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5360" windowHeight="757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W43"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<sst xmlns="http://schemas.openxmlformats.org/spreadsheetml/2006/main" count="1165" uniqueCount="630">
  <si>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</si>
  <si>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</si>
  <si>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</si>
  <si>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</si>
  <si>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</si>
  <si>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</si>
  <si>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</si>
  <si>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</si>
  <si>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</si>
  <si>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</si>
  <si>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</si>
  <si>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</si>
  <si>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</si>
  <si>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</si>
  <si>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</si>
  <si>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</si>
  <si>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</si>
  <si>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</si>
  <si>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</si>
  <si>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</si>
  <si>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</si>
  <si>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</si>
  <si>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</si>
  <si>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</si>
  <si>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</si>
  <si>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</si>
  <si>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</si>
  <si>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</si>
  <si>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</si>
  <si>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</si>
  <si>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</si>
  <si>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</si>
  <si>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</si>
  <si>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</si>
  <si>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</si>
  <si>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</si>
  <si>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</si>
  <si>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</si>
  <si>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</si>
  <si>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</si>
  <si>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</si>
  <si>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</si>
  <si>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</si>
  <si>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</si>
  <si>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</si>
  <si>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</si>
  <si>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</si>
  <si>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</si>
  <si>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</si>
  <si>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</si>
  <si>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</si>
  <si>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</si>
  <si>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</si>
  <si>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</si>
  <si>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</si>
  <si>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</si>
  <si>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</si>
  <si>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</si>
  <si>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</si>
  <si>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</si>
  <si>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</si>
  <si>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</si>
  <si>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</si>
  <si>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</si>
  <si>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</si>
  <si>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</si>
  <si>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</si>
  <si>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</si>
  <si>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</si>
  <si>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</si>
  <si>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</si>
  <si>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</si>
  <si>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</si>
  <si>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</si>
  <si>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</si>
  <si>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</si>
  <si>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</si>
  <si>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</si>
  <si>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</si>
  <si>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</si>
  <si>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</si>
  <si>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</si>
  <si>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</si>
  <si>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</si>
  <si>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</si>
  <si>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</si>
  <si>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</si>
  <si>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</si>
  <si>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</si>
  <si>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</si>
  <si>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</si>
  <si>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</si>
  <si>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</si>
  <si>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</si>
  <si>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</si>
  <si>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</si>
  <si>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</si>
  <si>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</si>
  <si>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</si>
  <si>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</si>
  <si>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</si>
  <si>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</si>
  <si>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</si>
  <si>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</si>
  <si>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</si>
  <si>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</si>
  <si>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</si>
  <si>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</si>
  <si>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</si>
  <si>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</si>
  <si>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</si>
  <si>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</si>
  <si>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</si>
  <si>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</si>
  <si>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</si>
  <si>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</si>
  <si>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</si>
  <si>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</si>
  <si>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</si>
  <si>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</si>
  <si>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</si>
  <si>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</si>
  <si>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</si>
  <si>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</si>
  <si>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</si>
  <si>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</si>
  <si>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</si>
  <si>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</si>
  <si>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</si>
  <si>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</si>
  <si>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</si>
  <si>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</si>
  <si>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</si>
  <si>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</si>
  <si>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</si>
  <si>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</si>
  <si>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</si>
  <si>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</si>
  <si>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</si>
  <si>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t>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</si>
  <si>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</si>
  <si>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</si>
  <si>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</si>
  <si>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</si>
  <si>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</si>
  <si>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</si>
  <si>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</si>
  <si>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</si>
  <si>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</si>
  <si>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</si>
  <si>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</si>
  <si>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</si>
  <si>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</si>
  <si>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</si>
  <si>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</si>
  <si>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</si>
  <si>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</si>
  <si>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</si>
  <si>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</si>
  <si>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</si>
  <si>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</si>
  <si>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</si>
  <si>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</si>
  <si>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</si>
  <si>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</si>
  <si>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</si>
  <si>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</si>
  <si>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</si>
  <si>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</si>
  <si>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</si>
  <si>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</si>
  <si>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</si>
  <si>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</si>
  <si>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</si>
  <si>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</si>
  <si>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</si>
  <si>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</si>
  <si>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</si>
  <si>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</si>
  <si>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</si>
  <si>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</si>
  <si>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</si>
  <si>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</si>
  <si>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</si>
  <si>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</si>
  <si>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</si>
  <si>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</si>
  <si>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</si>
  <si>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</si>
  <si>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</si>
  <si>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</si>
  <si>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</si>
  <si>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</si>
  <si>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</si>
  <si>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</si>
  <si>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</si>
  <si>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</si>
  <si>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</si>
  <si>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</si>
  <si>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</si>
  <si>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</si>
  <si>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</si>
  <si>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</si>
  <si>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</si>
  <si>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</si>
  <si>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</si>
  <si>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</si>
  <si>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</si>
  <si>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</si>
  <si>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</si>
  <si>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</si>
  <si>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</si>
  <si>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</si>
  <si>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福島県富岡町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</si>
  <si>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</si>
  <si>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</si>
  <si>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</si>
  <si>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</si>
  <si>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</si>
  <si>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</si>
  <si>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</si>
  <si>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</si>
  <si>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</si>
  <si>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</si>
  <si>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</si>
  <si>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</si>
  <si>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</si>
  <si>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</si>
  <si>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</si>
  <si>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</si>
  <si>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</si>
  <si>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</si>
  <si>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</si>
  <si>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</si>
  <si>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</si>
  <si>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</si>
  <si>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</si>
  <si>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</si>
  <si>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</si>
  <si>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</si>
  <si>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</si>
  <si>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</si>
  <si>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</si>
  <si>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</si>
  <si>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</si>
  <si>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</si>
  <si>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</si>
  <si>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</si>
  <si>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</si>
  <si>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</si>
  <si>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</si>
  <si>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</si>
  <si>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</si>
  <si>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</si>
  <si>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</si>
  <si>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</si>
  <si>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</si>
  <si>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</si>
  <si>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</si>
  <si>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</si>
  <si>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</si>
  <si>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</si>
  <si>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</si>
  <si>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</si>
  <si>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</si>
  <si>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</si>
  <si>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</si>
  <si>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</si>
  <si>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</si>
  <si>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</si>
  <si>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</si>
  <si>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</si>
  <si>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</si>
  <si>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</si>
  <si>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</si>
  <si>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</si>
  <si>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</si>
  <si>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</si>
  <si>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</si>
  <si>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</si>
  <si>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</si>
  <si>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</si>
  <si>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</si>
  <si>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</si>
  <si>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</si>
  <si>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</si>
  <si>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</si>
  <si>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</si>
  <si>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</si>
  <si>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</si>
  <si>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</si>
  <si>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</si>
  <si>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</si>
  <si>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</si>
  <si>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</si>
  <si>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</si>
  <si>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</si>
  <si>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</si>
  <si>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</si>
  <si>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</si>
  <si>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</si>
  <si>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</si>
  <si>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</si>
  <si>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</si>
  <si>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</si>
  <si>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</si>
  <si>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</si>
  <si>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</si>
  <si>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</si>
  <si>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</si>
  <si>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</si>
  <si>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</si>
  <si>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</si>
  <si>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</si>
  <si>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</si>
  <si>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</si>
  <si>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</si>
  <si>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</si>
  <si>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</si>
  <si>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</si>
  <si>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</si>
  <si>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</si>
  <si>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</si>
  <si>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</si>
  <si>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</si>
  <si>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</si>
  <si>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</si>
  <si>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</si>
  <si>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</si>
  <si>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</si>
  <si>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</si>
  <si>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</si>
  <si>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</si>
  <si>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</si>
  <si>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</si>
  <si>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</si>
  <si>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</si>
  <si>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</si>
  <si>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</si>
  <si>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</si>
  <si>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</si>
  <si>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</si>
  <si>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</si>
  <si>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</si>
  <si>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</si>
  <si>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</si>
  <si>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</si>
  <si>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</si>
  <si>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</si>
  <si>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</si>
  <si>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</si>
  <si>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</si>
  <si>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</si>
  <si>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</si>
  <si>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</si>
  <si>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</si>
  <si>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</si>
  <si>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</si>
  <si>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</si>
  <si>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</si>
  <si>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</si>
  <si>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</si>
  <si>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</si>
  <si>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</si>
  <si>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</si>
  <si>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</si>
  <si>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</si>
  <si>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</si>
  <si>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福島県富岡町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</si>
  <si>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</si>
  <si>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</si>
  <si>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</si>
  <si>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</si>
  <si>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</si>
  <si>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</si>
  <si>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</si>
  <si>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</si>
  <si>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</si>
  <si>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</si>
  <si>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</si>
  <si>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</si>
  <si>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</si>
  <si>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</si>
  <si>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</si>
  <si>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</si>
  <si>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</si>
  <si>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</si>
  <si>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</si>
  <si>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</si>
  <si>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</si>
  <si>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</si>
  <si>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</si>
  <si>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</si>
  <si>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</si>
  <si>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</si>
  <si>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</si>
  <si>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</si>
  <si>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</si>
  <si>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</si>
  <si>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</si>
  <si>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</si>
  <si>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</si>
  <si>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</si>
  <si>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</si>
  <si>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</si>
  <si>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</si>
  <si>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介護サービス事業</t>
    <phoneticPr fontId="5"/>
  </si>
  <si>
    <t>蛇谷須地区特定環境保全公共下水道事業</t>
    <phoneticPr fontId="5"/>
  </si>
  <si>
    <t>-</t>
    <phoneticPr fontId="5"/>
  </si>
  <si>
    <t>法非適用企業</t>
    <phoneticPr fontId="5"/>
  </si>
  <si>
    <t>公共下水道事業</t>
    <phoneticPr fontId="5"/>
  </si>
  <si>
    <t>法非適用企業</t>
    <phoneticPr fontId="5"/>
  </si>
  <si>
    <t>農業集落排水事業</t>
    <phoneticPr fontId="5"/>
  </si>
  <si>
    <t>法非適用企業</t>
    <phoneticPr fontId="5"/>
  </si>
  <si>
    <t>曲田土地区画整理事業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</si>
  <si>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</si>
  <si>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</si>
  <si>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</si>
  <si>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</si>
  <si>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</si>
  <si>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</si>
  <si>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</si>
  <si>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</si>
  <si>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</si>
  <si>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</si>
  <si>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</si>
  <si>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</si>
  <si>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</si>
  <si>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</si>
  <si>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</si>
  <si>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</si>
  <si>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</si>
  <si>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</si>
  <si>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</si>
  <si>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</si>
  <si>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</si>
  <si>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</si>
  <si>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</si>
  <si>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</si>
  <si>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</si>
  <si>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</si>
  <si>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</si>
  <si>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</si>
  <si>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</si>
  <si>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</si>
  <si>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</si>
  <si>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</si>
  <si>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</si>
  <si>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</si>
  <si>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</si>
  <si>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</si>
  <si>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</si>
  <si>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</si>
  <si>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</si>
  <si>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</si>
  <si>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</si>
  <si>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</si>
  <si>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</si>
  <si>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</si>
  <si>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</si>
  <si>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</si>
  <si>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</si>
  <si>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</si>
  <si>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</si>
  <si>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</si>
  <si>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</si>
  <si>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</si>
  <si>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</si>
  <si>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</si>
  <si>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</si>
  <si>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</si>
  <si>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</si>
  <si>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</si>
  <si>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</si>
  <si>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</si>
  <si>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</si>
  <si>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</si>
  <si>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</si>
  <si>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</si>
  <si>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</si>
  <si>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</si>
  <si>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</si>
  <si>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</si>
  <si>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</si>
  <si>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</si>
  <si>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介護サービス事業</t>
    <phoneticPr fontId="5"/>
  </si>
  <si>
    <t>(Ｆ)</t>
    <phoneticPr fontId="5"/>
  </si>
  <si>
    <t>介護保険事業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</si>
  <si>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</si>
  <si>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</si>
  <si>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</si>
  <si>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</si>
  <si>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</si>
  <si>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</si>
  <si>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</si>
  <si>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</si>
  <si>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</si>
  <si>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</si>
  <si>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</si>
  <si>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</si>
  <si>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</si>
  <si>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</si>
  <si>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</si>
  <si>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</si>
  <si>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</si>
  <si>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</si>
  <si>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</si>
  <si>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</si>
  <si>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</si>
  <si>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</si>
  <si>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</si>
  <si>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</si>
  <si>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</si>
  <si>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</si>
  <si>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</si>
  <si>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</si>
  <si>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</si>
  <si>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</si>
  <si>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</si>
  <si>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</si>
  <si>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</si>
  <si>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</si>
  <si>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</si>
  <si>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</si>
  <si>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</si>
  <si>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</si>
  <si>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</si>
  <si>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</si>
  <si>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</si>
  <si>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</si>
  <si>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</si>
  <si>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</si>
  <si>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</si>
  <si>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</si>
  <si>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</si>
  <si>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</si>
  <si>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</si>
  <si>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</si>
  <si>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</si>
  <si>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</si>
  <si>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</si>
  <si>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</si>
  <si>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</si>
  <si>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</si>
  <si>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</si>
  <si>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</si>
  <si>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</si>
  <si>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</si>
  <si>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</si>
  <si>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</si>
  <si>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</si>
  <si>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</si>
  <si>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</si>
  <si>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</si>
  <si>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</si>
  <si>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</si>
  <si>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</si>
  <si>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</si>
  <si>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</si>
  <si>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</si>
  <si>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</si>
  <si>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</si>
  <si>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</si>
  <si>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</si>
  <si>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</si>
  <si>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</si>
  <si>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</si>
  <si>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</si>
  <si>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</si>
  <si>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</si>
  <si>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</si>
  <si>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30.37</t>
  </si>
  <si>
    <t>▲ 143.24</t>
  </si>
  <si>
    <t>▲ 71.11</t>
  </si>
  <si>
    <t>一般会計</t>
  </si>
  <si>
    <t>国民健康保険事業</t>
  </si>
  <si>
    <t>介護保険事業</t>
  </si>
  <si>
    <t>公共下水道事業</t>
  </si>
  <si>
    <t>農業集落排水事業</t>
  </si>
  <si>
    <t>後期高齢者医療</t>
  </si>
  <si>
    <t>介護サービス事業</t>
  </si>
  <si>
    <t>蛇谷須地区特定環境保全公共下水道事業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</si>
  <si>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</si>
  <si>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</si>
  <si>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</si>
  <si>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</si>
  <si>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</si>
  <si>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</si>
  <si>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</si>
  <si>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</si>
  <si>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富岡町文化スポーツ振興基金</t>
    <rPh sb="0" eb="3">
      <t>トミオカマチ</t>
    </rPh>
    <rPh sb="3" eb="5">
      <t>ブンカ</t>
    </rPh>
    <rPh sb="9" eb="11">
      <t>シンコウ</t>
    </rPh>
    <rPh sb="11" eb="13">
      <t>キキン</t>
    </rPh>
    <phoneticPr fontId="2"/>
  </si>
  <si>
    <t>特定廃棄物埋立処分事業地域振興交付金基金</t>
    <phoneticPr fontId="5"/>
  </si>
  <si>
    <t>町勢振興基金</t>
    <phoneticPr fontId="5"/>
  </si>
  <si>
    <t>福島再生加速化交付金基金</t>
    <phoneticPr fontId="5"/>
  </si>
  <si>
    <t>富岡町電源立地地域対策交付金公共用施設整備基金</t>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</si>
  <si>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</si>
  <si>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</si>
  <si>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</si>
  <si>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</si>
  <si>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双葉地方水道企業団　水道事業会計</t>
    <rPh sb="0" eb="2">
      <t>フタバ</t>
    </rPh>
    <rPh sb="2" eb="4">
      <t>チホウ</t>
    </rPh>
    <rPh sb="4" eb="6">
      <t>スイドウ</t>
    </rPh>
    <rPh sb="6" eb="8">
      <t>キギョウ</t>
    </rPh>
    <rPh sb="8" eb="9">
      <t>ダン</t>
    </rPh>
    <rPh sb="10" eb="12">
      <t>スイドウ</t>
    </rPh>
    <rPh sb="12" eb="14">
      <t>ジギョウ</t>
    </rPh>
    <rPh sb="14" eb="16">
      <t>カイケイ</t>
    </rPh>
    <phoneticPr fontId="2"/>
  </si>
  <si>
    <t>双葉地方水道企業団　工業用水道事業会計</t>
    <rPh sb="0" eb="2">
      <t>フタバ</t>
    </rPh>
    <rPh sb="2" eb="4">
      <t>チホウ</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</si>
  <si>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</si>
  <si>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t>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</si>
  <si>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</si>
  <si>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</si>
  <si>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</si>
  <si>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</si>
  <si>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</si>
  <si>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</si>
  <si>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</si>
  <si>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双葉地方広域市町村圏組合　一般会計</t>
    <rPh sb="0" eb="2">
      <t>フタバ</t>
    </rPh>
    <rPh sb="2" eb="4">
      <t>チホウ</t>
    </rPh>
    <rPh sb="4" eb="6">
      <t>コウイキ</t>
    </rPh>
    <rPh sb="6" eb="9">
      <t>シチョウソン</t>
    </rPh>
    <rPh sb="9" eb="10">
      <t>ケン</t>
    </rPh>
    <rPh sb="10" eb="12">
      <t>クミアイ</t>
    </rPh>
    <rPh sb="13" eb="15">
      <t>イッパン</t>
    </rPh>
    <rPh sb="15" eb="17">
      <t>カイケイ</t>
    </rPh>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</si>
  <si>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0">
      <t>トクベツ</t>
    </rPh>
    <rPh sb="20" eb="22">
      <t>カイケイ</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</si>
  <si>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</si>
  <si>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</si>
  <si>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</si>
  <si>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</si>
  <si>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</si>
  <si>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</si>
  <si>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</si>
  <si>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</si>
  <si>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</si>
  <si>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</si>
  <si>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</si>
  <si>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</si>
  <si>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</si>
  <si>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</si>
  <si>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指数なしとなっている。実質公債費比率は新規借入の抑制による元利償還金の減により、毎年逓減している。将来世代の負担軽減及び財政健全化のために、新規借入の抑制に取り組んでいる。
よって、今後も将来負担比率は指数なし。実質公債費比率は逓減していく状況が続く見込である。</t>
    <rPh sb="0" eb="2">
      <t>ショウライ</t>
    </rPh>
    <rPh sb="2" eb="4">
      <t>フタン</t>
    </rPh>
    <rPh sb="4" eb="6">
      <t>ヒリツ</t>
    </rPh>
    <rPh sb="8" eb="10">
      <t>シスウ</t>
    </rPh>
    <rPh sb="19" eb="21">
      <t>ジッシツ</t>
    </rPh>
    <rPh sb="21" eb="23">
      <t>コウサイ</t>
    </rPh>
    <rPh sb="23" eb="24">
      <t>ヒ</t>
    </rPh>
    <rPh sb="24" eb="26">
      <t>ヒリツ</t>
    </rPh>
    <rPh sb="27" eb="29">
      <t>シンキ</t>
    </rPh>
    <rPh sb="29" eb="31">
      <t>カリイレ</t>
    </rPh>
    <rPh sb="32" eb="34">
      <t>ヨクセイ</t>
    </rPh>
    <rPh sb="37" eb="39">
      <t>ガンリ</t>
    </rPh>
    <rPh sb="39" eb="42">
      <t>ショウカンキン</t>
    </rPh>
    <rPh sb="43" eb="44">
      <t>ゲン</t>
    </rPh>
    <rPh sb="48" eb="50">
      <t>マイトシ</t>
    </rPh>
    <rPh sb="50" eb="51">
      <t>テイ</t>
    </rPh>
    <rPh sb="51" eb="52">
      <t>ゲン</t>
    </rPh>
    <rPh sb="57" eb="59">
      <t>ショウライ</t>
    </rPh>
    <rPh sb="59" eb="61">
      <t>セダイ</t>
    </rPh>
    <rPh sb="62" eb="64">
      <t>フタン</t>
    </rPh>
    <rPh sb="64" eb="66">
      <t>ケイゲン</t>
    </rPh>
    <rPh sb="66" eb="67">
      <t>オヨ</t>
    </rPh>
    <rPh sb="68" eb="70">
      <t>ザイセイ</t>
    </rPh>
    <rPh sb="70" eb="73">
      <t>ケンゼンカ</t>
    </rPh>
    <rPh sb="78" eb="80">
      <t>シンキ</t>
    </rPh>
    <rPh sb="80" eb="82">
      <t>カリイレ</t>
    </rPh>
    <rPh sb="83" eb="85">
      <t>ヨクセイ</t>
    </rPh>
    <rPh sb="86" eb="87">
      <t>ト</t>
    </rPh>
    <rPh sb="88" eb="89">
      <t>ク</t>
    </rPh>
    <rPh sb="99" eb="101">
      <t>コンゴ</t>
    </rPh>
    <rPh sb="102" eb="104">
      <t>ショウライ</t>
    </rPh>
    <rPh sb="104" eb="106">
      <t>フタン</t>
    </rPh>
    <rPh sb="106" eb="108">
      <t>ヒリツ</t>
    </rPh>
    <rPh sb="109" eb="111">
      <t>シスウ</t>
    </rPh>
    <rPh sb="114" eb="116">
      <t>ジッシツ</t>
    </rPh>
    <rPh sb="116" eb="118">
      <t>コウサイ</t>
    </rPh>
    <rPh sb="118" eb="119">
      <t>ヒ</t>
    </rPh>
    <rPh sb="119" eb="121">
      <t>ヒリツ</t>
    </rPh>
    <rPh sb="122" eb="124">
      <t>テイゲン</t>
    </rPh>
    <rPh sb="128" eb="130">
      <t>ジョウキョウ</t>
    </rPh>
    <rPh sb="131" eb="132">
      <t>ツヅ</t>
    </rPh>
    <rPh sb="133" eb="135">
      <t>ミコミ</t>
    </rPh>
    <phoneticPr fontId="5"/>
  </si>
  <si>
    <t>実質公債費比率</t>
    <phoneticPr fontId="5"/>
  </si>
  <si>
    <t xml:space="preserve"> </t>
    <phoneticPr fontId="5"/>
  </si>
  <si>
    <t>将来負担比率は、地方債の新規発行を行ってきた結果、将来負担額を充当可能財源が上回っているため5年連続で指数なしとなっている。新規借入の抑制を継続していく予定であり、今後も将来負担比率は指数なしが続く見込である。有形固定資産減価償却率は、類似団体よりも若干高い値で推移しており、施設の老朽化が進んでいる。公共施設等総合管理計画の方針に基づいて適切な施設の管理維持に取り組んでいく。</t>
    <rPh sb="0" eb="2">
      <t>ショウライ</t>
    </rPh>
    <rPh sb="2" eb="4">
      <t>フタン</t>
    </rPh>
    <rPh sb="4" eb="6">
      <t>ヒリツ</t>
    </rPh>
    <rPh sb="8" eb="11">
      <t>チホウサイ</t>
    </rPh>
    <rPh sb="12" eb="14">
      <t>シンキ</t>
    </rPh>
    <rPh sb="14" eb="16">
      <t>ハッコウ</t>
    </rPh>
    <rPh sb="17" eb="18">
      <t>オコナ</t>
    </rPh>
    <rPh sb="22" eb="24">
      <t>ケッカ</t>
    </rPh>
    <rPh sb="25" eb="27">
      <t>ショウライ</t>
    </rPh>
    <rPh sb="27" eb="29">
      <t>フタン</t>
    </rPh>
    <rPh sb="29" eb="30">
      <t>ガク</t>
    </rPh>
    <rPh sb="31" eb="33">
      <t>ジュウトウ</t>
    </rPh>
    <rPh sb="33" eb="35">
      <t>カノウ</t>
    </rPh>
    <rPh sb="35" eb="37">
      <t>ザイゲン</t>
    </rPh>
    <rPh sb="38" eb="40">
      <t>ウワマワ</t>
    </rPh>
    <rPh sb="47" eb="48">
      <t>ネン</t>
    </rPh>
    <rPh sb="48" eb="50">
      <t>レンゾク</t>
    </rPh>
    <rPh sb="51" eb="53">
      <t>シスウ</t>
    </rPh>
    <rPh sb="62" eb="64">
      <t>シンキ</t>
    </rPh>
    <rPh sb="64" eb="66">
      <t>カリイレ</t>
    </rPh>
    <rPh sb="67" eb="69">
      <t>ヨクセイ</t>
    </rPh>
    <rPh sb="70" eb="72">
      <t>ケイゾク</t>
    </rPh>
    <rPh sb="76" eb="78">
      <t>ヨテイ</t>
    </rPh>
    <rPh sb="82" eb="84">
      <t>コンゴ</t>
    </rPh>
    <rPh sb="85" eb="87">
      <t>ショウライ</t>
    </rPh>
    <rPh sb="87" eb="89">
      <t>フタン</t>
    </rPh>
    <rPh sb="89" eb="91">
      <t>ヒリツ</t>
    </rPh>
    <rPh sb="92" eb="94">
      <t>シスウ</t>
    </rPh>
    <rPh sb="97" eb="98">
      <t>ツヅ</t>
    </rPh>
    <rPh sb="99" eb="101">
      <t>ミコミ</t>
    </rPh>
    <rPh sb="105" eb="107">
      <t>ユウケイ</t>
    </rPh>
    <rPh sb="107" eb="109">
      <t>コテイ</t>
    </rPh>
    <rPh sb="109" eb="111">
      <t>シサン</t>
    </rPh>
    <rPh sb="111" eb="113">
      <t>ゲンカ</t>
    </rPh>
    <rPh sb="113" eb="115">
      <t>ショウキャク</t>
    </rPh>
    <rPh sb="115" eb="116">
      <t>リツ</t>
    </rPh>
    <rPh sb="118" eb="120">
      <t>ルイジ</t>
    </rPh>
    <rPh sb="120" eb="122">
      <t>ダンタイ</t>
    </rPh>
    <rPh sb="125" eb="127">
      <t>ジャッカン</t>
    </rPh>
    <rPh sb="127" eb="128">
      <t>タカ</t>
    </rPh>
    <rPh sb="129" eb="130">
      <t>アタイ</t>
    </rPh>
    <rPh sb="131" eb="133">
      <t>スイイ</t>
    </rPh>
    <rPh sb="138" eb="140">
      <t>シセツ</t>
    </rPh>
    <rPh sb="141" eb="144">
      <t>ロウキュウカ</t>
    </rPh>
    <rPh sb="145" eb="146">
      <t>スス</t>
    </rPh>
    <rPh sb="151" eb="153">
      <t>コウキョウ</t>
    </rPh>
    <rPh sb="153" eb="155">
      <t>シセツ</t>
    </rPh>
    <rPh sb="155" eb="156">
      <t>トウ</t>
    </rPh>
    <rPh sb="156" eb="158">
      <t>ソウゴウ</t>
    </rPh>
    <rPh sb="158" eb="160">
      <t>カンリ</t>
    </rPh>
    <rPh sb="160" eb="162">
      <t>ケイカク</t>
    </rPh>
    <rPh sb="163" eb="165">
      <t>ホウシン</t>
    </rPh>
    <rPh sb="166" eb="167">
      <t>モト</t>
    </rPh>
    <rPh sb="170" eb="172">
      <t>テキセツ</t>
    </rPh>
    <rPh sb="173" eb="175">
      <t>シセツ</t>
    </rPh>
    <rPh sb="176" eb="178">
      <t>カンリ</t>
    </rPh>
    <rPh sb="178" eb="180">
      <t>イジ</t>
    </rPh>
    <rPh sb="181" eb="182">
      <t>ト</t>
    </rPh>
    <rPh sb="183" eb="184">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</si>
</sst>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xmlns:c16r2="http://schemas.microsoft.com/office/drawing/2015/06/chart">
            <c:ext xmlns:c16="http://schemas.microsoft.com/office/drawing/2014/chart" uri="{C3380CC4-5D6E-409C-BE32-E72D297353CC}">
              <c16:uniqueId val="{00000000-BCCF-4CAF-83BA-000D819667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551986</c:v>
                </c:pt>
                <c:pt idx="1">
                  <c:v>521950</c:v>
                </c:pt>
                <c:pt idx="2">
                  <c:v>306992</c:v>
                </c:pt>
                <c:pt idx="3">
                  <c:v>310108</c:v>
                </c:pt>
                <c:pt idx="4">
                  <c:v>573251</c:v>
                </c:pt>
              </c:numCache>
            </c:numRef>
          </c:val>
          <c:smooth val="0"/>
          <c:extLst xmlns:c16r2="http://schemas.microsoft.com/office/drawing/2015/06/chart">
            <c:ext xmlns:c16="http://schemas.microsoft.com/office/drawing/2014/chart" uri="{C3380CC4-5D6E-409C-BE32-E72D297353CC}">
              <c16:uniqueId val="{00000001-BCCF-4CAF-83BA-000D81966776}"/>
            </c:ext>
          </c:extLst>
        </c:ser>
        <c:dLbls>
          <c:showLegendKey val="0"/>
          <c:showVal val="0"/>
          <c:showCatName val="0"/>
          <c:showSerName val="0"/>
          <c:showPercent val="0"/>
          <c:showBubbleSize val="0"/>
        </c:dLbls>
        <c:marker val="1"/>
        <c:smooth val="0"/>
        <c:axId val="43265408"/>
        <c:axId val="43316736"/>
      </c:lineChart>
      <c:catAx>
        <c:axId val="43265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316736"/>
        <c:crosses val="autoZero"/>
        <c:auto val="1"/>
        <c:lblAlgn val="ctr"/>
        <c:lblOffset val="100"/>
        <c:tickLblSkip val="1"/>
        <c:tickMarkSkip val="1"/>
        <c:noMultiLvlLbl val="0"/>
      </c:catAx>
      <c:valAx>
        <c:axId val="43316736"/>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65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62.61</c:v>
                </c:pt>
                <c:pt idx="1">
                  <c:v>48.5</c:v>
                </c:pt>
                <c:pt idx="2">
                  <c:v>131.26</c:v>
                </c:pt>
                <c:pt idx="3">
                  <c:v>25.7</c:v>
                </c:pt>
                <c:pt idx="4">
                  <c:v>14.78</c:v>
                </c:pt>
              </c:numCache>
            </c:numRef>
          </c:val>
          <c:extLst xmlns:c16r2="http://schemas.microsoft.com/office/drawing/2015/06/chart">
            <c:ext xmlns:c16="http://schemas.microsoft.com/office/drawing/2014/chart" uri="{C3380CC4-5D6E-409C-BE32-E72D297353CC}">
              <c16:uniqueId val="{00000000-0518-45A1-9AB3-81C0C7046E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119.24</c:v>
                </c:pt>
                <c:pt idx="1">
                  <c:v>140.1</c:v>
                </c:pt>
                <c:pt idx="2">
                  <c:v>163.24</c:v>
                </c:pt>
                <c:pt idx="3">
                  <c:v>194.99</c:v>
                </c:pt>
                <c:pt idx="4">
                  <c:v>142.28</c:v>
                </c:pt>
              </c:numCache>
            </c:numRef>
          </c:val>
          <c:extLst xmlns:c16r2="http://schemas.microsoft.com/office/drawing/2015/06/chart">
            <c:ext xmlns:c16="http://schemas.microsoft.com/office/drawing/2014/chart" uri="{C3380CC4-5D6E-409C-BE32-E72D297353CC}">
              <c16:uniqueId val="{00000001-0518-45A1-9AB3-81C0C7046EDB}"/>
            </c:ext>
          </c:extLst>
        </c:ser>
        <c:dLbls>
          <c:showLegendKey val="0"/>
          <c:showVal val="0"/>
          <c:showCatName val="0"/>
          <c:showSerName val="0"/>
          <c:showPercent val="0"/>
          <c:showBubbleSize val="0"/>
        </c:dLbls>
        <c:gapWidth val="250"/>
        <c:overlap val="100"/>
        <c:axId val="123665792"/>
        <c:axId val="140580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31.95</c:v>
                </c:pt>
                <c:pt idx="1">
                  <c:v>-30.37</c:v>
                </c:pt>
                <c:pt idx="2">
                  <c:v>81.78</c:v>
                </c:pt>
                <c:pt idx="3">
                  <c:v>-143.24</c:v>
                </c:pt>
                <c:pt idx="4">
                  <c:v>-71.11</c:v>
                </c:pt>
              </c:numCache>
            </c:numRef>
          </c:val>
          <c:smooth val="0"/>
          <c:extLst xmlns:c16r2="http://schemas.microsoft.com/office/drawing/2015/06/chart">
            <c:ext xmlns:c16="http://schemas.microsoft.com/office/drawing/2014/chart" uri="{C3380CC4-5D6E-409C-BE32-E72D297353CC}">
              <c16:uniqueId val="{00000002-0518-45A1-9AB3-81C0C7046EDB}"/>
            </c:ext>
          </c:extLst>
        </c:ser>
        <c:dLbls>
          <c:showLegendKey val="0"/>
          <c:showVal val="0"/>
          <c:showCatName val="0"/>
          <c:showSerName val="0"/>
          <c:showPercent val="0"/>
          <c:showBubbleSize val="0"/>
        </c:dLbls>
        <c:marker val="1"/>
        <c:smooth val="0"/>
        <c:axId val="123665792"/>
        <c:axId val="140580352"/>
      </c:lineChart>
      <c:catAx>
        <c:axId val="12366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580352"/>
        <c:crosses val="autoZero"/>
        <c:auto val="1"/>
        <c:lblAlgn val="ctr"/>
        <c:lblOffset val="100"/>
        <c:tickLblSkip val="1"/>
        <c:tickMarkSkip val="1"/>
        <c:noMultiLvlLbl val="0"/>
      </c:catAx>
      <c:valAx>
        <c:axId val="14058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665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693-4F61-89DA-0C87EDF11F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693-4F61-89DA-0C87EDF11F8B}"/>
            </c:ext>
          </c:extLst>
        </c:ser>
        <c:ser>
          <c:idx val="2"/>
          <c:order val="2"/>
          <c:tx>
            <c:strRef>
              <c:f>データシート!$A$29</c:f>
              <c:strCache>
                <c:ptCount val="1"/>
                <c:pt idx="0">
                  <c:v>蛇谷須地区特定環境保全公共下水道事業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0.09</c:v>
                </c:pt>
                <c:pt idx="4">
                  <c:v>#N/A</c:v>
                </c:pt>
                <c:pt idx="5">
                  <c:v>0.06</c:v>
                </c:pt>
                <c:pt idx="6">
                  <c:v>#N/A</c:v>
                </c:pt>
                <c:pt idx="7">
                  <c:v>0.1</c:v>
                </c:pt>
                <c:pt idx="8">
                  <c:v>#N/A</c:v>
                </c:pt>
                <c:pt idx="9">
                  <c:v>0</c:v>
                </c:pt>
              </c:numCache>
            </c:numRef>
          </c:val>
          <c:extLst xmlns:c16r2="http://schemas.microsoft.com/office/drawing/2015/06/chart">
            <c:ext xmlns:c16="http://schemas.microsoft.com/office/drawing/2014/chart" uri="{C3380CC4-5D6E-409C-BE32-E72D297353CC}">
              <c16:uniqueId val="{00000002-8693-4F61-89DA-0C87EDF11F8B}"/>
            </c:ext>
          </c:extLst>
        </c:ser>
        <c:ser>
          <c:idx val="3"/>
          <c:order val="3"/>
          <c:tx>
            <c:strRef>
              <c:f>データシート!$A$30</c:f>
              <c:strCache>
                <c:ptCount val="1"/>
                <c:pt idx="0">
                  <c:v>介護サービス事業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8693-4F61-89DA-0C87EDF11F8B}"/>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0.01</c:v>
                </c:pt>
                <c:pt idx="4">
                  <c:v>#N/A</c:v>
                </c:pt>
                <c:pt idx="5">
                  <c:v>0.06</c:v>
                </c:pt>
                <c:pt idx="6">
                  <c:v>#N/A</c:v>
                </c:pt>
                <c:pt idx="7">
                  <c:v>7.0000000000000007E-2</c:v>
                </c:pt>
                <c:pt idx="8">
                  <c:v>#N/A</c:v>
                </c:pt>
                <c:pt idx="9">
                  <c:v>0.03</c:v>
                </c:pt>
              </c:numCache>
            </c:numRef>
          </c:val>
          <c:extLst xmlns:c16r2="http://schemas.microsoft.com/office/drawing/2015/06/chart">
            <c:ext xmlns:c16="http://schemas.microsoft.com/office/drawing/2014/chart" uri="{C3380CC4-5D6E-409C-BE32-E72D297353CC}">
              <c16:uniqueId val="{00000004-8693-4F61-89DA-0C87EDF11F8B}"/>
            </c:ext>
          </c:extLst>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1.77</c:v>
                </c:pt>
                <c:pt idx="2">
                  <c:v>#N/A</c:v>
                </c:pt>
                <c:pt idx="3">
                  <c:v>0.06</c:v>
                </c:pt>
                <c:pt idx="4">
                  <c:v>#N/A</c:v>
                </c:pt>
                <c:pt idx="5">
                  <c:v>7.0000000000000007E-2</c:v>
                </c:pt>
                <c:pt idx="6">
                  <c:v>#N/A</c:v>
                </c:pt>
                <c:pt idx="7">
                  <c:v>0.17</c:v>
                </c:pt>
                <c:pt idx="8">
                  <c:v>#N/A</c:v>
                </c:pt>
                <c:pt idx="9">
                  <c:v>0.22</c:v>
                </c:pt>
              </c:numCache>
            </c:numRef>
          </c:val>
          <c:extLst xmlns:c16r2="http://schemas.microsoft.com/office/drawing/2015/06/chart">
            <c:ext xmlns:c16="http://schemas.microsoft.com/office/drawing/2014/chart" uri="{C3380CC4-5D6E-409C-BE32-E72D297353CC}">
              <c16:uniqueId val="{00000005-8693-4F61-89DA-0C87EDF11F8B}"/>
            </c:ext>
          </c:extLst>
        </c:ser>
        <c:ser>
          <c:idx val="6"/>
          <c:order val="6"/>
          <c:tx>
            <c:strRef>
              <c:f>データシート!$A$33</c:f>
              <c:strCache>
                <c:ptCount val="1"/>
                <c:pt idx="0">
                  <c:v>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0.75</c:v>
                </c:pt>
                <c:pt idx="4">
                  <c:v>#N/A</c:v>
                </c:pt>
                <c:pt idx="5">
                  <c:v>0.49</c:v>
                </c:pt>
                <c:pt idx="6">
                  <c:v>#N/A</c:v>
                </c:pt>
                <c:pt idx="7">
                  <c:v>1.27</c:v>
                </c:pt>
                <c:pt idx="8">
                  <c:v>#N/A</c:v>
                </c:pt>
                <c:pt idx="9">
                  <c:v>0.35</c:v>
                </c:pt>
              </c:numCache>
            </c:numRef>
          </c:val>
          <c:extLst xmlns:c16r2="http://schemas.microsoft.com/office/drawing/2015/06/chart">
            <c:ext xmlns:c16="http://schemas.microsoft.com/office/drawing/2014/chart" uri="{C3380CC4-5D6E-409C-BE32-E72D297353CC}">
              <c16:uniqueId val="{00000006-8693-4F61-89DA-0C87EDF11F8B}"/>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c:v>
                </c:pt>
                <c:pt idx="2">
                  <c:v>#N/A</c:v>
                </c:pt>
                <c:pt idx="3">
                  <c:v>2.34</c:v>
                </c:pt>
                <c:pt idx="4">
                  <c:v>#N/A</c:v>
                </c:pt>
                <c:pt idx="5">
                  <c:v>3.6</c:v>
                </c:pt>
                <c:pt idx="6">
                  <c:v>#N/A</c:v>
                </c:pt>
                <c:pt idx="7">
                  <c:v>4.28</c:v>
                </c:pt>
                <c:pt idx="8">
                  <c:v>#N/A</c:v>
                </c:pt>
                <c:pt idx="9">
                  <c:v>2.36</c:v>
                </c:pt>
              </c:numCache>
            </c:numRef>
          </c:val>
          <c:extLst xmlns:c16r2="http://schemas.microsoft.com/office/drawing/2015/06/chart">
            <c:ext xmlns:c16="http://schemas.microsoft.com/office/drawing/2014/chart" uri="{C3380CC4-5D6E-409C-BE32-E72D297353CC}">
              <c16:uniqueId val="{00000007-8693-4F61-89DA-0C87EDF11F8B}"/>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9.85</c:v>
                </c:pt>
                <c:pt idx="2">
                  <c:v>#N/A</c:v>
                </c:pt>
                <c:pt idx="3">
                  <c:v>12.07</c:v>
                </c:pt>
                <c:pt idx="4">
                  <c:v>#N/A</c:v>
                </c:pt>
                <c:pt idx="5">
                  <c:v>4.99</c:v>
                </c:pt>
                <c:pt idx="6">
                  <c:v>#N/A</c:v>
                </c:pt>
                <c:pt idx="7">
                  <c:v>4.4800000000000004</c:v>
                </c:pt>
                <c:pt idx="8">
                  <c:v>#N/A</c:v>
                </c:pt>
                <c:pt idx="9">
                  <c:v>4.49</c:v>
                </c:pt>
              </c:numCache>
            </c:numRef>
          </c:val>
          <c:extLst xmlns:c16r2="http://schemas.microsoft.com/office/drawing/2015/06/chart">
            <c:ext xmlns:c16="http://schemas.microsoft.com/office/drawing/2014/chart" uri="{C3380CC4-5D6E-409C-BE32-E72D297353CC}">
              <c16:uniqueId val="{00000008-8693-4F61-89DA-0C87EDF11F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49.2</c:v>
                </c:pt>
                <c:pt idx="2">
                  <c:v>#N/A</c:v>
                </c:pt>
                <c:pt idx="3">
                  <c:v>47.38</c:v>
                </c:pt>
                <c:pt idx="4">
                  <c:v>#N/A</c:v>
                </c:pt>
                <c:pt idx="5">
                  <c:v>130.58000000000001</c:v>
                </c:pt>
                <c:pt idx="6">
                  <c:v>#N/A</c:v>
                </c:pt>
                <c:pt idx="7">
                  <c:v>17.8</c:v>
                </c:pt>
                <c:pt idx="8">
                  <c:v>#N/A</c:v>
                </c:pt>
                <c:pt idx="9">
                  <c:v>13.38</c:v>
                </c:pt>
              </c:numCache>
            </c:numRef>
          </c:val>
          <c:extLst xmlns:c16r2="http://schemas.microsoft.com/office/drawing/2015/06/chart">
            <c:ext xmlns:c16="http://schemas.microsoft.com/office/drawing/2014/chart" uri="{C3380CC4-5D6E-409C-BE32-E72D297353CC}">
              <c16:uniqueId val="{00000009-8693-4F61-89DA-0C87EDF11F8B}"/>
            </c:ext>
          </c:extLst>
        </c:ser>
        <c:dLbls>
          <c:showLegendKey val="0"/>
          <c:showVal val="0"/>
          <c:showCatName val="0"/>
          <c:showSerName val="0"/>
          <c:showPercent val="0"/>
          <c:showBubbleSize val="0"/>
        </c:dLbls>
        <c:gapWidth val="150"/>
        <c:overlap val="100"/>
        <c:axId val="141026432"/>
        <c:axId val="141027968"/>
      </c:barChart>
      <c:catAx>
        <c:axId val="14102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027968"/>
        <c:crosses val="autoZero"/>
        <c:auto val="1"/>
        <c:lblAlgn val="ctr"/>
        <c:lblOffset val="100"/>
        <c:tickLblSkip val="1"/>
        <c:tickMarkSkip val="1"/>
        <c:noMultiLvlLbl val="0"/>
      </c:catAx>
      <c:valAx>
        <c:axId val="14102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02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643</c:v>
                </c:pt>
                <c:pt idx="5">
                  <c:v>645</c:v>
                </c:pt>
                <c:pt idx="8">
                  <c:v>647</c:v>
                </c:pt>
                <c:pt idx="11">
                  <c:v>635</c:v>
                </c:pt>
                <c:pt idx="14">
                  <c:v>603</c:v>
                </c:pt>
              </c:numCache>
            </c:numRef>
          </c:val>
          <c:extLst xmlns:c16r2="http://schemas.microsoft.com/office/drawing/2015/06/chart">
            <c:ext xmlns:c16="http://schemas.microsoft.com/office/drawing/2014/chart" uri="{C3380CC4-5D6E-409C-BE32-E72D297353CC}">
              <c16:uniqueId val="{00000000-EA1A-452B-A2D9-16FB7B2AD3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A1A-452B-A2D9-16FB7B2AD3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124</c:v>
                </c:pt>
                <c:pt idx="3">
                  <c:v>124</c:v>
                </c:pt>
                <c:pt idx="6">
                  <c:v>124</c:v>
                </c:pt>
                <c:pt idx="9">
                  <c:v>124</c:v>
                </c:pt>
                <c:pt idx="12">
                  <c:v>124</c:v>
                </c:pt>
              </c:numCache>
            </c:numRef>
          </c:val>
          <c:extLst xmlns:c16r2="http://schemas.microsoft.com/office/drawing/2015/06/chart">
            <c:ext xmlns:c16="http://schemas.microsoft.com/office/drawing/2014/chart" uri="{C3380CC4-5D6E-409C-BE32-E72D297353CC}">
              <c16:uniqueId val="{00000002-EA1A-452B-A2D9-16FB7B2AD3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c:v>
                </c:pt>
                <c:pt idx="3">
                  <c:v>26</c:v>
                </c:pt>
                <c:pt idx="6">
                  <c:v>20</c:v>
                </c:pt>
                <c:pt idx="9">
                  <c:v>17</c:v>
                </c:pt>
                <c:pt idx="12">
                  <c:v>18</c:v>
                </c:pt>
              </c:numCache>
            </c:numRef>
          </c:val>
          <c:extLst xmlns:c16r2="http://schemas.microsoft.com/office/drawing/2015/06/chart">
            <c:ext xmlns:c16="http://schemas.microsoft.com/office/drawing/2014/chart" uri="{C3380CC4-5D6E-409C-BE32-E72D297353CC}">
              <c16:uniqueId val="{00000003-EA1A-452B-A2D9-16FB7B2AD3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514</c:v>
                </c:pt>
                <c:pt idx="3">
                  <c:v>468</c:v>
                </c:pt>
                <c:pt idx="6">
                  <c:v>466</c:v>
                </c:pt>
                <c:pt idx="9">
                  <c:v>485</c:v>
                </c:pt>
                <c:pt idx="12">
                  <c:v>425</c:v>
                </c:pt>
              </c:numCache>
            </c:numRef>
          </c:val>
          <c:extLst xmlns:c16r2="http://schemas.microsoft.com/office/drawing/2015/06/chart">
            <c:ext xmlns:c16="http://schemas.microsoft.com/office/drawing/2014/chart" uri="{C3380CC4-5D6E-409C-BE32-E72D297353CC}">
              <c16:uniqueId val="{00000004-EA1A-452B-A2D9-16FB7B2AD3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A1A-452B-A2D9-16FB7B2AD3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A1A-452B-A2D9-16FB7B2AD3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230</c:v>
                </c:pt>
                <c:pt idx="3">
                  <c:v>183</c:v>
                </c:pt>
                <c:pt idx="6">
                  <c:v>133</c:v>
                </c:pt>
                <c:pt idx="9">
                  <c:v>106</c:v>
                </c:pt>
                <c:pt idx="12">
                  <c:v>91</c:v>
                </c:pt>
              </c:numCache>
            </c:numRef>
          </c:val>
          <c:extLst xmlns:c16r2="http://schemas.microsoft.com/office/drawing/2015/06/chart">
            <c:ext xmlns:c16="http://schemas.microsoft.com/office/drawing/2014/chart" uri="{C3380CC4-5D6E-409C-BE32-E72D297353CC}">
              <c16:uniqueId val="{00000007-EA1A-452B-A2D9-16FB7B2AD350}"/>
            </c:ext>
          </c:extLst>
        </c:ser>
        <c:dLbls>
          <c:showLegendKey val="0"/>
          <c:showVal val="0"/>
          <c:showCatName val="0"/>
          <c:showSerName val="0"/>
          <c:showPercent val="0"/>
          <c:showBubbleSize val="0"/>
        </c:dLbls>
        <c:gapWidth val="100"/>
        <c:overlap val="100"/>
        <c:axId val="59508608"/>
        <c:axId val="59518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253</c:v>
                </c:pt>
                <c:pt idx="2">
                  <c:v>#N/A</c:v>
                </c:pt>
                <c:pt idx="3">
                  <c:v>#N/A</c:v>
                </c:pt>
                <c:pt idx="4">
                  <c:v>156</c:v>
                </c:pt>
                <c:pt idx="5">
                  <c:v>#N/A</c:v>
                </c:pt>
                <c:pt idx="6">
                  <c:v>#N/A</c:v>
                </c:pt>
                <c:pt idx="7">
                  <c:v>96</c:v>
                </c:pt>
                <c:pt idx="8">
                  <c:v>#N/A</c:v>
                </c:pt>
                <c:pt idx="9">
                  <c:v>#N/A</c:v>
                </c:pt>
                <c:pt idx="10">
                  <c:v>97</c:v>
                </c:pt>
                <c:pt idx="11">
                  <c:v>#N/A</c:v>
                </c:pt>
                <c:pt idx="12">
                  <c:v>#N/A</c:v>
                </c:pt>
                <c:pt idx="13">
                  <c:v>55</c:v>
                </c:pt>
                <c:pt idx="14">
                  <c:v>#N/A</c:v>
                </c:pt>
              </c:numCache>
            </c:numRef>
          </c:val>
          <c:smooth val="0"/>
          <c:extLst xmlns:c16r2="http://schemas.microsoft.com/office/drawing/2015/06/chart">
            <c:ext xmlns:c16="http://schemas.microsoft.com/office/drawing/2014/chart" uri="{C3380CC4-5D6E-409C-BE32-E72D297353CC}">
              <c16:uniqueId val="{00000008-EA1A-452B-A2D9-16FB7B2AD350}"/>
            </c:ext>
          </c:extLst>
        </c:ser>
        <c:dLbls>
          <c:showLegendKey val="0"/>
          <c:showVal val="0"/>
          <c:showCatName val="0"/>
          <c:showSerName val="0"/>
          <c:showPercent val="0"/>
          <c:showBubbleSize val="0"/>
        </c:dLbls>
        <c:marker val="1"/>
        <c:smooth val="0"/>
        <c:axId val="59508608"/>
        <c:axId val="59518976"/>
      </c:lineChart>
      <c:catAx>
        <c:axId val="5950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518976"/>
        <c:crosses val="autoZero"/>
        <c:auto val="1"/>
        <c:lblAlgn val="ctr"/>
        <c:lblOffset val="100"/>
        <c:tickLblSkip val="1"/>
        <c:tickMarkSkip val="1"/>
        <c:noMultiLvlLbl val="0"/>
      </c:catAx>
      <c:valAx>
        <c:axId val="5951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50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5960</c:v>
                </c:pt>
                <c:pt idx="5">
                  <c:v>5836</c:v>
                </c:pt>
                <c:pt idx="8">
                  <c:v>5563</c:v>
                </c:pt>
                <c:pt idx="11">
                  <c:v>5239</c:v>
                </c:pt>
                <c:pt idx="14">
                  <c:v>4904</c:v>
                </c:pt>
              </c:numCache>
            </c:numRef>
          </c:val>
          <c:extLst xmlns:c16r2="http://schemas.microsoft.com/office/drawing/2015/06/chart">
            <c:ext xmlns:c16="http://schemas.microsoft.com/office/drawing/2014/chart" uri="{C3380CC4-5D6E-409C-BE32-E72D297353CC}">
              <c16:uniqueId val="{00000000-ABD4-4DCE-AA37-2213A755DF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BD4-4DCE-AA37-2213A755DF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7031</c:v>
                </c:pt>
                <c:pt idx="5">
                  <c:v>9665</c:v>
                </c:pt>
                <c:pt idx="8">
                  <c:v>12039</c:v>
                </c:pt>
                <c:pt idx="11">
                  <c:v>15604</c:v>
                </c:pt>
                <c:pt idx="14">
                  <c:v>12940</c:v>
                </c:pt>
              </c:numCache>
            </c:numRef>
          </c:val>
          <c:extLst xmlns:c16r2="http://schemas.microsoft.com/office/drawing/2015/06/chart">
            <c:ext xmlns:c16="http://schemas.microsoft.com/office/drawing/2014/chart" uri="{C3380CC4-5D6E-409C-BE32-E72D297353CC}">
              <c16:uniqueId val="{00000002-ABD4-4DCE-AA37-2213A755DF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BD4-4DCE-AA37-2213A755DF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BD4-4DCE-AA37-2213A755DF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BD4-4DCE-AA37-2213A755DF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907</c:v>
                </c:pt>
                <c:pt idx="3">
                  <c:v>745</c:v>
                </c:pt>
                <c:pt idx="6">
                  <c:v>647</c:v>
                </c:pt>
                <c:pt idx="9">
                  <c:v>539</c:v>
                </c:pt>
                <c:pt idx="12">
                  <c:v>417</c:v>
                </c:pt>
              </c:numCache>
            </c:numRef>
          </c:val>
          <c:extLst xmlns:c16r2="http://schemas.microsoft.com/office/drawing/2015/06/chart">
            <c:ext xmlns:c16="http://schemas.microsoft.com/office/drawing/2014/chart" uri="{C3380CC4-5D6E-409C-BE32-E72D297353CC}">
              <c16:uniqueId val="{00000006-ABD4-4DCE-AA37-2213A755DF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161</c:v>
                </c:pt>
                <c:pt idx="3">
                  <c:v>140</c:v>
                </c:pt>
                <c:pt idx="6">
                  <c:v>122</c:v>
                </c:pt>
                <c:pt idx="9">
                  <c:v>105</c:v>
                </c:pt>
                <c:pt idx="12">
                  <c:v>91</c:v>
                </c:pt>
              </c:numCache>
            </c:numRef>
          </c:val>
          <c:extLst xmlns:c16r2="http://schemas.microsoft.com/office/drawing/2015/06/chart">
            <c:ext xmlns:c16="http://schemas.microsoft.com/office/drawing/2014/chart" uri="{C3380CC4-5D6E-409C-BE32-E72D297353CC}">
              <c16:uniqueId val="{00000007-ABD4-4DCE-AA37-2213A755DF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3354</c:v>
                </c:pt>
                <c:pt idx="3">
                  <c:v>2925</c:v>
                </c:pt>
                <c:pt idx="6">
                  <c:v>2002</c:v>
                </c:pt>
                <c:pt idx="9">
                  <c:v>2180</c:v>
                </c:pt>
                <c:pt idx="12">
                  <c:v>1742</c:v>
                </c:pt>
              </c:numCache>
            </c:numRef>
          </c:val>
          <c:extLst xmlns:c16r2="http://schemas.microsoft.com/office/drawing/2015/06/chart">
            <c:ext xmlns:c16="http://schemas.microsoft.com/office/drawing/2014/chart" uri="{C3380CC4-5D6E-409C-BE32-E72D297353CC}">
              <c16:uniqueId val="{00000008-ABD4-4DCE-AA37-2213A755DF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1947</c:v>
                </c:pt>
                <c:pt idx="3">
                  <c:v>1778</c:v>
                </c:pt>
                <c:pt idx="6">
                  <c:v>1606</c:v>
                </c:pt>
                <c:pt idx="9">
                  <c:v>1430</c:v>
                </c:pt>
                <c:pt idx="12">
                  <c:v>1251</c:v>
                </c:pt>
              </c:numCache>
            </c:numRef>
          </c:val>
          <c:extLst xmlns:c16r2="http://schemas.microsoft.com/office/drawing/2015/06/chart">
            <c:ext xmlns:c16="http://schemas.microsoft.com/office/drawing/2014/chart" uri="{C3380CC4-5D6E-409C-BE32-E72D297353CC}">
              <c16:uniqueId val="{00000009-ABD4-4DCE-AA37-2213A755DF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1069</c:v>
                </c:pt>
                <c:pt idx="3">
                  <c:v>900</c:v>
                </c:pt>
                <c:pt idx="6">
                  <c:v>780</c:v>
                </c:pt>
                <c:pt idx="9">
                  <c:v>685</c:v>
                </c:pt>
                <c:pt idx="12">
                  <c:v>604</c:v>
                </c:pt>
              </c:numCache>
            </c:numRef>
          </c:val>
          <c:extLst xmlns:c16r2="http://schemas.microsoft.com/office/drawing/2015/06/chart">
            <c:ext xmlns:c16="http://schemas.microsoft.com/office/drawing/2014/chart" uri="{C3380CC4-5D6E-409C-BE32-E72D297353CC}">
              <c16:uniqueId val="{0000000A-ABD4-4DCE-AA37-2213A755DF2D}"/>
            </c:ext>
          </c:extLst>
        </c:ser>
        <c:dLbls>
          <c:showLegendKey val="0"/>
          <c:showVal val="0"/>
          <c:showCatName val="0"/>
          <c:showSerName val="0"/>
          <c:showPercent val="0"/>
          <c:showBubbleSize val="0"/>
        </c:dLbls>
        <c:gapWidth val="100"/>
        <c:overlap val="100"/>
        <c:axId val="140876032"/>
        <c:axId val="14088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BD4-4DCE-AA37-2213A755DF2D}"/>
            </c:ext>
          </c:extLst>
        </c:ser>
        <c:dLbls>
          <c:showLegendKey val="0"/>
          <c:showVal val="0"/>
          <c:showCatName val="0"/>
          <c:showSerName val="0"/>
          <c:showPercent val="0"/>
          <c:showBubbleSize val="0"/>
        </c:dLbls>
        <c:marker val="1"/>
        <c:smooth val="0"/>
        <c:axId val="140876032"/>
        <c:axId val="140886400"/>
      </c:lineChart>
      <c:catAx>
        <c:axId val="14087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886400"/>
        <c:crosses val="autoZero"/>
        <c:auto val="1"/>
        <c:lblAlgn val="ctr"/>
        <c:lblOffset val="100"/>
        <c:tickLblSkip val="1"/>
        <c:tickMarkSkip val="1"/>
        <c:noMultiLvlLbl val="0"/>
      </c:catAx>
      <c:valAx>
        <c:axId val="14088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7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6841</c:v>
                </c:pt>
                <c:pt idx="1">
                  <c:v>8113</c:v>
                </c:pt>
                <c:pt idx="2">
                  <c:v>5975</c:v>
                </c:pt>
              </c:numCache>
            </c:numRef>
          </c:val>
          <c:extLst xmlns:c16r2="http://schemas.microsoft.com/office/drawing/2015/06/chart">
            <c:ext xmlns:c16="http://schemas.microsoft.com/office/drawing/2014/chart" uri="{C3380CC4-5D6E-409C-BE32-E72D297353CC}">
              <c16:uniqueId val="{00000000-B8CE-439B-AB8F-A19911F8298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284</c:v>
                </c:pt>
                <c:pt idx="1">
                  <c:v>284</c:v>
                </c:pt>
                <c:pt idx="2">
                  <c:v>284</c:v>
                </c:pt>
              </c:numCache>
            </c:numRef>
          </c:val>
          <c:extLst xmlns:c16r2="http://schemas.microsoft.com/office/drawing/2015/06/chart">
            <c:ext xmlns:c16="http://schemas.microsoft.com/office/drawing/2014/chart" uri="{C3380CC4-5D6E-409C-BE32-E72D297353CC}">
              <c16:uniqueId val="{00000001-B8CE-439B-AB8F-A19911F8298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18860</c:v>
                </c:pt>
                <c:pt idx="1">
                  <c:v>17990</c:v>
                </c:pt>
                <c:pt idx="2">
                  <c:v>16216</c:v>
                </c:pt>
              </c:numCache>
            </c:numRef>
          </c:val>
          <c:extLst xmlns:c16r2="http://schemas.microsoft.com/office/drawing/2015/06/chart">
            <c:ext xmlns:c16="http://schemas.microsoft.com/office/drawing/2014/chart" uri="{C3380CC4-5D6E-409C-BE32-E72D297353CC}">
              <c16:uniqueId val="{00000002-B8CE-439B-AB8F-A19911F82985}"/>
            </c:ext>
          </c:extLst>
        </c:ser>
        <c:dLbls>
          <c:showLegendKey val="0"/>
          <c:showVal val="0"/>
          <c:showCatName val="0"/>
          <c:showSerName val="0"/>
          <c:showPercent val="0"/>
          <c:showBubbleSize val="0"/>
        </c:dLbls>
        <c:gapWidth val="120"/>
        <c:overlap val="100"/>
        <c:axId val="140947840"/>
        <c:axId val="140949376"/>
      </c:barChart>
      <c:catAx>
        <c:axId val="14094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0949376"/>
        <c:crosses val="autoZero"/>
        <c:auto val="1"/>
        <c:lblAlgn val="ctr"/>
        <c:lblOffset val="100"/>
        <c:tickLblSkip val="1"/>
        <c:tickMarkSkip val="1"/>
        <c:noMultiLvlLbl val="0"/>
      </c:catAx>
      <c:valAx>
        <c:axId val="1409493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094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{B9F96417-02FA-4BB3-8709-D376EE6DE773}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A06-4C83-A6AD-26481C91ABC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{B9FA84A6-5C2A-4925-9EC6-CC163F2DBF91}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06-4C83-A6AD-26481C91ABC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{F947A12B-5D8E-41FB-8715-22A8930921C7}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06-4C83-A6AD-26481C91ABC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{2C3AA839-699D-490A-B9BF-EC6728F9EB69}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06-4C83-A6AD-26481C91ABC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{1D78618B-C7B9-4F3F-A599-A0EAA616D456}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06-4C83-A6AD-26481C91ABC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{00A4F11C-2E5A-42D4-AAAC-4418760CAD67}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A06-4C83-A6AD-26481C91ABC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{746D9AE4-F53F-41CE-90BA-E8B0149FF16D}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A06-4C83-A6AD-26481C91ABC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{52F440E5-CE94-42BD-AE14-806ECD65DF94}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A06-4C83-A6AD-26481C91ABC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{C02C7CEF-FFA2-4A0F-A313-75B20A196506}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A06-4C83-A6AD-26481C91AB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58.4</c:v>
                </c:pt>
                <c:pt idx="16">
                  <c:v>59.3</c:v>
                </c:pt>
                <c:pt idx="24">
                  <c:v>65.599999999999994</c:v>
                </c:pt>
                <c:pt idx="32">
                  <c:v>64.7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A06-4C83-A6AD-26481C91ABC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{AB8913D5-2B74-4AB2-AABD-BA5204BF1D2E}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A06-4C83-A6AD-26481C91ABC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{DD59DFE9-95D6-47F1-8E30-35AE3319AC20}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06-4C83-A6AD-26481C91ABC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{74065A84-75ED-4793-8A2E-BE3E9660DE33}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06-4C83-A6AD-26481C91ABC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{D4AE2E5D-3BD9-42FA-8EEA-4B1B12966411}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06-4C83-A6AD-26481C91ABC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{92659CEE-E25B-4BCE-A0E5-8FD29D10E2DC}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06-4C83-A6AD-26481C91ABC8}"/>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{1DEFB1FD-6B96-430A-A0C7-CACD2E10715E}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A06-4C83-A6AD-26481C91ABC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{CE12C8EE-BA02-4346-8947-B66E117F895D}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A06-4C83-A6AD-26481C91ABC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{04E6F5C6-00DA-4B82-ADC2-DB14292D4CD4}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A06-4C83-A6AD-26481C91ABC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{08EBAED5-0006-4133-B17D-3BFE085B76C2}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A06-4C83-A6AD-26481C91AB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A06-4C83-A6AD-26481C91ABC8}"/>
            </c:ext>
          </c:extLst>
        </c:ser>
        <c:dLbls>
          <c:showLegendKey val="0"/>
          <c:showVal val="1"/>
          <c:showCatName val="0"/>
          <c:showSerName val="0"/>
          <c:showPercent val="0"/>
          <c:showBubbleSize val="0"/>
        </c:dLbls>
        <c:axId val="140813824"/>
        <c:axId val="140815744"/>
      </c:scatterChart>
      <c:valAx>
        <c:axId val="140813824"/>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815744"/>
        <c:crosses val="autoZero"/>
        <c:crossBetween val="midCat"/>
      </c:valAx>
      <c:valAx>
        <c:axId val="14081574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0813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{236107B1-E87F-48E3-A65B-589F822105B7}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030-481F-8379-19A1D90ACC8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{BC03D323-C758-4B1C-B0EB-85AAB62B402A}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30-481F-8379-19A1D90ACC8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{D1930E52-74FF-4283-A5D8-D474000B2C5E}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30-481F-8379-19A1D90ACC8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{12DC6041-1089-488C-ACA1-BFDF81A15681}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30-481F-8379-19A1D90ACC8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{8E2CAE2C-C323-490B-AAD2-8650751B90C1}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30-481F-8379-19A1D90ACC8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{CB759B0B-DD02-4245-B09A-9326DA507590}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030-481F-8379-19A1D90ACC8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{CB75F96F-773B-4E79-8AD1-9F2F80399B94}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030-481F-8379-19A1D90ACC8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{57839328-76B8-4A77-AAE9-59BF2A830ED0}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030-481F-8379-19A1D90ACC8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{479B83A9-36E2-441D-BC57-E26B80CA0B48}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030-481F-8379-19A1D90ACC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6.1</c:v>
                </c:pt>
                <c:pt idx="16">
                  <c:v>4.5999999999999996</c:v>
                </c:pt>
                <c:pt idx="24">
                  <c:v>3.2</c:v>
                </c:pt>
                <c:pt idx="32">
                  <c:v>2.2999999999999998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6030-481F-8379-19A1D90ACC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{531E9401-C9E6-4668-82C1-74BE98A2AA2A}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030-481F-8379-19A1D90ACC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{B4029614-C440-4B2E-88D7-1DC1DBDED5D0}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30-481F-8379-19A1D90ACC8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{331A5830-C238-428D-83BD-6D5EA63AA51B}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30-481F-8379-19A1D90ACC8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{C967363B-4675-404F-AF16-B00A016E57AA}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30-481F-8379-19A1D90ACC8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{9D6EAAF2-25DB-47A0-8B38-B36F377AEB2D}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30-481F-8379-19A1D90ACC8C}"/>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{913CE839-E1E5-4878-A988-3AF37518D6B8}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030-481F-8379-19A1D90ACC8C}"/>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{55902DC0-A9AF-468E-B4B9-1CE56F99E7A5}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030-481F-8379-19A1D90ACC8C}"/>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{2C643A68-307D-4B66-90DE-F611D631F3D9}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030-481F-8379-19A1D90ACC8C}"/>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{8FF11B02-7DBB-4A92-9B86-9E9F69434D0B}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030-481F-8379-19A1D90ACC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6030-481F-8379-19A1D90ACC8C}"/>
            </c:ext>
          </c:extLst>
        </c:ser>
        <c:dLbls>
          <c:showLegendKey val="0"/>
          <c:showVal val="1"/>
          <c:showCatName val="0"/>
          <c:showSerName val="0"/>
          <c:showPercent val="0"/>
          <c:showBubbleSize val="0"/>
        </c:dLbls>
        <c:axId val="141509760"/>
        <c:axId val="141511680"/>
      </c:scatterChart>
      <c:valAx>
        <c:axId val="141509760"/>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511680"/>
        <c:crosses val="autoZero"/>
        <c:crossBetween val="midCat"/>
      </c:valAx>
      <c:valAx>
        <c:axId val="14151168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415097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大部分を占める一般会計の元利償還金については、毎年減額となっており、公営企業債の元利償還金に対する繰入金については、近年大きな増額はない。今後も新発債の抑制により現状が続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事業の精査と投資的経費の抑制に努めて更なる財政健全化を目指す。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満期一括償還地方際を利用していない。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うち地方債現在高、債務負担行為支出予定額については新規借入の抑制により着実に減額となっている。実質収支の黒字による歳計剰余金の基金への積立及び、事業の適切な財源確保により、基金の取崩しを必要最低限にしていることにより充当可能基金が増加したことで、充当可能財源等が将来負担額を上回り、将来負担額の分子は▲</a:t>
          </a:r>
          <a:r>
            <a:rPr kumimoji="1" lang="en-US" altLang="ja-JP" sz="1400">
              <a:latin typeface="ＭＳ ゴシック" pitchFamily="49" charset="-128"/>
              <a:ea typeface="ＭＳ ゴシック" pitchFamily="49" charset="-128"/>
            </a:rPr>
            <a:t>13,740</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福島県富岡町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産業団地整備及びアーカイブ整備事業等が年度内に完了せず基金の取崩しが行えなかったため財政調整基金を取崩して対応したこと等の理由から基金残高合計は前年度と比較して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及び原子力発電事故からの復旧・復興に向けて様々な課題がある。それらに対応する多様な復旧・復興事業により、町の予算規模は東日本大震災以前と比較して倍以上の規模で推移している。大半を占める復旧・復興事業の財源は国庫支出金等の補助金や震災復興特別交付税が充当されているが、これらの財源措置がいつまで続くかは不透明である。また、警戒区域設定に伴う全町避難により今後の税収の推移は未知数であることから、将来の町の行政運営において、財政調整基金等の比較的自由度の高い基金が重要な財源となる。よって、今後も適切な財源の確保に加え、歳出の精査等による必要最低限の基金の取崩しの継続など、長期間を見据えた効率的な基金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・福島再生加速化交付金基金：福島復興再生特別措置法（平成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項に規定する福島再生加速化交付金事業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・特定廃棄物埋立処分事業地域振興交付金基金：福島県内において生じた特定廃棄物の埋立処分事業の実施にともなう影響を緩和するために必要な風評被　　　　　　　　　　　害対策及び地域振興等に係る事業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・町勢振興基金：町の町勢振興町民の福祉の増進を図るための事業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・富岡町電源立地地域対策交付金公共用施設整備基金：富岡町公共用施設整備に必要な事業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・公共用施設維持運営基金：経常的な施設の維持運営に要する事業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産業団地整備事業に充当するための再生加速化交付金基金の取崩しをはじめとする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年度の基金取り崩し額が、積立額を上回ったことなどによる理由から前年度と比較して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福島再生加速化交付金基金に関しては、産業団地整備事業や農地基盤整備事業等、補助対象の復旧・復興事業の進捗に合わせ随時取崩しを行っていく。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特定廃棄物埋立処分事業地域振興交付金基金に関しては、町単独で行う風評被害対策や地域振興に係る事業に随時充当していく。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その他の特定目的基金については、基金の使用目的に即した事業に充当することで、行政の効率的な運営や町の活性化につなげていく。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団地整備及びアーカイブ整備事業等が年度内に完了せず基金の取崩しが行えなかったためその分の事業費を財政調整基金を取崩すことで対応したため、一時的に基金残高が大幅に減少する結果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産業団地整備、アーカイブ整備事業等が完了した年度については該当事業基金から財政調整基金に繰出しを行うため一時的に財政調整基金の残高が増加すると見込んでいる。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年度を最後に取崩しを行っていないため、増減は預金利子の増額のみであり、直近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の元利償還金と公営企業債の元利償還金は、減債基金を取崩すことなくその年度の一般財源で償還している。財政健全化のために新規借入を抑制しているため、今後も当面の間、取崩す予定な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12,374
12,308
68.39
22,384,929
19,403,032
620,789
4,199,715
617,445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の減となったものの、</a:t>
          </a:r>
          <a:r>
            <a:rPr kumimoji="1" lang="en-US" altLang="ja-JP" sz="1100">
              <a:latin typeface="ＭＳ Ｐゴシック" panose="020B0600070205080204" pitchFamily="50" charset="-128"/>
              <a:ea typeface="ＭＳ Ｐゴシック" panose="020B0600070205080204" pitchFamily="50" charset="-128"/>
            </a:rPr>
            <a:t>1960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80</a:t>
          </a:r>
          <a:r>
            <a:rPr kumimoji="1" lang="ja-JP" altLang="en-US" sz="1100">
              <a:latin typeface="ＭＳ Ｐゴシック" panose="020B0600070205080204" pitchFamily="50" charset="-128"/>
              <a:ea typeface="ＭＳ Ｐゴシック" panose="020B0600070205080204" pitchFamily="50" charset="-128"/>
            </a:rPr>
            <a:t>年代に建設された学校関係施設や、公営企業をはじめとした公共施設の老朽化により類似団体平均を</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上回っている。公共施設等総合管理計画の基本方針に基づき老朽化した施設の統廃合の検討、更新・補修など適切な維持管理に努めていく。</a:t>
          </a:r>
          <a:endParaRPr kumimoji="1" lang="en-US" altLang="ja-JP" sz="1100" b="1">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41148</xdr:rowOff>
    </xdr:from>
    <xdr:to>
      <xdr:col>23</xdr:col>
      <xdr:colOff>136525</xdr:colOff>
      <xdr:row>32</xdr:row>
      <xdr:rowOff>142748</xdr:rowOff>
    </xdr:to>
    <xdr:sp macro="" textlink="">
      <xdr:nvSpPr>
        <xdr:cNvPr id="89" name="楕円 88"/>
        <xdr:cNvSpPr/>
      </xdr:nvSpPr>
      <xdr:spPr>
        <a:xfrm>
          <a:off x="47117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19575</xdr:rowOff>
    </xdr:from>
    <xdr:ext cx="405111" cy="259045"/>
    <xdr:sp macro="" textlink="">
      <xdr:nvSpPr>
        <xdr:cNvPr id="90" name="有形固定資産減価償却率該当値テキスト"/>
        <xdr:cNvSpPr txBox="1"/>
      </xdr:nvSpPr>
      <xdr:spPr>
        <a:xfrm>
          <a:off x="4813300" y="6277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60579</xdr:rowOff>
    </xdr:from>
    <xdr:to>
      <xdr:col>19</xdr:col>
      <xdr:colOff>187325</xdr:colOff>
      <xdr:row>32</xdr:row>
      <xdr:rowOff>162179</xdr:rowOff>
    </xdr:to>
    <xdr:sp macro="" textlink="">
      <xdr:nvSpPr>
        <xdr:cNvPr id="91" name="楕円 90"/>
        <xdr:cNvSpPr/>
      </xdr:nvSpPr>
      <xdr:spPr>
        <a:xfrm>
          <a:off x="40005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91948</xdr:rowOff>
    </xdr:from>
    <xdr:to>
      <xdr:col>23</xdr:col>
      <xdr:colOff>85725</xdr:colOff>
      <xdr:row>32</xdr:row>
      <xdr:rowOff>111379</xdr:rowOff>
    </xdr:to>
    <xdr:cxnSp macro="">
      <xdr:nvCxnSpPr>
        <xdr:cNvPr id="92" name="直線コネクタ 91"/>
        <xdr:cNvCxnSpPr/>
      </xdr:nvCxnSpPr>
      <xdr:spPr>
        <a:xfrm flipV="1">
          <a:off x="4051300" y="6349873"/>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96012</xdr:rowOff>
    </xdr:from>
    <xdr:to>
      <xdr:col>15</xdr:col>
      <xdr:colOff>187325</xdr:colOff>
      <xdr:row>32</xdr:row>
      <xdr:rowOff>26162</xdr:rowOff>
    </xdr:to>
    <xdr:sp macro="" textlink="">
      <xdr:nvSpPr>
        <xdr:cNvPr id="93" name="楕円 92"/>
        <xdr:cNvSpPr/>
      </xdr:nvSpPr>
      <xdr:spPr>
        <a:xfrm>
          <a:off x="3238500" y="61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146812</xdr:rowOff>
    </xdr:from>
    <xdr:to>
      <xdr:col>19</xdr:col>
      <xdr:colOff>136525</xdr:colOff>
      <xdr:row>32</xdr:row>
      <xdr:rowOff>111379</xdr:rowOff>
    </xdr:to>
    <xdr:cxnSp macro="">
      <xdr:nvCxnSpPr>
        <xdr:cNvPr id="94" name="直線コネクタ 93"/>
        <xdr:cNvCxnSpPr/>
      </xdr:nvCxnSpPr>
      <xdr:spPr>
        <a:xfrm>
          <a:off x="3289300" y="6233287"/>
          <a:ext cx="762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76581</xdr:rowOff>
    </xdr:from>
    <xdr:to>
      <xdr:col>11</xdr:col>
      <xdr:colOff>187325</xdr:colOff>
      <xdr:row>32</xdr:row>
      <xdr:rowOff>6731</xdr:rowOff>
    </xdr:to>
    <xdr:sp macro="" textlink="">
      <xdr:nvSpPr>
        <xdr:cNvPr id="95" name="楕円 94"/>
        <xdr:cNvSpPr/>
      </xdr:nvSpPr>
      <xdr:spPr>
        <a:xfrm>
          <a:off x="2476500" y="61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127381</xdr:rowOff>
    </xdr:from>
    <xdr:to>
      <xdr:col>15</xdr:col>
      <xdr:colOff>136525</xdr:colOff>
      <xdr:row>31</xdr:row>
      <xdr:rowOff>146812</xdr:rowOff>
    </xdr:to>
    <xdr:cxnSp macro="">
      <xdr:nvCxnSpPr>
        <xdr:cNvPr id="96" name="直線コネクタ 95"/>
        <xdr:cNvCxnSpPr/>
      </xdr:nvCxnSpPr>
      <xdr:spPr>
        <a:xfrm>
          <a:off x="2527300" y="6213856"/>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89535</xdr:rowOff>
    </xdr:from>
    <xdr:to>
      <xdr:col>7</xdr:col>
      <xdr:colOff>187325</xdr:colOff>
      <xdr:row>32</xdr:row>
      <xdr:rowOff>19685</xdr:rowOff>
    </xdr:to>
    <xdr:sp macro="" textlink="">
      <xdr:nvSpPr>
        <xdr:cNvPr id="97" name="楕円 96"/>
        <xdr:cNvSpPr/>
      </xdr:nvSpPr>
      <xdr:spPr>
        <a:xfrm>
          <a:off x="1714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127381</xdr:rowOff>
    </xdr:from>
    <xdr:to>
      <xdr:col>11</xdr:col>
      <xdr:colOff>136525</xdr:colOff>
      <xdr:row>31</xdr:row>
      <xdr:rowOff>140335</xdr:rowOff>
    </xdr:to>
    <xdr:cxnSp macro="">
      <xdr:nvCxnSpPr>
        <xdr:cNvPr id="98" name="直線コネクタ 97"/>
        <xdr:cNvCxnSpPr/>
      </xdr:nvCxnSpPr>
      <xdr:spPr>
        <a:xfrm flipV="1">
          <a:off x="1765300" y="621385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153306</xdr:rowOff>
    </xdr:from>
    <xdr:ext cx="405111" cy="259045"/>
    <xdr:sp macro="" textlink="">
      <xdr:nvSpPr>
        <xdr:cNvPr id="103" name="n_1mainValue有形固定資産減価償却率"/>
        <xdr:cNvSpPr txBox="1"/>
      </xdr:nvSpPr>
      <xdr:spPr>
        <a:xfrm>
          <a:off x="3836044" y="641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17289</xdr:rowOff>
    </xdr:from>
    <xdr:ext cx="405111" cy="259045"/>
    <xdr:sp macro="" textlink="">
      <xdr:nvSpPr>
        <xdr:cNvPr id="104" name="n_2mainValue有形固定資産減価償却率"/>
        <xdr:cNvSpPr txBox="1"/>
      </xdr:nvSpPr>
      <xdr:spPr>
        <a:xfrm>
          <a:off x="3086744" y="6275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169308</xdr:rowOff>
    </xdr:from>
    <xdr:ext cx="405111" cy="259045"/>
    <xdr:sp macro="" textlink="">
      <xdr:nvSpPr>
        <xdr:cNvPr id="105" name="n_3mainValue有形固定資産減価償却率"/>
        <xdr:cNvSpPr txBox="1"/>
      </xdr:nvSpPr>
      <xdr:spPr>
        <a:xfrm>
          <a:off x="2324744" y="6255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10812</xdr:rowOff>
    </xdr:from>
    <xdr:ext cx="405111" cy="259045"/>
    <xdr:sp macro="" textlink="">
      <xdr:nvSpPr>
        <xdr:cNvPr id="106" name="n_4mainValue有形固定資産減価償却率"/>
        <xdr:cNvSpPr txBox="1"/>
      </xdr:nvSpPr>
      <xdr:spPr>
        <a:xfrm>
          <a:off x="1562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債務償還可能年数算定式の分子である将来負担額－充当可能財源がマイナスとなるため、指数なし。</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60</xdr:col>
      <xdr:colOff>22225</xdr:colOff>
      <xdr:row>26</xdr:row>
      <xdr:rowOff>16564</xdr:rowOff>
    </xdr:from>
    <xdr:to>
      <xdr:col>60</xdr:col>
      <xdr:colOff>123825</xdr:colOff>
      <xdr:row>26</xdr:row>
      <xdr:rowOff>118164</xdr:rowOff>
    </xdr:to>
    <xdr:sp macro="" textlink="">
      <xdr:nvSpPr>
        <xdr:cNvPr id="153" name="楕円 152"/>
        <xdr:cNvSpPr/>
      </xdr:nvSpPr>
      <xdr:spPr>
        <a:xfrm>
          <a:off x="11747500" y="52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15952</xdr:colOff>
      <xdr:row>26</xdr:row>
      <xdr:rowOff>60947</xdr:rowOff>
    </xdr:from>
    <xdr:ext cx="469744" cy="259045"/>
    <xdr:sp macro="" textlink="">
      <xdr:nvSpPr>
        <xdr:cNvPr id="154" name="n_1aveValue債務償還比率"/>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5" name="n_2aveValue債務償還比率"/>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6" name="n_3aveValue債務償還比率"/>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57" name="n_4aveValue債務償還比率"/>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24</xdr:row>
      <xdr:rowOff>134691</xdr:rowOff>
    </xdr:from>
    <xdr:ext cx="405111" cy="259045"/>
    <xdr:sp macro="" textlink="">
      <xdr:nvSpPr>
        <xdr:cNvPr id="158" name="n_4mainValue債務償還比率"/>
        <xdr:cNvSpPr txBox="1"/>
      </xdr:nvSpPr>
      <xdr:spPr>
        <a:xfrm>
          <a:off x="11595744" y="502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12,374
12,308
68.39
22,384,929
19,403,032
620,789
4,199,715
617,445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74" name="楕円 73"/>
        <xdr:cNvSpPr/>
      </xdr:nvSpPr>
      <xdr:spPr>
        <a:xfrm>
          <a:off x="4584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18885</xdr:rowOff>
    </xdr:from>
    <xdr:ext cx="405111" cy="259045"/>
    <xdr:sp macro="" textlink="">
      <xdr:nvSpPr>
        <xdr:cNvPr id="75" name="【道路】&#10;有形固定資産減価償却率該当値テキスト"/>
        <xdr:cNvSpPr txBox="1"/>
      </xdr:nvSpPr>
      <xdr:spPr>
        <a:xfrm>
          <a:off x="4673600" y="636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103777</xdr:rowOff>
    </xdr:from>
    <xdr:to>
      <xdr:col>20</xdr:col>
      <xdr:colOff>38100</xdr:colOff>
      <xdr:row>42</xdr:row>
      <xdr:rowOff>33927</xdr:rowOff>
    </xdr:to>
    <xdr:sp macro="" textlink="">
      <xdr:nvSpPr>
        <xdr:cNvPr id="76" name="楕円 75"/>
        <xdr:cNvSpPr/>
      </xdr:nvSpPr>
      <xdr:spPr>
        <a:xfrm>
          <a:off x="3746500" y="713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46809</xdr:rowOff>
    </xdr:from>
    <xdr:to>
      <xdr:col>24</xdr:col>
      <xdr:colOff>63500</xdr:colOff>
      <xdr:row>41</xdr:row>
      <xdr:rowOff>154577</xdr:rowOff>
    </xdr:to>
    <xdr:cxnSp macro="">
      <xdr:nvCxnSpPr>
        <xdr:cNvPr id="77" name="直線コネクタ 76"/>
        <xdr:cNvCxnSpPr/>
      </xdr:nvCxnSpPr>
      <xdr:spPr>
        <a:xfrm flipV="1">
          <a:off x="3797300" y="6561909"/>
          <a:ext cx="838200" cy="6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159294</xdr:rowOff>
    </xdr:from>
    <xdr:to>
      <xdr:col>15</xdr:col>
      <xdr:colOff>101600</xdr:colOff>
      <xdr:row>42</xdr:row>
      <xdr:rowOff>89444</xdr:rowOff>
    </xdr:to>
    <xdr:sp macro="" textlink="">
      <xdr:nvSpPr>
        <xdr:cNvPr id="78" name="楕円 77"/>
        <xdr:cNvSpPr/>
      </xdr:nvSpPr>
      <xdr:spPr>
        <a:xfrm>
          <a:off x="2857500" y="718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154577</xdr:rowOff>
    </xdr:from>
    <xdr:to>
      <xdr:col>19</xdr:col>
      <xdr:colOff>177800</xdr:colOff>
      <xdr:row>42</xdr:row>
      <xdr:rowOff>38644</xdr:rowOff>
    </xdr:to>
    <xdr:cxnSp macro="">
      <xdr:nvCxnSpPr>
        <xdr:cNvPr id="79" name="直線コネクタ 78"/>
        <xdr:cNvCxnSpPr/>
      </xdr:nvCxnSpPr>
      <xdr:spPr>
        <a:xfrm flipV="1">
          <a:off x="2908300" y="718402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160927</xdr:rowOff>
    </xdr:from>
    <xdr:to>
      <xdr:col>10</xdr:col>
      <xdr:colOff>165100</xdr:colOff>
      <xdr:row>42</xdr:row>
      <xdr:rowOff>91077</xdr:rowOff>
    </xdr:to>
    <xdr:sp macro="" textlink="">
      <xdr:nvSpPr>
        <xdr:cNvPr id="80" name="楕円 79"/>
        <xdr:cNvSpPr/>
      </xdr:nvSpPr>
      <xdr:spPr>
        <a:xfrm>
          <a:off x="1968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38644</xdr:rowOff>
    </xdr:from>
    <xdr:to>
      <xdr:col>15</xdr:col>
      <xdr:colOff>50800</xdr:colOff>
      <xdr:row>42</xdr:row>
      <xdr:rowOff>40277</xdr:rowOff>
    </xdr:to>
    <xdr:cxnSp macro="">
      <xdr:nvCxnSpPr>
        <xdr:cNvPr id="81" name="直線コネクタ 80"/>
        <xdr:cNvCxnSpPr/>
      </xdr:nvCxnSpPr>
      <xdr:spPr>
        <a:xfrm flipV="1">
          <a:off x="2019300" y="72395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156028</xdr:rowOff>
    </xdr:from>
    <xdr:to>
      <xdr:col>6</xdr:col>
      <xdr:colOff>38100</xdr:colOff>
      <xdr:row>42</xdr:row>
      <xdr:rowOff>86178</xdr:rowOff>
    </xdr:to>
    <xdr:sp macro="" textlink="">
      <xdr:nvSpPr>
        <xdr:cNvPr id="82" name="楕円 81"/>
        <xdr:cNvSpPr/>
      </xdr:nvSpPr>
      <xdr:spPr>
        <a:xfrm>
          <a:off x="1079500" y="718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35378</xdr:rowOff>
    </xdr:from>
    <xdr:to>
      <xdr:col>10</xdr:col>
      <xdr:colOff>114300</xdr:colOff>
      <xdr:row>42</xdr:row>
      <xdr:rowOff>40277</xdr:rowOff>
    </xdr:to>
    <xdr:cxnSp macro="">
      <xdr:nvCxnSpPr>
        <xdr:cNvPr id="83" name="直線コネクタ 82"/>
        <xdr:cNvCxnSpPr/>
      </xdr:nvCxnSpPr>
      <xdr:spPr>
        <a:xfrm>
          <a:off x="1130300" y="723627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xdr:cNvSpPr txBox="1"/>
      </xdr:nvSpPr>
      <xdr:spPr>
        <a:xfrm>
          <a:off x="35820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xdr:cNvSpPr txBox="1"/>
      </xdr:nvSpPr>
      <xdr:spPr>
        <a:xfrm>
          <a:off x="2705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xdr:cNvSpPr txBox="1"/>
      </xdr:nvSpPr>
      <xdr:spPr>
        <a:xfrm>
          <a:off x="1816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25054</xdr:rowOff>
    </xdr:from>
    <xdr:ext cx="405111" cy="259045"/>
    <xdr:sp macro="" textlink="">
      <xdr:nvSpPr>
        <xdr:cNvPr id="88" name="n_1mainValue【道路】&#10;有形固定資産減価償却率"/>
        <xdr:cNvSpPr txBox="1"/>
      </xdr:nvSpPr>
      <xdr:spPr>
        <a:xfrm>
          <a:off x="3582044"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80571</xdr:rowOff>
    </xdr:from>
    <xdr:ext cx="405111" cy="259045"/>
    <xdr:sp macro="" textlink="">
      <xdr:nvSpPr>
        <xdr:cNvPr id="89" name="n_2mainValue【道路】&#10;有形固定資産減価償却率"/>
        <xdr:cNvSpPr txBox="1"/>
      </xdr:nvSpPr>
      <xdr:spPr>
        <a:xfrm>
          <a:off x="2705744" y="728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82204</xdr:rowOff>
    </xdr:from>
    <xdr:ext cx="405111" cy="259045"/>
    <xdr:sp macro="" textlink="">
      <xdr:nvSpPr>
        <xdr:cNvPr id="90" name="n_3mainValue【道路】&#10;有形固定資産減価償却率"/>
        <xdr:cNvSpPr txBox="1"/>
      </xdr:nvSpPr>
      <xdr:spPr>
        <a:xfrm>
          <a:off x="18167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77305</xdr:rowOff>
    </xdr:from>
    <xdr:ext cx="405111" cy="259045"/>
    <xdr:sp macro="" textlink="">
      <xdr:nvSpPr>
        <xdr:cNvPr id="91" name="n_4mainValue【道路】&#10;有形固定資産減価償却率"/>
        <xdr:cNvSpPr txBox="1"/>
      </xdr:nvSpPr>
      <xdr:spPr>
        <a:xfrm>
          <a:off x="927744" y="72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127289</xdr:rowOff>
    </xdr:from>
    <xdr:to>
      <xdr:col>55</xdr:col>
      <xdr:colOff>50800</xdr:colOff>
      <xdr:row>42</xdr:row>
      <xdr:rowOff>57439</xdr:rowOff>
    </xdr:to>
    <xdr:sp macro="" textlink="">
      <xdr:nvSpPr>
        <xdr:cNvPr id="131" name="楕円 130"/>
        <xdr:cNvSpPr/>
      </xdr:nvSpPr>
      <xdr:spPr>
        <a:xfrm>
          <a:off x="10426700" y="71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42216</xdr:rowOff>
    </xdr:from>
    <xdr:ext cx="534377" cy="259045"/>
    <xdr:sp macro="" textlink="">
      <xdr:nvSpPr>
        <xdr:cNvPr id="132" name="【道路】&#10;一人当たり延長該当値テキスト"/>
        <xdr:cNvSpPr txBox="1"/>
      </xdr:nvSpPr>
      <xdr:spPr>
        <a:xfrm>
          <a:off x="10515600" y="707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129201</xdr:rowOff>
    </xdr:from>
    <xdr:to>
      <xdr:col>50</xdr:col>
      <xdr:colOff>165100</xdr:colOff>
      <xdr:row>42</xdr:row>
      <xdr:rowOff>59351</xdr:rowOff>
    </xdr:to>
    <xdr:sp macro="" textlink="">
      <xdr:nvSpPr>
        <xdr:cNvPr id="133" name="楕円 132"/>
        <xdr:cNvSpPr/>
      </xdr:nvSpPr>
      <xdr:spPr>
        <a:xfrm>
          <a:off x="9588500" y="7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6639</xdr:rowOff>
    </xdr:from>
    <xdr:to>
      <xdr:col>55</xdr:col>
      <xdr:colOff>0</xdr:colOff>
      <xdr:row>42</xdr:row>
      <xdr:rowOff>8551</xdr:rowOff>
    </xdr:to>
    <xdr:cxnSp macro="">
      <xdr:nvCxnSpPr>
        <xdr:cNvPr id="134" name="直線コネクタ 133"/>
        <xdr:cNvCxnSpPr/>
      </xdr:nvCxnSpPr>
      <xdr:spPr>
        <a:xfrm flipV="1">
          <a:off x="9639300" y="7207539"/>
          <a:ext cx="8382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129331</xdr:rowOff>
    </xdr:from>
    <xdr:to>
      <xdr:col>46</xdr:col>
      <xdr:colOff>38100</xdr:colOff>
      <xdr:row>42</xdr:row>
      <xdr:rowOff>59481</xdr:rowOff>
    </xdr:to>
    <xdr:sp macro="" textlink="">
      <xdr:nvSpPr>
        <xdr:cNvPr id="135" name="楕円 134"/>
        <xdr:cNvSpPr/>
      </xdr:nvSpPr>
      <xdr:spPr>
        <a:xfrm>
          <a:off x="8699500" y="715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8551</xdr:rowOff>
    </xdr:from>
    <xdr:to>
      <xdr:col>50</xdr:col>
      <xdr:colOff>114300</xdr:colOff>
      <xdr:row>42</xdr:row>
      <xdr:rowOff>8681</xdr:rowOff>
    </xdr:to>
    <xdr:cxnSp macro="">
      <xdr:nvCxnSpPr>
        <xdr:cNvPr id="136" name="直線コネクタ 135"/>
        <xdr:cNvCxnSpPr/>
      </xdr:nvCxnSpPr>
      <xdr:spPr>
        <a:xfrm flipV="1">
          <a:off x="8750300" y="720945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136149</xdr:rowOff>
    </xdr:from>
    <xdr:to>
      <xdr:col>41</xdr:col>
      <xdr:colOff>101600</xdr:colOff>
      <xdr:row>42</xdr:row>
      <xdr:rowOff>66299</xdr:rowOff>
    </xdr:to>
    <xdr:sp macro="" textlink="">
      <xdr:nvSpPr>
        <xdr:cNvPr id="137" name="楕円 136"/>
        <xdr:cNvSpPr/>
      </xdr:nvSpPr>
      <xdr:spPr>
        <a:xfrm>
          <a:off x="7810500" y="71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8681</xdr:rowOff>
    </xdr:from>
    <xdr:to>
      <xdr:col>45</xdr:col>
      <xdr:colOff>177800</xdr:colOff>
      <xdr:row>42</xdr:row>
      <xdr:rowOff>15499</xdr:rowOff>
    </xdr:to>
    <xdr:cxnSp macro="">
      <xdr:nvCxnSpPr>
        <xdr:cNvPr id="138" name="直線コネクタ 137"/>
        <xdr:cNvCxnSpPr/>
      </xdr:nvCxnSpPr>
      <xdr:spPr>
        <a:xfrm flipV="1">
          <a:off x="7861300" y="7209581"/>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136709</xdr:rowOff>
    </xdr:from>
    <xdr:to>
      <xdr:col>36</xdr:col>
      <xdr:colOff>165100</xdr:colOff>
      <xdr:row>42</xdr:row>
      <xdr:rowOff>66859</xdr:rowOff>
    </xdr:to>
    <xdr:sp macro="" textlink="">
      <xdr:nvSpPr>
        <xdr:cNvPr id="139" name="楕円 138"/>
        <xdr:cNvSpPr/>
      </xdr:nvSpPr>
      <xdr:spPr>
        <a:xfrm>
          <a:off x="6921500" y="71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15499</xdr:rowOff>
    </xdr:from>
    <xdr:to>
      <xdr:col>41</xdr:col>
      <xdr:colOff>50800</xdr:colOff>
      <xdr:row>42</xdr:row>
      <xdr:rowOff>16059</xdr:rowOff>
    </xdr:to>
    <xdr:cxnSp macro="">
      <xdr:nvCxnSpPr>
        <xdr:cNvPr id="140" name="直線コネクタ 139"/>
        <xdr:cNvCxnSpPr/>
      </xdr:nvCxnSpPr>
      <xdr:spPr>
        <a:xfrm flipV="1">
          <a:off x="6972300" y="7216399"/>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41" name="n_1aveValue【道路】&#10;一人当たり延長"/>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42" name="n_2aveValue【道路】&#10;一人当たり延長"/>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43" name="n_3aveValue【道路】&#10;一人当たり延長"/>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50478</xdr:rowOff>
    </xdr:from>
    <xdr:ext cx="534377" cy="259045"/>
    <xdr:sp macro="" textlink="">
      <xdr:nvSpPr>
        <xdr:cNvPr id="145" name="n_1mainValue【道路】&#10;一人当たり延長"/>
        <xdr:cNvSpPr txBox="1"/>
      </xdr:nvSpPr>
      <xdr:spPr>
        <a:xfrm>
          <a:off x="9359411" y="725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50608</xdr:rowOff>
    </xdr:from>
    <xdr:ext cx="534377" cy="259045"/>
    <xdr:sp macro="" textlink="">
      <xdr:nvSpPr>
        <xdr:cNvPr id="146" name="n_2mainValue【道路】&#10;一人当たり延長"/>
        <xdr:cNvSpPr txBox="1"/>
      </xdr:nvSpPr>
      <xdr:spPr>
        <a:xfrm>
          <a:off x="8483111" y="725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57426</xdr:rowOff>
    </xdr:from>
    <xdr:ext cx="534377" cy="259045"/>
    <xdr:sp macro="" textlink="">
      <xdr:nvSpPr>
        <xdr:cNvPr id="147" name="n_3mainValue【道路】&#10;一人当たり延長"/>
        <xdr:cNvSpPr txBox="1"/>
      </xdr:nvSpPr>
      <xdr:spPr>
        <a:xfrm>
          <a:off x="7594111" y="72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57986</xdr:rowOff>
    </xdr:from>
    <xdr:ext cx="534377" cy="259045"/>
    <xdr:sp macro="" textlink="">
      <xdr:nvSpPr>
        <xdr:cNvPr id="148" name="n_4mainValue【道路】&#10;一人当たり延長"/>
        <xdr:cNvSpPr txBox="1"/>
      </xdr:nvSpPr>
      <xdr:spPr>
        <a:xfrm>
          <a:off x="6705111" y="72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117384</xdr:rowOff>
    </xdr:from>
    <xdr:to>
      <xdr:col>24</xdr:col>
      <xdr:colOff>114300</xdr:colOff>
      <xdr:row>59</xdr:row>
      <xdr:rowOff>47534</xdr:rowOff>
    </xdr:to>
    <xdr:sp macro="" textlink="">
      <xdr:nvSpPr>
        <xdr:cNvPr id="190" name="楕円 189"/>
        <xdr:cNvSpPr/>
      </xdr:nvSpPr>
      <xdr:spPr>
        <a:xfrm>
          <a:off x="45847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140261</xdr:rowOff>
    </xdr:from>
    <xdr:ext cx="405111" cy="259045"/>
    <xdr:sp macro="" textlink="">
      <xdr:nvSpPr>
        <xdr:cNvPr id="191" name="【橋りょう・トンネル】&#10;有形固定資産減価償却率該当値テキスト"/>
        <xdr:cNvSpPr txBox="1"/>
      </xdr:nvSpPr>
      <xdr:spPr>
        <a:xfrm>
          <a:off x="4673600" y="991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104322</xdr:rowOff>
    </xdr:from>
    <xdr:to>
      <xdr:col>20</xdr:col>
      <xdr:colOff>38100</xdr:colOff>
      <xdr:row>59</xdr:row>
      <xdr:rowOff>34472</xdr:rowOff>
    </xdr:to>
    <xdr:sp macro="" textlink="">
      <xdr:nvSpPr>
        <xdr:cNvPr id="192" name="楕円 191"/>
        <xdr:cNvSpPr/>
      </xdr:nvSpPr>
      <xdr:spPr>
        <a:xfrm>
          <a:off x="3746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155122</xdr:rowOff>
    </xdr:from>
    <xdr:to>
      <xdr:col>24</xdr:col>
      <xdr:colOff>63500</xdr:colOff>
      <xdr:row>58</xdr:row>
      <xdr:rowOff>168184</xdr:rowOff>
    </xdr:to>
    <xdr:cxnSp macro="">
      <xdr:nvCxnSpPr>
        <xdr:cNvPr id="193" name="直線コネクタ 192"/>
        <xdr:cNvCxnSpPr/>
      </xdr:nvCxnSpPr>
      <xdr:spPr>
        <a:xfrm>
          <a:off x="3797300" y="1009922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89626</xdr:rowOff>
    </xdr:from>
    <xdr:to>
      <xdr:col>15</xdr:col>
      <xdr:colOff>101600</xdr:colOff>
      <xdr:row>59</xdr:row>
      <xdr:rowOff>19776</xdr:rowOff>
    </xdr:to>
    <xdr:sp macro="" textlink="">
      <xdr:nvSpPr>
        <xdr:cNvPr id="194" name="楕円 193"/>
        <xdr:cNvSpPr/>
      </xdr:nvSpPr>
      <xdr:spPr>
        <a:xfrm>
          <a:off x="2857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140426</xdr:rowOff>
    </xdr:from>
    <xdr:to>
      <xdr:col>19</xdr:col>
      <xdr:colOff>177800</xdr:colOff>
      <xdr:row>58</xdr:row>
      <xdr:rowOff>155122</xdr:rowOff>
    </xdr:to>
    <xdr:cxnSp macro="">
      <xdr:nvCxnSpPr>
        <xdr:cNvPr id="195" name="直線コネクタ 194"/>
        <xdr:cNvCxnSpPr/>
      </xdr:nvCxnSpPr>
      <xdr:spPr>
        <a:xfrm>
          <a:off x="2908300" y="10084526"/>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73297</xdr:rowOff>
    </xdr:from>
    <xdr:to>
      <xdr:col>10</xdr:col>
      <xdr:colOff>165100</xdr:colOff>
      <xdr:row>59</xdr:row>
      <xdr:rowOff>3447</xdr:rowOff>
    </xdr:to>
    <xdr:sp macro="" textlink="">
      <xdr:nvSpPr>
        <xdr:cNvPr id="196" name="楕円 195"/>
        <xdr:cNvSpPr/>
      </xdr:nvSpPr>
      <xdr:spPr>
        <a:xfrm>
          <a:off x="1968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124097</xdr:rowOff>
    </xdr:from>
    <xdr:to>
      <xdr:col>15</xdr:col>
      <xdr:colOff>50800</xdr:colOff>
      <xdr:row>58</xdr:row>
      <xdr:rowOff>140426</xdr:rowOff>
    </xdr:to>
    <xdr:cxnSp macro="">
      <xdr:nvCxnSpPr>
        <xdr:cNvPr id="197" name="直線コネクタ 196"/>
        <xdr:cNvCxnSpPr/>
      </xdr:nvCxnSpPr>
      <xdr:spPr>
        <a:xfrm>
          <a:off x="2019300" y="100681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84727</xdr:rowOff>
    </xdr:from>
    <xdr:to>
      <xdr:col>6</xdr:col>
      <xdr:colOff>38100</xdr:colOff>
      <xdr:row>59</xdr:row>
      <xdr:rowOff>14877</xdr:rowOff>
    </xdr:to>
    <xdr:sp macro="" textlink="">
      <xdr:nvSpPr>
        <xdr:cNvPr id="198" name="楕円 197"/>
        <xdr:cNvSpPr/>
      </xdr:nvSpPr>
      <xdr:spPr>
        <a:xfrm>
          <a:off x="1079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124097</xdr:rowOff>
    </xdr:from>
    <xdr:to>
      <xdr:col>10</xdr:col>
      <xdr:colOff>114300</xdr:colOff>
      <xdr:row>58</xdr:row>
      <xdr:rowOff>135527</xdr:rowOff>
    </xdr:to>
    <xdr:cxnSp macro="">
      <xdr:nvCxnSpPr>
        <xdr:cNvPr id="199" name="直線コネクタ 198"/>
        <xdr:cNvCxnSpPr/>
      </xdr:nvCxnSpPr>
      <xdr:spPr>
        <a:xfrm flipV="1">
          <a:off x="1130300" y="100681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50999</xdr:rowOff>
    </xdr:from>
    <xdr:ext cx="405111" cy="259045"/>
    <xdr:sp macro="" textlink="">
      <xdr:nvSpPr>
        <xdr:cNvPr id="204" name="n_1mainValue【橋りょう・トンネル】&#10;有形固定資産減価償却率"/>
        <xdr:cNvSpPr txBox="1"/>
      </xdr:nvSpPr>
      <xdr:spPr>
        <a:xfrm>
          <a:off x="3582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36303</xdr:rowOff>
    </xdr:from>
    <xdr:ext cx="405111" cy="259045"/>
    <xdr:sp macro="" textlink="">
      <xdr:nvSpPr>
        <xdr:cNvPr id="205" name="n_2mainValue【橋りょう・トンネル】&#10;有形固定資産減価償却率"/>
        <xdr:cNvSpPr txBox="1"/>
      </xdr:nvSpPr>
      <xdr:spPr>
        <a:xfrm>
          <a:off x="2705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19974</xdr:rowOff>
    </xdr:from>
    <xdr:ext cx="405111" cy="259045"/>
    <xdr:sp macro="" textlink="">
      <xdr:nvSpPr>
        <xdr:cNvPr id="206" name="n_3mainValue【橋りょう・トンネル】&#10;有形固定資産減価償却率"/>
        <xdr:cNvSpPr txBox="1"/>
      </xdr:nvSpPr>
      <xdr:spPr>
        <a:xfrm>
          <a:off x="1816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31404</xdr:rowOff>
    </xdr:from>
    <xdr:ext cx="405111" cy="259045"/>
    <xdr:sp macro="" textlink="">
      <xdr:nvSpPr>
        <xdr:cNvPr id="207" name="n_4mainValue【橋りょう・トンネル】&#10;有形固定資産減価償却率"/>
        <xdr:cNvSpPr txBox="1"/>
      </xdr:nvSpPr>
      <xdr:spPr>
        <a:xfrm>
          <a:off x="927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53777</xdr:rowOff>
    </xdr:from>
    <xdr:to>
      <xdr:col>55</xdr:col>
      <xdr:colOff>50800</xdr:colOff>
      <xdr:row>63</xdr:row>
      <xdr:rowOff>155377</xdr:rowOff>
    </xdr:to>
    <xdr:sp macro="" textlink="">
      <xdr:nvSpPr>
        <xdr:cNvPr id="245" name="楕円 244"/>
        <xdr:cNvSpPr/>
      </xdr:nvSpPr>
      <xdr:spPr>
        <a:xfrm>
          <a:off x="10426700" y="108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140154</xdr:rowOff>
    </xdr:from>
    <xdr:ext cx="599010" cy="259045"/>
    <xdr:sp macro="" textlink="">
      <xdr:nvSpPr>
        <xdr:cNvPr id="246" name="【橋りょう・トンネル】&#10;一人当たり有形固定資産（償却資産）額該当値テキスト"/>
        <xdr:cNvSpPr txBox="1"/>
      </xdr:nvSpPr>
      <xdr:spPr>
        <a:xfrm>
          <a:off x="10515600" y="1077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57176</xdr:rowOff>
    </xdr:from>
    <xdr:to>
      <xdr:col>50</xdr:col>
      <xdr:colOff>165100</xdr:colOff>
      <xdr:row>63</xdr:row>
      <xdr:rowOff>158776</xdr:rowOff>
    </xdr:to>
    <xdr:sp macro="" textlink="">
      <xdr:nvSpPr>
        <xdr:cNvPr id="247" name="楕円 246"/>
        <xdr:cNvSpPr/>
      </xdr:nvSpPr>
      <xdr:spPr>
        <a:xfrm>
          <a:off x="9588500" y="1085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104577</xdr:rowOff>
    </xdr:from>
    <xdr:to>
      <xdr:col>55</xdr:col>
      <xdr:colOff>0</xdr:colOff>
      <xdr:row>63</xdr:row>
      <xdr:rowOff>107976</xdr:rowOff>
    </xdr:to>
    <xdr:cxnSp macro="">
      <xdr:nvCxnSpPr>
        <xdr:cNvPr id="248" name="直線コネクタ 247"/>
        <xdr:cNvCxnSpPr/>
      </xdr:nvCxnSpPr>
      <xdr:spPr>
        <a:xfrm flipV="1">
          <a:off x="9639300" y="10905927"/>
          <a:ext cx="838200" cy="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59923</xdr:rowOff>
    </xdr:from>
    <xdr:to>
      <xdr:col>46</xdr:col>
      <xdr:colOff>38100</xdr:colOff>
      <xdr:row>63</xdr:row>
      <xdr:rowOff>161523</xdr:rowOff>
    </xdr:to>
    <xdr:sp macro="" textlink="">
      <xdr:nvSpPr>
        <xdr:cNvPr id="249" name="楕円 248"/>
        <xdr:cNvSpPr/>
      </xdr:nvSpPr>
      <xdr:spPr>
        <a:xfrm>
          <a:off x="8699500" y="108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107976</xdr:rowOff>
    </xdr:from>
    <xdr:to>
      <xdr:col>50</xdr:col>
      <xdr:colOff>114300</xdr:colOff>
      <xdr:row>63</xdr:row>
      <xdr:rowOff>110723</xdr:rowOff>
    </xdr:to>
    <xdr:cxnSp macro="">
      <xdr:nvCxnSpPr>
        <xdr:cNvPr id="250" name="直線コネクタ 249"/>
        <xdr:cNvCxnSpPr/>
      </xdr:nvCxnSpPr>
      <xdr:spPr>
        <a:xfrm flipV="1">
          <a:off x="8750300" y="10909326"/>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61967</xdr:rowOff>
    </xdr:from>
    <xdr:to>
      <xdr:col>41</xdr:col>
      <xdr:colOff>101600</xdr:colOff>
      <xdr:row>63</xdr:row>
      <xdr:rowOff>163567</xdr:rowOff>
    </xdr:to>
    <xdr:sp macro="" textlink="">
      <xdr:nvSpPr>
        <xdr:cNvPr id="251" name="楕円 250"/>
        <xdr:cNvSpPr/>
      </xdr:nvSpPr>
      <xdr:spPr>
        <a:xfrm>
          <a:off x="7810500" y="1086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110723</xdr:rowOff>
    </xdr:from>
    <xdr:to>
      <xdr:col>45</xdr:col>
      <xdr:colOff>177800</xdr:colOff>
      <xdr:row>63</xdr:row>
      <xdr:rowOff>112767</xdr:rowOff>
    </xdr:to>
    <xdr:cxnSp macro="">
      <xdr:nvCxnSpPr>
        <xdr:cNvPr id="252" name="直線コネクタ 251"/>
        <xdr:cNvCxnSpPr/>
      </xdr:nvCxnSpPr>
      <xdr:spPr>
        <a:xfrm flipV="1">
          <a:off x="7861300" y="10912073"/>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66877</xdr:rowOff>
    </xdr:from>
    <xdr:to>
      <xdr:col>36</xdr:col>
      <xdr:colOff>165100</xdr:colOff>
      <xdr:row>63</xdr:row>
      <xdr:rowOff>168477</xdr:rowOff>
    </xdr:to>
    <xdr:sp macro="" textlink="">
      <xdr:nvSpPr>
        <xdr:cNvPr id="253" name="楕円 252"/>
        <xdr:cNvSpPr/>
      </xdr:nvSpPr>
      <xdr:spPr>
        <a:xfrm>
          <a:off x="6921500" y="1086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112767</xdr:rowOff>
    </xdr:from>
    <xdr:to>
      <xdr:col>41</xdr:col>
      <xdr:colOff>50800</xdr:colOff>
      <xdr:row>63</xdr:row>
      <xdr:rowOff>117677</xdr:rowOff>
    </xdr:to>
    <xdr:cxnSp macro="">
      <xdr:nvCxnSpPr>
        <xdr:cNvPr id="254" name="直線コネクタ 253"/>
        <xdr:cNvCxnSpPr/>
      </xdr:nvCxnSpPr>
      <xdr:spPr>
        <a:xfrm flipV="1">
          <a:off x="6972300" y="10914117"/>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xdr:cNvSpPr txBox="1"/>
      </xdr:nvSpPr>
      <xdr:spPr>
        <a:xfrm>
          <a:off x="8405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xdr:cNvSpPr txBox="1"/>
      </xdr:nvSpPr>
      <xdr:spPr>
        <a:xfrm>
          <a:off x="7516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149903</xdr:rowOff>
    </xdr:from>
    <xdr:ext cx="599010" cy="259045"/>
    <xdr:sp macro="" textlink="">
      <xdr:nvSpPr>
        <xdr:cNvPr id="259" name="n_1mainValue【橋りょう・トンネル】&#10;一人当たり有形固定資産（償却資産）額"/>
        <xdr:cNvSpPr txBox="1"/>
      </xdr:nvSpPr>
      <xdr:spPr>
        <a:xfrm>
          <a:off x="9327095" y="1095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152650</xdr:rowOff>
    </xdr:from>
    <xdr:ext cx="599010" cy="259045"/>
    <xdr:sp macro="" textlink="">
      <xdr:nvSpPr>
        <xdr:cNvPr id="260" name="n_2mainValue【橋りょう・トンネル】&#10;一人当たり有形固定資産（償却資産）額"/>
        <xdr:cNvSpPr txBox="1"/>
      </xdr:nvSpPr>
      <xdr:spPr>
        <a:xfrm>
          <a:off x="8450795" y="109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154694</xdr:rowOff>
    </xdr:from>
    <xdr:ext cx="599010" cy="259045"/>
    <xdr:sp macro="" textlink="">
      <xdr:nvSpPr>
        <xdr:cNvPr id="261" name="n_3mainValue【橋りょう・トンネル】&#10;一人当たり有形固定資産（償却資産）額"/>
        <xdr:cNvSpPr txBox="1"/>
      </xdr:nvSpPr>
      <xdr:spPr>
        <a:xfrm>
          <a:off x="7561795" y="1095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159604</xdr:rowOff>
    </xdr:from>
    <xdr:ext cx="599010" cy="259045"/>
    <xdr:sp macro="" textlink="">
      <xdr:nvSpPr>
        <xdr:cNvPr id="262" name="n_4mainValue【橋りょう・トンネル】&#10;一人当たり有形固定資産（償却資産）額"/>
        <xdr:cNvSpPr txBox="1"/>
      </xdr:nvSpPr>
      <xdr:spPr>
        <a:xfrm>
          <a:off x="6672795" y="109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75474</xdr:rowOff>
    </xdr:from>
    <xdr:to>
      <xdr:col>24</xdr:col>
      <xdr:colOff>114300</xdr:colOff>
      <xdr:row>79</xdr:row>
      <xdr:rowOff>5624</xdr:rowOff>
    </xdr:to>
    <xdr:sp macro="" textlink="">
      <xdr:nvSpPr>
        <xdr:cNvPr id="304" name="楕円 303"/>
        <xdr:cNvSpPr/>
      </xdr:nvSpPr>
      <xdr:spPr>
        <a:xfrm>
          <a:off x="45847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28501</xdr:rowOff>
    </xdr:from>
    <xdr:ext cx="405111" cy="259045"/>
    <xdr:sp macro="" textlink="">
      <xdr:nvSpPr>
        <xdr:cNvPr id="305" name="【公営住宅】&#10;有形固定資産減価償却率該当値テキスト"/>
        <xdr:cNvSpPr txBox="1"/>
      </xdr:nvSpPr>
      <xdr:spPr>
        <a:xfrm>
          <a:off x="4673600" y="13401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67311</xdr:rowOff>
    </xdr:from>
    <xdr:to>
      <xdr:col>20</xdr:col>
      <xdr:colOff>38100</xdr:colOff>
      <xdr:row>79</xdr:row>
      <xdr:rowOff>168911</xdr:rowOff>
    </xdr:to>
    <xdr:sp macro="" textlink="">
      <xdr:nvSpPr>
        <xdr:cNvPr id="306" name="楕円 305"/>
        <xdr:cNvSpPr/>
      </xdr:nvSpPr>
      <xdr:spPr>
        <a:xfrm>
          <a:off x="3746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126274</xdr:rowOff>
    </xdr:from>
    <xdr:to>
      <xdr:col>24</xdr:col>
      <xdr:colOff>63500</xdr:colOff>
      <xdr:row>79</xdr:row>
      <xdr:rowOff>118111</xdr:rowOff>
    </xdr:to>
    <xdr:cxnSp macro="">
      <xdr:nvCxnSpPr>
        <xdr:cNvPr id="307" name="直線コネクタ 306"/>
        <xdr:cNvCxnSpPr/>
      </xdr:nvCxnSpPr>
      <xdr:spPr>
        <a:xfrm flipV="1">
          <a:off x="3797300" y="13499374"/>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21589</xdr:rowOff>
    </xdr:from>
    <xdr:to>
      <xdr:col>15</xdr:col>
      <xdr:colOff>101600</xdr:colOff>
      <xdr:row>79</xdr:row>
      <xdr:rowOff>123189</xdr:rowOff>
    </xdr:to>
    <xdr:sp macro="" textlink="">
      <xdr:nvSpPr>
        <xdr:cNvPr id="308" name="楕円 307"/>
        <xdr:cNvSpPr/>
      </xdr:nvSpPr>
      <xdr:spPr>
        <a:xfrm>
          <a:off x="2857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72389</xdr:rowOff>
    </xdr:from>
    <xdr:to>
      <xdr:col>19</xdr:col>
      <xdr:colOff>177800</xdr:colOff>
      <xdr:row>79</xdr:row>
      <xdr:rowOff>118111</xdr:rowOff>
    </xdr:to>
    <xdr:cxnSp macro="">
      <xdr:nvCxnSpPr>
        <xdr:cNvPr id="309" name="直線コネクタ 308"/>
        <xdr:cNvCxnSpPr/>
      </xdr:nvCxnSpPr>
      <xdr:spPr>
        <a:xfrm>
          <a:off x="2908300" y="13616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145687</xdr:rowOff>
    </xdr:from>
    <xdr:to>
      <xdr:col>10</xdr:col>
      <xdr:colOff>165100</xdr:colOff>
      <xdr:row>79</xdr:row>
      <xdr:rowOff>75837</xdr:rowOff>
    </xdr:to>
    <xdr:sp macro="" textlink="">
      <xdr:nvSpPr>
        <xdr:cNvPr id="310" name="楕円 309"/>
        <xdr:cNvSpPr/>
      </xdr:nvSpPr>
      <xdr:spPr>
        <a:xfrm>
          <a:off x="1968500" y="135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25037</xdr:rowOff>
    </xdr:from>
    <xdr:to>
      <xdr:col>15</xdr:col>
      <xdr:colOff>50800</xdr:colOff>
      <xdr:row>79</xdr:row>
      <xdr:rowOff>72389</xdr:rowOff>
    </xdr:to>
    <xdr:cxnSp macro="">
      <xdr:nvCxnSpPr>
        <xdr:cNvPr id="311" name="直線コネクタ 310"/>
        <xdr:cNvCxnSpPr/>
      </xdr:nvCxnSpPr>
      <xdr:spPr>
        <a:xfrm>
          <a:off x="2019300" y="13569587"/>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113030</xdr:rowOff>
    </xdr:from>
    <xdr:to>
      <xdr:col>6</xdr:col>
      <xdr:colOff>38100</xdr:colOff>
      <xdr:row>85</xdr:row>
      <xdr:rowOff>43180</xdr:rowOff>
    </xdr:to>
    <xdr:sp macro="" textlink="">
      <xdr:nvSpPr>
        <xdr:cNvPr id="312" name="楕円 311"/>
        <xdr:cNvSpPr/>
      </xdr:nvSpPr>
      <xdr:spPr>
        <a:xfrm>
          <a:off x="107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25037</xdr:rowOff>
    </xdr:from>
    <xdr:to>
      <xdr:col>10</xdr:col>
      <xdr:colOff>114300</xdr:colOff>
      <xdr:row>84</xdr:row>
      <xdr:rowOff>163830</xdr:rowOff>
    </xdr:to>
    <xdr:cxnSp macro="">
      <xdr:nvCxnSpPr>
        <xdr:cNvPr id="313" name="直線コネクタ 312"/>
        <xdr:cNvCxnSpPr/>
      </xdr:nvCxnSpPr>
      <xdr:spPr>
        <a:xfrm flipV="1">
          <a:off x="1130300" y="13569587"/>
          <a:ext cx="889000" cy="99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14" name="n_1aveValue【公営住宅】&#10;有形固定資産減価償却率"/>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15" name="n_2aveValue【公営住宅】&#10;有形固定資産減価償却率"/>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16" name="n_3aveValue【公営住宅】&#10;有形固定資産減価償却率"/>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13988</xdr:rowOff>
    </xdr:from>
    <xdr:ext cx="405111" cy="259045"/>
    <xdr:sp macro="" textlink="">
      <xdr:nvSpPr>
        <xdr:cNvPr id="318" name="n_1mainValue【公営住宅】&#10;有形固定資産減価償却率"/>
        <xdr:cNvSpPr txBox="1"/>
      </xdr:nvSpPr>
      <xdr:spPr>
        <a:xfrm>
          <a:off x="35820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139716</xdr:rowOff>
    </xdr:from>
    <xdr:ext cx="405111" cy="259045"/>
    <xdr:sp macro="" textlink="">
      <xdr:nvSpPr>
        <xdr:cNvPr id="319" name="n_2mainValue【公営住宅】&#10;有形固定資産減価償却率"/>
        <xdr:cNvSpPr txBox="1"/>
      </xdr:nvSpPr>
      <xdr:spPr>
        <a:xfrm>
          <a:off x="2705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92364</xdr:rowOff>
    </xdr:from>
    <xdr:ext cx="405111" cy="259045"/>
    <xdr:sp macro="" textlink="">
      <xdr:nvSpPr>
        <xdr:cNvPr id="320" name="n_3mainValue【公営住宅】&#10;有形固定資産減価償却率"/>
        <xdr:cNvSpPr txBox="1"/>
      </xdr:nvSpPr>
      <xdr:spPr>
        <a:xfrm>
          <a:off x="1816744" y="1329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34307</xdr:rowOff>
    </xdr:from>
    <xdr:ext cx="405111" cy="259045"/>
    <xdr:sp macro="" textlink="">
      <xdr:nvSpPr>
        <xdr:cNvPr id="321" name="n_4mainValue【公営住宅】&#10;有形固定資産減価償却率"/>
        <xdr:cNvSpPr txBox="1"/>
      </xdr:nvSpPr>
      <xdr:spPr>
        <a:xfrm>
          <a:off x="9277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24943</xdr:rowOff>
    </xdr:from>
    <xdr:to>
      <xdr:col>55</xdr:col>
      <xdr:colOff>50800</xdr:colOff>
      <xdr:row>86</xdr:row>
      <xdr:rowOff>126543</xdr:rowOff>
    </xdr:to>
    <xdr:sp macro="" textlink="">
      <xdr:nvSpPr>
        <xdr:cNvPr id="361" name="楕円 360"/>
        <xdr:cNvSpPr/>
      </xdr:nvSpPr>
      <xdr:spPr>
        <a:xfrm>
          <a:off x="10426700" y="1476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111320</xdr:rowOff>
    </xdr:from>
    <xdr:ext cx="469744" cy="259045"/>
    <xdr:sp macro="" textlink="">
      <xdr:nvSpPr>
        <xdr:cNvPr id="362" name="【公営住宅】&#10;一人当たり面積該当値テキスト"/>
        <xdr:cNvSpPr txBox="1"/>
      </xdr:nvSpPr>
      <xdr:spPr>
        <a:xfrm>
          <a:off x="10515600" y="146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14656</xdr:rowOff>
    </xdr:from>
    <xdr:to>
      <xdr:col>50</xdr:col>
      <xdr:colOff>165100</xdr:colOff>
      <xdr:row>86</xdr:row>
      <xdr:rowOff>116256</xdr:rowOff>
    </xdr:to>
    <xdr:sp macro="" textlink="">
      <xdr:nvSpPr>
        <xdr:cNvPr id="363" name="楕円 362"/>
        <xdr:cNvSpPr/>
      </xdr:nvSpPr>
      <xdr:spPr>
        <a:xfrm>
          <a:off x="9588500" y="147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65456</xdr:rowOff>
    </xdr:from>
    <xdr:to>
      <xdr:col>55</xdr:col>
      <xdr:colOff>0</xdr:colOff>
      <xdr:row>86</xdr:row>
      <xdr:rowOff>75743</xdr:rowOff>
    </xdr:to>
    <xdr:cxnSp macro="">
      <xdr:nvCxnSpPr>
        <xdr:cNvPr id="364" name="直線コネクタ 363"/>
        <xdr:cNvCxnSpPr/>
      </xdr:nvCxnSpPr>
      <xdr:spPr>
        <a:xfrm>
          <a:off x="9639300" y="1481015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15799</xdr:rowOff>
    </xdr:from>
    <xdr:to>
      <xdr:col>46</xdr:col>
      <xdr:colOff>38100</xdr:colOff>
      <xdr:row>86</xdr:row>
      <xdr:rowOff>117399</xdr:rowOff>
    </xdr:to>
    <xdr:sp macro="" textlink="">
      <xdr:nvSpPr>
        <xdr:cNvPr id="365" name="楕円 364"/>
        <xdr:cNvSpPr/>
      </xdr:nvSpPr>
      <xdr:spPr>
        <a:xfrm>
          <a:off x="8699500" y="1476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65456</xdr:rowOff>
    </xdr:from>
    <xdr:to>
      <xdr:col>50</xdr:col>
      <xdr:colOff>114300</xdr:colOff>
      <xdr:row>86</xdr:row>
      <xdr:rowOff>66599</xdr:rowOff>
    </xdr:to>
    <xdr:cxnSp macro="">
      <xdr:nvCxnSpPr>
        <xdr:cNvPr id="366" name="直線コネクタ 365"/>
        <xdr:cNvCxnSpPr/>
      </xdr:nvCxnSpPr>
      <xdr:spPr>
        <a:xfrm flipV="1">
          <a:off x="8750300" y="148101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16638</xdr:rowOff>
    </xdr:from>
    <xdr:to>
      <xdr:col>41</xdr:col>
      <xdr:colOff>101600</xdr:colOff>
      <xdr:row>86</xdr:row>
      <xdr:rowOff>118238</xdr:rowOff>
    </xdr:to>
    <xdr:sp macro="" textlink="">
      <xdr:nvSpPr>
        <xdr:cNvPr id="367" name="楕円 366"/>
        <xdr:cNvSpPr/>
      </xdr:nvSpPr>
      <xdr:spPr>
        <a:xfrm>
          <a:off x="7810500" y="147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66599</xdr:rowOff>
    </xdr:from>
    <xdr:to>
      <xdr:col>45</xdr:col>
      <xdr:colOff>177800</xdr:colOff>
      <xdr:row>86</xdr:row>
      <xdr:rowOff>67438</xdr:rowOff>
    </xdr:to>
    <xdr:cxnSp macro="">
      <xdr:nvCxnSpPr>
        <xdr:cNvPr id="368" name="直線コネクタ 367"/>
        <xdr:cNvCxnSpPr/>
      </xdr:nvCxnSpPr>
      <xdr:spPr>
        <a:xfrm flipV="1">
          <a:off x="7861300" y="14811299"/>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25439</xdr:rowOff>
    </xdr:from>
    <xdr:to>
      <xdr:col>36</xdr:col>
      <xdr:colOff>165100</xdr:colOff>
      <xdr:row>86</xdr:row>
      <xdr:rowOff>127039</xdr:rowOff>
    </xdr:to>
    <xdr:sp macro="" textlink="">
      <xdr:nvSpPr>
        <xdr:cNvPr id="369" name="楕円 368"/>
        <xdr:cNvSpPr/>
      </xdr:nvSpPr>
      <xdr:spPr>
        <a:xfrm>
          <a:off x="6921500" y="14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67438</xdr:rowOff>
    </xdr:from>
    <xdr:to>
      <xdr:col>41</xdr:col>
      <xdr:colOff>50800</xdr:colOff>
      <xdr:row>86</xdr:row>
      <xdr:rowOff>76239</xdr:rowOff>
    </xdr:to>
    <xdr:cxnSp macro="">
      <xdr:nvCxnSpPr>
        <xdr:cNvPr id="370" name="直線コネクタ 369"/>
        <xdr:cNvCxnSpPr/>
      </xdr:nvCxnSpPr>
      <xdr:spPr>
        <a:xfrm flipV="1">
          <a:off x="6972300" y="14812138"/>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107383</xdr:rowOff>
    </xdr:from>
    <xdr:ext cx="469744" cy="259045"/>
    <xdr:sp macro="" textlink="">
      <xdr:nvSpPr>
        <xdr:cNvPr id="375" name="n_1mainValue【公営住宅】&#10;一人当たり面積"/>
        <xdr:cNvSpPr txBox="1"/>
      </xdr:nvSpPr>
      <xdr:spPr>
        <a:xfrm>
          <a:off x="9391727" y="1485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108526</xdr:rowOff>
    </xdr:from>
    <xdr:ext cx="469744" cy="259045"/>
    <xdr:sp macro="" textlink="">
      <xdr:nvSpPr>
        <xdr:cNvPr id="376" name="n_2mainValue【公営住宅】&#10;一人当たり面積"/>
        <xdr:cNvSpPr txBox="1"/>
      </xdr:nvSpPr>
      <xdr:spPr>
        <a:xfrm>
          <a:off x="8515427" y="14853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109365</xdr:rowOff>
    </xdr:from>
    <xdr:ext cx="469744" cy="259045"/>
    <xdr:sp macro="" textlink="">
      <xdr:nvSpPr>
        <xdr:cNvPr id="377" name="n_3mainValue【公営住宅】&#10;一人当たり面積"/>
        <xdr:cNvSpPr txBox="1"/>
      </xdr:nvSpPr>
      <xdr:spPr>
        <a:xfrm>
          <a:off x="7626427" y="1485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118166</xdr:rowOff>
    </xdr:from>
    <xdr:ext cx="469744" cy="259045"/>
    <xdr:sp macro="" textlink="">
      <xdr:nvSpPr>
        <xdr:cNvPr id="378" name="n_4mainValue【公営住宅】&#10;一人当たり面積"/>
        <xdr:cNvSpPr txBox="1"/>
      </xdr:nvSpPr>
      <xdr:spPr>
        <a:xfrm>
          <a:off x="6737427" y="1486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62230</xdr:rowOff>
    </xdr:from>
    <xdr:to>
      <xdr:col>85</xdr:col>
      <xdr:colOff>177800</xdr:colOff>
      <xdr:row>33</xdr:row>
      <xdr:rowOff>163830</xdr:rowOff>
    </xdr:to>
    <xdr:sp macro="" textlink="">
      <xdr:nvSpPr>
        <xdr:cNvPr id="434" name="楕円 433"/>
        <xdr:cNvSpPr/>
      </xdr:nvSpPr>
      <xdr:spPr>
        <a:xfrm>
          <a:off x="162687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148607</xdr:rowOff>
    </xdr:from>
    <xdr:ext cx="340478" cy="259045"/>
    <xdr:sp macro="" textlink="">
      <xdr:nvSpPr>
        <xdr:cNvPr id="435" name="【認定こども園・幼稚園・保育所】&#10;有形固定資産減価償却率該当値テキスト"/>
        <xdr:cNvSpPr txBox="1"/>
      </xdr:nvSpPr>
      <xdr:spPr>
        <a:xfrm>
          <a:off x="16357600" y="5635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115570</xdr:rowOff>
    </xdr:from>
    <xdr:to>
      <xdr:col>81</xdr:col>
      <xdr:colOff>101600</xdr:colOff>
      <xdr:row>36</xdr:row>
      <xdr:rowOff>45720</xdr:rowOff>
    </xdr:to>
    <xdr:sp macro="" textlink="">
      <xdr:nvSpPr>
        <xdr:cNvPr id="436" name="楕円 435"/>
        <xdr:cNvSpPr/>
      </xdr:nvSpPr>
      <xdr:spPr>
        <a:xfrm>
          <a:off x="15430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113030</xdr:rowOff>
    </xdr:from>
    <xdr:to>
      <xdr:col>85</xdr:col>
      <xdr:colOff>127000</xdr:colOff>
      <xdr:row>35</xdr:row>
      <xdr:rowOff>166370</xdr:rowOff>
    </xdr:to>
    <xdr:cxnSp macro="">
      <xdr:nvCxnSpPr>
        <xdr:cNvPr id="437" name="直線コネクタ 436"/>
        <xdr:cNvCxnSpPr/>
      </xdr:nvCxnSpPr>
      <xdr:spPr>
        <a:xfrm flipV="1">
          <a:off x="15481300" y="5770880"/>
          <a:ext cx="8382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87630</xdr:rowOff>
    </xdr:from>
    <xdr:to>
      <xdr:col>76</xdr:col>
      <xdr:colOff>165100</xdr:colOff>
      <xdr:row>36</xdr:row>
      <xdr:rowOff>17780</xdr:rowOff>
    </xdr:to>
    <xdr:sp macro="" textlink="">
      <xdr:nvSpPr>
        <xdr:cNvPr id="438" name="楕円 437"/>
        <xdr:cNvSpPr/>
      </xdr:nvSpPr>
      <xdr:spPr>
        <a:xfrm>
          <a:off x="145415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138430</xdr:rowOff>
    </xdr:from>
    <xdr:to>
      <xdr:col>81</xdr:col>
      <xdr:colOff>50800</xdr:colOff>
      <xdr:row>35</xdr:row>
      <xdr:rowOff>166370</xdr:rowOff>
    </xdr:to>
    <xdr:cxnSp macro="">
      <xdr:nvCxnSpPr>
        <xdr:cNvPr id="439" name="直線コネクタ 438"/>
        <xdr:cNvCxnSpPr/>
      </xdr:nvCxnSpPr>
      <xdr:spPr>
        <a:xfrm>
          <a:off x="14592300" y="61391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62230</xdr:rowOff>
    </xdr:from>
    <xdr:to>
      <xdr:col>72</xdr:col>
      <xdr:colOff>38100</xdr:colOff>
      <xdr:row>37</xdr:row>
      <xdr:rowOff>163830</xdr:rowOff>
    </xdr:to>
    <xdr:sp macro="" textlink="">
      <xdr:nvSpPr>
        <xdr:cNvPr id="440" name="楕円 439"/>
        <xdr:cNvSpPr/>
      </xdr:nvSpPr>
      <xdr:spPr>
        <a:xfrm>
          <a:off x="13652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138430</xdr:rowOff>
    </xdr:from>
    <xdr:to>
      <xdr:col>76</xdr:col>
      <xdr:colOff>114300</xdr:colOff>
      <xdr:row>37</xdr:row>
      <xdr:rowOff>113030</xdr:rowOff>
    </xdr:to>
    <xdr:cxnSp macro="">
      <xdr:nvCxnSpPr>
        <xdr:cNvPr id="441" name="直線コネクタ 440"/>
        <xdr:cNvCxnSpPr/>
      </xdr:nvCxnSpPr>
      <xdr:spPr>
        <a:xfrm flipV="1">
          <a:off x="13703300" y="613918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45720</xdr:rowOff>
    </xdr:from>
    <xdr:to>
      <xdr:col>67</xdr:col>
      <xdr:colOff>101600</xdr:colOff>
      <xdr:row>37</xdr:row>
      <xdr:rowOff>147320</xdr:rowOff>
    </xdr:to>
    <xdr:sp macro="" textlink="">
      <xdr:nvSpPr>
        <xdr:cNvPr id="442" name="楕円 441"/>
        <xdr:cNvSpPr/>
      </xdr:nvSpPr>
      <xdr:spPr>
        <a:xfrm>
          <a:off x="12763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96520</xdr:rowOff>
    </xdr:from>
    <xdr:to>
      <xdr:col>71</xdr:col>
      <xdr:colOff>177800</xdr:colOff>
      <xdr:row>37</xdr:row>
      <xdr:rowOff>113030</xdr:rowOff>
    </xdr:to>
    <xdr:cxnSp macro="">
      <xdr:nvCxnSpPr>
        <xdr:cNvPr id="443" name="直線コネクタ 442"/>
        <xdr:cNvCxnSpPr/>
      </xdr:nvCxnSpPr>
      <xdr:spPr>
        <a:xfrm>
          <a:off x="12814300" y="644017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44" name="n_1aveValue【認定こども園・幼稚園・保育所】&#10;有形固定資産減価償却率"/>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45" name="n_2aveValue【認定こども園・幼稚園・保育所】&#10;有形固定資産減価償却率"/>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143527</xdr:rowOff>
    </xdr:from>
    <xdr:ext cx="405111" cy="259045"/>
    <xdr:sp macro="" textlink="">
      <xdr:nvSpPr>
        <xdr:cNvPr id="447" name="n_4aveValue【認定こども園・幼稚園・保育所】&#10;有形固定資産減価償却率"/>
        <xdr:cNvSpPr txBox="1"/>
      </xdr:nvSpPr>
      <xdr:spPr>
        <a:xfrm>
          <a:off x="12611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62247</xdr:rowOff>
    </xdr:from>
    <xdr:ext cx="405111" cy="259045"/>
    <xdr:sp macro="" textlink="">
      <xdr:nvSpPr>
        <xdr:cNvPr id="448" name="n_1mainValue【認定こども園・幼稚園・保育所】&#10;有形固定資産減価償却率"/>
        <xdr:cNvSpPr txBox="1"/>
      </xdr:nvSpPr>
      <xdr:spPr>
        <a:xfrm>
          <a:off x="15266044" y="5891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34307</xdr:rowOff>
    </xdr:from>
    <xdr:ext cx="405111" cy="259045"/>
    <xdr:sp macro="" textlink="">
      <xdr:nvSpPr>
        <xdr:cNvPr id="449" name="n_2mainValue【認定こども園・幼稚園・保育所】&#10;有形固定資産減価償却率"/>
        <xdr:cNvSpPr txBox="1"/>
      </xdr:nvSpPr>
      <xdr:spPr>
        <a:xfrm>
          <a:off x="14389744" y="5863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154957</xdr:rowOff>
    </xdr:from>
    <xdr:ext cx="405111" cy="259045"/>
    <xdr:sp macro="" textlink="">
      <xdr:nvSpPr>
        <xdr:cNvPr id="450" name="n_3mainValue【認定こども園・幼稚園・保育所】&#10;有形固定資産減価償却率"/>
        <xdr:cNvSpPr txBox="1"/>
      </xdr:nvSpPr>
      <xdr:spPr>
        <a:xfrm>
          <a:off x="13500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163847</xdr:rowOff>
    </xdr:from>
    <xdr:ext cx="405111" cy="259045"/>
    <xdr:sp macro="" textlink="">
      <xdr:nvSpPr>
        <xdr:cNvPr id="451" name="n_4mainValue【認定こども園・幼稚園・保育所】&#10;有形固定資産減価償却率"/>
        <xdr:cNvSpPr txBox="1"/>
      </xdr:nvSpPr>
      <xdr:spPr>
        <a:xfrm>
          <a:off x="126117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164388</xdr:rowOff>
    </xdr:from>
    <xdr:to>
      <xdr:col>116</xdr:col>
      <xdr:colOff>114300</xdr:colOff>
      <xdr:row>41</xdr:row>
      <xdr:rowOff>94538</xdr:rowOff>
    </xdr:to>
    <xdr:sp macro="" textlink="">
      <xdr:nvSpPr>
        <xdr:cNvPr id="489" name="楕円 488"/>
        <xdr:cNvSpPr/>
      </xdr:nvSpPr>
      <xdr:spPr>
        <a:xfrm>
          <a:off x="22110700" y="70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79315</xdr:rowOff>
    </xdr:from>
    <xdr:ext cx="469744" cy="259045"/>
    <xdr:sp macro="" textlink="">
      <xdr:nvSpPr>
        <xdr:cNvPr id="490" name="【認定こども園・幼稚園・保育所】&#10;一人当たり面積該当値テキスト"/>
        <xdr:cNvSpPr txBox="1"/>
      </xdr:nvSpPr>
      <xdr:spPr>
        <a:xfrm>
          <a:off x="22199600" y="693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152044</xdr:rowOff>
    </xdr:from>
    <xdr:to>
      <xdr:col>112</xdr:col>
      <xdr:colOff>38100</xdr:colOff>
      <xdr:row>40</xdr:row>
      <xdr:rowOff>82194</xdr:rowOff>
    </xdr:to>
    <xdr:sp macro="" textlink="">
      <xdr:nvSpPr>
        <xdr:cNvPr id="491" name="楕円 490"/>
        <xdr:cNvSpPr/>
      </xdr:nvSpPr>
      <xdr:spPr>
        <a:xfrm>
          <a:off x="21272500" y="68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31394</xdr:rowOff>
    </xdr:from>
    <xdr:to>
      <xdr:col>116</xdr:col>
      <xdr:colOff>63500</xdr:colOff>
      <xdr:row>41</xdr:row>
      <xdr:rowOff>43738</xdr:rowOff>
    </xdr:to>
    <xdr:cxnSp macro="">
      <xdr:nvCxnSpPr>
        <xdr:cNvPr id="492" name="直線コネクタ 491"/>
        <xdr:cNvCxnSpPr/>
      </xdr:nvCxnSpPr>
      <xdr:spPr>
        <a:xfrm>
          <a:off x="21323300" y="6889394"/>
          <a:ext cx="838200" cy="1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72034</xdr:rowOff>
    </xdr:from>
    <xdr:to>
      <xdr:col>107</xdr:col>
      <xdr:colOff>101600</xdr:colOff>
      <xdr:row>41</xdr:row>
      <xdr:rowOff>2184</xdr:rowOff>
    </xdr:to>
    <xdr:sp macro="" textlink="">
      <xdr:nvSpPr>
        <xdr:cNvPr id="493" name="楕円 492"/>
        <xdr:cNvSpPr/>
      </xdr:nvSpPr>
      <xdr:spPr>
        <a:xfrm>
          <a:off x="20383500" y="69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31394</xdr:rowOff>
    </xdr:from>
    <xdr:to>
      <xdr:col>111</xdr:col>
      <xdr:colOff>177800</xdr:colOff>
      <xdr:row>40</xdr:row>
      <xdr:rowOff>122834</xdr:rowOff>
    </xdr:to>
    <xdr:cxnSp macro="">
      <xdr:nvCxnSpPr>
        <xdr:cNvPr id="494" name="直線コネクタ 493"/>
        <xdr:cNvCxnSpPr/>
      </xdr:nvCxnSpPr>
      <xdr:spPr>
        <a:xfrm flipV="1">
          <a:off x="20434300" y="688939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30886</xdr:rowOff>
    </xdr:from>
    <xdr:to>
      <xdr:col>102</xdr:col>
      <xdr:colOff>165100</xdr:colOff>
      <xdr:row>40</xdr:row>
      <xdr:rowOff>132486</xdr:rowOff>
    </xdr:to>
    <xdr:sp macro="" textlink="">
      <xdr:nvSpPr>
        <xdr:cNvPr id="495" name="楕円 494"/>
        <xdr:cNvSpPr/>
      </xdr:nvSpPr>
      <xdr:spPr>
        <a:xfrm>
          <a:off x="19494500" y="68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81686</xdr:rowOff>
    </xdr:from>
    <xdr:to>
      <xdr:col>107</xdr:col>
      <xdr:colOff>50800</xdr:colOff>
      <xdr:row>40</xdr:row>
      <xdr:rowOff>122834</xdr:rowOff>
    </xdr:to>
    <xdr:cxnSp macro="">
      <xdr:nvCxnSpPr>
        <xdr:cNvPr id="496" name="直線コネクタ 495"/>
        <xdr:cNvCxnSpPr/>
      </xdr:nvCxnSpPr>
      <xdr:spPr>
        <a:xfrm>
          <a:off x="19545300" y="693968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36373</xdr:rowOff>
    </xdr:from>
    <xdr:to>
      <xdr:col>98</xdr:col>
      <xdr:colOff>38100</xdr:colOff>
      <xdr:row>40</xdr:row>
      <xdr:rowOff>137973</xdr:rowOff>
    </xdr:to>
    <xdr:sp macro="" textlink="">
      <xdr:nvSpPr>
        <xdr:cNvPr id="497" name="楕円 496"/>
        <xdr:cNvSpPr/>
      </xdr:nvSpPr>
      <xdr:spPr>
        <a:xfrm>
          <a:off x="18605500" y="68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81686</xdr:rowOff>
    </xdr:from>
    <xdr:to>
      <xdr:col>102</xdr:col>
      <xdr:colOff>114300</xdr:colOff>
      <xdr:row>40</xdr:row>
      <xdr:rowOff>87173</xdr:rowOff>
    </xdr:to>
    <xdr:cxnSp macro="">
      <xdr:nvCxnSpPr>
        <xdr:cNvPr id="498" name="直線コネクタ 497"/>
        <xdr:cNvCxnSpPr/>
      </xdr:nvCxnSpPr>
      <xdr:spPr>
        <a:xfrm flipV="1">
          <a:off x="18656300" y="693968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73321</xdr:rowOff>
    </xdr:from>
    <xdr:ext cx="469744" cy="259045"/>
    <xdr:sp macro="" textlink="">
      <xdr:nvSpPr>
        <xdr:cNvPr id="503" name="n_1mainValue【認定こども園・幼稚園・保育所】&#10;一人当たり面積"/>
        <xdr:cNvSpPr txBox="1"/>
      </xdr:nvSpPr>
      <xdr:spPr>
        <a:xfrm>
          <a:off x="21075727" y="693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164761</xdr:rowOff>
    </xdr:from>
    <xdr:ext cx="469744" cy="259045"/>
    <xdr:sp macro="" textlink="">
      <xdr:nvSpPr>
        <xdr:cNvPr id="504" name="n_2mainValue【認定こども園・幼稚園・保育所】&#10;一人当たり面積"/>
        <xdr:cNvSpPr txBox="1"/>
      </xdr:nvSpPr>
      <xdr:spPr>
        <a:xfrm>
          <a:off x="20199427" y="702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123613</xdr:rowOff>
    </xdr:from>
    <xdr:ext cx="469744" cy="259045"/>
    <xdr:sp macro="" textlink="">
      <xdr:nvSpPr>
        <xdr:cNvPr id="505" name="n_3mainValue【認定こども園・幼稚園・保育所】&#10;一人当たり面積"/>
        <xdr:cNvSpPr txBox="1"/>
      </xdr:nvSpPr>
      <xdr:spPr>
        <a:xfrm>
          <a:off x="19310427" y="698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129100</xdr:rowOff>
    </xdr:from>
    <xdr:ext cx="469744" cy="259045"/>
    <xdr:sp macro="" textlink="">
      <xdr:nvSpPr>
        <xdr:cNvPr id="506" name="n_4mainValue【認定こども園・幼稚園・保育所】&#10;一人当たり面積"/>
        <xdr:cNvSpPr txBox="1"/>
      </xdr:nvSpPr>
      <xdr:spPr>
        <a:xfrm>
          <a:off x="18421427" y="698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58601</xdr:rowOff>
    </xdr:from>
    <xdr:to>
      <xdr:col>85</xdr:col>
      <xdr:colOff>177800</xdr:colOff>
      <xdr:row>60</xdr:row>
      <xdr:rowOff>160201</xdr:rowOff>
    </xdr:to>
    <xdr:sp macro="" textlink="">
      <xdr:nvSpPr>
        <xdr:cNvPr id="548" name="楕円 547"/>
        <xdr:cNvSpPr/>
      </xdr:nvSpPr>
      <xdr:spPr>
        <a:xfrm>
          <a:off x="162687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81478</xdr:rowOff>
    </xdr:from>
    <xdr:ext cx="405111" cy="259045"/>
    <xdr:sp macro="" textlink="">
      <xdr:nvSpPr>
        <xdr:cNvPr id="549" name="【学校施設】&#10;有形固定資産減価償却率該当値テキスト"/>
        <xdr:cNvSpPr txBox="1"/>
      </xdr:nvSpPr>
      <xdr:spPr>
        <a:xfrm>
          <a:off x="16357600" y="1019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161472</xdr:rowOff>
    </xdr:from>
    <xdr:to>
      <xdr:col>81</xdr:col>
      <xdr:colOff>101600</xdr:colOff>
      <xdr:row>62</xdr:row>
      <xdr:rowOff>91622</xdr:rowOff>
    </xdr:to>
    <xdr:sp macro="" textlink="">
      <xdr:nvSpPr>
        <xdr:cNvPr id="550" name="楕円 549"/>
        <xdr:cNvSpPr/>
      </xdr:nvSpPr>
      <xdr:spPr>
        <a:xfrm>
          <a:off x="15430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109401</xdr:rowOff>
    </xdr:from>
    <xdr:to>
      <xdr:col>85</xdr:col>
      <xdr:colOff>127000</xdr:colOff>
      <xdr:row>62</xdr:row>
      <xdr:rowOff>40822</xdr:rowOff>
    </xdr:to>
    <xdr:cxnSp macro="">
      <xdr:nvCxnSpPr>
        <xdr:cNvPr id="551" name="直線コネクタ 550"/>
        <xdr:cNvCxnSpPr/>
      </xdr:nvCxnSpPr>
      <xdr:spPr>
        <a:xfrm flipV="1">
          <a:off x="15481300" y="10396401"/>
          <a:ext cx="8382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156573</xdr:rowOff>
    </xdr:from>
    <xdr:to>
      <xdr:col>76</xdr:col>
      <xdr:colOff>165100</xdr:colOff>
      <xdr:row>62</xdr:row>
      <xdr:rowOff>86723</xdr:rowOff>
    </xdr:to>
    <xdr:sp macro="" textlink="">
      <xdr:nvSpPr>
        <xdr:cNvPr id="552" name="楕円 551"/>
        <xdr:cNvSpPr/>
      </xdr:nvSpPr>
      <xdr:spPr>
        <a:xfrm>
          <a:off x="14541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35923</xdr:rowOff>
    </xdr:from>
    <xdr:to>
      <xdr:col>81</xdr:col>
      <xdr:colOff>50800</xdr:colOff>
      <xdr:row>62</xdr:row>
      <xdr:rowOff>40822</xdr:rowOff>
    </xdr:to>
    <xdr:cxnSp macro="">
      <xdr:nvCxnSpPr>
        <xdr:cNvPr id="553" name="直線コネクタ 552"/>
        <xdr:cNvCxnSpPr/>
      </xdr:nvCxnSpPr>
      <xdr:spPr>
        <a:xfrm>
          <a:off x="14592300" y="106658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164737</xdr:rowOff>
    </xdr:from>
    <xdr:to>
      <xdr:col>72</xdr:col>
      <xdr:colOff>38100</xdr:colOff>
      <xdr:row>62</xdr:row>
      <xdr:rowOff>94887</xdr:rowOff>
    </xdr:to>
    <xdr:sp macro="" textlink="">
      <xdr:nvSpPr>
        <xdr:cNvPr id="554" name="楕円 553"/>
        <xdr:cNvSpPr/>
      </xdr:nvSpPr>
      <xdr:spPr>
        <a:xfrm>
          <a:off x="13652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35923</xdr:rowOff>
    </xdr:from>
    <xdr:to>
      <xdr:col>76</xdr:col>
      <xdr:colOff>114300</xdr:colOff>
      <xdr:row>62</xdr:row>
      <xdr:rowOff>44087</xdr:rowOff>
    </xdr:to>
    <xdr:cxnSp macro="">
      <xdr:nvCxnSpPr>
        <xdr:cNvPr id="555" name="直線コネクタ 554"/>
        <xdr:cNvCxnSpPr/>
      </xdr:nvCxnSpPr>
      <xdr:spPr>
        <a:xfrm flipV="1">
          <a:off x="13703300" y="1066582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133713</xdr:rowOff>
    </xdr:from>
    <xdr:to>
      <xdr:col>67</xdr:col>
      <xdr:colOff>101600</xdr:colOff>
      <xdr:row>62</xdr:row>
      <xdr:rowOff>63863</xdr:rowOff>
    </xdr:to>
    <xdr:sp macro="" textlink="">
      <xdr:nvSpPr>
        <xdr:cNvPr id="556" name="楕円 555"/>
        <xdr:cNvSpPr/>
      </xdr:nvSpPr>
      <xdr:spPr>
        <a:xfrm>
          <a:off x="12763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13063</xdr:rowOff>
    </xdr:from>
    <xdr:to>
      <xdr:col>71</xdr:col>
      <xdr:colOff>177800</xdr:colOff>
      <xdr:row>62</xdr:row>
      <xdr:rowOff>44087</xdr:rowOff>
    </xdr:to>
    <xdr:cxnSp macro="">
      <xdr:nvCxnSpPr>
        <xdr:cNvPr id="557" name="直線コネクタ 556"/>
        <xdr:cNvCxnSpPr/>
      </xdr:nvCxnSpPr>
      <xdr:spPr>
        <a:xfrm>
          <a:off x="12814300" y="1064296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82749</xdr:rowOff>
    </xdr:from>
    <xdr:ext cx="405111" cy="259045"/>
    <xdr:sp macro="" textlink="">
      <xdr:nvSpPr>
        <xdr:cNvPr id="562" name="n_1mainValue【学校施設】&#10;有形固定資産減価償却率"/>
        <xdr:cNvSpPr txBox="1"/>
      </xdr:nvSpPr>
      <xdr:spPr>
        <a:xfrm>
          <a:off x="152660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77850</xdr:rowOff>
    </xdr:from>
    <xdr:ext cx="405111" cy="259045"/>
    <xdr:sp macro="" textlink="">
      <xdr:nvSpPr>
        <xdr:cNvPr id="563" name="n_2mainValue【学校施設】&#10;有形固定資産減価償却率"/>
        <xdr:cNvSpPr txBox="1"/>
      </xdr:nvSpPr>
      <xdr:spPr>
        <a:xfrm>
          <a:off x="143897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86014</xdr:rowOff>
    </xdr:from>
    <xdr:ext cx="405111" cy="259045"/>
    <xdr:sp macro="" textlink="">
      <xdr:nvSpPr>
        <xdr:cNvPr id="564" name="n_3mainValue【学校施設】&#10;有形固定資産減価償却率"/>
        <xdr:cNvSpPr txBox="1"/>
      </xdr:nvSpPr>
      <xdr:spPr>
        <a:xfrm>
          <a:off x="13500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54990</xdr:rowOff>
    </xdr:from>
    <xdr:ext cx="405111" cy="259045"/>
    <xdr:sp macro="" textlink="">
      <xdr:nvSpPr>
        <xdr:cNvPr id="565" name="n_4mainValue【学校施設】&#10;有形固定資産減価償却率"/>
        <xdr:cNvSpPr txBox="1"/>
      </xdr:nvSpPr>
      <xdr:spPr>
        <a:xfrm>
          <a:off x="12611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86543</xdr:rowOff>
    </xdr:from>
    <xdr:to>
      <xdr:col>116</xdr:col>
      <xdr:colOff>114300</xdr:colOff>
      <xdr:row>64</xdr:row>
      <xdr:rowOff>16693</xdr:rowOff>
    </xdr:to>
    <xdr:sp macro="" textlink="">
      <xdr:nvSpPr>
        <xdr:cNvPr id="603" name="楕円 602"/>
        <xdr:cNvSpPr/>
      </xdr:nvSpPr>
      <xdr:spPr>
        <a:xfrm>
          <a:off x="22110700" y="108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1470</xdr:rowOff>
    </xdr:from>
    <xdr:ext cx="469744" cy="259045"/>
    <xdr:sp macro="" textlink="">
      <xdr:nvSpPr>
        <xdr:cNvPr id="604" name="【学校施設】&#10;一人当たり面積該当値テキスト"/>
        <xdr:cNvSpPr txBox="1"/>
      </xdr:nvSpPr>
      <xdr:spPr>
        <a:xfrm>
          <a:off x="22199600" y="1080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30719</xdr:rowOff>
    </xdr:from>
    <xdr:to>
      <xdr:col>112</xdr:col>
      <xdr:colOff>38100</xdr:colOff>
      <xdr:row>63</xdr:row>
      <xdr:rowOff>132319</xdr:rowOff>
    </xdr:to>
    <xdr:sp macro="" textlink="">
      <xdr:nvSpPr>
        <xdr:cNvPr id="605" name="楕円 604"/>
        <xdr:cNvSpPr/>
      </xdr:nvSpPr>
      <xdr:spPr>
        <a:xfrm>
          <a:off x="21272500" y="1083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81519</xdr:rowOff>
    </xdr:from>
    <xdr:to>
      <xdr:col>116</xdr:col>
      <xdr:colOff>63500</xdr:colOff>
      <xdr:row>63</xdr:row>
      <xdr:rowOff>137343</xdr:rowOff>
    </xdr:to>
    <xdr:cxnSp macro="">
      <xdr:nvCxnSpPr>
        <xdr:cNvPr id="606" name="直線コネクタ 605"/>
        <xdr:cNvCxnSpPr/>
      </xdr:nvCxnSpPr>
      <xdr:spPr>
        <a:xfrm>
          <a:off x="21323300" y="10882869"/>
          <a:ext cx="8382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32822</xdr:rowOff>
    </xdr:from>
    <xdr:to>
      <xdr:col>107</xdr:col>
      <xdr:colOff>101600</xdr:colOff>
      <xdr:row>63</xdr:row>
      <xdr:rowOff>134422</xdr:rowOff>
    </xdr:to>
    <xdr:sp macro="" textlink="">
      <xdr:nvSpPr>
        <xdr:cNvPr id="607" name="楕円 606"/>
        <xdr:cNvSpPr/>
      </xdr:nvSpPr>
      <xdr:spPr>
        <a:xfrm>
          <a:off x="20383500" y="108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81519</xdr:rowOff>
    </xdr:from>
    <xdr:to>
      <xdr:col>111</xdr:col>
      <xdr:colOff>177800</xdr:colOff>
      <xdr:row>63</xdr:row>
      <xdr:rowOff>83622</xdr:rowOff>
    </xdr:to>
    <xdr:cxnSp macro="">
      <xdr:nvCxnSpPr>
        <xdr:cNvPr id="608" name="直線コネクタ 607"/>
        <xdr:cNvCxnSpPr/>
      </xdr:nvCxnSpPr>
      <xdr:spPr>
        <a:xfrm flipV="1">
          <a:off x="20434300" y="1088286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36982</xdr:rowOff>
    </xdr:from>
    <xdr:to>
      <xdr:col>102</xdr:col>
      <xdr:colOff>165100</xdr:colOff>
      <xdr:row>63</xdr:row>
      <xdr:rowOff>138582</xdr:rowOff>
    </xdr:to>
    <xdr:sp macro="" textlink="">
      <xdr:nvSpPr>
        <xdr:cNvPr id="609" name="楕円 608"/>
        <xdr:cNvSpPr/>
      </xdr:nvSpPr>
      <xdr:spPr>
        <a:xfrm>
          <a:off x="19494500" y="108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83622</xdr:rowOff>
    </xdr:from>
    <xdr:to>
      <xdr:col>107</xdr:col>
      <xdr:colOff>50800</xdr:colOff>
      <xdr:row>63</xdr:row>
      <xdr:rowOff>87782</xdr:rowOff>
    </xdr:to>
    <xdr:cxnSp macro="">
      <xdr:nvCxnSpPr>
        <xdr:cNvPr id="610" name="直線コネクタ 609"/>
        <xdr:cNvCxnSpPr/>
      </xdr:nvCxnSpPr>
      <xdr:spPr>
        <a:xfrm flipV="1">
          <a:off x="19545300" y="10884972"/>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39039</xdr:rowOff>
    </xdr:from>
    <xdr:to>
      <xdr:col>98</xdr:col>
      <xdr:colOff>38100</xdr:colOff>
      <xdr:row>63</xdr:row>
      <xdr:rowOff>140639</xdr:rowOff>
    </xdr:to>
    <xdr:sp macro="" textlink="">
      <xdr:nvSpPr>
        <xdr:cNvPr id="611" name="楕円 610"/>
        <xdr:cNvSpPr/>
      </xdr:nvSpPr>
      <xdr:spPr>
        <a:xfrm>
          <a:off x="18605500" y="1084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87782</xdr:rowOff>
    </xdr:from>
    <xdr:to>
      <xdr:col>102</xdr:col>
      <xdr:colOff>114300</xdr:colOff>
      <xdr:row>63</xdr:row>
      <xdr:rowOff>89839</xdr:rowOff>
    </xdr:to>
    <xdr:cxnSp macro="">
      <xdr:nvCxnSpPr>
        <xdr:cNvPr id="612" name="直線コネクタ 611"/>
        <xdr:cNvCxnSpPr/>
      </xdr:nvCxnSpPr>
      <xdr:spPr>
        <a:xfrm flipV="1">
          <a:off x="18656300" y="10889132"/>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123446</xdr:rowOff>
    </xdr:from>
    <xdr:ext cx="469744" cy="259045"/>
    <xdr:sp macro="" textlink="">
      <xdr:nvSpPr>
        <xdr:cNvPr id="617" name="n_1mainValue【学校施設】&#10;一人当たり面積"/>
        <xdr:cNvSpPr txBox="1"/>
      </xdr:nvSpPr>
      <xdr:spPr>
        <a:xfrm>
          <a:off x="21075727" y="1092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125549</xdr:rowOff>
    </xdr:from>
    <xdr:ext cx="469744" cy="259045"/>
    <xdr:sp macro="" textlink="">
      <xdr:nvSpPr>
        <xdr:cNvPr id="618" name="n_2mainValue【学校施設】&#10;一人当たり面積"/>
        <xdr:cNvSpPr txBox="1"/>
      </xdr:nvSpPr>
      <xdr:spPr>
        <a:xfrm>
          <a:off x="20199427" y="109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129709</xdr:rowOff>
    </xdr:from>
    <xdr:ext cx="469744" cy="259045"/>
    <xdr:sp macro="" textlink="">
      <xdr:nvSpPr>
        <xdr:cNvPr id="619" name="n_3mainValue【学校施設】&#10;一人当たり面積"/>
        <xdr:cNvSpPr txBox="1"/>
      </xdr:nvSpPr>
      <xdr:spPr>
        <a:xfrm>
          <a:off x="19310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131766</xdr:rowOff>
    </xdr:from>
    <xdr:ext cx="469744" cy="259045"/>
    <xdr:sp macro="" textlink="">
      <xdr:nvSpPr>
        <xdr:cNvPr id="620" name="n_4mainValue【学校施設】&#10;一人当たり面積"/>
        <xdr:cNvSpPr txBox="1"/>
      </xdr:nvSpPr>
      <xdr:spPr>
        <a:xfrm>
          <a:off x="18421427" y="109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1" name="【児童館】&#10;有形固定資産減価償却率平均値テキスト"/>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42818</xdr:rowOff>
    </xdr:from>
    <xdr:to>
      <xdr:col>81</xdr:col>
      <xdr:colOff>101600</xdr:colOff>
      <xdr:row>85</xdr:row>
      <xdr:rowOff>144418</xdr:rowOff>
    </xdr:to>
    <xdr:sp macro="" textlink="">
      <xdr:nvSpPr>
        <xdr:cNvPr id="662" name="楕円 661"/>
        <xdr:cNvSpPr/>
      </xdr:nvSpPr>
      <xdr:spPr>
        <a:xfrm>
          <a:off x="15430500" y="146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363</xdr:rowOff>
    </xdr:from>
    <xdr:to>
      <xdr:col>76</xdr:col>
      <xdr:colOff>165100</xdr:colOff>
      <xdr:row>85</xdr:row>
      <xdr:rowOff>101963</xdr:rowOff>
    </xdr:to>
    <xdr:sp macro="" textlink="">
      <xdr:nvSpPr>
        <xdr:cNvPr id="663" name="楕円 662"/>
        <xdr:cNvSpPr/>
      </xdr:nvSpPr>
      <xdr:spPr>
        <a:xfrm>
          <a:off x="14541500" y="145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51163</xdr:rowOff>
    </xdr:from>
    <xdr:to>
      <xdr:col>81</xdr:col>
      <xdr:colOff>50800</xdr:colOff>
      <xdr:row>85</xdr:row>
      <xdr:rowOff>93618</xdr:rowOff>
    </xdr:to>
    <xdr:cxnSp macro="">
      <xdr:nvCxnSpPr>
        <xdr:cNvPr id="664" name="直線コネクタ 663"/>
        <xdr:cNvCxnSpPr/>
      </xdr:nvCxnSpPr>
      <xdr:spPr>
        <a:xfrm>
          <a:off x="14592300" y="1462441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129358</xdr:rowOff>
    </xdr:from>
    <xdr:to>
      <xdr:col>72</xdr:col>
      <xdr:colOff>38100</xdr:colOff>
      <xdr:row>85</xdr:row>
      <xdr:rowOff>59508</xdr:rowOff>
    </xdr:to>
    <xdr:sp macro="" textlink="">
      <xdr:nvSpPr>
        <xdr:cNvPr id="665" name="楕円 664"/>
        <xdr:cNvSpPr/>
      </xdr:nvSpPr>
      <xdr:spPr>
        <a:xfrm>
          <a:off x="13652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8708</xdr:rowOff>
    </xdr:from>
    <xdr:to>
      <xdr:col>76</xdr:col>
      <xdr:colOff>114300</xdr:colOff>
      <xdr:row>85</xdr:row>
      <xdr:rowOff>51163</xdr:rowOff>
    </xdr:to>
    <xdr:cxnSp macro="">
      <xdr:nvCxnSpPr>
        <xdr:cNvPr id="666" name="直線コネクタ 665"/>
        <xdr:cNvCxnSpPr/>
      </xdr:nvCxnSpPr>
      <xdr:spPr>
        <a:xfrm>
          <a:off x="13703300" y="1458195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88537</xdr:rowOff>
    </xdr:from>
    <xdr:to>
      <xdr:col>67</xdr:col>
      <xdr:colOff>101600</xdr:colOff>
      <xdr:row>85</xdr:row>
      <xdr:rowOff>18687</xdr:rowOff>
    </xdr:to>
    <xdr:sp macro="" textlink="">
      <xdr:nvSpPr>
        <xdr:cNvPr id="667" name="楕円 666"/>
        <xdr:cNvSpPr/>
      </xdr:nvSpPr>
      <xdr:spPr>
        <a:xfrm>
          <a:off x="12763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139337</xdr:rowOff>
    </xdr:from>
    <xdr:to>
      <xdr:col>71</xdr:col>
      <xdr:colOff>177800</xdr:colOff>
      <xdr:row>85</xdr:row>
      <xdr:rowOff>8708</xdr:rowOff>
    </xdr:to>
    <xdr:cxnSp macro="">
      <xdr:nvCxnSpPr>
        <xdr:cNvPr id="668" name="直線コネクタ 667"/>
        <xdr:cNvCxnSpPr/>
      </xdr:nvCxnSpPr>
      <xdr:spPr>
        <a:xfrm>
          <a:off x="12814300" y="1454113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669" name="n_1aveValue【児童館】&#10;有形固定資産減価償却率"/>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0"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71" name="n_3aveValue【児童館】&#10;有形固定資産減価償却率"/>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72" name="n_4aveValue【児童館】&#10;有形固定資産減価償却率"/>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135545</xdr:rowOff>
    </xdr:from>
    <xdr:ext cx="405111" cy="259045"/>
    <xdr:sp macro="" textlink="">
      <xdr:nvSpPr>
        <xdr:cNvPr id="673" name="n_1mainValue【児童館】&#10;有形固定資産減価償却率"/>
        <xdr:cNvSpPr txBox="1"/>
      </xdr:nvSpPr>
      <xdr:spPr>
        <a:xfrm>
          <a:off x="15266044" y="147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93090</xdr:rowOff>
    </xdr:from>
    <xdr:ext cx="405111" cy="259045"/>
    <xdr:sp macro="" textlink="">
      <xdr:nvSpPr>
        <xdr:cNvPr id="674" name="n_2mainValue【児童館】&#10;有形固定資産減価償却率"/>
        <xdr:cNvSpPr txBox="1"/>
      </xdr:nvSpPr>
      <xdr:spPr>
        <a:xfrm>
          <a:off x="14389744" y="1466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50635</xdr:rowOff>
    </xdr:from>
    <xdr:ext cx="405111" cy="259045"/>
    <xdr:sp macro="" textlink="">
      <xdr:nvSpPr>
        <xdr:cNvPr id="675" name="n_3mainValue【児童館】&#10;有形固定資産減価償却率"/>
        <xdr:cNvSpPr txBox="1"/>
      </xdr:nvSpPr>
      <xdr:spPr>
        <a:xfrm>
          <a:off x="13500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9814</xdr:rowOff>
    </xdr:from>
    <xdr:ext cx="405111" cy="259045"/>
    <xdr:sp macro="" textlink="">
      <xdr:nvSpPr>
        <xdr:cNvPr id="676" name="n_4mainValue【児童館】&#10;有形固定資産減価償却率"/>
        <xdr:cNvSpPr txBox="1"/>
      </xdr:nvSpPr>
      <xdr:spPr>
        <a:xfrm>
          <a:off x="12611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0" name="直線コネクタ 699"/>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1" name="【児童館】&#10;一人当たり面積最小値テキスト"/>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2" name="直線コネクタ 701"/>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3" name="【児童館】&#10;一人当たり面積最大値テキスト"/>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4" name="直線コネクタ 703"/>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5" name="【児童館】&#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6" name="フローチャート: 判断 705"/>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07" name="フローチャート: 判断 706"/>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8" name="フローチャート: 判断 707"/>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09" name="フローチャート: 判断 708"/>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0" name="フローチャート: 判断 709"/>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158750</xdr:rowOff>
    </xdr:from>
    <xdr:to>
      <xdr:col>112</xdr:col>
      <xdr:colOff>38100</xdr:colOff>
      <xdr:row>85</xdr:row>
      <xdr:rowOff>88900</xdr:rowOff>
    </xdr:to>
    <xdr:sp macro="" textlink="">
      <xdr:nvSpPr>
        <xdr:cNvPr id="716" name="楕円 715"/>
        <xdr:cNvSpPr/>
      </xdr:nvSpPr>
      <xdr:spPr>
        <a:xfrm>
          <a:off x="2127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166370</xdr:rowOff>
    </xdr:from>
    <xdr:to>
      <xdr:col>107</xdr:col>
      <xdr:colOff>101600</xdr:colOff>
      <xdr:row>85</xdr:row>
      <xdr:rowOff>96520</xdr:rowOff>
    </xdr:to>
    <xdr:sp macro="" textlink="">
      <xdr:nvSpPr>
        <xdr:cNvPr id="717" name="楕円 716"/>
        <xdr:cNvSpPr/>
      </xdr:nvSpPr>
      <xdr:spPr>
        <a:xfrm>
          <a:off x="20383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38100</xdr:rowOff>
    </xdr:from>
    <xdr:to>
      <xdr:col>111</xdr:col>
      <xdr:colOff>177800</xdr:colOff>
      <xdr:row>85</xdr:row>
      <xdr:rowOff>45720</xdr:rowOff>
    </xdr:to>
    <xdr:cxnSp macro="">
      <xdr:nvCxnSpPr>
        <xdr:cNvPr id="718" name="直線コネクタ 717"/>
        <xdr:cNvCxnSpPr/>
      </xdr:nvCxnSpPr>
      <xdr:spPr>
        <a:xfrm flipV="1">
          <a:off x="20434300" y="1461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19" name="楕円 718"/>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45720</xdr:rowOff>
    </xdr:from>
    <xdr:to>
      <xdr:col>107</xdr:col>
      <xdr:colOff>50800</xdr:colOff>
      <xdr:row>85</xdr:row>
      <xdr:rowOff>49530</xdr:rowOff>
    </xdr:to>
    <xdr:cxnSp macro="">
      <xdr:nvCxnSpPr>
        <xdr:cNvPr id="720" name="直線コネクタ 719"/>
        <xdr:cNvCxnSpPr/>
      </xdr:nvCxnSpPr>
      <xdr:spPr>
        <a:xfrm flipV="1">
          <a:off x="19545300" y="1461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2539</xdr:rowOff>
    </xdr:from>
    <xdr:to>
      <xdr:col>98</xdr:col>
      <xdr:colOff>38100</xdr:colOff>
      <xdr:row>85</xdr:row>
      <xdr:rowOff>104139</xdr:rowOff>
    </xdr:to>
    <xdr:sp macro="" textlink="">
      <xdr:nvSpPr>
        <xdr:cNvPr id="721" name="楕円 720"/>
        <xdr:cNvSpPr/>
      </xdr:nvSpPr>
      <xdr:spPr>
        <a:xfrm>
          <a:off x="18605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53339</xdr:rowOff>
    </xdr:to>
    <xdr:cxnSp macro="">
      <xdr:nvCxnSpPr>
        <xdr:cNvPr id="722" name="直線コネクタ 721"/>
        <xdr:cNvCxnSpPr/>
      </xdr:nvCxnSpPr>
      <xdr:spPr>
        <a:xfrm flipV="1">
          <a:off x="18656300" y="1462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723" name="n_1aveValue【児童館】&#10;一人当たり面積"/>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24" name="n_2aveValue【児童館】&#10;一人当たり面積"/>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25" name="n_3aveValue【児童館】&#10;一人当たり面積"/>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26" name="n_4aveValue【児童館】&#10;一人当たり面積"/>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80027</xdr:rowOff>
    </xdr:from>
    <xdr:ext cx="469744" cy="259045"/>
    <xdr:sp macro="" textlink="">
      <xdr:nvSpPr>
        <xdr:cNvPr id="727" name="n_1mainValue【児童館】&#10;一人当たり面積"/>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87647</xdr:rowOff>
    </xdr:from>
    <xdr:ext cx="469744" cy="259045"/>
    <xdr:sp macro="" textlink="">
      <xdr:nvSpPr>
        <xdr:cNvPr id="728" name="n_2mainValue【児童館】&#10;一人当たり面積"/>
        <xdr:cNvSpPr txBox="1"/>
      </xdr:nvSpPr>
      <xdr:spPr>
        <a:xfrm>
          <a:off x="20199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29" name="n_3mainValue【児童館】&#10;一人当たり面積"/>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95266</xdr:rowOff>
    </xdr:from>
    <xdr:ext cx="469744" cy="259045"/>
    <xdr:sp macro="" textlink="">
      <xdr:nvSpPr>
        <xdr:cNvPr id="730" name="n_4mainValue【児童館】&#10;一人当たり面積"/>
        <xdr:cNvSpPr txBox="1"/>
      </xdr:nvSpPr>
      <xdr:spPr>
        <a:xfrm>
          <a:off x="18421427" y="1466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令和２年度については類似団体と比較して、有形固定資産減価償却率が高くなっているものはない。昨年度については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の有形固定資産減価償却率が特に高かった。しかし、</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については令和２年度に修繕・改修等を行ったことで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38.1%</a:t>
          </a:r>
          <a:r>
            <a:rPr kumimoji="1" lang="ja-JP" altLang="en-US" sz="1300">
              <a:latin typeface="ＭＳ Ｐゴシック" panose="020B0600070205080204" pitchFamily="50" charset="-128"/>
              <a:ea typeface="ＭＳ Ｐゴシック" panose="020B0600070205080204" pitchFamily="50" charset="-128"/>
            </a:rPr>
            <a:t>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の減となった。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解体したことにより令和２年度から「当該団体値」がなくなっている。今後も老朽化にともない修繕が必要な箇所が増えていくことが予想されるため、日常的なパトロール等を実施し、効率的な維持管理に努めていく。また、需要に対する適正な規模の確保のために多面的な活用や統廃合、譲渡を含め整備の在り方を検討して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12,374
12,308
68.39
22,384,929
19,403,032
620,789
4,199,715
617,445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74930</xdr:rowOff>
    </xdr:from>
    <xdr:to>
      <xdr:col>20</xdr:col>
      <xdr:colOff>38100</xdr:colOff>
      <xdr:row>37</xdr:row>
      <xdr:rowOff>5080</xdr:rowOff>
    </xdr:to>
    <xdr:sp macro="" textlink="">
      <xdr:nvSpPr>
        <xdr:cNvPr id="63" name="フローチャート: 判断 62"/>
        <xdr:cNvSpPr/>
      </xdr:nvSpPr>
      <xdr:spPr>
        <a:xfrm>
          <a:off x="3746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26670</xdr:rowOff>
    </xdr:from>
    <xdr:to>
      <xdr:col>15</xdr:col>
      <xdr:colOff>101600</xdr:colOff>
      <xdr:row>36</xdr:row>
      <xdr:rowOff>128270</xdr:rowOff>
    </xdr:to>
    <xdr:sp macro="" textlink="">
      <xdr:nvSpPr>
        <xdr:cNvPr id="64" name="フローチャート: 判断 63"/>
        <xdr:cNvSpPr/>
      </xdr:nvSpPr>
      <xdr:spPr>
        <a:xfrm>
          <a:off x="2857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166370</xdr:rowOff>
    </xdr:from>
    <xdr:to>
      <xdr:col>10</xdr:col>
      <xdr:colOff>165100</xdr:colOff>
      <xdr:row>36</xdr:row>
      <xdr:rowOff>96520</xdr:rowOff>
    </xdr:to>
    <xdr:sp macro="" textlink="">
      <xdr:nvSpPr>
        <xdr:cNvPr id="65" name="フローチャート: 判断 64"/>
        <xdr:cNvSpPr/>
      </xdr:nvSpPr>
      <xdr:spPr>
        <a:xfrm>
          <a:off x="1968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74930</xdr:rowOff>
    </xdr:from>
    <xdr:to>
      <xdr:col>6</xdr:col>
      <xdr:colOff>38100</xdr:colOff>
      <xdr:row>37</xdr:row>
      <xdr:rowOff>5080</xdr:rowOff>
    </xdr:to>
    <xdr:sp macro="" textlink="">
      <xdr:nvSpPr>
        <xdr:cNvPr id="66" name="フローチャート: 判断 65"/>
        <xdr:cNvSpPr/>
      </xdr:nvSpPr>
      <xdr:spPr>
        <a:xfrm>
          <a:off x="1079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2" name="楕円 71"/>
        <xdr:cNvSpPr/>
      </xdr:nvSpPr>
      <xdr:spPr>
        <a:xfrm>
          <a:off x="4584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80027</xdr:rowOff>
    </xdr:from>
    <xdr:ext cx="405111" cy="259045"/>
    <xdr:sp macro="" textlink="">
      <xdr:nvSpPr>
        <xdr:cNvPr id="73" name="【図書館】&#10;有形固定資産減価償却率該当値テキスト"/>
        <xdr:cNvSpPr txBox="1"/>
      </xdr:nvSpPr>
      <xdr:spPr>
        <a:xfrm>
          <a:off x="4673600"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4" name="楕円 73"/>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152400</xdr:rowOff>
    </xdr:to>
    <xdr:cxnSp macro="">
      <xdr:nvCxnSpPr>
        <xdr:cNvPr id="75" name="直線コネクタ 74"/>
        <xdr:cNvCxnSpPr/>
      </xdr:nvCxnSpPr>
      <xdr:spPr>
        <a:xfrm>
          <a:off x="3797300" y="628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114300</xdr:rowOff>
    </xdr:to>
    <xdr:cxnSp macro="">
      <xdr:nvCxnSpPr>
        <xdr:cNvPr id="77" name="直線コネクタ 76"/>
        <xdr:cNvCxnSpPr/>
      </xdr:nvCxnSpPr>
      <xdr:spPr>
        <a:xfrm>
          <a:off x="2908300" y="624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158750</xdr:rowOff>
    </xdr:from>
    <xdr:to>
      <xdr:col>10</xdr:col>
      <xdr:colOff>165100</xdr:colOff>
      <xdr:row>36</xdr:row>
      <xdr:rowOff>88900</xdr:rowOff>
    </xdr:to>
    <xdr:sp macro="" textlink="">
      <xdr:nvSpPr>
        <xdr:cNvPr id="78" name="楕円 77"/>
        <xdr:cNvSpPr/>
      </xdr:nvSpPr>
      <xdr:spPr>
        <a:xfrm>
          <a:off x="196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38100</xdr:rowOff>
    </xdr:from>
    <xdr:to>
      <xdr:col>15</xdr:col>
      <xdr:colOff>50800</xdr:colOff>
      <xdr:row>36</xdr:row>
      <xdr:rowOff>76200</xdr:rowOff>
    </xdr:to>
    <xdr:cxnSp macro="">
      <xdr:nvCxnSpPr>
        <xdr:cNvPr id="79" name="直線コネクタ 78"/>
        <xdr:cNvCxnSpPr/>
      </xdr:nvCxnSpPr>
      <xdr:spPr>
        <a:xfrm>
          <a:off x="2019300" y="621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0" name="楕円 79"/>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0</xdr:rowOff>
    </xdr:from>
    <xdr:to>
      <xdr:col>10</xdr:col>
      <xdr:colOff>114300</xdr:colOff>
      <xdr:row>36</xdr:row>
      <xdr:rowOff>38100</xdr:rowOff>
    </xdr:to>
    <xdr:cxnSp macro="">
      <xdr:nvCxnSpPr>
        <xdr:cNvPr id="81" name="直線コネクタ 80"/>
        <xdr:cNvCxnSpPr/>
      </xdr:nvCxnSpPr>
      <xdr:spPr>
        <a:xfrm>
          <a:off x="1130300" y="617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167657</xdr:rowOff>
    </xdr:from>
    <xdr:ext cx="405111" cy="259045"/>
    <xdr:sp macro="" textlink="">
      <xdr:nvSpPr>
        <xdr:cNvPr id="82" name="n_1aveValue【図書館】&#10;有形固定資産減価償却率"/>
        <xdr:cNvSpPr txBox="1"/>
      </xdr:nvSpPr>
      <xdr:spPr>
        <a:xfrm>
          <a:off x="35820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119397</xdr:rowOff>
    </xdr:from>
    <xdr:ext cx="405111" cy="259045"/>
    <xdr:sp macro="" textlink="">
      <xdr:nvSpPr>
        <xdr:cNvPr id="83" name="n_2aveValue【図書館】&#10;有形固定資産減価償却率"/>
        <xdr:cNvSpPr txBox="1"/>
      </xdr:nvSpPr>
      <xdr:spPr>
        <a:xfrm>
          <a:off x="2705744" y="629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87647</xdr:rowOff>
    </xdr:from>
    <xdr:ext cx="405111" cy="259045"/>
    <xdr:sp macro="" textlink="">
      <xdr:nvSpPr>
        <xdr:cNvPr id="84" name="n_3aveValue【図書館】&#10;有形固定資産減価償却率"/>
        <xdr:cNvSpPr txBox="1"/>
      </xdr:nvSpPr>
      <xdr:spPr>
        <a:xfrm>
          <a:off x="1816744" y="625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167657</xdr:rowOff>
    </xdr:from>
    <xdr:ext cx="405111" cy="259045"/>
    <xdr:sp macro="" textlink="">
      <xdr:nvSpPr>
        <xdr:cNvPr id="85" name="n_4aveValue【図書館】&#10;有形固定資産減価償却率"/>
        <xdr:cNvSpPr txBox="1"/>
      </xdr:nvSpPr>
      <xdr:spPr>
        <a:xfrm>
          <a:off x="927744" y="633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86" name="n_1mainValue【図書館】&#10;有形固定資産減価償却率"/>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143527</xdr:rowOff>
    </xdr:from>
    <xdr:ext cx="405111" cy="259045"/>
    <xdr:sp macro="" textlink="">
      <xdr:nvSpPr>
        <xdr:cNvPr id="87" name="n_2mainValue【図書館】&#10;有形固定資産減価償却率"/>
        <xdr:cNvSpPr txBox="1"/>
      </xdr:nvSpPr>
      <xdr:spPr>
        <a:xfrm>
          <a:off x="2705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105427</xdr:rowOff>
    </xdr:from>
    <xdr:ext cx="405111" cy="259045"/>
    <xdr:sp macro="" textlink="">
      <xdr:nvSpPr>
        <xdr:cNvPr id="88" name="n_3mainValue【図書館】&#10;有形固定資産減価償却率"/>
        <xdr:cNvSpPr txBox="1"/>
      </xdr:nvSpPr>
      <xdr:spPr>
        <a:xfrm>
          <a:off x="18167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89" name="n_4mainValue【図書館】&#10;有形固定資産減価償却率"/>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59690</xdr:rowOff>
    </xdr:from>
    <xdr:to>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21" name="フローチャート: 判断 120"/>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80645</xdr:rowOff>
    </xdr:from>
    <xdr:to>
      <xdr:col>41</xdr:col>
      <xdr:colOff>101600</xdr:colOff>
      <xdr:row>40</xdr:row>
      <xdr:rowOff>10795</xdr:rowOff>
    </xdr:to>
    <xdr:sp macro="" textlink="">
      <xdr:nvSpPr>
        <xdr:cNvPr id="122" name="フローチャート: 判断 121"/>
        <xdr:cNvSpPr/>
      </xdr:nvSpPr>
      <xdr:spPr>
        <a:xfrm>
          <a:off x="7810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113030</xdr:rowOff>
    </xdr:from>
    <xdr:to>
      <xdr:col>36</xdr:col>
      <xdr:colOff>165100</xdr:colOff>
      <xdr:row>40</xdr:row>
      <xdr:rowOff>43180</xdr:rowOff>
    </xdr:to>
    <xdr:sp macro="" textlink="">
      <xdr:nvSpPr>
        <xdr:cNvPr id="123" name="フローチャート: 判断 122"/>
        <xdr:cNvSpPr/>
      </xdr:nvSpPr>
      <xdr:spPr>
        <a:xfrm>
          <a:off x="6921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80645</xdr:rowOff>
    </xdr:from>
    <xdr:to>
      <xdr:col>55</xdr:col>
      <xdr:colOff>50800</xdr:colOff>
      <xdr:row>41</xdr:row>
      <xdr:rowOff>10795</xdr:rowOff>
    </xdr:to>
    <xdr:sp macro="" textlink="">
      <xdr:nvSpPr>
        <xdr:cNvPr id="129" name="楕円 128"/>
        <xdr:cNvSpPr/>
      </xdr:nvSpPr>
      <xdr:spPr>
        <a:xfrm>
          <a:off x="104267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59072</xdr:rowOff>
    </xdr:from>
    <xdr:ext cx="469744" cy="259045"/>
    <xdr:sp macro="" textlink="">
      <xdr:nvSpPr>
        <xdr:cNvPr id="130" name="【図書館】&#10;一人当たり面積該当値テキスト"/>
        <xdr:cNvSpPr txBox="1"/>
      </xdr:nvSpPr>
      <xdr:spPr>
        <a:xfrm>
          <a:off x="10515600" y="69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86360</xdr:rowOff>
    </xdr:from>
    <xdr:to>
      <xdr:col>50</xdr:col>
      <xdr:colOff>165100</xdr:colOff>
      <xdr:row>41</xdr:row>
      <xdr:rowOff>16510</xdr:rowOff>
    </xdr:to>
    <xdr:sp macro="" textlink="">
      <xdr:nvSpPr>
        <xdr:cNvPr id="131" name="楕円 130"/>
        <xdr:cNvSpPr/>
      </xdr:nvSpPr>
      <xdr:spPr>
        <a:xfrm>
          <a:off x="9588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131445</xdr:rowOff>
    </xdr:from>
    <xdr:to>
      <xdr:col>55</xdr:col>
      <xdr:colOff>0</xdr:colOff>
      <xdr:row>40</xdr:row>
      <xdr:rowOff>137160</xdr:rowOff>
    </xdr:to>
    <xdr:cxnSp macro="">
      <xdr:nvCxnSpPr>
        <xdr:cNvPr id="132" name="直線コネクタ 131"/>
        <xdr:cNvCxnSpPr/>
      </xdr:nvCxnSpPr>
      <xdr:spPr>
        <a:xfrm flipV="1">
          <a:off x="9639300" y="69894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92075</xdr:rowOff>
    </xdr:from>
    <xdr:to>
      <xdr:col>46</xdr:col>
      <xdr:colOff>38100</xdr:colOff>
      <xdr:row>41</xdr:row>
      <xdr:rowOff>22225</xdr:rowOff>
    </xdr:to>
    <xdr:sp macro="" textlink="">
      <xdr:nvSpPr>
        <xdr:cNvPr id="133" name="楕円 132"/>
        <xdr:cNvSpPr/>
      </xdr:nvSpPr>
      <xdr:spPr>
        <a:xfrm>
          <a:off x="86995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137160</xdr:rowOff>
    </xdr:from>
    <xdr:to>
      <xdr:col>50</xdr:col>
      <xdr:colOff>114300</xdr:colOff>
      <xdr:row>40</xdr:row>
      <xdr:rowOff>142875</xdr:rowOff>
    </xdr:to>
    <xdr:cxnSp macro="">
      <xdr:nvCxnSpPr>
        <xdr:cNvPr id="134" name="直線コネクタ 133"/>
        <xdr:cNvCxnSpPr/>
      </xdr:nvCxnSpPr>
      <xdr:spPr>
        <a:xfrm flipV="1">
          <a:off x="8750300" y="69951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95885</xdr:rowOff>
    </xdr:from>
    <xdr:to>
      <xdr:col>41</xdr:col>
      <xdr:colOff>101600</xdr:colOff>
      <xdr:row>41</xdr:row>
      <xdr:rowOff>26035</xdr:rowOff>
    </xdr:to>
    <xdr:sp macro="" textlink="">
      <xdr:nvSpPr>
        <xdr:cNvPr id="135" name="楕円 134"/>
        <xdr:cNvSpPr/>
      </xdr:nvSpPr>
      <xdr:spPr>
        <a:xfrm>
          <a:off x="7810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142875</xdr:rowOff>
    </xdr:from>
    <xdr:to>
      <xdr:col>45</xdr:col>
      <xdr:colOff>177800</xdr:colOff>
      <xdr:row>40</xdr:row>
      <xdr:rowOff>146685</xdr:rowOff>
    </xdr:to>
    <xdr:cxnSp macro="">
      <xdr:nvCxnSpPr>
        <xdr:cNvPr id="136" name="直線コネクタ 135"/>
        <xdr:cNvCxnSpPr/>
      </xdr:nvCxnSpPr>
      <xdr:spPr>
        <a:xfrm flipV="1">
          <a:off x="7861300" y="70008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101600</xdr:rowOff>
    </xdr:from>
    <xdr:to>
      <xdr:col>36</xdr:col>
      <xdr:colOff>165100</xdr:colOff>
      <xdr:row>41</xdr:row>
      <xdr:rowOff>31750</xdr:rowOff>
    </xdr:to>
    <xdr:sp macro="" textlink="">
      <xdr:nvSpPr>
        <xdr:cNvPr id="137" name="楕円 136"/>
        <xdr:cNvSpPr/>
      </xdr:nvSpPr>
      <xdr:spPr>
        <a:xfrm>
          <a:off x="6921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146685</xdr:rowOff>
    </xdr:from>
    <xdr:to>
      <xdr:col>41</xdr:col>
      <xdr:colOff>50800</xdr:colOff>
      <xdr:row>40</xdr:row>
      <xdr:rowOff>152400</xdr:rowOff>
    </xdr:to>
    <xdr:cxnSp macro="">
      <xdr:nvCxnSpPr>
        <xdr:cNvPr id="138" name="直線コネクタ 137"/>
        <xdr:cNvCxnSpPr/>
      </xdr:nvCxnSpPr>
      <xdr:spPr>
        <a:xfrm flipV="1">
          <a:off x="6972300" y="70046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6367</xdr:rowOff>
    </xdr:from>
    <xdr:ext cx="469744" cy="259045"/>
    <xdr:sp macro="" textlink="">
      <xdr:nvSpPr>
        <xdr:cNvPr id="139" name="n_1ave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40" name="n_2aveValue【図書館】&#10;一人当たり面積"/>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27322</xdr:rowOff>
    </xdr:from>
    <xdr:ext cx="469744" cy="259045"/>
    <xdr:sp macro="" textlink="">
      <xdr:nvSpPr>
        <xdr:cNvPr id="141" name="n_3aveValue【図書館】&#10;一人当たり面積"/>
        <xdr:cNvSpPr txBox="1"/>
      </xdr:nvSpPr>
      <xdr:spPr>
        <a:xfrm>
          <a:off x="7626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59707</xdr:rowOff>
    </xdr:from>
    <xdr:ext cx="469744" cy="259045"/>
    <xdr:sp macro="" textlink="">
      <xdr:nvSpPr>
        <xdr:cNvPr id="142" name="n_4aveValue【図書館】&#10;一人当たり面積"/>
        <xdr:cNvSpPr txBox="1"/>
      </xdr:nvSpPr>
      <xdr:spPr>
        <a:xfrm>
          <a:off x="6737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7637</xdr:rowOff>
    </xdr:from>
    <xdr:ext cx="469744" cy="259045"/>
    <xdr:sp macro="" textlink="">
      <xdr:nvSpPr>
        <xdr:cNvPr id="143" name="n_1mainValue【図書館】&#10;一人当たり面積"/>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13352</xdr:rowOff>
    </xdr:from>
    <xdr:ext cx="469744" cy="259045"/>
    <xdr:sp macro="" textlink="">
      <xdr:nvSpPr>
        <xdr:cNvPr id="144" name="n_2mainValue【図書館】&#10;一人当たり面積"/>
        <xdr:cNvSpPr txBox="1"/>
      </xdr:nvSpPr>
      <xdr:spPr>
        <a:xfrm>
          <a:off x="8515427" y="70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17162</xdr:rowOff>
    </xdr:from>
    <xdr:ext cx="469744" cy="259045"/>
    <xdr:sp macro="" textlink="">
      <xdr:nvSpPr>
        <xdr:cNvPr id="145" name="n_3mainValue【図書館】&#10;一人当たり面積"/>
        <xdr:cNvSpPr txBox="1"/>
      </xdr:nvSpPr>
      <xdr:spPr>
        <a:xfrm>
          <a:off x="7626427" y="704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22877</xdr:rowOff>
    </xdr:from>
    <xdr:ext cx="469744" cy="259045"/>
    <xdr:sp macro="" textlink="">
      <xdr:nvSpPr>
        <xdr:cNvPr id="146" name="n_4mainValue【図書館】&#10;一人当たり面積"/>
        <xdr:cNvSpPr txBox="1"/>
      </xdr:nvSpPr>
      <xdr:spPr>
        <a:xfrm>
          <a:off x="6737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177" name="【体育館・プール】&#10;有形固定資産減価償却率平均値テキスト"/>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179" name="フローチャート: 判断 178"/>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180" name="フローチャート: 判断 179"/>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81" name="フローチャート: 判断 180"/>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182" name="フローチャート: 判断 181"/>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19413</xdr:rowOff>
    </xdr:from>
    <xdr:to>
      <xdr:col>24</xdr:col>
      <xdr:colOff>114300</xdr:colOff>
      <xdr:row>63</xdr:row>
      <xdr:rowOff>121013</xdr:rowOff>
    </xdr:to>
    <xdr:sp macro="" textlink="">
      <xdr:nvSpPr>
        <xdr:cNvPr id="188" name="楕円 187"/>
        <xdr:cNvSpPr/>
      </xdr:nvSpPr>
      <xdr:spPr>
        <a:xfrm>
          <a:off x="4584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169290</xdr:rowOff>
    </xdr:from>
    <xdr:ext cx="405111" cy="259045"/>
    <xdr:sp macro="" textlink="">
      <xdr:nvSpPr>
        <xdr:cNvPr id="189" name="【体育館・プール】&#10;有形固定資産減価償却率該当値テキスト"/>
        <xdr:cNvSpPr txBox="1"/>
      </xdr:nvSpPr>
      <xdr:spPr>
        <a:xfrm>
          <a:off x="4673600"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154940</xdr:rowOff>
    </xdr:from>
    <xdr:to>
      <xdr:col>20</xdr:col>
      <xdr:colOff>38100</xdr:colOff>
      <xdr:row>63</xdr:row>
      <xdr:rowOff>85090</xdr:rowOff>
    </xdr:to>
    <xdr:sp macro="" textlink="">
      <xdr:nvSpPr>
        <xdr:cNvPr id="190" name="楕円 189"/>
        <xdr:cNvSpPr/>
      </xdr:nvSpPr>
      <xdr:spPr>
        <a:xfrm>
          <a:off x="3746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70213</xdr:rowOff>
    </xdr:to>
    <xdr:cxnSp macro="">
      <xdr:nvCxnSpPr>
        <xdr:cNvPr id="191" name="直線コネクタ 190"/>
        <xdr:cNvCxnSpPr/>
      </xdr:nvCxnSpPr>
      <xdr:spPr>
        <a:xfrm>
          <a:off x="3797300" y="108356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119017</xdr:rowOff>
    </xdr:from>
    <xdr:to>
      <xdr:col>15</xdr:col>
      <xdr:colOff>101600</xdr:colOff>
      <xdr:row>63</xdr:row>
      <xdr:rowOff>49167</xdr:rowOff>
    </xdr:to>
    <xdr:sp macro="" textlink="">
      <xdr:nvSpPr>
        <xdr:cNvPr id="192" name="楕円 191"/>
        <xdr:cNvSpPr/>
      </xdr:nvSpPr>
      <xdr:spPr>
        <a:xfrm>
          <a:off x="2857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169817</xdr:rowOff>
    </xdr:from>
    <xdr:to>
      <xdr:col>19</xdr:col>
      <xdr:colOff>177800</xdr:colOff>
      <xdr:row>63</xdr:row>
      <xdr:rowOff>34290</xdr:rowOff>
    </xdr:to>
    <xdr:cxnSp macro="">
      <xdr:nvCxnSpPr>
        <xdr:cNvPr id="193" name="直線コネクタ 192"/>
        <xdr:cNvCxnSpPr/>
      </xdr:nvCxnSpPr>
      <xdr:spPr>
        <a:xfrm>
          <a:off x="2908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83094</xdr:rowOff>
    </xdr:from>
    <xdr:to>
      <xdr:col>10</xdr:col>
      <xdr:colOff>165100</xdr:colOff>
      <xdr:row>63</xdr:row>
      <xdr:rowOff>13244</xdr:rowOff>
    </xdr:to>
    <xdr:sp macro="" textlink="">
      <xdr:nvSpPr>
        <xdr:cNvPr id="194" name="楕円 193"/>
        <xdr:cNvSpPr/>
      </xdr:nvSpPr>
      <xdr:spPr>
        <a:xfrm>
          <a:off x="1968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133894</xdr:rowOff>
    </xdr:from>
    <xdr:to>
      <xdr:col>15</xdr:col>
      <xdr:colOff>50800</xdr:colOff>
      <xdr:row>62</xdr:row>
      <xdr:rowOff>169817</xdr:rowOff>
    </xdr:to>
    <xdr:cxnSp macro="">
      <xdr:nvCxnSpPr>
        <xdr:cNvPr id="195" name="直線コネクタ 194"/>
        <xdr:cNvCxnSpPr/>
      </xdr:nvCxnSpPr>
      <xdr:spPr>
        <a:xfrm>
          <a:off x="2019300" y="1076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47172</xdr:rowOff>
    </xdr:from>
    <xdr:to>
      <xdr:col>6</xdr:col>
      <xdr:colOff>38100</xdr:colOff>
      <xdr:row>62</xdr:row>
      <xdr:rowOff>148772</xdr:rowOff>
    </xdr:to>
    <xdr:sp macro="" textlink="">
      <xdr:nvSpPr>
        <xdr:cNvPr id="196" name="楕円 195"/>
        <xdr:cNvSpPr/>
      </xdr:nvSpPr>
      <xdr:spPr>
        <a:xfrm>
          <a:off x="1079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97972</xdr:rowOff>
    </xdr:from>
    <xdr:to>
      <xdr:col>10</xdr:col>
      <xdr:colOff>114300</xdr:colOff>
      <xdr:row>62</xdr:row>
      <xdr:rowOff>133894</xdr:rowOff>
    </xdr:to>
    <xdr:cxnSp macro="">
      <xdr:nvCxnSpPr>
        <xdr:cNvPr id="197" name="直線コネクタ 196"/>
        <xdr:cNvCxnSpPr/>
      </xdr:nvCxnSpPr>
      <xdr:spPr>
        <a:xfrm>
          <a:off x="1130300" y="107278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98" name="n_1aveValue【体育館・プール】&#10;有形固定資産減価償却率"/>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99" name="n_2aveValue【体育館・プール】&#10;有形固定資産減価償却率"/>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200" name="n_3aveValue【体育館・プール】&#10;有形固定資産減価償却率"/>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201" name="n_4aveValue【体育館・プール】&#10;有形固定資産減価償却率"/>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76217</xdr:rowOff>
    </xdr:from>
    <xdr:ext cx="405111" cy="259045"/>
    <xdr:sp macro="" textlink="">
      <xdr:nvSpPr>
        <xdr:cNvPr id="202" name="n_1mainValue【体育館・プール】&#10;有形固定資産減価償却率"/>
        <xdr:cNvSpPr txBox="1"/>
      </xdr:nvSpPr>
      <xdr:spPr>
        <a:xfrm>
          <a:off x="35820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40294</xdr:rowOff>
    </xdr:from>
    <xdr:ext cx="405111" cy="259045"/>
    <xdr:sp macro="" textlink="">
      <xdr:nvSpPr>
        <xdr:cNvPr id="203" name="n_2mainValue【体育館・プール】&#10;有形固定資産減価償却率"/>
        <xdr:cNvSpPr txBox="1"/>
      </xdr:nvSpPr>
      <xdr:spPr>
        <a:xfrm>
          <a:off x="2705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4371</xdr:rowOff>
    </xdr:from>
    <xdr:ext cx="405111" cy="259045"/>
    <xdr:sp macro="" textlink="">
      <xdr:nvSpPr>
        <xdr:cNvPr id="204" name="n_3mainValue【体育館・プール】&#10;有形固定資産減価償却率"/>
        <xdr:cNvSpPr txBox="1"/>
      </xdr:nvSpPr>
      <xdr:spPr>
        <a:xfrm>
          <a:off x="18167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139899</xdr:rowOff>
    </xdr:from>
    <xdr:ext cx="405111" cy="259045"/>
    <xdr:sp macro="" textlink="">
      <xdr:nvSpPr>
        <xdr:cNvPr id="205" name="n_4mainValue【体育館・プール】&#10;有形固定資産減価償却率"/>
        <xdr:cNvSpPr txBox="1"/>
      </xdr:nvSpPr>
      <xdr:spPr>
        <a:xfrm>
          <a:off x="927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234" name="フローチャート: 判断 233"/>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235" name="フローチャート: 判断 234"/>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236" name="フローチャート: 判断 235"/>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237" name="フローチャート: 判断 236"/>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93766</xdr:rowOff>
    </xdr:from>
    <xdr:to>
      <xdr:col>55</xdr:col>
      <xdr:colOff>50800</xdr:colOff>
      <xdr:row>64</xdr:row>
      <xdr:rowOff>23916</xdr:rowOff>
    </xdr:to>
    <xdr:sp macro="" textlink="">
      <xdr:nvSpPr>
        <xdr:cNvPr id="243" name="楕円 242"/>
        <xdr:cNvSpPr/>
      </xdr:nvSpPr>
      <xdr:spPr>
        <a:xfrm>
          <a:off x="10426700" y="1089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8693</xdr:rowOff>
    </xdr:from>
    <xdr:ext cx="469744" cy="259045"/>
    <xdr:sp macro="" textlink="">
      <xdr:nvSpPr>
        <xdr:cNvPr id="244" name="【体育館・プール】&#10;一人当たり面積該当値テキスト"/>
        <xdr:cNvSpPr txBox="1"/>
      </xdr:nvSpPr>
      <xdr:spPr>
        <a:xfrm>
          <a:off x="10515600" y="1081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94498</xdr:rowOff>
    </xdr:from>
    <xdr:to>
      <xdr:col>50</xdr:col>
      <xdr:colOff>165100</xdr:colOff>
      <xdr:row>64</xdr:row>
      <xdr:rowOff>24648</xdr:rowOff>
    </xdr:to>
    <xdr:sp macro="" textlink="">
      <xdr:nvSpPr>
        <xdr:cNvPr id="245" name="楕円 244"/>
        <xdr:cNvSpPr/>
      </xdr:nvSpPr>
      <xdr:spPr>
        <a:xfrm>
          <a:off x="9588500" y="1089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144566</xdr:rowOff>
    </xdr:from>
    <xdr:to>
      <xdr:col>55</xdr:col>
      <xdr:colOff>0</xdr:colOff>
      <xdr:row>63</xdr:row>
      <xdr:rowOff>145298</xdr:rowOff>
    </xdr:to>
    <xdr:cxnSp macro="">
      <xdr:nvCxnSpPr>
        <xdr:cNvPr id="246" name="直線コネクタ 245"/>
        <xdr:cNvCxnSpPr/>
      </xdr:nvCxnSpPr>
      <xdr:spPr>
        <a:xfrm flipV="1">
          <a:off x="9639300" y="10945916"/>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95138</xdr:rowOff>
    </xdr:from>
    <xdr:to>
      <xdr:col>46</xdr:col>
      <xdr:colOff>38100</xdr:colOff>
      <xdr:row>64</xdr:row>
      <xdr:rowOff>25288</xdr:rowOff>
    </xdr:to>
    <xdr:sp macro="" textlink="">
      <xdr:nvSpPr>
        <xdr:cNvPr id="247" name="楕円 246"/>
        <xdr:cNvSpPr/>
      </xdr:nvSpPr>
      <xdr:spPr>
        <a:xfrm>
          <a:off x="8699500" y="1089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145298</xdr:rowOff>
    </xdr:from>
    <xdr:to>
      <xdr:col>50</xdr:col>
      <xdr:colOff>114300</xdr:colOff>
      <xdr:row>63</xdr:row>
      <xdr:rowOff>145938</xdr:rowOff>
    </xdr:to>
    <xdr:cxnSp macro="">
      <xdr:nvCxnSpPr>
        <xdr:cNvPr id="248" name="直線コネクタ 247"/>
        <xdr:cNvCxnSpPr/>
      </xdr:nvCxnSpPr>
      <xdr:spPr>
        <a:xfrm flipV="1">
          <a:off x="8750300" y="10946648"/>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95504</xdr:rowOff>
    </xdr:from>
    <xdr:to>
      <xdr:col>41</xdr:col>
      <xdr:colOff>101600</xdr:colOff>
      <xdr:row>64</xdr:row>
      <xdr:rowOff>25654</xdr:rowOff>
    </xdr:to>
    <xdr:sp macro="" textlink="">
      <xdr:nvSpPr>
        <xdr:cNvPr id="249" name="楕円 248"/>
        <xdr:cNvSpPr/>
      </xdr:nvSpPr>
      <xdr:spPr>
        <a:xfrm>
          <a:off x="7810500" y="108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145938</xdr:rowOff>
    </xdr:from>
    <xdr:to>
      <xdr:col>45</xdr:col>
      <xdr:colOff>177800</xdr:colOff>
      <xdr:row>63</xdr:row>
      <xdr:rowOff>146304</xdr:rowOff>
    </xdr:to>
    <xdr:cxnSp macro="">
      <xdr:nvCxnSpPr>
        <xdr:cNvPr id="250" name="直線コネクタ 249"/>
        <xdr:cNvCxnSpPr/>
      </xdr:nvCxnSpPr>
      <xdr:spPr>
        <a:xfrm flipV="1">
          <a:off x="7861300" y="1094728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96144</xdr:rowOff>
    </xdr:from>
    <xdr:to>
      <xdr:col>36</xdr:col>
      <xdr:colOff>165100</xdr:colOff>
      <xdr:row>64</xdr:row>
      <xdr:rowOff>26294</xdr:rowOff>
    </xdr:to>
    <xdr:sp macro="" textlink="">
      <xdr:nvSpPr>
        <xdr:cNvPr id="251" name="楕円 250"/>
        <xdr:cNvSpPr/>
      </xdr:nvSpPr>
      <xdr:spPr>
        <a:xfrm>
          <a:off x="6921500" y="1089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146304</xdr:rowOff>
    </xdr:from>
    <xdr:to>
      <xdr:col>41</xdr:col>
      <xdr:colOff>50800</xdr:colOff>
      <xdr:row>63</xdr:row>
      <xdr:rowOff>146944</xdr:rowOff>
    </xdr:to>
    <xdr:cxnSp macro="">
      <xdr:nvCxnSpPr>
        <xdr:cNvPr id="252" name="直線コネクタ 251"/>
        <xdr:cNvCxnSpPr/>
      </xdr:nvCxnSpPr>
      <xdr:spPr>
        <a:xfrm flipV="1">
          <a:off x="6972300" y="1094765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253" name="n_1aveValue【体育館・プール】&#10;一人当たり面積"/>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254" name="n_2aveValue【体育館・プール】&#10;一人当たり面積"/>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255" name="n_3aveValue【体育館・プール】&#10;一人当たり面積"/>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256" name="n_4aveValue【体育館・プール】&#10;一人当たり面積"/>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15775</xdr:rowOff>
    </xdr:from>
    <xdr:ext cx="469744" cy="259045"/>
    <xdr:sp macro="" textlink="">
      <xdr:nvSpPr>
        <xdr:cNvPr id="257" name="n_1mainValue【体育館・プール】&#10;一人当たり面積"/>
        <xdr:cNvSpPr txBox="1"/>
      </xdr:nvSpPr>
      <xdr:spPr>
        <a:xfrm>
          <a:off x="9391727" y="1098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16415</xdr:rowOff>
    </xdr:from>
    <xdr:ext cx="469744" cy="259045"/>
    <xdr:sp macro="" textlink="">
      <xdr:nvSpPr>
        <xdr:cNvPr id="258" name="n_2mainValue【体育館・プール】&#10;一人当たり面積"/>
        <xdr:cNvSpPr txBox="1"/>
      </xdr:nvSpPr>
      <xdr:spPr>
        <a:xfrm>
          <a:off x="8515427" y="109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16781</xdr:rowOff>
    </xdr:from>
    <xdr:ext cx="469744" cy="259045"/>
    <xdr:sp macro="" textlink="">
      <xdr:nvSpPr>
        <xdr:cNvPr id="259" name="n_3mainValue【体育館・プール】&#10;一人当たり面積"/>
        <xdr:cNvSpPr txBox="1"/>
      </xdr:nvSpPr>
      <xdr:spPr>
        <a:xfrm>
          <a:off x="7626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17421</xdr:rowOff>
    </xdr:from>
    <xdr:ext cx="469744" cy="259045"/>
    <xdr:sp macro="" textlink="">
      <xdr:nvSpPr>
        <xdr:cNvPr id="260" name="n_4mainValue【体育館・プール】&#10;一人当たり面積"/>
        <xdr:cNvSpPr txBox="1"/>
      </xdr:nvSpPr>
      <xdr:spPr>
        <a:xfrm>
          <a:off x="6737427" y="1099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6" name="直線コネクタ 285"/>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89" name="【福祉施設】&#10;有形固定資産減価償却率最大値テキスト"/>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0" name="直線コネクタ 289"/>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291" name="【福祉施設】&#10;有形固定資産減価償却率平均値テキスト"/>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292" name="フローチャート: 判断 291"/>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293" name="フローチャート: 判断 292"/>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294" name="フローチャート: 判断 293"/>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295" name="フローチャート: 判断 294"/>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296" name="フローチャート: 判断 295"/>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148952</xdr:rowOff>
    </xdr:from>
    <xdr:to>
      <xdr:col>24</xdr:col>
      <xdr:colOff>114300</xdr:colOff>
      <xdr:row>81</xdr:row>
      <xdr:rowOff>79102</xdr:rowOff>
    </xdr:to>
    <xdr:sp macro="" textlink="">
      <xdr:nvSpPr>
        <xdr:cNvPr id="302" name="楕円 301"/>
        <xdr:cNvSpPr/>
      </xdr:nvSpPr>
      <xdr:spPr>
        <a:xfrm>
          <a:off x="4584700" y="138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379</xdr:rowOff>
    </xdr:from>
    <xdr:ext cx="405111" cy="259045"/>
    <xdr:sp macro="" textlink="">
      <xdr:nvSpPr>
        <xdr:cNvPr id="303" name="【福祉施設】&#10;有形固定資産減価償却率該当値テキスト"/>
        <xdr:cNvSpPr txBox="1"/>
      </xdr:nvSpPr>
      <xdr:spPr>
        <a:xfrm>
          <a:off x="4673600" y="137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116295</xdr:rowOff>
    </xdr:from>
    <xdr:to>
      <xdr:col>20</xdr:col>
      <xdr:colOff>38100</xdr:colOff>
      <xdr:row>81</xdr:row>
      <xdr:rowOff>46445</xdr:rowOff>
    </xdr:to>
    <xdr:sp macro="" textlink="">
      <xdr:nvSpPr>
        <xdr:cNvPr id="304" name="楕円 303"/>
        <xdr:cNvSpPr/>
      </xdr:nvSpPr>
      <xdr:spPr>
        <a:xfrm>
          <a:off x="3746500" y="138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167095</xdr:rowOff>
    </xdr:from>
    <xdr:to>
      <xdr:col>24</xdr:col>
      <xdr:colOff>63500</xdr:colOff>
      <xdr:row>81</xdr:row>
      <xdr:rowOff>28302</xdr:rowOff>
    </xdr:to>
    <xdr:cxnSp macro="">
      <xdr:nvCxnSpPr>
        <xdr:cNvPr id="305" name="直線コネクタ 304"/>
        <xdr:cNvCxnSpPr/>
      </xdr:nvCxnSpPr>
      <xdr:spPr>
        <a:xfrm>
          <a:off x="3797300" y="138830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165281</xdr:rowOff>
    </xdr:from>
    <xdr:to>
      <xdr:col>15</xdr:col>
      <xdr:colOff>101600</xdr:colOff>
      <xdr:row>82</xdr:row>
      <xdr:rowOff>95431</xdr:rowOff>
    </xdr:to>
    <xdr:sp macro="" textlink="">
      <xdr:nvSpPr>
        <xdr:cNvPr id="306" name="楕円 305"/>
        <xdr:cNvSpPr/>
      </xdr:nvSpPr>
      <xdr:spPr>
        <a:xfrm>
          <a:off x="2857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167095</xdr:rowOff>
    </xdr:from>
    <xdr:to>
      <xdr:col>19</xdr:col>
      <xdr:colOff>177800</xdr:colOff>
      <xdr:row>82</xdr:row>
      <xdr:rowOff>44631</xdr:rowOff>
    </xdr:to>
    <xdr:cxnSp macro="">
      <xdr:nvCxnSpPr>
        <xdr:cNvPr id="307" name="直線コネクタ 306"/>
        <xdr:cNvCxnSpPr/>
      </xdr:nvCxnSpPr>
      <xdr:spPr>
        <a:xfrm flipV="1">
          <a:off x="2908300" y="13883095"/>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308" name="楕円 307"/>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xdr:rowOff>
    </xdr:from>
    <xdr:to>
      <xdr:col>15</xdr:col>
      <xdr:colOff>50800</xdr:colOff>
      <xdr:row>82</xdr:row>
      <xdr:rowOff>44631</xdr:rowOff>
    </xdr:to>
    <xdr:cxnSp macro="">
      <xdr:nvCxnSpPr>
        <xdr:cNvPr id="309" name="直線コネクタ 308"/>
        <xdr:cNvCxnSpPr/>
      </xdr:nvCxnSpPr>
      <xdr:spPr>
        <a:xfrm>
          <a:off x="2019300" y="1407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109764</xdr:rowOff>
    </xdr:from>
    <xdr:to>
      <xdr:col>6</xdr:col>
      <xdr:colOff>38100</xdr:colOff>
      <xdr:row>84</xdr:row>
      <xdr:rowOff>39914</xdr:rowOff>
    </xdr:to>
    <xdr:sp macro="" textlink="">
      <xdr:nvSpPr>
        <xdr:cNvPr id="310" name="楕円 309"/>
        <xdr:cNvSpPr/>
      </xdr:nvSpPr>
      <xdr:spPr>
        <a:xfrm>
          <a:off x="1079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11974</xdr:rowOff>
    </xdr:from>
    <xdr:to>
      <xdr:col>10</xdr:col>
      <xdr:colOff>114300</xdr:colOff>
      <xdr:row>83</xdr:row>
      <xdr:rowOff>160564</xdr:rowOff>
    </xdr:to>
    <xdr:cxnSp macro="">
      <xdr:nvCxnSpPr>
        <xdr:cNvPr id="311" name="直線コネクタ 310"/>
        <xdr:cNvCxnSpPr/>
      </xdr:nvCxnSpPr>
      <xdr:spPr>
        <a:xfrm flipV="1">
          <a:off x="1130300" y="14070874"/>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312" name="n_1aveValue【福祉施設】&#10;有形固定資産減価償却率"/>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313" name="n_2aveValue【福祉施設】&#10;有形固定資産減価償却率"/>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314" name="n_3aveValue【福祉施設】&#10;有形固定資産減価償却率"/>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315" name="n_4aveValue【福祉施設】&#10;有形固定資産減価償却率"/>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62972</xdr:rowOff>
    </xdr:from>
    <xdr:ext cx="405111" cy="259045"/>
    <xdr:sp macro="" textlink="">
      <xdr:nvSpPr>
        <xdr:cNvPr id="316" name="n_1mainValue【福祉施設】&#10;有形固定資産減価償却率"/>
        <xdr:cNvSpPr txBox="1"/>
      </xdr:nvSpPr>
      <xdr:spPr>
        <a:xfrm>
          <a:off x="3582044" y="136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86558</xdr:rowOff>
    </xdr:from>
    <xdr:ext cx="405111" cy="259045"/>
    <xdr:sp macro="" textlink="">
      <xdr:nvSpPr>
        <xdr:cNvPr id="317" name="n_2mainValue【福祉施設】&#10;有形固定資産減価償却率"/>
        <xdr:cNvSpPr txBox="1"/>
      </xdr:nvSpPr>
      <xdr:spPr>
        <a:xfrm>
          <a:off x="27057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53901</xdr:rowOff>
    </xdr:from>
    <xdr:ext cx="405111" cy="259045"/>
    <xdr:sp macro="" textlink="">
      <xdr:nvSpPr>
        <xdr:cNvPr id="318" name="n_3mainValue【福祉施設】&#10;有形固定資産減価償却率"/>
        <xdr:cNvSpPr txBox="1"/>
      </xdr:nvSpPr>
      <xdr:spPr>
        <a:xfrm>
          <a:off x="1816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31041</xdr:rowOff>
    </xdr:from>
    <xdr:ext cx="405111" cy="259045"/>
    <xdr:sp macro="" textlink="">
      <xdr:nvSpPr>
        <xdr:cNvPr id="319" name="n_4mainValue【福祉施設】&#10;有形固定資産減価償却率"/>
        <xdr:cNvSpPr txBox="1"/>
      </xdr:nvSpPr>
      <xdr:spPr>
        <a:xfrm>
          <a:off x="927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0" name="直線コネクタ 32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1" name="テキスト ボックス 33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2" name="直線コネクタ 33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3" name="テキスト ボックス 33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4" name="直線コネクタ 33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5" name="テキスト ボックス 33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6" name="直線コネクタ 33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7" name="テキスト ボックス 33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8" name="直線コネクタ 33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9" name="テキスト ボックス 33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0" name="直線コネクタ 33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1" name="テキスト ボックス 34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345" name="直線コネクタ 344"/>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6"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47" name="直線コネクタ 346"/>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348" name="【福祉施設】&#10;一人当たり面積最大値テキスト"/>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349" name="直線コネクタ 348"/>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50" name="【福祉施設】&#10;一人当たり面積平均値テキスト"/>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51" name="フローチャート: 判断 350"/>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52" name="フローチャート: 判断 351"/>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353" name="フローチャート: 判断 352"/>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354" name="フローチャート: 判断 353"/>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355" name="フローチャート: 判断 354"/>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28121</xdr:rowOff>
    </xdr:from>
    <xdr:to>
      <xdr:col>55</xdr:col>
      <xdr:colOff>50800</xdr:colOff>
      <xdr:row>86</xdr:row>
      <xdr:rowOff>129721</xdr:rowOff>
    </xdr:to>
    <xdr:sp macro="" textlink="">
      <xdr:nvSpPr>
        <xdr:cNvPr id="361" name="楕円 360"/>
        <xdr:cNvSpPr/>
      </xdr:nvSpPr>
      <xdr:spPr>
        <a:xfrm>
          <a:off x="104267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114498</xdr:rowOff>
    </xdr:from>
    <xdr:ext cx="469744" cy="259045"/>
    <xdr:sp macro="" textlink="">
      <xdr:nvSpPr>
        <xdr:cNvPr id="362" name="【福祉施設】&#10;一人当たり面積該当値テキスト"/>
        <xdr:cNvSpPr txBox="1"/>
      </xdr:nvSpPr>
      <xdr:spPr>
        <a:xfrm>
          <a:off x="10515600" y="146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30735</xdr:rowOff>
    </xdr:from>
    <xdr:to>
      <xdr:col>50</xdr:col>
      <xdr:colOff>165100</xdr:colOff>
      <xdr:row>86</xdr:row>
      <xdr:rowOff>132335</xdr:rowOff>
    </xdr:to>
    <xdr:sp macro="" textlink="">
      <xdr:nvSpPr>
        <xdr:cNvPr id="363" name="楕円 362"/>
        <xdr:cNvSpPr/>
      </xdr:nvSpPr>
      <xdr:spPr>
        <a:xfrm>
          <a:off x="9588500" y="1477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78921</xdr:rowOff>
    </xdr:from>
    <xdr:to>
      <xdr:col>55</xdr:col>
      <xdr:colOff>0</xdr:colOff>
      <xdr:row>86</xdr:row>
      <xdr:rowOff>81535</xdr:rowOff>
    </xdr:to>
    <xdr:cxnSp macro="">
      <xdr:nvCxnSpPr>
        <xdr:cNvPr id="364" name="直線コネクタ 363"/>
        <xdr:cNvCxnSpPr/>
      </xdr:nvCxnSpPr>
      <xdr:spPr>
        <a:xfrm flipV="1">
          <a:off x="9639300" y="14823621"/>
          <a:ext cx="8382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135564</xdr:rowOff>
    </xdr:from>
    <xdr:to>
      <xdr:col>46</xdr:col>
      <xdr:colOff>38100</xdr:colOff>
      <xdr:row>86</xdr:row>
      <xdr:rowOff>65714</xdr:rowOff>
    </xdr:to>
    <xdr:sp macro="" textlink="">
      <xdr:nvSpPr>
        <xdr:cNvPr id="365" name="楕円 364"/>
        <xdr:cNvSpPr/>
      </xdr:nvSpPr>
      <xdr:spPr>
        <a:xfrm>
          <a:off x="8699500" y="1470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14914</xdr:rowOff>
    </xdr:from>
    <xdr:to>
      <xdr:col>50</xdr:col>
      <xdr:colOff>114300</xdr:colOff>
      <xdr:row>86</xdr:row>
      <xdr:rowOff>81535</xdr:rowOff>
    </xdr:to>
    <xdr:cxnSp macro="">
      <xdr:nvCxnSpPr>
        <xdr:cNvPr id="366" name="直線コネクタ 365"/>
        <xdr:cNvCxnSpPr/>
      </xdr:nvCxnSpPr>
      <xdr:spPr>
        <a:xfrm>
          <a:off x="8750300" y="14759614"/>
          <a:ext cx="889000" cy="6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138176</xdr:rowOff>
    </xdr:from>
    <xdr:to>
      <xdr:col>41</xdr:col>
      <xdr:colOff>101600</xdr:colOff>
      <xdr:row>86</xdr:row>
      <xdr:rowOff>68326</xdr:rowOff>
    </xdr:to>
    <xdr:sp macro="" textlink="">
      <xdr:nvSpPr>
        <xdr:cNvPr id="367" name="楕円 366"/>
        <xdr:cNvSpPr/>
      </xdr:nvSpPr>
      <xdr:spPr>
        <a:xfrm>
          <a:off x="7810500" y="1471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14914</xdr:rowOff>
    </xdr:from>
    <xdr:to>
      <xdr:col>45</xdr:col>
      <xdr:colOff>177800</xdr:colOff>
      <xdr:row>86</xdr:row>
      <xdr:rowOff>17526</xdr:rowOff>
    </xdr:to>
    <xdr:cxnSp macro="">
      <xdr:nvCxnSpPr>
        <xdr:cNvPr id="368" name="直線コネクタ 367"/>
        <xdr:cNvCxnSpPr/>
      </xdr:nvCxnSpPr>
      <xdr:spPr>
        <a:xfrm flipV="1">
          <a:off x="7861300" y="14759614"/>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59799</xdr:rowOff>
    </xdr:from>
    <xdr:to>
      <xdr:col>36</xdr:col>
      <xdr:colOff>165100</xdr:colOff>
      <xdr:row>86</xdr:row>
      <xdr:rowOff>161399</xdr:rowOff>
    </xdr:to>
    <xdr:sp macro="" textlink="">
      <xdr:nvSpPr>
        <xdr:cNvPr id="369" name="楕円 368"/>
        <xdr:cNvSpPr/>
      </xdr:nvSpPr>
      <xdr:spPr>
        <a:xfrm>
          <a:off x="6921500" y="1480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17526</xdr:rowOff>
    </xdr:from>
    <xdr:to>
      <xdr:col>41</xdr:col>
      <xdr:colOff>50800</xdr:colOff>
      <xdr:row>86</xdr:row>
      <xdr:rowOff>110599</xdr:rowOff>
    </xdr:to>
    <xdr:cxnSp macro="">
      <xdr:nvCxnSpPr>
        <xdr:cNvPr id="370" name="直線コネクタ 369"/>
        <xdr:cNvCxnSpPr/>
      </xdr:nvCxnSpPr>
      <xdr:spPr>
        <a:xfrm flipV="1">
          <a:off x="6972300" y="14762226"/>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371" name="n_1aveValue【福祉施設】&#10;一人当たり面積"/>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372" name="n_2aveValue【福祉施設】&#10;一人当たり面積"/>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373" name="n_3aveValue【福祉施設】&#10;一人当たり面積"/>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374" name="n_4aveValue【福祉施設】&#10;一人当たり面積"/>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123462</xdr:rowOff>
    </xdr:from>
    <xdr:ext cx="469744" cy="259045"/>
    <xdr:sp macro="" textlink="">
      <xdr:nvSpPr>
        <xdr:cNvPr id="375" name="n_1mainValue【福祉施設】&#10;一人当たり面積"/>
        <xdr:cNvSpPr txBox="1"/>
      </xdr:nvSpPr>
      <xdr:spPr>
        <a:xfrm>
          <a:off x="9391727" y="1486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56841</xdr:rowOff>
    </xdr:from>
    <xdr:ext cx="469744" cy="259045"/>
    <xdr:sp macro="" textlink="">
      <xdr:nvSpPr>
        <xdr:cNvPr id="376" name="n_2mainValue【福祉施設】&#10;一人当たり面積"/>
        <xdr:cNvSpPr txBox="1"/>
      </xdr:nvSpPr>
      <xdr:spPr>
        <a:xfrm>
          <a:off x="8515427" y="148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59453</xdr:rowOff>
    </xdr:from>
    <xdr:ext cx="469744" cy="259045"/>
    <xdr:sp macro="" textlink="">
      <xdr:nvSpPr>
        <xdr:cNvPr id="377" name="n_3mainValue【福祉施設】&#10;一人当たり面積"/>
        <xdr:cNvSpPr txBox="1"/>
      </xdr:nvSpPr>
      <xdr:spPr>
        <a:xfrm>
          <a:off x="7626427" y="1480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152526</xdr:rowOff>
    </xdr:from>
    <xdr:ext cx="469744" cy="259045"/>
    <xdr:sp macro="" textlink="">
      <xdr:nvSpPr>
        <xdr:cNvPr id="378" name="n_4mainValue【福祉施設】&#10;一人当たり面積"/>
        <xdr:cNvSpPr txBox="1"/>
      </xdr:nvSpPr>
      <xdr:spPr>
        <a:xfrm>
          <a:off x="6737427" y="1489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20" name="直線コネクタ 419"/>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23" name="【一般廃棄物処理施設】&#10;有形固定資産減価償却率最大値テキスト"/>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24" name="直線コネクタ 423"/>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25" name="【一般廃棄物処理施設】&#10;有形固定資産減価償却率平均値テキスト"/>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26" name="フローチャート: 判断 425"/>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27" name="フローチャート: 判断 426"/>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8" name="フローチャート: 判断 427"/>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29" name="フローチャート: 判断 428"/>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30" name="フローチャート: 判断 429"/>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103777</xdr:rowOff>
    </xdr:from>
    <xdr:to>
      <xdr:col>85</xdr:col>
      <xdr:colOff>177800</xdr:colOff>
      <xdr:row>39</xdr:row>
      <xdr:rowOff>33927</xdr:rowOff>
    </xdr:to>
    <xdr:sp macro="" textlink="">
      <xdr:nvSpPr>
        <xdr:cNvPr id="436" name="楕円 435"/>
        <xdr:cNvSpPr/>
      </xdr:nvSpPr>
      <xdr:spPr>
        <a:xfrm>
          <a:off x="16268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82204</xdr:rowOff>
    </xdr:from>
    <xdr:ext cx="405111" cy="259045"/>
    <xdr:sp macro="" textlink="">
      <xdr:nvSpPr>
        <xdr:cNvPr id="437" name="【一般廃棄物処理施設】&#10;有形固定資産減価償却率該当値テキスト"/>
        <xdr:cNvSpPr txBox="1"/>
      </xdr:nvSpPr>
      <xdr:spPr>
        <a:xfrm>
          <a:off x="16357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125004</xdr:rowOff>
    </xdr:from>
    <xdr:to>
      <xdr:col>81</xdr:col>
      <xdr:colOff>101600</xdr:colOff>
      <xdr:row>39</xdr:row>
      <xdr:rowOff>55154</xdr:rowOff>
    </xdr:to>
    <xdr:sp macro="" textlink="">
      <xdr:nvSpPr>
        <xdr:cNvPr id="438" name="楕円 437"/>
        <xdr:cNvSpPr/>
      </xdr:nvSpPr>
      <xdr:spPr>
        <a:xfrm>
          <a:off x="15430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39</xdr:row>
      <xdr:rowOff>4354</xdr:rowOff>
    </xdr:to>
    <xdr:cxnSp macro="">
      <xdr:nvCxnSpPr>
        <xdr:cNvPr id="439" name="直線コネクタ 438"/>
        <xdr:cNvCxnSpPr/>
      </xdr:nvCxnSpPr>
      <xdr:spPr>
        <a:xfrm flipV="1">
          <a:off x="15481300" y="666967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121738</xdr:rowOff>
    </xdr:from>
    <xdr:to>
      <xdr:col>76</xdr:col>
      <xdr:colOff>165100</xdr:colOff>
      <xdr:row>39</xdr:row>
      <xdr:rowOff>51888</xdr:rowOff>
    </xdr:to>
    <xdr:sp macro="" textlink="">
      <xdr:nvSpPr>
        <xdr:cNvPr id="440" name="楕円 439"/>
        <xdr:cNvSpPr/>
      </xdr:nvSpPr>
      <xdr:spPr>
        <a:xfrm>
          <a:off x="14541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4354</xdr:rowOff>
    </xdr:to>
    <xdr:cxnSp macro="">
      <xdr:nvCxnSpPr>
        <xdr:cNvPr id="441" name="直線コネクタ 440"/>
        <xdr:cNvCxnSpPr/>
      </xdr:nvCxnSpPr>
      <xdr:spPr>
        <a:xfrm>
          <a:off x="14592300" y="66876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123372</xdr:rowOff>
    </xdr:from>
    <xdr:to>
      <xdr:col>72</xdr:col>
      <xdr:colOff>38100</xdr:colOff>
      <xdr:row>39</xdr:row>
      <xdr:rowOff>53522</xdr:rowOff>
    </xdr:to>
    <xdr:sp macro="" textlink="">
      <xdr:nvSpPr>
        <xdr:cNvPr id="442" name="楕円 441"/>
        <xdr:cNvSpPr/>
      </xdr:nvSpPr>
      <xdr:spPr>
        <a:xfrm>
          <a:off x="1365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xdr:rowOff>
    </xdr:from>
    <xdr:to>
      <xdr:col>76</xdr:col>
      <xdr:colOff>114300</xdr:colOff>
      <xdr:row>39</xdr:row>
      <xdr:rowOff>2722</xdr:rowOff>
    </xdr:to>
    <xdr:cxnSp macro="">
      <xdr:nvCxnSpPr>
        <xdr:cNvPr id="443" name="直線コネクタ 442"/>
        <xdr:cNvCxnSpPr/>
      </xdr:nvCxnSpPr>
      <xdr:spPr>
        <a:xfrm flipV="1">
          <a:off x="13703300" y="668763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77651</xdr:rowOff>
    </xdr:from>
    <xdr:to>
      <xdr:col>67</xdr:col>
      <xdr:colOff>101600</xdr:colOff>
      <xdr:row>39</xdr:row>
      <xdr:rowOff>7801</xdr:rowOff>
    </xdr:to>
    <xdr:sp macro="" textlink="">
      <xdr:nvSpPr>
        <xdr:cNvPr id="444" name="楕円 443"/>
        <xdr:cNvSpPr/>
      </xdr:nvSpPr>
      <xdr:spPr>
        <a:xfrm>
          <a:off x="12763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128451</xdr:rowOff>
    </xdr:from>
    <xdr:to>
      <xdr:col>71</xdr:col>
      <xdr:colOff>177800</xdr:colOff>
      <xdr:row>39</xdr:row>
      <xdr:rowOff>2722</xdr:rowOff>
    </xdr:to>
    <xdr:cxnSp macro="">
      <xdr:nvCxnSpPr>
        <xdr:cNvPr id="445" name="直線コネクタ 444"/>
        <xdr:cNvCxnSpPr/>
      </xdr:nvCxnSpPr>
      <xdr:spPr>
        <a:xfrm>
          <a:off x="12814300" y="66435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446" name="n_1aveValue【一般廃棄物処理施設】&#10;有形固定資産減価償却率"/>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47" name="n_2aveValue【一般廃棄物処理施設】&#10;有形固定資産減価償却率"/>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48" name="n_3aveValue【一般廃棄物処理施設】&#10;有形固定資産減価償却率"/>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49" name="n_4aveValue【一般廃棄物処理施設】&#10;有形固定資産減価償却率"/>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46281</xdr:rowOff>
    </xdr:from>
    <xdr:ext cx="405111" cy="259045"/>
    <xdr:sp macro="" textlink="">
      <xdr:nvSpPr>
        <xdr:cNvPr id="450" name="n_1mainValue【一般廃棄物処理施設】&#10;有形固定資産減価償却率"/>
        <xdr:cNvSpPr txBox="1"/>
      </xdr:nvSpPr>
      <xdr:spPr>
        <a:xfrm>
          <a:off x="152660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43015</xdr:rowOff>
    </xdr:from>
    <xdr:ext cx="405111" cy="259045"/>
    <xdr:sp macro="" textlink="">
      <xdr:nvSpPr>
        <xdr:cNvPr id="451" name="n_2mainValue【一般廃棄物処理施設】&#10;有形固定資産減価償却率"/>
        <xdr:cNvSpPr txBox="1"/>
      </xdr:nvSpPr>
      <xdr:spPr>
        <a:xfrm>
          <a:off x="14389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44649</xdr:rowOff>
    </xdr:from>
    <xdr:ext cx="405111" cy="259045"/>
    <xdr:sp macro="" textlink="">
      <xdr:nvSpPr>
        <xdr:cNvPr id="452" name="n_3mainValue【一般廃棄物処理施設】&#10;有形固定資産減価償却率"/>
        <xdr:cNvSpPr txBox="1"/>
      </xdr:nvSpPr>
      <xdr:spPr>
        <a:xfrm>
          <a:off x="13500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453" name="n_4mainValue【一般廃棄物処理施設】&#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3" name="テキスト ボックス 472"/>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5" name="テキスト ボックス 474"/>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7" name="テキスト ボックス 47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79" name="直線コネクタ 478"/>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80" name="【一般廃棄物処理施設】&#10;一人当たり有形固定資産（償却資産）額最小値テキスト"/>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81" name="直線コネクタ 480"/>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82" name="【一般廃棄物処理施設】&#10;一人当たり有形固定資産（償却資産）額最大値テキスト"/>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83" name="直線コネクタ 482"/>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484" name="【一般廃棄物処理施設】&#10;一人当たり有形固定資産（償却資産）額平均値テキスト"/>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85" name="フローチャート: 判断 484"/>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86" name="フローチャート: 判断 485"/>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87" name="フローチャート: 判断 486"/>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88" name="フローチャート: 判断 487"/>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89" name="フローチャート: 判断 488"/>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115035</xdr:rowOff>
    </xdr:from>
    <xdr:to>
      <xdr:col>116</xdr:col>
      <xdr:colOff>114300</xdr:colOff>
      <xdr:row>42</xdr:row>
      <xdr:rowOff>45185</xdr:rowOff>
    </xdr:to>
    <xdr:sp macro="" textlink="">
      <xdr:nvSpPr>
        <xdr:cNvPr id="495" name="楕円 494"/>
        <xdr:cNvSpPr/>
      </xdr:nvSpPr>
      <xdr:spPr>
        <a:xfrm>
          <a:off x="22110700" y="714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29962</xdr:rowOff>
    </xdr:from>
    <xdr:ext cx="534377" cy="259045"/>
    <xdr:sp macro="" textlink="">
      <xdr:nvSpPr>
        <xdr:cNvPr id="496" name="【一般廃棄物処理施設】&#10;一人当たり有形固定資産（償却資産）額該当値テキスト"/>
        <xdr:cNvSpPr txBox="1"/>
      </xdr:nvSpPr>
      <xdr:spPr>
        <a:xfrm>
          <a:off x="22199600" y="705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117997</xdr:rowOff>
    </xdr:from>
    <xdr:to>
      <xdr:col>112</xdr:col>
      <xdr:colOff>38100</xdr:colOff>
      <xdr:row>42</xdr:row>
      <xdr:rowOff>48147</xdr:rowOff>
    </xdr:to>
    <xdr:sp macro="" textlink="">
      <xdr:nvSpPr>
        <xdr:cNvPr id="497" name="楕円 496"/>
        <xdr:cNvSpPr/>
      </xdr:nvSpPr>
      <xdr:spPr>
        <a:xfrm>
          <a:off x="21272500" y="7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165835</xdr:rowOff>
    </xdr:from>
    <xdr:to>
      <xdr:col>116</xdr:col>
      <xdr:colOff>63500</xdr:colOff>
      <xdr:row>41</xdr:row>
      <xdr:rowOff>168797</xdr:rowOff>
    </xdr:to>
    <xdr:cxnSp macro="">
      <xdr:nvCxnSpPr>
        <xdr:cNvPr id="498" name="直線コネクタ 497"/>
        <xdr:cNvCxnSpPr/>
      </xdr:nvCxnSpPr>
      <xdr:spPr>
        <a:xfrm flipV="1">
          <a:off x="21323300" y="7195285"/>
          <a:ext cx="838200" cy="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118967</xdr:rowOff>
    </xdr:from>
    <xdr:to>
      <xdr:col>107</xdr:col>
      <xdr:colOff>101600</xdr:colOff>
      <xdr:row>42</xdr:row>
      <xdr:rowOff>49117</xdr:rowOff>
    </xdr:to>
    <xdr:sp macro="" textlink="">
      <xdr:nvSpPr>
        <xdr:cNvPr id="499" name="楕円 498"/>
        <xdr:cNvSpPr/>
      </xdr:nvSpPr>
      <xdr:spPr>
        <a:xfrm>
          <a:off x="20383500" y="71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168797</xdr:rowOff>
    </xdr:from>
    <xdr:to>
      <xdr:col>111</xdr:col>
      <xdr:colOff>177800</xdr:colOff>
      <xdr:row>41</xdr:row>
      <xdr:rowOff>169767</xdr:rowOff>
    </xdr:to>
    <xdr:cxnSp macro="">
      <xdr:nvCxnSpPr>
        <xdr:cNvPr id="500" name="直線コネクタ 499"/>
        <xdr:cNvCxnSpPr/>
      </xdr:nvCxnSpPr>
      <xdr:spPr>
        <a:xfrm flipV="1">
          <a:off x="20434300" y="7198247"/>
          <a:ext cx="889000" cy="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114887</xdr:rowOff>
    </xdr:from>
    <xdr:to>
      <xdr:col>102</xdr:col>
      <xdr:colOff>165100</xdr:colOff>
      <xdr:row>42</xdr:row>
      <xdr:rowOff>45037</xdr:rowOff>
    </xdr:to>
    <xdr:sp macro="" textlink="">
      <xdr:nvSpPr>
        <xdr:cNvPr id="501" name="楕円 500"/>
        <xdr:cNvSpPr/>
      </xdr:nvSpPr>
      <xdr:spPr>
        <a:xfrm>
          <a:off x="19494500" y="714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165687</xdr:rowOff>
    </xdr:from>
    <xdr:to>
      <xdr:col>107</xdr:col>
      <xdr:colOff>50800</xdr:colOff>
      <xdr:row>41</xdr:row>
      <xdr:rowOff>169767</xdr:rowOff>
    </xdr:to>
    <xdr:cxnSp macro="">
      <xdr:nvCxnSpPr>
        <xdr:cNvPr id="502" name="直線コネクタ 501"/>
        <xdr:cNvCxnSpPr/>
      </xdr:nvCxnSpPr>
      <xdr:spPr>
        <a:xfrm>
          <a:off x="19545300" y="7195137"/>
          <a:ext cx="889000" cy="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120082</xdr:rowOff>
    </xdr:from>
    <xdr:to>
      <xdr:col>98</xdr:col>
      <xdr:colOff>38100</xdr:colOff>
      <xdr:row>42</xdr:row>
      <xdr:rowOff>50232</xdr:rowOff>
    </xdr:to>
    <xdr:sp macro="" textlink="">
      <xdr:nvSpPr>
        <xdr:cNvPr id="503" name="楕円 502"/>
        <xdr:cNvSpPr/>
      </xdr:nvSpPr>
      <xdr:spPr>
        <a:xfrm>
          <a:off x="18605500" y="71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165687</xdr:rowOff>
    </xdr:from>
    <xdr:to>
      <xdr:col>102</xdr:col>
      <xdr:colOff>114300</xdr:colOff>
      <xdr:row>41</xdr:row>
      <xdr:rowOff>170882</xdr:rowOff>
    </xdr:to>
    <xdr:cxnSp macro="">
      <xdr:nvCxnSpPr>
        <xdr:cNvPr id="504" name="直線コネクタ 503"/>
        <xdr:cNvCxnSpPr/>
      </xdr:nvCxnSpPr>
      <xdr:spPr>
        <a:xfrm flipV="1">
          <a:off x="18656300" y="7195137"/>
          <a:ext cx="889000" cy="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505" name="n_1aveValue【一般廃棄物処理施設】&#10;一人当たり有形固定資産（償却資産）額"/>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506" name="n_2aveValue【一般廃棄物処理施設】&#10;一人当たり有形固定資産（償却資産）額"/>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507" name="n_3aveValue【一般廃棄物処理施設】&#10;一人当たり有形固定資産（償却資産）額"/>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508" name="n_4aveValue【一般廃棄物処理施設】&#10;一人当たり有形固定資産（償却資産）額"/>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39274</xdr:rowOff>
    </xdr:from>
    <xdr:ext cx="534377" cy="259045"/>
    <xdr:sp macro="" textlink="">
      <xdr:nvSpPr>
        <xdr:cNvPr id="509" name="n_1mainValue【一般廃棄物処理施設】&#10;一人当たり有形固定資産（償却資産）額"/>
        <xdr:cNvSpPr txBox="1"/>
      </xdr:nvSpPr>
      <xdr:spPr>
        <a:xfrm>
          <a:off x="21043411" y="724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40244</xdr:rowOff>
    </xdr:from>
    <xdr:ext cx="534377" cy="259045"/>
    <xdr:sp macro="" textlink="">
      <xdr:nvSpPr>
        <xdr:cNvPr id="510" name="n_2mainValue【一般廃棄物処理施設】&#10;一人当たり有形固定資産（償却資産）額"/>
        <xdr:cNvSpPr txBox="1"/>
      </xdr:nvSpPr>
      <xdr:spPr>
        <a:xfrm>
          <a:off x="20167111" y="724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36164</xdr:rowOff>
    </xdr:from>
    <xdr:ext cx="534377" cy="259045"/>
    <xdr:sp macro="" textlink="">
      <xdr:nvSpPr>
        <xdr:cNvPr id="511" name="n_3mainValue【一般廃棄物処理施設】&#10;一人当たり有形固定資産（償却資産）額"/>
        <xdr:cNvSpPr txBox="1"/>
      </xdr:nvSpPr>
      <xdr:spPr>
        <a:xfrm>
          <a:off x="19278111" y="72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41359</xdr:rowOff>
    </xdr:from>
    <xdr:ext cx="534377" cy="259045"/>
    <xdr:sp macro="" textlink="">
      <xdr:nvSpPr>
        <xdr:cNvPr id="512" name="n_4mainValue【一般廃棄物処理施設】&#10;一人当たり有形固定資産（償却資産）額"/>
        <xdr:cNvSpPr txBox="1"/>
      </xdr:nvSpPr>
      <xdr:spPr>
        <a:xfrm>
          <a:off x="18389111" y="724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38" name="直線コネクタ 537"/>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40" name="直線コネクタ 53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41" name="【保健センター・保健所】&#10;有形固定資産減価償却率最大値テキスト"/>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42" name="直線コネクタ 54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543" name="【保健センター・保健所】&#10;有形固定資産減価償却率平均値テキスト"/>
        <xdr:cNvSpPr txBox="1"/>
      </xdr:nvSpPr>
      <xdr:spPr>
        <a:xfrm>
          <a:off x="16357600" y="1027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44" name="フローチャート: 判断 543"/>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45" name="フローチャート: 判断 544"/>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46" name="フローチャート: 判断 545"/>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47" name="フローチャート: 判断 546"/>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48" name="フローチャート: 判断 547"/>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112485</xdr:rowOff>
    </xdr:from>
    <xdr:to>
      <xdr:col>85</xdr:col>
      <xdr:colOff>177800</xdr:colOff>
      <xdr:row>59</xdr:row>
      <xdr:rowOff>42635</xdr:rowOff>
    </xdr:to>
    <xdr:sp macro="" textlink="">
      <xdr:nvSpPr>
        <xdr:cNvPr id="554" name="楕円 553"/>
        <xdr:cNvSpPr/>
      </xdr:nvSpPr>
      <xdr:spPr>
        <a:xfrm>
          <a:off x="16268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135362</xdr:rowOff>
    </xdr:from>
    <xdr:ext cx="405111" cy="259045"/>
    <xdr:sp macro="" textlink="">
      <xdr:nvSpPr>
        <xdr:cNvPr id="555" name="【保健センター・保健所】&#10;有形固定資産減価償却率該当値テキスト"/>
        <xdr:cNvSpPr txBox="1"/>
      </xdr:nvSpPr>
      <xdr:spPr>
        <a:xfrm>
          <a:off x="16357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79828</xdr:rowOff>
    </xdr:from>
    <xdr:to>
      <xdr:col>81</xdr:col>
      <xdr:colOff>101600</xdr:colOff>
      <xdr:row>59</xdr:row>
      <xdr:rowOff>9978</xdr:rowOff>
    </xdr:to>
    <xdr:sp macro="" textlink="">
      <xdr:nvSpPr>
        <xdr:cNvPr id="556" name="楕円 555"/>
        <xdr:cNvSpPr/>
      </xdr:nvSpPr>
      <xdr:spPr>
        <a:xfrm>
          <a:off x="15430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130628</xdr:rowOff>
    </xdr:from>
    <xdr:to>
      <xdr:col>85</xdr:col>
      <xdr:colOff>127000</xdr:colOff>
      <xdr:row>58</xdr:row>
      <xdr:rowOff>163285</xdr:rowOff>
    </xdr:to>
    <xdr:cxnSp macro="">
      <xdr:nvCxnSpPr>
        <xdr:cNvPr id="557" name="直線コネクタ 556"/>
        <xdr:cNvCxnSpPr/>
      </xdr:nvCxnSpPr>
      <xdr:spPr>
        <a:xfrm>
          <a:off x="15481300" y="10074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47172</xdr:rowOff>
    </xdr:from>
    <xdr:to>
      <xdr:col>76</xdr:col>
      <xdr:colOff>165100</xdr:colOff>
      <xdr:row>58</xdr:row>
      <xdr:rowOff>148772</xdr:rowOff>
    </xdr:to>
    <xdr:sp macro="" textlink="">
      <xdr:nvSpPr>
        <xdr:cNvPr id="558" name="楕円 557"/>
        <xdr:cNvSpPr/>
      </xdr:nvSpPr>
      <xdr:spPr>
        <a:xfrm>
          <a:off x="14541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97972</xdr:rowOff>
    </xdr:from>
    <xdr:to>
      <xdr:col>81</xdr:col>
      <xdr:colOff>50800</xdr:colOff>
      <xdr:row>58</xdr:row>
      <xdr:rowOff>130628</xdr:rowOff>
    </xdr:to>
    <xdr:cxnSp macro="">
      <xdr:nvCxnSpPr>
        <xdr:cNvPr id="559" name="直線コネクタ 558"/>
        <xdr:cNvCxnSpPr/>
      </xdr:nvCxnSpPr>
      <xdr:spPr>
        <a:xfrm>
          <a:off x="14592300" y="10042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14515</xdr:rowOff>
    </xdr:from>
    <xdr:to>
      <xdr:col>72</xdr:col>
      <xdr:colOff>38100</xdr:colOff>
      <xdr:row>58</xdr:row>
      <xdr:rowOff>116115</xdr:rowOff>
    </xdr:to>
    <xdr:sp macro="" textlink="">
      <xdr:nvSpPr>
        <xdr:cNvPr id="560" name="楕円 559"/>
        <xdr:cNvSpPr/>
      </xdr:nvSpPr>
      <xdr:spPr>
        <a:xfrm>
          <a:off x="13652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65315</xdr:rowOff>
    </xdr:from>
    <xdr:to>
      <xdr:col>76</xdr:col>
      <xdr:colOff>114300</xdr:colOff>
      <xdr:row>58</xdr:row>
      <xdr:rowOff>97972</xdr:rowOff>
    </xdr:to>
    <xdr:cxnSp macro="">
      <xdr:nvCxnSpPr>
        <xdr:cNvPr id="561" name="直線コネクタ 560"/>
        <xdr:cNvCxnSpPr/>
      </xdr:nvCxnSpPr>
      <xdr:spPr>
        <a:xfrm>
          <a:off x="13703300" y="10009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62" name="楕円 561"/>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65315</xdr:rowOff>
    </xdr:from>
    <xdr:to>
      <xdr:col>71</xdr:col>
      <xdr:colOff>177800</xdr:colOff>
      <xdr:row>60</xdr:row>
      <xdr:rowOff>65315</xdr:rowOff>
    </xdr:to>
    <xdr:cxnSp macro="">
      <xdr:nvCxnSpPr>
        <xdr:cNvPr id="563" name="直線コネクタ 562"/>
        <xdr:cNvCxnSpPr/>
      </xdr:nvCxnSpPr>
      <xdr:spPr>
        <a:xfrm flipV="1">
          <a:off x="12814300" y="1000941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564" name="n_1aveValue【保健センター・保健所】&#10;有形固定資産減価償却率"/>
        <xdr:cNvSpPr txBox="1"/>
      </xdr:nvSpPr>
      <xdr:spPr>
        <a:xfrm>
          <a:off x="152660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565" name="n_2aveValue【保健センター・保健所】&#10;有形固定資産減価償却率"/>
        <xdr:cNvSpPr txBox="1"/>
      </xdr:nvSpPr>
      <xdr:spPr>
        <a:xfrm>
          <a:off x="14389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66" name="n_3aveValue【保健センター・保健所】&#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7"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26505</xdr:rowOff>
    </xdr:from>
    <xdr:ext cx="405111" cy="259045"/>
    <xdr:sp macro="" textlink="">
      <xdr:nvSpPr>
        <xdr:cNvPr id="568" name="n_1mainValue【保健センター・保健所】&#10;有形固定資産減価償却率"/>
        <xdr:cNvSpPr txBox="1"/>
      </xdr:nvSpPr>
      <xdr:spPr>
        <a:xfrm>
          <a:off x="152660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165299</xdr:rowOff>
    </xdr:from>
    <xdr:ext cx="405111" cy="259045"/>
    <xdr:sp macro="" textlink="">
      <xdr:nvSpPr>
        <xdr:cNvPr id="569" name="n_2mainValue【保健センター・保健所】&#10;有形固定資産減価償却率"/>
        <xdr:cNvSpPr txBox="1"/>
      </xdr:nvSpPr>
      <xdr:spPr>
        <a:xfrm>
          <a:off x="14389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132642</xdr:rowOff>
    </xdr:from>
    <xdr:ext cx="405111" cy="259045"/>
    <xdr:sp macro="" textlink="">
      <xdr:nvSpPr>
        <xdr:cNvPr id="570" name="n_3mainValue【保健センター・保健所】&#10;有形固定資産減価償却率"/>
        <xdr:cNvSpPr txBox="1"/>
      </xdr:nvSpPr>
      <xdr:spPr>
        <a:xfrm>
          <a:off x="13500744" y="9733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71" name="n_4mainValue【保健センター・保健所】&#10;有形固定資産減価償却率"/>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2" name="直線コネクタ 58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3" name="テキスト ボックス 58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6" name="直線コネクタ 585"/>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7" name="テキスト ボックス 586"/>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91" name="直線コネクタ 590"/>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92" name="【保健センター・保健所】&#10;一人当たり面積最小値テキスト"/>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93" name="直線コネクタ 592"/>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94" name="【保健センター・保健所】&#10;一人当たり面積最大値テキスト"/>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95" name="直線コネクタ 594"/>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96" name="【保健センター・保健所】&#10;一人当たり面積平均値テキスト"/>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97" name="フローチャート: 判断 596"/>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98" name="フローチャート: 判断 597"/>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99" name="フローチャート: 判断 598"/>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600" name="フローチャート: 判断 599"/>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601" name="フローチャート: 判断 600"/>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607" name="楕円 606"/>
        <xdr:cNvSpPr/>
      </xdr:nvSpPr>
      <xdr:spPr>
        <a:xfrm>
          <a:off x="22110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56151</xdr:rowOff>
    </xdr:from>
    <xdr:ext cx="469744" cy="259045"/>
    <xdr:sp macro="" textlink="">
      <xdr:nvSpPr>
        <xdr:cNvPr id="608" name="【保健センター・保健所】&#10;一人当たり面積該当値テキスト"/>
        <xdr:cNvSpPr txBox="1"/>
      </xdr:nvSpPr>
      <xdr:spPr>
        <a:xfrm>
          <a:off x="22199600" y="1068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142367</xdr:rowOff>
    </xdr:from>
    <xdr:to>
      <xdr:col>112</xdr:col>
      <xdr:colOff>38100</xdr:colOff>
      <xdr:row>63</xdr:row>
      <xdr:rowOff>72517</xdr:rowOff>
    </xdr:to>
    <xdr:sp macro="" textlink="">
      <xdr:nvSpPr>
        <xdr:cNvPr id="609" name="楕円 608"/>
        <xdr:cNvSpPr/>
      </xdr:nvSpPr>
      <xdr:spPr>
        <a:xfrm>
          <a:off x="21272500" y="1077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21717</xdr:rowOff>
    </xdr:to>
    <xdr:cxnSp macro="">
      <xdr:nvCxnSpPr>
        <xdr:cNvPr id="610" name="直線コネクタ 609"/>
        <xdr:cNvCxnSpPr/>
      </xdr:nvCxnSpPr>
      <xdr:spPr>
        <a:xfrm flipV="1">
          <a:off x="21323300" y="1082192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142939</xdr:rowOff>
    </xdr:from>
    <xdr:to>
      <xdr:col>107</xdr:col>
      <xdr:colOff>101600</xdr:colOff>
      <xdr:row>63</xdr:row>
      <xdr:rowOff>73089</xdr:rowOff>
    </xdr:to>
    <xdr:sp macro="" textlink="">
      <xdr:nvSpPr>
        <xdr:cNvPr id="611" name="楕円 610"/>
        <xdr:cNvSpPr/>
      </xdr:nvSpPr>
      <xdr:spPr>
        <a:xfrm>
          <a:off x="20383500" y="107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21717</xdr:rowOff>
    </xdr:from>
    <xdr:to>
      <xdr:col>111</xdr:col>
      <xdr:colOff>177800</xdr:colOff>
      <xdr:row>63</xdr:row>
      <xdr:rowOff>22289</xdr:rowOff>
    </xdr:to>
    <xdr:cxnSp macro="">
      <xdr:nvCxnSpPr>
        <xdr:cNvPr id="612" name="直線コネクタ 611"/>
        <xdr:cNvCxnSpPr/>
      </xdr:nvCxnSpPr>
      <xdr:spPr>
        <a:xfrm flipV="1">
          <a:off x="20434300" y="1082306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613" name="楕円 612"/>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22289</xdr:rowOff>
    </xdr:from>
    <xdr:to>
      <xdr:col>107</xdr:col>
      <xdr:colOff>50800</xdr:colOff>
      <xdr:row>63</xdr:row>
      <xdr:rowOff>22860</xdr:rowOff>
    </xdr:to>
    <xdr:cxnSp macro="">
      <xdr:nvCxnSpPr>
        <xdr:cNvPr id="614" name="直線コネクタ 613"/>
        <xdr:cNvCxnSpPr/>
      </xdr:nvCxnSpPr>
      <xdr:spPr>
        <a:xfrm flipV="1">
          <a:off x="19545300" y="1082363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144653</xdr:rowOff>
    </xdr:from>
    <xdr:to>
      <xdr:col>98</xdr:col>
      <xdr:colOff>38100</xdr:colOff>
      <xdr:row>63</xdr:row>
      <xdr:rowOff>74803</xdr:rowOff>
    </xdr:to>
    <xdr:sp macro="" textlink="">
      <xdr:nvSpPr>
        <xdr:cNvPr id="615" name="楕円 614"/>
        <xdr:cNvSpPr/>
      </xdr:nvSpPr>
      <xdr:spPr>
        <a:xfrm>
          <a:off x="18605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24003</xdr:rowOff>
    </xdr:to>
    <xdr:cxnSp macro="">
      <xdr:nvCxnSpPr>
        <xdr:cNvPr id="616" name="直線コネクタ 615"/>
        <xdr:cNvCxnSpPr/>
      </xdr:nvCxnSpPr>
      <xdr:spPr>
        <a:xfrm flipV="1">
          <a:off x="18656300" y="1082421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617" name="n_1aveValue【保健センター・保健所】&#10;一人当たり面積"/>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618" name="n_2aveValue【保健センター・保健所】&#10;一人当たり面積"/>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619" name="n_3aveValue【保健センター・保健所】&#10;一人当たり面積"/>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620" name="n_4aveValue【保健センター・保健所】&#10;一人当たり面積"/>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63644</xdr:rowOff>
    </xdr:from>
    <xdr:ext cx="469744" cy="259045"/>
    <xdr:sp macro="" textlink="">
      <xdr:nvSpPr>
        <xdr:cNvPr id="621" name="n_1mainValue【保健センター・保健所】&#10;一人当たり面積"/>
        <xdr:cNvSpPr txBox="1"/>
      </xdr:nvSpPr>
      <xdr:spPr>
        <a:xfrm>
          <a:off x="21075727" y="1086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64216</xdr:rowOff>
    </xdr:from>
    <xdr:ext cx="469744" cy="259045"/>
    <xdr:sp macro="" textlink="">
      <xdr:nvSpPr>
        <xdr:cNvPr id="622" name="n_2mainValue【保健センター・保健所】&#10;一人当たり面積"/>
        <xdr:cNvSpPr txBox="1"/>
      </xdr:nvSpPr>
      <xdr:spPr>
        <a:xfrm>
          <a:off x="20199427" y="1086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623" name="n_3mainValue【保健センター・保健所】&#10;一人当たり面積"/>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65930</xdr:rowOff>
    </xdr:from>
    <xdr:ext cx="469744" cy="259045"/>
    <xdr:sp macro="" textlink="">
      <xdr:nvSpPr>
        <xdr:cNvPr id="624" name="n_4mainValue【保健センター・保健所】&#10;一人当たり面積"/>
        <xdr:cNvSpPr txBox="1"/>
      </xdr:nvSpPr>
      <xdr:spPr>
        <a:xfrm>
          <a:off x="18421427" y="108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50" name="直線コネクタ 649"/>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53" name="【消防施設】&#10;有形固定資産減価償却率最大値テキスト"/>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54" name="直線コネクタ 653"/>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55" name="【消防施設】&#10;有形固定資産減価償却率平均値テキスト"/>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6" name="フローチャート: 判断 655"/>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57" name="フローチャート: 判断 656"/>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58" name="フローチャート: 判断 657"/>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59" name="フローチャート: 判断 658"/>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60" name="フローチャート: 判断 659"/>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666" name="楕円 665"/>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667" name="【消防施設】&#10;有形固定資産減価償却率該当値テキスト"/>
        <xdr:cNvSpPr txBox="1"/>
      </xdr:nvSpPr>
      <xdr:spPr>
        <a:xfrm>
          <a:off x="16357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50981</xdr:rowOff>
    </xdr:from>
    <xdr:to>
      <xdr:col>81</xdr:col>
      <xdr:colOff>101600</xdr:colOff>
      <xdr:row>82</xdr:row>
      <xdr:rowOff>152581</xdr:rowOff>
    </xdr:to>
    <xdr:sp macro="" textlink="">
      <xdr:nvSpPr>
        <xdr:cNvPr id="668" name="楕円 667"/>
        <xdr:cNvSpPr/>
      </xdr:nvSpPr>
      <xdr:spPr>
        <a:xfrm>
          <a:off x="15430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82</xdr:row>
      <xdr:rowOff>101781</xdr:rowOff>
    </xdr:to>
    <xdr:cxnSp macro="">
      <xdr:nvCxnSpPr>
        <xdr:cNvPr id="669" name="直線コネクタ 668"/>
        <xdr:cNvCxnSpPr/>
      </xdr:nvCxnSpPr>
      <xdr:spPr>
        <a:xfrm flipV="1">
          <a:off x="15481300" y="13788389"/>
          <a:ext cx="8382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11793</xdr:rowOff>
    </xdr:from>
    <xdr:to>
      <xdr:col>76</xdr:col>
      <xdr:colOff>165100</xdr:colOff>
      <xdr:row>81</xdr:row>
      <xdr:rowOff>113393</xdr:rowOff>
    </xdr:to>
    <xdr:sp macro="" textlink="">
      <xdr:nvSpPr>
        <xdr:cNvPr id="670" name="楕円 669"/>
        <xdr:cNvSpPr/>
      </xdr:nvSpPr>
      <xdr:spPr>
        <a:xfrm>
          <a:off x="14541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62593</xdr:rowOff>
    </xdr:from>
    <xdr:to>
      <xdr:col>81</xdr:col>
      <xdr:colOff>50800</xdr:colOff>
      <xdr:row>82</xdr:row>
      <xdr:rowOff>101781</xdr:rowOff>
    </xdr:to>
    <xdr:cxnSp macro="">
      <xdr:nvCxnSpPr>
        <xdr:cNvPr id="671" name="直線コネクタ 670"/>
        <xdr:cNvCxnSpPr/>
      </xdr:nvCxnSpPr>
      <xdr:spPr>
        <a:xfrm>
          <a:off x="14592300" y="13950043"/>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96701</xdr:rowOff>
    </xdr:from>
    <xdr:to>
      <xdr:col>72</xdr:col>
      <xdr:colOff>38100</xdr:colOff>
      <xdr:row>83</xdr:row>
      <xdr:rowOff>26851</xdr:rowOff>
    </xdr:to>
    <xdr:sp macro="" textlink="">
      <xdr:nvSpPr>
        <xdr:cNvPr id="672" name="楕円 671"/>
        <xdr:cNvSpPr/>
      </xdr:nvSpPr>
      <xdr:spPr>
        <a:xfrm>
          <a:off x="13652500" y="1415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62593</xdr:rowOff>
    </xdr:from>
    <xdr:to>
      <xdr:col>76</xdr:col>
      <xdr:colOff>114300</xdr:colOff>
      <xdr:row>82</xdr:row>
      <xdr:rowOff>147501</xdr:rowOff>
    </xdr:to>
    <xdr:cxnSp macro="">
      <xdr:nvCxnSpPr>
        <xdr:cNvPr id="673" name="直線コネクタ 672"/>
        <xdr:cNvCxnSpPr/>
      </xdr:nvCxnSpPr>
      <xdr:spPr>
        <a:xfrm flipV="1">
          <a:off x="13703300" y="13950043"/>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xdr:rowOff>
    </xdr:from>
    <xdr:to>
      <xdr:col>67</xdr:col>
      <xdr:colOff>101600</xdr:colOff>
      <xdr:row>82</xdr:row>
      <xdr:rowOff>103595</xdr:rowOff>
    </xdr:to>
    <xdr:sp macro="" textlink="">
      <xdr:nvSpPr>
        <xdr:cNvPr id="674" name="楕円 673"/>
        <xdr:cNvSpPr/>
      </xdr:nvSpPr>
      <xdr:spPr>
        <a:xfrm>
          <a:off x="12763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52795</xdr:rowOff>
    </xdr:from>
    <xdr:to>
      <xdr:col>71</xdr:col>
      <xdr:colOff>177800</xdr:colOff>
      <xdr:row>82</xdr:row>
      <xdr:rowOff>147501</xdr:rowOff>
    </xdr:to>
    <xdr:cxnSp macro="">
      <xdr:nvCxnSpPr>
        <xdr:cNvPr id="675" name="直線コネクタ 674"/>
        <xdr:cNvCxnSpPr/>
      </xdr:nvCxnSpPr>
      <xdr:spPr>
        <a:xfrm>
          <a:off x="12814300" y="14111695"/>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76"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77" name="n_2aveValue【消防施設】&#10;有形固定資産減価償却率"/>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78" name="n_3aveValue【消防施設】&#10;有形固定資産減価償却率"/>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79" name="n_4aveValue【消防施設】&#10;有形固定資産減価償却率"/>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169108</xdr:rowOff>
    </xdr:from>
    <xdr:ext cx="405111" cy="259045"/>
    <xdr:sp macro="" textlink="">
      <xdr:nvSpPr>
        <xdr:cNvPr id="680" name="n_1mainValue【消防施設】&#10;有形固定資産減価償却率"/>
        <xdr:cNvSpPr txBox="1"/>
      </xdr:nvSpPr>
      <xdr:spPr>
        <a:xfrm>
          <a:off x="152660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129920</xdr:rowOff>
    </xdr:from>
    <xdr:ext cx="405111" cy="259045"/>
    <xdr:sp macro="" textlink="">
      <xdr:nvSpPr>
        <xdr:cNvPr id="681" name="n_2mainValue【消防施設】&#10;有形固定資産減価償却率"/>
        <xdr:cNvSpPr txBox="1"/>
      </xdr:nvSpPr>
      <xdr:spPr>
        <a:xfrm>
          <a:off x="143897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43378</xdr:rowOff>
    </xdr:from>
    <xdr:ext cx="405111" cy="259045"/>
    <xdr:sp macro="" textlink="">
      <xdr:nvSpPr>
        <xdr:cNvPr id="682" name="n_3mainValue【消防施設】&#10;有形固定資産減価償却率"/>
        <xdr:cNvSpPr txBox="1"/>
      </xdr:nvSpPr>
      <xdr:spPr>
        <a:xfrm>
          <a:off x="13500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120122</xdr:rowOff>
    </xdr:from>
    <xdr:ext cx="405111" cy="259045"/>
    <xdr:sp macro="" textlink="">
      <xdr:nvSpPr>
        <xdr:cNvPr id="683" name="n_4mainValue【消防施設】&#10;有形固定資産減価償却率"/>
        <xdr:cNvSpPr txBox="1"/>
      </xdr:nvSpPr>
      <xdr:spPr>
        <a:xfrm>
          <a:off x="12611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94" name="直線コネクタ 693"/>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95" name="テキスト ボックス 694"/>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98" name="直線コネクタ 69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99" name="テキスト ボックス 69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703" name="直線コネクタ 702"/>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704" name="【消防施設】&#10;一人当たり面積最小値テキスト"/>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705" name="直線コネクタ 704"/>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706" name="【消防施設】&#10;一人当たり面積最大値テキスト"/>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707" name="直線コネクタ 706"/>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708" name="【消防施設】&#10;一人当たり面積平均値テキスト"/>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709" name="フローチャート: 判断 708"/>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710" name="フローチャート: 判断 709"/>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711" name="フローチャート: 判断 710"/>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712" name="フローチャート: 判断 711"/>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713" name="フローチャート: 判断 712"/>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82741</xdr:rowOff>
    </xdr:from>
    <xdr:to>
      <xdr:col>116</xdr:col>
      <xdr:colOff>114300</xdr:colOff>
      <xdr:row>83</xdr:row>
      <xdr:rowOff>12891</xdr:rowOff>
    </xdr:to>
    <xdr:sp macro="" textlink="">
      <xdr:nvSpPr>
        <xdr:cNvPr id="719" name="楕円 718"/>
        <xdr:cNvSpPr/>
      </xdr:nvSpPr>
      <xdr:spPr>
        <a:xfrm>
          <a:off x="22110700" y="141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105618</xdr:rowOff>
    </xdr:from>
    <xdr:ext cx="469744" cy="259045"/>
    <xdr:sp macro="" textlink="">
      <xdr:nvSpPr>
        <xdr:cNvPr id="720" name="【消防施設】&#10;一人当たり面積該当値テキスト"/>
        <xdr:cNvSpPr txBox="1"/>
      </xdr:nvSpPr>
      <xdr:spPr>
        <a:xfrm>
          <a:off x="22199600" y="1399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95886</xdr:rowOff>
    </xdr:from>
    <xdr:to>
      <xdr:col>112</xdr:col>
      <xdr:colOff>38100</xdr:colOff>
      <xdr:row>83</xdr:row>
      <xdr:rowOff>26036</xdr:rowOff>
    </xdr:to>
    <xdr:sp macro="" textlink="">
      <xdr:nvSpPr>
        <xdr:cNvPr id="721" name="楕円 720"/>
        <xdr:cNvSpPr/>
      </xdr:nvSpPr>
      <xdr:spPr>
        <a:xfrm>
          <a:off x="21272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133541</xdr:rowOff>
    </xdr:from>
    <xdr:to>
      <xdr:col>116</xdr:col>
      <xdr:colOff>63500</xdr:colOff>
      <xdr:row>82</xdr:row>
      <xdr:rowOff>146686</xdr:rowOff>
    </xdr:to>
    <xdr:cxnSp macro="">
      <xdr:nvCxnSpPr>
        <xdr:cNvPr id="722" name="直線コネクタ 721"/>
        <xdr:cNvCxnSpPr/>
      </xdr:nvCxnSpPr>
      <xdr:spPr>
        <a:xfrm flipV="1">
          <a:off x="21323300" y="14192441"/>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1588</xdr:rowOff>
    </xdr:from>
    <xdr:to>
      <xdr:col>107</xdr:col>
      <xdr:colOff>101600</xdr:colOff>
      <xdr:row>83</xdr:row>
      <xdr:rowOff>103188</xdr:rowOff>
    </xdr:to>
    <xdr:sp macro="" textlink="">
      <xdr:nvSpPr>
        <xdr:cNvPr id="723" name="楕円 722"/>
        <xdr:cNvSpPr/>
      </xdr:nvSpPr>
      <xdr:spPr>
        <a:xfrm>
          <a:off x="20383500" y="1423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146686</xdr:rowOff>
    </xdr:from>
    <xdr:to>
      <xdr:col>111</xdr:col>
      <xdr:colOff>177800</xdr:colOff>
      <xdr:row>83</xdr:row>
      <xdr:rowOff>52388</xdr:rowOff>
    </xdr:to>
    <xdr:cxnSp macro="">
      <xdr:nvCxnSpPr>
        <xdr:cNvPr id="724" name="直線コネクタ 723"/>
        <xdr:cNvCxnSpPr/>
      </xdr:nvCxnSpPr>
      <xdr:spPr>
        <a:xfrm flipV="1">
          <a:off x="20434300" y="14205586"/>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725" name="楕円 724"/>
        <xdr:cNvSpPr/>
      </xdr:nvSpPr>
      <xdr:spPr>
        <a:xfrm>
          <a:off x="19494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52388</xdr:rowOff>
    </xdr:from>
    <xdr:to>
      <xdr:col>107</xdr:col>
      <xdr:colOff>50800</xdr:colOff>
      <xdr:row>83</xdr:row>
      <xdr:rowOff>136398</xdr:rowOff>
    </xdr:to>
    <xdr:cxnSp macro="">
      <xdr:nvCxnSpPr>
        <xdr:cNvPr id="726" name="直線コネクタ 725"/>
        <xdr:cNvCxnSpPr/>
      </xdr:nvCxnSpPr>
      <xdr:spPr>
        <a:xfrm flipV="1">
          <a:off x="19545300" y="14282738"/>
          <a:ext cx="889000" cy="8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157035</xdr:rowOff>
    </xdr:from>
    <xdr:to>
      <xdr:col>98</xdr:col>
      <xdr:colOff>38100</xdr:colOff>
      <xdr:row>84</xdr:row>
      <xdr:rowOff>87185</xdr:rowOff>
    </xdr:to>
    <xdr:sp macro="" textlink="">
      <xdr:nvSpPr>
        <xdr:cNvPr id="727" name="楕円 726"/>
        <xdr:cNvSpPr/>
      </xdr:nvSpPr>
      <xdr:spPr>
        <a:xfrm>
          <a:off x="18605500" y="1438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136398</xdr:rowOff>
    </xdr:from>
    <xdr:to>
      <xdr:col>102</xdr:col>
      <xdr:colOff>114300</xdr:colOff>
      <xdr:row>84</xdr:row>
      <xdr:rowOff>36385</xdr:rowOff>
    </xdr:to>
    <xdr:cxnSp macro="">
      <xdr:nvCxnSpPr>
        <xdr:cNvPr id="728" name="直線コネクタ 727"/>
        <xdr:cNvCxnSpPr/>
      </xdr:nvCxnSpPr>
      <xdr:spPr>
        <a:xfrm flipV="1">
          <a:off x="18656300" y="1436674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729" name="n_1aveValue【消防施設】&#10;一人当たり面積"/>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730" name="n_2aveValue【消防施設】&#10;一人当たり面積"/>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98886</xdr:rowOff>
    </xdr:from>
    <xdr:ext cx="469744" cy="259045"/>
    <xdr:sp macro="" textlink="">
      <xdr:nvSpPr>
        <xdr:cNvPr id="731" name="n_3aveValue【消防施設】&#10;一人当たり面積"/>
        <xdr:cNvSpPr txBox="1"/>
      </xdr:nvSpPr>
      <xdr:spPr>
        <a:xfrm>
          <a:off x="19310427" y="1450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90885</xdr:rowOff>
    </xdr:from>
    <xdr:ext cx="469744" cy="259045"/>
    <xdr:sp macro="" textlink="">
      <xdr:nvSpPr>
        <xdr:cNvPr id="732" name="n_4aveValue【消防施設】&#10;一人当たり面積"/>
        <xdr:cNvSpPr txBox="1"/>
      </xdr:nvSpPr>
      <xdr:spPr>
        <a:xfrm>
          <a:off x="18421427" y="144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42563</xdr:rowOff>
    </xdr:from>
    <xdr:ext cx="469744" cy="259045"/>
    <xdr:sp macro="" textlink="">
      <xdr:nvSpPr>
        <xdr:cNvPr id="733" name="n_1mainValue【消防施設】&#10;一人当たり面積"/>
        <xdr:cNvSpPr txBox="1"/>
      </xdr:nvSpPr>
      <xdr:spPr>
        <a:xfrm>
          <a:off x="21075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119715</xdr:rowOff>
    </xdr:from>
    <xdr:ext cx="469744" cy="259045"/>
    <xdr:sp macro="" textlink="">
      <xdr:nvSpPr>
        <xdr:cNvPr id="734" name="n_2mainValue【消防施設】&#10;一人当たり面積"/>
        <xdr:cNvSpPr txBox="1"/>
      </xdr:nvSpPr>
      <xdr:spPr>
        <a:xfrm>
          <a:off x="20199427" y="1400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735" name="n_3main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103712</xdr:rowOff>
    </xdr:from>
    <xdr:ext cx="469744" cy="259045"/>
    <xdr:sp macro="" textlink="">
      <xdr:nvSpPr>
        <xdr:cNvPr id="736" name="n_4mainValue【消防施設】&#10;一人当たり面積"/>
        <xdr:cNvSpPr txBox="1"/>
      </xdr:nvSpPr>
      <xdr:spPr>
        <a:xfrm>
          <a:off x="18421427" y="1416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765" name="【庁舎】&#10;有形固定資産減価償却率平均値テキスト"/>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66" name="フローチャート: 判断 765"/>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67" name="フローチャート: 判断 766"/>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68" name="フローチャート: 判断 767"/>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69" name="フローチャート: 判断 768"/>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70" name="フローチャート: 判断 769"/>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146050</xdr:rowOff>
    </xdr:from>
    <xdr:to>
      <xdr:col>85</xdr:col>
      <xdr:colOff>177800</xdr:colOff>
      <xdr:row>104</xdr:row>
      <xdr:rowOff>76200</xdr:rowOff>
    </xdr:to>
    <xdr:sp macro="" textlink="">
      <xdr:nvSpPr>
        <xdr:cNvPr id="776" name="楕円 775"/>
        <xdr:cNvSpPr/>
      </xdr:nvSpPr>
      <xdr:spPr>
        <a:xfrm>
          <a:off x="16268700" y="1780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168927</xdr:rowOff>
    </xdr:from>
    <xdr:ext cx="405111" cy="259045"/>
    <xdr:sp macro="" textlink="">
      <xdr:nvSpPr>
        <xdr:cNvPr id="777" name="【庁舎】&#10;有形固定資産減価償却率該当値テキスト"/>
        <xdr:cNvSpPr txBox="1"/>
      </xdr:nvSpPr>
      <xdr:spPr>
        <a:xfrm>
          <a:off x="16357600"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120650</xdr:rowOff>
    </xdr:from>
    <xdr:to>
      <xdr:col>81</xdr:col>
      <xdr:colOff>101600</xdr:colOff>
      <xdr:row>104</xdr:row>
      <xdr:rowOff>50800</xdr:rowOff>
    </xdr:to>
    <xdr:sp macro="" textlink="">
      <xdr:nvSpPr>
        <xdr:cNvPr id="778" name="楕円 777"/>
        <xdr:cNvSpPr/>
      </xdr:nvSpPr>
      <xdr:spPr>
        <a:xfrm>
          <a:off x="15430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0</xdr:rowOff>
    </xdr:from>
    <xdr:to>
      <xdr:col>85</xdr:col>
      <xdr:colOff>127000</xdr:colOff>
      <xdr:row>104</xdr:row>
      <xdr:rowOff>25400</xdr:rowOff>
    </xdr:to>
    <xdr:cxnSp macro="">
      <xdr:nvCxnSpPr>
        <xdr:cNvPr id="779" name="直線コネクタ 778"/>
        <xdr:cNvCxnSpPr/>
      </xdr:nvCxnSpPr>
      <xdr:spPr>
        <a:xfrm>
          <a:off x="15481300" y="17830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95250</xdr:rowOff>
    </xdr:from>
    <xdr:to>
      <xdr:col>76</xdr:col>
      <xdr:colOff>165100</xdr:colOff>
      <xdr:row>104</xdr:row>
      <xdr:rowOff>25400</xdr:rowOff>
    </xdr:to>
    <xdr:sp macro="" textlink="">
      <xdr:nvSpPr>
        <xdr:cNvPr id="780" name="楕円 779"/>
        <xdr:cNvSpPr/>
      </xdr:nvSpPr>
      <xdr:spPr>
        <a:xfrm>
          <a:off x="145415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146050</xdr:rowOff>
    </xdr:from>
    <xdr:to>
      <xdr:col>81</xdr:col>
      <xdr:colOff>50800</xdr:colOff>
      <xdr:row>104</xdr:row>
      <xdr:rowOff>0</xdr:rowOff>
    </xdr:to>
    <xdr:cxnSp macro="">
      <xdr:nvCxnSpPr>
        <xdr:cNvPr id="781" name="直線コネクタ 780"/>
        <xdr:cNvCxnSpPr/>
      </xdr:nvCxnSpPr>
      <xdr:spPr>
        <a:xfrm>
          <a:off x="14592300" y="1780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69850</xdr:rowOff>
    </xdr:from>
    <xdr:to>
      <xdr:col>72</xdr:col>
      <xdr:colOff>38100</xdr:colOff>
      <xdr:row>104</xdr:row>
      <xdr:rowOff>0</xdr:rowOff>
    </xdr:to>
    <xdr:sp macro="" textlink="">
      <xdr:nvSpPr>
        <xdr:cNvPr id="782" name="楕円 781"/>
        <xdr:cNvSpPr/>
      </xdr:nvSpPr>
      <xdr:spPr>
        <a:xfrm>
          <a:off x="13652500" y="1772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120650</xdr:rowOff>
    </xdr:from>
    <xdr:to>
      <xdr:col>76</xdr:col>
      <xdr:colOff>114300</xdr:colOff>
      <xdr:row>103</xdr:row>
      <xdr:rowOff>146050</xdr:rowOff>
    </xdr:to>
    <xdr:cxnSp macro="">
      <xdr:nvCxnSpPr>
        <xdr:cNvPr id="783" name="直線コネクタ 782"/>
        <xdr:cNvCxnSpPr/>
      </xdr:nvCxnSpPr>
      <xdr:spPr>
        <a:xfrm>
          <a:off x="13703300" y="17780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44450</xdr:rowOff>
    </xdr:from>
    <xdr:to>
      <xdr:col>67</xdr:col>
      <xdr:colOff>101600</xdr:colOff>
      <xdr:row>103</xdr:row>
      <xdr:rowOff>146050</xdr:rowOff>
    </xdr:to>
    <xdr:sp macro="" textlink="">
      <xdr:nvSpPr>
        <xdr:cNvPr id="784" name="楕円 783"/>
        <xdr:cNvSpPr/>
      </xdr:nvSpPr>
      <xdr:spPr>
        <a:xfrm>
          <a:off x="12763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95250</xdr:rowOff>
    </xdr:from>
    <xdr:to>
      <xdr:col>71</xdr:col>
      <xdr:colOff>177800</xdr:colOff>
      <xdr:row>103</xdr:row>
      <xdr:rowOff>120650</xdr:rowOff>
    </xdr:to>
    <xdr:cxnSp macro="">
      <xdr:nvCxnSpPr>
        <xdr:cNvPr id="785" name="直線コネクタ 784"/>
        <xdr:cNvCxnSpPr/>
      </xdr:nvCxnSpPr>
      <xdr:spPr>
        <a:xfrm>
          <a:off x="12814300" y="1775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116857</xdr:rowOff>
    </xdr:from>
    <xdr:ext cx="405111" cy="259045"/>
    <xdr:sp macro="" textlink="">
      <xdr:nvSpPr>
        <xdr:cNvPr id="786" name="n_1aveValue【庁舎】&#10;有形固定資産減価償却率"/>
        <xdr:cNvSpPr txBox="1"/>
      </xdr:nvSpPr>
      <xdr:spPr>
        <a:xfrm>
          <a:off x="15266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787" name="n_2aveValue【庁舎】&#10;有形固定資産減価償却率"/>
        <xdr:cNvSpPr txBox="1"/>
      </xdr:nvSpPr>
      <xdr:spPr>
        <a:xfrm>
          <a:off x="14389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132097</xdr:rowOff>
    </xdr:from>
    <xdr:ext cx="405111" cy="259045"/>
    <xdr:sp macro="" textlink="">
      <xdr:nvSpPr>
        <xdr:cNvPr id="788" name="n_3aveValue【庁舎】&#10;有形固定資産減価償却率"/>
        <xdr:cNvSpPr txBox="1"/>
      </xdr:nvSpPr>
      <xdr:spPr>
        <a:xfrm>
          <a:off x="13500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89" name="n_4aveValue【庁舎】&#10;有形固定資産減価償却率"/>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67327</xdr:rowOff>
    </xdr:from>
    <xdr:ext cx="405111" cy="259045"/>
    <xdr:sp macro="" textlink="">
      <xdr:nvSpPr>
        <xdr:cNvPr id="790" name="n_1mainValue【庁舎】&#10;有形固定資産減価償却率"/>
        <xdr:cNvSpPr txBox="1"/>
      </xdr:nvSpPr>
      <xdr:spPr>
        <a:xfrm>
          <a:off x="152660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41927</xdr:rowOff>
    </xdr:from>
    <xdr:ext cx="405111" cy="259045"/>
    <xdr:sp macro="" textlink="">
      <xdr:nvSpPr>
        <xdr:cNvPr id="791" name="n_2mainValue【庁舎】&#10;有形固定資産減価償却率"/>
        <xdr:cNvSpPr txBox="1"/>
      </xdr:nvSpPr>
      <xdr:spPr>
        <a:xfrm>
          <a:off x="14389744" y="1752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16527</xdr:rowOff>
    </xdr:from>
    <xdr:ext cx="405111" cy="259045"/>
    <xdr:sp macro="" textlink="">
      <xdr:nvSpPr>
        <xdr:cNvPr id="792" name="n_3mainValue【庁舎】&#10;有形固定資産減価償却率"/>
        <xdr:cNvSpPr txBox="1"/>
      </xdr:nvSpPr>
      <xdr:spPr>
        <a:xfrm>
          <a:off x="13500744"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162577</xdr:rowOff>
    </xdr:from>
    <xdr:ext cx="405111" cy="259045"/>
    <xdr:sp macro="" textlink="">
      <xdr:nvSpPr>
        <xdr:cNvPr id="793" name="n_4mainValue【庁舎】&#10;有形固定資産減価償却率"/>
        <xdr:cNvSpPr txBox="1"/>
      </xdr:nvSpPr>
      <xdr:spPr>
        <a:xfrm>
          <a:off x="12611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817" name="直線コネクタ 816"/>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818" name="【庁舎】&#10;一人当たり面積最小値テキスト"/>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819" name="直線コネクタ 818"/>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820" name="【庁舎】&#10;一人当たり面積最大値テキスト"/>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821" name="直線コネクタ 820"/>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822" name="【庁舎】&#10;一人当たり面積平均値テキスト"/>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823" name="フローチャート: 判断 822"/>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824" name="フローチャート: 判断 823"/>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825" name="フローチャート: 判断 824"/>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26" name="フローチャート: 判断 825"/>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827" name="フローチャート: 判断 826"/>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34544</xdr:rowOff>
    </xdr:from>
    <xdr:to>
      <xdr:col>116</xdr:col>
      <xdr:colOff>114300</xdr:colOff>
      <xdr:row>107</xdr:row>
      <xdr:rowOff>136144</xdr:rowOff>
    </xdr:to>
    <xdr:sp macro="" textlink="">
      <xdr:nvSpPr>
        <xdr:cNvPr id="833" name="楕円 832"/>
        <xdr:cNvSpPr/>
      </xdr:nvSpPr>
      <xdr:spPr>
        <a:xfrm>
          <a:off x="221107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12971</xdr:rowOff>
    </xdr:from>
    <xdr:ext cx="469744" cy="259045"/>
    <xdr:sp macro="" textlink="">
      <xdr:nvSpPr>
        <xdr:cNvPr id="834" name="【庁舎】&#10;一人当たり面積該当値テキスト"/>
        <xdr:cNvSpPr txBox="1"/>
      </xdr:nvSpPr>
      <xdr:spPr>
        <a:xfrm>
          <a:off x="22199600"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41021</xdr:rowOff>
    </xdr:from>
    <xdr:to>
      <xdr:col>112</xdr:col>
      <xdr:colOff>38100</xdr:colOff>
      <xdr:row>107</xdr:row>
      <xdr:rowOff>142621</xdr:rowOff>
    </xdr:to>
    <xdr:sp macro="" textlink="">
      <xdr:nvSpPr>
        <xdr:cNvPr id="835" name="楕円 834"/>
        <xdr:cNvSpPr/>
      </xdr:nvSpPr>
      <xdr:spPr>
        <a:xfrm>
          <a:off x="21272500" y="183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85344</xdr:rowOff>
    </xdr:from>
    <xdr:to>
      <xdr:col>116</xdr:col>
      <xdr:colOff>63500</xdr:colOff>
      <xdr:row>107</xdr:row>
      <xdr:rowOff>91821</xdr:rowOff>
    </xdr:to>
    <xdr:cxnSp macro="">
      <xdr:nvCxnSpPr>
        <xdr:cNvPr id="836" name="直線コネクタ 835"/>
        <xdr:cNvCxnSpPr/>
      </xdr:nvCxnSpPr>
      <xdr:spPr>
        <a:xfrm flipV="1">
          <a:off x="21323300" y="18430494"/>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46355</xdr:rowOff>
    </xdr:from>
    <xdr:to>
      <xdr:col>107</xdr:col>
      <xdr:colOff>101600</xdr:colOff>
      <xdr:row>107</xdr:row>
      <xdr:rowOff>147955</xdr:rowOff>
    </xdr:to>
    <xdr:sp macro="" textlink="">
      <xdr:nvSpPr>
        <xdr:cNvPr id="837" name="楕円 836"/>
        <xdr:cNvSpPr/>
      </xdr:nvSpPr>
      <xdr:spPr>
        <a:xfrm>
          <a:off x="20383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91821</xdr:rowOff>
    </xdr:from>
    <xdr:to>
      <xdr:col>111</xdr:col>
      <xdr:colOff>177800</xdr:colOff>
      <xdr:row>107</xdr:row>
      <xdr:rowOff>97155</xdr:rowOff>
    </xdr:to>
    <xdr:cxnSp macro="">
      <xdr:nvCxnSpPr>
        <xdr:cNvPr id="838" name="直線コネクタ 837"/>
        <xdr:cNvCxnSpPr/>
      </xdr:nvCxnSpPr>
      <xdr:spPr>
        <a:xfrm flipV="1">
          <a:off x="20434300" y="1843697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50164</xdr:rowOff>
    </xdr:from>
    <xdr:to>
      <xdr:col>102</xdr:col>
      <xdr:colOff>165100</xdr:colOff>
      <xdr:row>107</xdr:row>
      <xdr:rowOff>151764</xdr:rowOff>
    </xdr:to>
    <xdr:sp macro="" textlink="">
      <xdr:nvSpPr>
        <xdr:cNvPr id="839" name="楕円 838"/>
        <xdr:cNvSpPr/>
      </xdr:nvSpPr>
      <xdr:spPr>
        <a:xfrm>
          <a:off x="19494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97155</xdr:rowOff>
    </xdr:from>
    <xdr:to>
      <xdr:col>107</xdr:col>
      <xdr:colOff>50800</xdr:colOff>
      <xdr:row>107</xdr:row>
      <xdr:rowOff>100964</xdr:rowOff>
    </xdr:to>
    <xdr:cxnSp macro="">
      <xdr:nvCxnSpPr>
        <xdr:cNvPr id="840" name="直線コネクタ 839"/>
        <xdr:cNvCxnSpPr/>
      </xdr:nvCxnSpPr>
      <xdr:spPr>
        <a:xfrm flipV="1">
          <a:off x="19545300" y="184423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55880</xdr:rowOff>
    </xdr:from>
    <xdr:to>
      <xdr:col>98</xdr:col>
      <xdr:colOff>38100</xdr:colOff>
      <xdr:row>107</xdr:row>
      <xdr:rowOff>157480</xdr:rowOff>
    </xdr:to>
    <xdr:sp macro="" textlink="">
      <xdr:nvSpPr>
        <xdr:cNvPr id="841" name="楕円 840"/>
        <xdr:cNvSpPr/>
      </xdr:nvSpPr>
      <xdr:spPr>
        <a:xfrm>
          <a:off x="18605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100964</xdr:rowOff>
    </xdr:from>
    <xdr:to>
      <xdr:col>102</xdr:col>
      <xdr:colOff>114300</xdr:colOff>
      <xdr:row>107</xdr:row>
      <xdr:rowOff>106680</xdr:rowOff>
    </xdr:to>
    <xdr:cxnSp macro="">
      <xdr:nvCxnSpPr>
        <xdr:cNvPr id="842" name="直線コネクタ 841"/>
        <xdr:cNvCxnSpPr/>
      </xdr:nvCxnSpPr>
      <xdr:spPr>
        <a:xfrm flipV="1">
          <a:off x="18656300" y="184461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843" name="n_1aveValue【庁舎】&#10;一人当たり面積"/>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844" name="n_2aveValue【庁舎】&#10;一人当たり面積"/>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845" name="n_3aveValue【庁舎】&#10;一人当たり面積"/>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846" name="n_4aveValue【庁舎】&#10;一人当たり面積"/>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133748</xdr:rowOff>
    </xdr:from>
    <xdr:ext cx="469744" cy="259045"/>
    <xdr:sp macro="" textlink="">
      <xdr:nvSpPr>
        <xdr:cNvPr id="847" name="n_1mainValue【庁舎】&#10;一人当たり面積"/>
        <xdr:cNvSpPr txBox="1"/>
      </xdr:nvSpPr>
      <xdr:spPr>
        <a:xfrm>
          <a:off x="21075727" y="1847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139082</xdr:rowOff>
    </xdr:from>
    <xdr:ext cx="469744" cy="259045"/>
    <xdr:sp macro="" textlink="">
      <xdr:nvSpPr>
        <xdr:cNvPr id="848" name="n_2mainValue【庁舎】&#10;一人当たり面積"/>
        <xdr:cNvSpPr txBox="1"/>
      </xdr:nvSpPr>
      <xdr:spPr>
        <a:xfrm>
          <a:off x="201994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142891</xdr:rowOff>
    </xdr:from>
    <xdr:ext cx="469744" cy="259045"/>
    <xdr:sp macro="" textlink="">
      <xdr:nvSpPr>
        <xdr:cNvPr id="849" name="n_3mainValue【庁舎】&#10;一人当たり面積"/>
        <xdr:cNvSpPr txBox="1"/>
      </xdr:nvSpPr>
      <xdr:spPr>
        <a:xfrm>
          <a:off x="19310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148607</xdr:rowOff>
    </xdr:from>
    <xdr:ext cx="469744" cy="259045"/>
    <xdr:sp macro="" textlink="">
      <xdr:nvSpPr>
        <xdr:cNvPr id="850" name="n_4mainValue【庁舎】&#10;一人当たり面積"/>
        <xdr:cNvSpPr txBox="1"/>
      </xdr:nvSpPr>
      <xdr:spPr>
        <a:xfrm>
          <a:off x="18421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令和２年度については類似団体と比較して</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体育館・プール</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の有形固定資産減価償却率が平均値を大きく上回った。しかし</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体育館・プール</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に関してはＨ２８～Ｈ２９にかけて大規模な災害復旧工事を実施しているため、今後しばらくは通常の維持管理費のみかかる見込みである。</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保健センター・保健所</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消防施設</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庁舎</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は大きく類似団体平均を下回った。とくに</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庁舎</a:t>
          </a:r>
          <a:r>
            <a:rPr kumimoji="1" lang="en-US"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ついては、耐用年数の約半分が経過している。東日本大震災から災害復旧及び平成２９年３月の再開を契機に、公共施設等総合管理計画に基づき点検結果や修繕履歴のデータベース化を図るなど、計画的な維持管理に努めていく方針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12,374
12,308
68.39
22,384,929
19,403,032
620,789
4,199,715
617,445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原子力発電施設を有する電源立地地域であることにより類似団体平均を上回る税収があるため、財政力指数は</a:t>
          </a:r>
          <a:r>
            <a:rPr kumimoji="1" lang="en-US" altLang="ja-JP" sz="1300" baseline="0">
              <a:latin typeface="ＭＳ Ｐゴシック" panose="020B0600070205080204" pitchFamily="50" charset="-128"/>
              <a:ea typeface="ＭＳ Ｐゴシック" panose="020B0600070205080204" pitchFamily="50" charset="-128"/>
            </a:rPr>
            <a:t>0.84</a:t>
          </a:r>
          <a:r>
            <a:rPr kumimoji="1" lang="ja-JP" altLang="en-US" sz="1300" baseline="0">
              <a:latin typeface="ＭＳ Ｐゴシック" panose="020B0600070205080204" pitchFamily="50" charset="-128"/>
              <a:ea typeface="ＭＳ Ｐゴシック" panose="020B0600070205080204" pitchFamily="50" charset="-128"/>
            </a:rPr>
            <a:t>となっているものの、第二原子力発電所の廃炉決定にともない廃炉作業が進む中で固定資産税（大規模償却資産）の除却による税収の減少、復興事業が進む中での建設業関連法人の町内事業所廃止による法人住民税の減少などが見込まれるため今後の見通しは不透明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605</xdr:rowOff>
    </xdr:from>
    <xdr:to>
      <xdr:col>23</xdr:col>
      <xdr:colOff>133350</xdr:colOff>
      <xdr:row>40</xdr:row>
      <xdr:rowOff>23585</xdr:rowOff>
    </xdr:to>
    <xdr:cxnSp macro="">
      <xdr:nvCxnSpPr>
        <xdr:cNvPr id="70" name="直線コネクタ 69"/>
        <xdr:cNvCxnSpPr/>
      </xdr:nvCxnSpPr>
      <xdr:spPr>
        <a:xfrm>
          <a:off x="4114800" y="685860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605</xdr:rowOff>
    </xdr:from>
    <xdr:to>
      <xdr:col>19</xdr:col>
      <xdr:colOff>133350</xdr:colOff>
      <xdr:row>40</xdr:row>
      <xdr:rowOff>605</xdr:rowOff>
    </xdr:to>
    <xdr:cxnSp macro="">
      <xdr:nvCxnSpPr>
        <xdr:cNvPr id="73" name="直線コネクタ 72"/>
        <xdr:cNvCxnSpPr/>
      </xdr:nvCxnSpPr>
      <xdr:spPr>
        <a:xfrm>
          <a:off x="3225800" y="685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605</xdr:rowOff>
    </xdr:from>
    <xdr:to>
      <xdr:col>15</xdr:col>
      <xdr:colOff>82550</xdr:colOff>
      <xdr:row>40</xdr:row>
      <xdr:rowOff>12095</xdr:rowOff>
    </xdr:to>
    <xdr:cxnSp macro="">
      <xdr:nvCxnSpPr>
        <xdr:cNvPr id="76" name="直線コネクタ 75"/>
        <xdr:cNvCxnSpPr/>
      </xdr:nvCxnSpPr>
      <xdr:spPr>
        <a:xfrm flipV="1">
          <a:off x="2336800" y="68586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12095</xdr:rowOff>
    </xdr:from>
    <xdr:to>
      <xdr:col>11</xdr:col>
      <xdr:colOff>31750</xdr:colOff>
      <xdr:row>40</xdr:row>
      <xdr:rowOff>35076</xdr:rowOff>
    </xdr:to>
    <xdr:cxnSp macro="">
      <xdr:nvCxnSpPr>
        <xdr:cNvPr id="79" name="直線コネクタ 78"/>
        <xdr:cNvCxnSpPr/>
      </xdr:nvCxnSpPr>
      <xdr:spPr>
        <a:xfrm flipV="1">
          <a:off x="1447800" y="68700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144235</xdr:rowOff>
    </xdr:from>
    <xdr:to>
      <xdr:col>23</xdr:col>
      <xdr:colOff>184150</xdr:colOff>
      <xdr:row>40</xdr:row>
      <xdr:rowOff>74385</xdr:rowOff>
    </xdr:to>
    <xdr:sp macro="" textlink="">
      <xdr:nvSpPr>
        <xdr:cNvPr id="89" name="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121255</xdr:rowOff>
    </xdr:from>
    <xdr:to>
      <xdr:col>19</xdr:col>
      <xdr:colOff>184150</xdr:colOff>
      <xdr:row>40</xdr:row>
      <xdr:rowOff>51405</xdr:rowOff>
    </xdr:to>
    <xdr:sp macro="" textlink="">
      <xdr:nvSpPr>
        <xdr:cNvPr id="91" name="楕円 90"/>
        <xdr:cNvSpPr/>
      </xdr:nvSpPr>
      <xdr:spPr>
        <a:xfrm>
          <a:off x="4064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61582</xdr:rowOff>
    </xdr:from>
    <xdr:ext cx="736600" cy="259045"/>
    <xdr:sp macro="" textlink="">
      <xdr:nvSpPr>
        <xdr:cNvPr id="92" name="テキスト ボックス 91"/>
        <xdr:cNvSpPr txBox="1"/>
      </xdr:nvSpPr>
      <xdr:spPr>
        <a:xfrm>
          <a:off x="3733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121255</xdr:rowOff>
    </xdr:from>
    <xdr:to>
      <xdr:col>15</xdr:col>
      <xdr:colOff>133350</xdr:colOff>
      <xdr:row>40</xdr:row>
      <xdr:rowOff>51405</xdr:rowOff>
    </xdr:to>
    <xdr:sp macro="" textlink="">
      <xdr:nvSpPr>
        <xdr:cNvPr id="93" name="楕円 92"/>
        <xdr:cNvSpPr/>
      </xdr:nvSpPr>
      <xdr:spPr>
        <a:xfrm>
          <a:off x="3175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61582</xdr:rowOff>
    </xdr:from>
    <xdr:ext cx="762000" cy="259045"/>
    <xdr:sp macro="" textlink="">
      <xdr:nvSpPr>
        <xdr:cNvPr id="94" name="テキスト ボックス 93"/>
        <xdr:cNvSpPr txBox="1"/>
      </xdr:nvSpPr>
      <xdr:spPr>
        <a:xfrm>
          <a:off x="2844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132745</xdr:rowOff>
    </xdr:from>
    <xdr:to>
      <xdr:col>11</xdr:col>
      <xdr:colOff>82550</xdr:colOff>
      <xdr:row>40</xdr:row>
      <xdr:rowOff>62895</xdr:rowOff>
    </xdr:to>
    <xdr:sp macro="" textlink="">
      <xdr:nvSpPr>
        <xdr:cNvPr id="95" name="楕円 94"/>
        <xdr:cNvSpPr/>
      </xdr:nvSpPr>
      <xdr:spPr>
        <a:xfrm>
          <a:off x="2286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73072</xdr:rowOff>
    </xdr:from>
    <xdr:ext cx="762000" cy="259045"/>
    <xdr:sp macro="" textlink="">
      <xdr:nvSpPr>
        <xdr:cNvPr id="96" name="テキスト ボックス 95"/>
        <xdr:cNvSpPr txBox="1"/>
      </xdr:nvSpPr>
      <xdr:spPr>
        <a:xfrm>
          <a:off x="1955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155726</xdr:rowOff>
    </xdr:from>
    <xdr:to>
      <xdr:col>7</xdr:col>
      <xdr:colOff>31750</xdr:colOff>
      <xdr:row>40</xdr:row>
      <xdr:rowOff>85876</xdr:rowOff>
    </xdr:to>
    <xdr:sp macro="" textlink="">
      <xdr:nvSpPr>
        <xdr:cNvPr id="97" name="楕円 96"/>
        <xdr:cNvSpPr/>
      </xdr:nvSpPr>
      <xdr:spPr>
        <a:xfrm>
          <a:off x="1397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96053</xdr:rowOff>
    </xdr:from>
    <xdr:ext cx="762000" cy="259045"/>
    <xdr:sp macro="" textlink="">
      <xdr:nvSpPr>
        <xdr:cNvPr id="98" name="テキスト ボックス 97"/>
        <xdr:cNvSpPr txBox="1"/>
      </xdr:nvSpPr>
      <xdr:spPr>
        <a:xfrm>
          <a:off x="1066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町内での事業再開に伴い震災前からの維持管理費等の経常経費が再び発生しているのに対して、経常的な行政サービス経費の多くを賄う地方税は、減免分が震災復興特別交付税で収入されることで経常的一般財源が震災前より減少し、結果として経常収支比率は高止まりしている。今後、維持管理費を削減していくためにも既存施設の有効活用による新たなハード事業の抑制等、経常歳出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150585</xdr:rowOff>
    </xdr:from>
    <xdr:to>
      <xdr:col>23</xdr:col>
      <xdr:colOff>133350</xdr:colOff>
      <xdr:row>65</xdr:row>
      <xdr:rowOff>154033</xdr:rowOff>
    </xdr:to>
    <xdr:cxnSp macro="">
      <xdr:nvCxnSpPr>
        <xdr:cNvPr id="135" name="直線コネクタ 134"/>
        <xdr:cNvCxnSpPr/>
      </xdr:nvCxnSpPr>
      <xdr:spPr>
        <a:xfrm flipV="1">
          <a:off x="4114800" y="1129483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147138</xdr:rowOff>
    </xdr:from>
    <xdr:to>
      <xdr:col>19</xdr:col>
      <xdr:colOff>133350</xdr:colOff>
      <xdr:row>65</xdr:row>
      <xdr:rowOff>154033</xdr:rowOff>
    </xdr:to>
    <xdr:cxnSp macro="">
      <xdr:nvCxnSpPr>
        <xdr:cNvPr id="138" name="直線コネクタ 137"/>
        <xdr:cNvCxnSpPr/>
      </xdr:nvCxnSpPr>
      <xdr:spPr>
        <a:xfrm>
          <a:off x="3225800" y="11291388"/>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71301</xdr:rowOff>
    </xdr:from>
    <xdr:to>
      <xdr:col>15</xdr:col>
      <xdr:colOff>82550</xdr:colOff>
      <xdr:row>65</xdr:row>
      <xdr:rowOff>147138</xdr:rowOff>
    </xdr:to>
    <xdr:cxnSp macro="">
      <xdr:nvCxnSpPr>
        <xdr:cNvPr id="141" name="直線コネクタ 140"/>
        <xdr:cNvCxnSpPr/>
      </xdr:nvCxnSpPr>
      <xdr:spPr>
        <a:xfrm>
          <a:off x="2336800" y="1121555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71301</xdr:rowOff>
    </xdr:from>
    <xdr:to>
      <xdr:col>11</xdr:col>
      <xdr:colOff>31750</xdr:colOff>
      <xdr:row>65</xdr:row>
      <xdr:rowOff>74749</xdr:rowOff>
    </xdr:to>
    <xdr:cxnSp macro="">
      <xdr:nvCxnSpPr>
        <xdr:cNvPr id="144" name="直線コネクタ 143"/>
        <xdr:cNvCxnSpPr/>
      </xdr:nvCxnSpPr>
      <xdr:spPr>
        <a:xfrm flipV="1">
          <a:off x="1447800" y="11215551"/>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99785</xdr:rowOff>
    </xdr:from>
    <xdr:to>
      <xdr:col>23</xdr:col>
      <xdr:colOff>184150</xdr:colOff>
      <xdr:row>66</xdr:row>
      <xdr:rowOff>29935</xdr:rowOff>
    </xdr:to>
    <xdr:sp macro="" textlink="">
      <xdr:nvSpPr>
        <xdr:cNvPr id="154" name="楕円 153"/>
        <xdr:cNvSpPr/>
      </xdr:nvSpPr>
      <xdr:spPr>
        <a:xfrm>
          <a:off x="4902200" y="1124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71862</xdr:rowOff>
    </xdr:from>
    <xdr:ext cx="762000" cy="259045"/>
    <xdr:sp macro="" textlink="">
      <xdr:nvSpPr>
        <xdr:cNvPr id="155" name="財政構造の弾力性該当値テキスト"/>
        <xdr:cNvSpPr txBox="1"/>
      </xdr:nvSpPr>
      <xdr:spPr>
        <a:xfrm>
          <a:off x="5041900" y="1121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103233</xdr:rowOff>
    </xdr:from>
    <xdr:to>
      <xdr:col>19</xdr:col>
      <xdr:colOff>184150</xdr:colOff>
      <xdr:row>66</xdr:row>
      <xdr:rowOff>33383</xdr:rowOff>
    </xdr:to>
    <xdr:sp macro="" textlink="">
      <xdr:nvSpPr>
        <xdr:cNvPr id="156" name="楕円 155"/>
        <xdr:cNvSpPr/>
      </xdr:nvSpPr>
      <xdr:spPr>
        <a:xfrm>
          <a:off x="40640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18160</xdr:rowOff>
    </xdr:from>
    <xdr:ext cx="736600" cy="259045"/>
    <xdr:sp macro="" textlink="">
      <xdr:nvSpPr>
        <xdr:cNvPr id="157" name="テキスト ボックス 156"/>
        <xdr:cNvSpPr txBox="1"/>
      </xdr:nvSpPr>
      <xdr:spPr>
        <a:xfrm>
          <a:off x="3733800" y="1133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96338</xdr:rowOff>
    </xdr:from>
    <xdr:to>
      <xdr:col>15</xdr:col>
      <xdr:colOff>133350</xdr:colOff>
      <xdr:row>66</xdr:row>
      <xdr:rowOff>26488</xdr:rowOff>
    </xdr:to>
    <xdr:sp macro="" textlink="">
      <xdr:nvSpPr>
        <xdr:cNvPr id="158" name="楕円 157"/>
        <xdr:cNvSpPr/>
      </xdr:nvSpPr>
      <xdr:spPr>
        <a:xfrm>
          <a:off x="31750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11265</xdr:rowOff>
    </xdr:from>
    <xdr:ext cx="762000" cy="259045"/>
    <xdr:sp macro="" textlink="">
      <xdr:nvSpPr>
        <xdr:cNvPr id="159" name="テキスト ボックス 158"/>
        <xdr:cNvSpPr txBox="1"/>
      </xdr:nvSpPr>
      <xdr:spPr>
        <a:xfrm>
          <a:off x="2844800" y="1132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20501</xdr:rowOff>
    </xdr:from>
    <xdr:to>
      <xdr:col>11</xdr:col>
      <xdr:colOff>82550</xdr:colOff>
      <xdr:row>65</xdr:row>
      <xdr:rowOff>122101</xdr:rowOff>
    </xdr:to>
    <xdr:sp macro="" textlink="">
      <xdr:nvSpPr>
        <xdr:cNvPr id="160" name="楕円 159"/>
        <xdr:cNvSpPr/>
      </xdr:nvSpPr>
      <xdr:spPr>
        <a:xfrm>
          <a:off x="2286000" y="111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106878</xdr:rowOff>
    </xdr:from>
    <xdr:ext cx="762000" cy="259045"/>
    <xdr:sp macro="" textlink="">
      <xdr:nvSpPr>
        <xdr:cNvPr id="161" name="テキスト ボックス 160"/>
        <xdr:cNvSpPr txBox="1"/>
      </xdr:nvSpPr>
      <xdr:spPr>
        <a:xfrm>
          <a:off x="1955800" y="1125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23949</xdr:rowOff>
    </xdr:from>
    <xdr:to>
      <xdr:col>7</xdr:col>
      <xdr:colOff>31750</xdr:colOff>
      <xdr:row>65</xdr:row>
      <xdr:rowOff>125549</xdr:rowOff>
    </xdr:to>
    <xdr:sp macro="" textlink="">
      <xdr:nvSpPr>
        <xdr:cNvPr id="162" name="楕円 161"/>
        <xdr:cNvSpPr/>
      </xdr:nvSpPr>
      <xdr:spPr>
        <a:xfrm>
          <a:off x="1397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110326</xdr:rowOff>
    </xdr:from>
    <xdr:ext cx="762000" cy="259045"/>
    <xdr:sp macro="" textlink="">
      <xdr:nvSpPr>
        <xdr:cNvPr id="163" name="テキスト ボックス 162"/>
        <xdr:cNvSpPr txBox="1"/>
      </xdr:nvSpPr>
      <xdr:spPr>
        <a:xfrm>
          <a:off x="1066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[351,103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農地基盤整備事業、アーカイブ施設整備事業等、復旧・復興事業に係る物件費の増加や人口減少により、人口１人当たり人件費・物件費等決算額は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16,176</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）の増加となった。類似団体比較では、</a:t>
          </a:r>
          <a:r>
            <a:rPr kumimoji="1" lang="en-US" altLang="ja-JP" sz="1300">
              <a:latin typeface="ＭＳ Ｐゴシック" panose="020B0600070205080204" pitchFamily="50" charset="-128"/>
              <a:ea typeface="ＭＳ Ｐゴシック" panose="020B0600070205080204" pitchFamily="50" charset="-128"/>
            </a:rPr>
            <a:t>116,409</a:t>
          </a:r>
          <a:r>
            <a:rPr kumimoji="1" lang="ja-JP" altLang="en-US" sz="1300">
              <a:latin typeface="ＭＳ Ｐゴシック" panose="020B0600070205080204" pitchFamily="50" charset="-128"/>
              <a:ea typeface="ＭＳ Ｐゴシック" panose="020B0600070205080204" pitchFamily="50" charset="-128"/>
            </a:rPr>
            <a:t>円低い値となっている。依然として、震災前より高い値で推移しており、復旧・復興事業の進捗状況に合わせて逓減していくと考えられるが、長期避難により様々な課題が生じているため、今後しばらくは、高水準で推移していく見通しで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67348</xdr:rowOff>
    </xdr:from>
    <xdr:to>
      <xdr:col>23</xdr:col>
      <xdr:colOff>133350</xdr:colOff>
      <xdr:row>80</xdr:row>
      <xdr:rowOff>85934</xdr:rowOff>
    </xdr:to>
    <xdr:cxnSp macro="">
      <xdr:nvCxnSpPr>
        <xdr:cNvPr id="200" name="直線コネクタ 199"/>
        <xdr:cNvCxnSpPr/>
      </xdr:nvCxnSpPr>
      <xdr:spPr>
        <a:xfrm>
          <a:off x="4114800" y="13783348"/>
          <a:ext cx="838200" cy="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153127</xdr:rowOff>
    </xdr:from>
    <xdr:to>
      <xdr:col>19</xdr:col>
      <xdr:colOff>133350</xdr:colOff>
      <xdr:row>80</xdr:row>
      <xdr:rowOff>67348</xdr:rowOff>
    </xdr:to>
    <xdr:cxnSp macro="">
      <xdr:nvCxnSpPr>
        <xdr:cNvPr id="203" name="直線コネクタ 202"/>
        <xdr:cNvCxnSpPr/>
      </xdr:nvCxnSpPr>
      <xdr:spPr>
        <a:xfrm>
          <a:off x="3225800" y="13697677"/>
          <a:ext cx="889000" cy="8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146980</xdr:rowOff>
    </xdr:from>
    <xdr:to>
      <xdr:col>15</xdr:col>
      <xdr:colOff>82550</xdr:colOff>
      <xdr:row>79</xdr:row>
      <xdr:rowOff>153127</xdr:rowOff>
    </xdr:to>
    <xdr:cxnSp macro="">
      <xdr:nvCxnSpPr>
        <xdr:cNvPr id="206" name="直線コネクタ 205"/>
        <xdr:cNvCxnSpPr/>
      </xdr:nvCxnSpPr>
      <xdr:spPr>
        <a:xfrm>
          <a:off x="2336800" y="13691530"/>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146980</xdr:rowOff>
    </xdr:from>
    <xdr:to>
      <xdr:col>11</xdr:col>
      <xdr:colOff>31750</xdr:colOff>
      <xdr:row>79</xdr:row>
      <xdr:rowOff>166170</xdr:rowOff>
    </xdr:to>
    <xdr:cxnSp macro="">
      <xdr:nvCxnSpPr>
        <xdr:cNvPr id="209" name="直線コネクタ 208"/>
        <xdr:cNvCxnSpPr/>
      </xdr:nvCxnSpPr>
      <xdr:spPr>
        <a:xfrm flipV="1">
          <a:off x="1447800" y="13691530"/>
          <a:ext cx="889000" cy="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35134</xdr:rowOff>
    </xdr:from>
    <xdr:to>
      <xdr:col>23</xdr:col>
      <xdr:colOff>184150</xdr:colOff>
      <xdr:row>80</xdr:row>
      <xdr:rowOff>136734</xdr:rowOff>
    </xdr:to>
    <xdr:sp macro="" textlink="">
      <xdr:nvSpPr>
        <xdr:cNvPr id="219" name="楕円 218"/>
        <xdr:cNvSpPr/>
      </xdr:nvSpPr>
      <xdr:spPr>
        <a:xfrm>
          <a:off x="4902200" y="1375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51661</xdr:rowOff>
    </xdr:from>
    <xdr:ext cx="762000" cy="259045"/>
    <xdr:sp macro="" textlink="">
      <xdr:nvSpPr>
        <xdr:cNvPr id="220" name="人件費・物件費等の状況該当値テキスト"/>
        <xdr:cNvSpPr txBox="1"/>
      </xdr:nvSpPr>
      <xdr:spPr>
        <a:xfrm>
          <a:off x="5041900" y="1359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16548</xdr:rowOff>
    </xdr:from>
    <xdr:to>
      <xdr:col>19</xdr:col>
      <xdr:colOff>184150</xdr:colOff>
      <xdr:row>80</xdr:row>
      <xdr:rowOff>118148</xdr:rowOff>
    </xdr:to>
    <xdr:sp macro="" textlink="">
      <xdr:nvSpPr>
        <xdr:cNvPr id="221" name="楕円 220"/>
        <xdr:cNvSpPr/>
      </xdr:nvSpPr>
      <xdr:spPr>
        <a:xfrm>
          <a:off x="4064000" y="137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128325</xdr:rowOff>
    </xdr:from>
    <xdr:ext cx="736600" cy="259045"/>
    <xdr:sp macro="" textlink="">
      <xdr:nvSpPr>
        <xdr:cNvPr id="222" name="テキスト ボックス 221"/>
        <xdr:cNvSpPr txBox="1"/>
      </xdr:nvSpPr>
      <xdr:spPr>
        <a:xfrm>
          <a:off x="3733800" y="13501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102327</xdr:rowOff>
    </xdr:from>
    <xdr:to>
      <xdr:col>15</xdr:col>
      <xdr:colOff>133350</xdr:colOff>
      <xdr:row>80</xdr:row>
      <xdr:rowOff>32477</xdr:rowOff>
    </xdr:to>
    <xdr:sp macro="" textlink="">
      <xdr:nvSpPr>
        <xdr:cNvPr id="223" name="楕円 222"/>
        <xdr:cNvSpPr/>
      </xdr:nvSpPr>
      <xdr:spPr>
        <a:xfrm>
          <a:off x="3175000" y="136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42654</xdr:rowOff>
    </xdr:from>
    <xdr:ext cx="762000" cy="259045"/>
    <xdr:sp macro="" textlink="">
      <xdr:nvSpPr>
        <xdr:cNvPr id="224" name="テキスト ボックス 223"/>
        <xdr:cNvSpPr txBox="1"/>
      </xdr:nvSpPr>
      <xdr:spPr>
        <a:xfrm>
          <a:off x="2844800" y="1341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96180</xdr:rowOff>
    </xdr:from>
    <xdr:to>
      <xdr:col>11</xdr:col>
      <xdr:colOff>82550</xdr:colOff>
      <xdr:row>80</xdr:row>
      <xdr:rowOff>26330</xdr:rowOff>
    </xdr:to>
    <xdr:sp macro="" textlink="">
      <xdr:nvSpPr>
        <xdr:cNvPr id="225" name="楕円 224"/>
        <xdr:cNvSpPr/>
      </xdr:nvSpPr>
      <xdr:spPr>
        <a:xfrm>
          <a:off x="2286000" y="136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36507</xdr:rowOff>
    </xdr:from>
    <xdr:ext cx="762000" cy="259045"/>
    <xdr:sp macro="" textlink="">
      <xdr:nvSpPr>
        <xdr:cNvPr id="226" name="テキスト ボックス 225"/>
        <xdr:cNvSpPr txBox="1"/>
      </xdr:nvSpPr>
      <xdr:spPr>
        <a:xfrm>
          <a:off x="1955800" y="1340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115370</xdr:rowOff>
    </xdr:from>
    <xdr:to>
      <xdr:col>7</xdr:col>
      <xdr:colOff>31750</xdr:colOff>
      <xdr:row>80</xdr:row>
      <xdr:rowOff>45520</xdr:rowOff>
    </xdr:to>
    <xdr:sp macro="" textlink="">
      <xdr:nvSpPr>
        <xdr:cNvPr id="227" name="楕円 226"/>
        <xdr:cNvSpPr/>
      </xdr:nvSpPr>
      <xdr:spPr>
        <a:xfrm>
          <a:off x="1397000" y="1365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55697</xdr:rowOff>
    </xdr:from>
    <xdr:ext cx="762000" cy="259045"/>
    <xdr:sp macro="" textlink="">
      <xdr:nvSpPr>
        <xdr:cNvPr id="228" name="テキスト ボックス 227"/>
        <xdr:cNvSpPr txBox="1"/>
      </xdr:nvSpPr>
      <xdr:spPr>
        <a:xfrm>
          <a:off x="1066800" y="1342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類似団体平均を上回っているが、各種手当の支給基準・支給対象を精査し、制度の趣旨に合致しないものについては、廃止を含め抜本的な見直しを図るなど、より一層の給与の適正化に努める。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159386</xdr:rowOff>
    </xdr:from>
    <xdr:to>
      <xdr:col>81</xdr:col>
      <xdr:colOff>44450</xdr:colOff>
      <xdr:row>88</xdr:row>
      <xdr:rowOff>0</xdr:rowOff>
    </xdr:to>
    <xdr:cxnSp macro="">
      <xdr:nvCxnSpPr>
        <xdr:cNvPr id="258" name="直線コネクタ 257"/>
        <xdr:cNvCxnSpPr/>
      </xdr:nvCxnSpPr>
      <xdr:spPr>
        <a:xfrm flipV="1">
          <a:off x="16179800" y="15075536"/>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18098</xdr:rowOff>
    </xdr:to>
    <xdr:cxnSp macro="">
      <xdr:nvCxnSpPr>
        <xdr:cNvPr id="261" name="直線コネクタ 260"/>
        <xdr:cNvCxnSpPr/>
      </xdr:nvCxnSpPr>
      <xdr:spPr>
        <a:xfrm flipV="1">
          <a:off x="15290800" y="1508760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129223</xdr:rowOff>
    </xdr:from>
    <xdr:to>
      <xdr:col>72</xdr:col>
      <xdr:colOff>203200</xdr:colOff>
      <xdr:row>88</xdr:row>
      <xdr:rowOff>18098</xdr:rowOff>
    </xdr:to>
    <xdr:cxnSp macro="">
      <xdr:nvCxnSpPr>
        <xdr:cNvPr id="264" name="直線コネクタ 263"/>
        <xdr:cNvCxnSpPr/>
      </xdr:nvCxnSpPr>
      <xdr:spPr>
        <a:xfrm>
          <a:off x="14401800" y="150453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129223</xdr:rowOff>
    </xdr:from>
    <xdr:to>
      <xdr:col>68</xdr:col>
      <xdr:colOff>152400</xdr:colOff>
      <xdr:row>88</xdr:row>
      <xdr:rowOff>60325</xdr:rowOff>
    </xdr:to>
    <xdr:cxnSp macro="">
      <xdr:nvCxnSpPr>
        <xdr:cNvPr id="267" name="直線コネクタ 266"/>
        <xdr:cNvCxnSpPr/>
      </xdr:nvCxnSpPr>
      <xdr:spPr>
        <a:xfrm flipV="1">
          <a:off x="13512800" y="1504537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108586</xdr:rowOff>
    </xdr:from>
    <xdr:to>
      <xdr:col>81</xdr:col>
      <xdr:colOff>95250</xdr:colOff>
      <xdr:row>88</xdr:row>
      <xdr:rowOff>38736</xdr:rowOff>
    </xdr:to>
    <xdr:sp macro="" textlink="">
      <xdr:nvSpPr>
        <xdr:cNvPr id="277" name="楕円 276"/>
        <xdr:cNvSpPr/>
      </xdr:nvSpPr>
      <xdr:spPr>
        <a:xfrm>
          <a:off x="169672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80663</xdr:rowOff>
    </xdr:from>
    <xdr:ext cx="762000" cy="259045"/>
    <xdr:sp macro="" textlink="">
      <xdr:nvSpPr>
        <xdr:cNvPr id="278" name="給与水準   （国との比較）該当値テキスト"/>
        <xdr:cNvSpPr txBox="1"/>
      </xdr:nvSpPr>
      <xdr:spPr>
        <a:xfrm>
          <a:off x="17106900" y="1499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9" name="楕円 278"/>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80" name="テキスト ボックス 279"/>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138748</xdr:rowOff>
    </xdr:from>
    <xdr:to>
      <xdr:col>73</xdr:col>
      <xdr:colOff>44450</xdr:colOff>
      <xdr:row>88</xdr:row>
      <xdr:rowOff>68898</xdr:rowOff>
    </xdr:to>
    <xdr:sp macro="" textlink="">
      <xdr:nvSpPr>
        <xdr:cNvPr id="281" name="楕円 280"/>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53675</xdr:rowOff>
    </xdr:from>
    <xdr:ext cx="762000" cy="259045"/>
    <xdr:sp macro="" textlink="">
      <xdr:nvSpPr>
        <xdr:cNvPr id="282" name="テキスト ボックス 281"/>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83" name="楕円 282"/>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84" name="テキスト ボックス 283"/>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5" name="楕円 284"/>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6" name="テキスト ボックス 285"/>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対応により慢性的な人員不足を感じており、任期付き職員や派遣職員などで対応している。さらには避難指示区域解除により、町内での通常業務が始まり、町内外に及ぶ震災対応業務等で事務量が増加していることから、適正な職員数の確保を目指しつつ、類似団体平均を上回ることのないよう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47599</xdr:rowOff>
    </xdr:from>
    <xdr:to>
      <xdr:col>81</xdr:col>
      <xdr:colOff>44450</xdr:colOff>
      <xdr:row>60</xdr:row>
      <xdr:rowOff>70765</xdr:rowOff>
    </xdr:to>
    <xdr:cxnSp macro="">
      <xdr:nvCxnSpPr>
        <xdr:cNvPr id="318" name="直線コネクタ 317"/>
        <xdr:cNvCxnSpPr/>
      </xdr:nvCxnSpPr>
      <xdr:spPr>
        <a:xfrm>
          <a:off x="16179800" y="10334599"/>
          <a:ext cx="8382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45186</xdr:rowOff>
    </xdr:from>
    <xdr:to>
      <xdr:col>77</xdr:col>
      <xdr:colOff>44450</xdr:colOff>
      <xdr:row>60</xdr:row>
      <xdr:rowOff>47599</xdr:rowOff>
    </xdr:to>
    <xdr:cxnSp macro="">
      <xdr:nvCxnSpPr>
        <xdr:cNvPr id="321" name="直線コネクタ 320"/>
        <xdr:cNvCxnSpPr/>
      </xdr:nvCxnSpPr>
      <xdr:spPr>
        <a:xfrm>
          <a:off x="15290800" y="10332186"/>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31674</xdr:rowOff>
    </xdr:from>
    <xdr:to>
      <xdr:col>72</xdr:col>
      <xdr:colOff>203200</xdr:colOff>
      <xdr:row>60</xdr:row>
      <xdr:rowOff>45186</xdr:rowOff>
    </xdr:to>
    <xdr:cxnSp macro="">
      <xdr:nvCxnSpPr>
        <xdr:cNvPr id="324" name="直線コネクタ 323"/>
        <xdr:cNvCxnSpPr/>
      </xdr:nvCxnSpPr>
      <xdr:spPr>
        <a:xfrm>
          <a:off x="14401800" y="10318674"/>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20091</xdr:rowOff>
    </xdr:from>
    <xdr:to>
      <xdr:col>68</xdr:col>
      <xdr:colOff>152400</xdr:colOff>
      <xdr:row>60</xdr:row>
      <xdr:rowOff>31674</xdr:rowOff>
    </xdr:to>
    <xdr:cxnSp macro="">
      <xdr:nvCxnSpPr>
        <xdr:cNvPr id="327" name="直線コネクタ 326"/>
        <xdr:cNvCxnSpPr/>
      </xdr:nvCxnSpPr>
      <xdr:spPr>
        <a:xfrm>
          <a:off x="13512800" y="1030709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19965</xdr:rowOff>
    </xdr:from>
    <xdr:to>
      <xdr:col>81</xdr:col>
      <xdr:colOff>95250</xdr:colOff>
      <xdr:row>60</xdr:row>
      <xdr:rowOff>121565</xdr:rowOff>
    </xdr:to>
    <xdr:sp macro="" textlink="">
      <xdr:nvSpPr>
        <xdr:cNvPr id="337" name="楕円 336"/>
        <xdr:cNvSpPr/>
      </xdr:nvSpPr>
      <xdr:spPr>
        <a:xfrm>
          <a:off x="16967200" y="103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112692</xdr:rowOff>
    </xdr:from>
    <xdr:ext cx="762000" cy="259045"/>
    <xdr:sp macro="" textlink="">
      <xdr:nvSpPr>
        <xdr:cNvPr id="338" name="定員管理の状況該当値テキスト"/>
        <xdr:cNvSpPr txBox="1"/>
      </xdr:nvSpPr>
      <xdr:spPr>
        <a:xfrm>
          <a:off x="17106900" y="1022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168249</xdr:rowOff>
    </xdr:from>
    <xdr:to>
      <xdr:col>77</xdr:col>
      <xdr:colOff>95250</xdr:colOff>
      <xdr:row>60</xdr:row>
      <xdr:rowOff>98399</xdr:rowOff>
    </xdr:to>
    <xdr:sp macro="" textlink="">
      <xdr:nvSpPr>
        <xdr:cNvPr id="339" name="楕円 338"/>
        <xdr:cNvSpPr/>
      </xdr:nvSpPr>
      <xdr:spPr>
        <a:xfrm>
          <a:off x="16129000" y="1028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108576</xdr:rowOff>
    </xdr:from>
    <xdr:ext cx="736600" cy="259045"/>
    <xdr:sp macro="" textlink="">
      <xdr:nvSpPr>
        <xdr:cNvPr id="340" name="テキスト ボックス 339"/>
        <xdr:cNvSpPr txBox="1"/>
      </xdr:nvSpPr>
      <xdr:spPr>
        <a:xfrm>
          <a:off x="15798800" y="10052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165836</xdr:rowOff>
    </xdr:from>
    <xdr:to>
      <xdr:col>73</xdr:col>
      <xdr:colOff>44450</xdr:colOff>
      <xdr:row>60</xdr:row>
      <xdr:rowOff>95986</xdr:rowOff>
    </xdr:to>
    <xdr:sp macro="" textlink="">
      <xdr:nvSpPr>
        <xdr:cNvPr id="341" name="楕円 340"/>
        <xdr:cNvSpPr/>
      </xdr:nvSpPr>
      <xdr:spPr>
        <a:xfrm>
          <a:off x="15240000" y="102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106163</xdr:rowOff>
    </xdr:from>
    <xdr:ext cx="762000" cy="259045"/>
    <xdr:sp macro="" textlink="">
      <xdr:nvSpPr>
        <xdr:cNvPr id="342" name="テキスト ボックス 341"/>
        <xdr:cNvSpPr txBox="1"/>
      </xdr:nvSpPr>
      <xdr:spPr>
        <a:xfrm>
          <a:off x="14909800" y="1005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152324</xdr:rowOff>
    </xdr:from>
    <xdr:to>
      <xdr:col>68</xdr:col>
      <xdr:colOff>203200</xdr:colOff>
      <xdr:row>60</xdr:row>
      <xdr:rowOff>82474</xdr:rowOff>
    </xdr:to>
    <xdr:sp macro="" textlink="">
      <xdr:nvSpPr>
        <xdr:cNvPr id="343" name="楕円 342"/>
        <xdr:cNvSpPr/>
      </xdr:nvSpPr>
      <xdr:spPr>
        <a:xfrm>
          <a:off x="14351000" y="102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92651</xdr:rowOff>
    </xdr:from>
    <xdr:ext cx="762000" cy="259045"/>
    <xdr:sp macro="" textlink="">
      <xdr:nvSpPr>
        <xdr:cNvPr id="344" name="テキスト ボックス 343"/>
        <xdr:cNvSpPr txBox="1"/>
      </xdr:nvSpPr>
      <xdr:spPr>
        <a:xfrm>
          <a:off x="14020800" y="1003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140741</xdr:rowOff>
    </xdr:from>
    <xdr:to>
      <xdr:col>64</xdr:col>
      <xdr:colOff>152400</xdr:colOff>
      <xdr:row>60</xdr:row>
      <xdr:rowOff>70891</xdr:rowOff>
    </xdr:to>
    <xdr:sp macro="" textlink="">
      <xdr:nvSpPr>
        <xdr:cNvPr id="345" name="楕円 344"/>
        <xdr:cNvSpPr/>
      </xdr:nvSpPr>
      <xdr:spPr>
        <a:xfrm>
          <a:off x="13462000" y="102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81068</xdr:rowOff>
    </xdr:from>
    <xdr:ext cx="762000" cy="259045"/>
    <xdr:sp macro="" textlink="">
      <xdr:nvSpPr>
        <xdr:cNvPr id="346" name="テキスト ボックス 345"/>
        <xdr:cNvSpPr txBox="1"/>
      </xdr:nvSpPr>
      <xdr:spPr>
        <a:xfrm>
          <a:off x="13131800" y="1002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公共下水道事業、農業集落排水事業）に対する地方債償還財源の繰出金が多額となっているため、類似団体等と比較して高い状況が続いたが、新規借入を抑制し、公債費の縮減を図ったことにより、実質公債費比率は減少し</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年度から類似団体平均を下回っている。今後も取り組みを継続し、将来世代の負担軽減に努める。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153670</xdr:rowOff>
    </xdr:to>
    <xdr:cxnSp macro="">
      <xdr:nvCxnSpPr>
        <xdr:cNvPr id="379" name="直線コネクタ 378"/>
        <xdr:cNvCxnSpPr/>
      </xdr:nvCxnSpPr>
      <xdr:spPr>
        <a:xfrm flipV="1">
          <a:off x="16179800" y="6767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94827</xdr:rowOff>
    </xdr:to>
    <xdr:cxnSp macro="">
      <xdr:nvCxnSpPr>
        <xdr:cNvPr id="382" name="直線コネクタ 381"/>
        <xdr:cNvCxnSpPr/>
      </xdr:nvCxnSpPr>
      <xdr:spPr>
        <a:xfrm flipV="1">
          <a:off x="15290800" y="684022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94827</xdr:rowOff>
    </xdr:from>
    <xdr:to>
      <xdr:col>72</xdr:col>
      <xdr:colOff>203200</xdr:colOff>
      <xdr:row>41</xdr:row>
      <xdr:rowOff>44027</xdr:rowOff>
    </xdr:to>
    <xdr:cxnSp macro="">
      <xdr:nvCxnSpPr>
        <xdr:cNvPr id="385" name="直線コネクタ 384"/>
        <xdr:cNvCxnSpPr/>
      </xdr:nvCxnSpPr>
      <xdr:spPr>
        <a:xfrm flipV="1">
          <a:off x="14401800" y="69528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44027</xdr:rowOff>
    </xdr:to>
    <xdr:cxnSp macro="">
      <xdr:nvCxnSpPr>
        <xdr:cNvPr id="388" name="直線コネクタ 387"/>
        <xdr:cNvCxnSpPr/>
      </xdr:nvCxnSpPr>
      <xdr:spPr>
        <a:xfrm>
          <a:off x="13512800" y="7073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398" name="楕円 397"/>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399"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0" name="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1" name="テキスト ボックス 400"/>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44027</xdr:rowOff>
    </xdr:from>
    <xdr:to>
      <xdr:col>73</xdr:col>
      <xdr:colOff>44450</xdr:colOff>
      <xdr:row>40</xdr:row>
      <xdr:rowOff>145627</xdr:rowOff>
    </xdr:to>
    <xdr:sp macro="" textlink="">
      <xdr:nvSpPr>
        <xdr:cNvPr id="402" name="楕円 401"/>
        <xdr:cNvSpPr/>
      </xdr:nvSpPr>
      <xdr:spPr>
        <a:xfrm>
          <a:off x="15240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155804</xdr:rowOff>
    </xdr:from>
    <xdr:ext cx="762000" cy="259045"/>
    <xdr:sp macro="" textlink="">
      <xdr:nvSpPr>
        <xdr:cNvPr id="403" name="テキスト ボックス 402"/>
        <xdr:cNvSpPr txBox="1"/>
      </xdr:nvSpPr>
      <xdr:spPr>
        <a:xfrm>
          <a:off x="14909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04" name="楕円 403"/>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405" name="テキスト ボックス 404"/>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6" name="楕円 405"/>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105004</xdr:rowOff>
    </xdr:from>
    <xdr:ext cx="762000" cy="259045"/>
    <xdr:sp macro="" textlink="">
      <xdr:nvSpPr>
        <xdr:cNvPr id="407" name="テキスト ボックス 406"/>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縮減の観点から新規の起債を抑制しているため、地方債の現在残高や債務負担行為に基づく支出予定額が漸減となる見込みである。充当可能基金の取り崩し等による充当可能財源の大幅な減が生じない限りは指数なしとなる見込みであ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12,374
12,308
68.39
22,384,929
19,403,032
620,789
4,199,715
617,445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年度までは、ほぼ横ばいで推移していた。しかし、</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年度から人件費の総額は変わらないものの、経常的人件費充当特定財源の減少により、経常収支比率は上昇した。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年度においても、経常的人件費充当特定財源の減少により、経常収支比率算定の分子となる経常的人件費に係る一般財源が増加し、前年度から</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上昇した。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39</xdr:row>
      <xdr:rowOff>101854</xdr:rowOff>
    </xdr:to>
    <xdr:cxnSp macro="">
      <xdr:nvCxnSpPr>
        <xdr:cNvPr id="64" name="直線コネクタ 63"/>
        <xdr:cNvCxnSpPr/>
      </xdr:nvCxnSpPr>
      <xdr:spPr>
        <a:xfrm>
          <a:off x="3987800" y="6303772"/>
          <a:ext cx="8382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131572</xdr:rowOff>
    </xdr:to>
    <xdr:cxnSp macro="">
      <xdr:nvCxnSpPr>
        <xdr:cNvPr id="67" name="直線コネクタ 66"/>
        <xdr:cNvCxnSpPr/>
      </xdr:nvCxnSpPr>
      <xdr:spPr>
        <a:xfrm>
          <a:off x="3098800" y="62443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36</xdr:row>
      <xdr:rowOff>72136</xdr:rowOff>
    </xdr:to>
    <xdr:cxnSp macro="">
      <xdr:nvCxnSpPr>
        <xdr:cNvPr id="70" name="直線コネクタ 69"/>
        <xdr:cNvCxnSpPr/>
      </xdr:nvCxnSpPr>
      <xdr:spPr>
        <a:xfrm>
          <a:off x="2209800" y="586486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14986</xdr:rowOff>
    </xdr:from>
    <xdr:to>
      <xdr:col>11</xdr:col>
      <xdr:colOff>9525</xdr:colOff>
      <xdr:row>34</xdr:row>
      <xdr:rowOff>35560</xdr:rowOff>
    </xdr:to>
    <xdr:cxnSp macro="">
      <xdr:nvCxnSpPr>
        <xdr:cNvPr id="73" name="直線コネクタ 72"/>
        <xdr:cNvCxnSpPr/>
      </xdr:nvCxnSpPr>
      <xdr:spPr>
        <a:xfrm>
          <a:off x="1320800" y="567283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51054</xdr:rowOff>
    </xdr:from>
    <xdr:to>
      <xdr:col>24</xdr:col>
      <xdr:colOff>76200</xdr:colOff>
      <xdr:row>39</xdr:row>
      <xdr:rowOff>152654</xdr:rowOff>
    </xdr:to>
    <xdr:sp macro="" textlink="">
      <xdr:nvSpPr>
        <xdr:cNvPr id="83" name="楕円 82"/>
        <xdr:cNvSpPr/>
      </xdr:nvSpPr>
      <xdr:spPr>
        <a:xfrm>
          <a:off x="4775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23131</xdr:rowOff>
    </xdr:from>
    <xdr:ext cx="762000" cy="259045"/>
    <xdr:sp macro="" textlink="">
      <xdr:nvSpPr>
        <xdr:cNvPr id="84" name="人件費該当値テキスト"/>
        <xdr:cNvSpPr txBox="1"/>
      </xdr:nvSpPr>
      <xdr:spPr>
        <a:xfrm>
          <a:off x="4914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89" name="楕円 88"/>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0" name="テキスト ボックス 89"/>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135636</xdr:rowOff>
    </xdr:from>
    <xdr:to>
      <xdr:col>6</xdr:col>
      <xdr:colOff>171450</xdr:colOff>
      <xdr:row>33</xdr:row>
      <xdr:rowOff>65786</xdr:rowOff>
    </xdr:to>
    <xdr:sp macro="" textlink="">
      <xdr:nvSpPr>
        <xdr:cNvPr id="91" name="楕円 90"/>
        <xdr:cNvSpPr/>
      </xdr:nvSpPr>
      <xdr:spPr>
        <a:xfrm>
          <a:off x="12700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75963</xdr:rowOff>
    </xdr:from>
    <xdr:ext cx="762000" cy="259045"/>
    <xdr:sp macro="" textlink="">
      <xdr:nvSpPr>
        <xdr:cNvPr id="92" name="テキスト ボックス 91"/>
        <xdr:cNvSpPr txBox="1"/>
      </xdr:nvSpPr>
      <xdr:spPr>
        <a:xfrm>
          <a:off x="939800" y="539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年度から物件費で計上していた草刈等の維持管理費を決算統計の維持補修費に計上替えしたことにより、経常的物件費が減少し、前年度より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の減少となった。今後は、復旧・復興事業による新規建設に係る維持管理費など物件費の上昇が見込まれる。東日本大震災や原子力災害からの復旧・復興という喫緊の課題を抱えているが、それらの課題への迅速な対応に配慮しながらも事務事業の効率的執行に努め、経費の節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143002</xdr:rowOff>
    </xdr:to>
    <xdr:cxnSp macro="">
      <xdr:nvCxnSpPr>
        <xdr:cNvPr id="122" name="直線コネクタ 121"/>
        <xdr:cNvCxnSpPr/>
      </xdr:nvCxnSpPr>
      <xdr:spPr>
        <a:xfrm>
          <a:off x="15671800" y="298450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117856</xdr:rowOff>
    </xdr:to>
    <xdr:cxnSp macro="">
      <xdr:nvCxnSpPr>
        <xdr:cNvPr id="125" name="直線コネクタ 124"/>
        <xdr:cNvCxnSpPr/>
      </xdr:nvCxnSpPr>
      <xdr:spPr>
        <a:xfrm flipV="1">
          <a:off x="14782800" y="298450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117856</xdr:rowOff>
    </xdr:from>
    <xdr:to>
      <xdr:col>73</xdr:col>
      <xdr:colOff>180975</xdr:colOff>
      <xdr:row>19</xdr:row>
      <xdr:rowOff>92710</xdr:rowOff>
    </xdr:to>
    <xdr:cxnSp macro="">
      <xdr:nvCxnSpPr>
        <xdr:cNvPr id="128" name="直線コネクタ 127"/>
        <xdr:cNvCxnSpPr/>
      </xdr:nvCxnSpPr>
      <xdr:spPr>
        <a:xfrm flipV="1">
          <a:off x="13893800" y="320395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28702</xdr:rowOff>
    </xdr:from>
    <xdr:to>
      <xdr:col>69</xdr:col>
      <xdr:colOff>92075</xdr:colOff>
      <xdr:row>19</xdr:row>
      <xdr:rowOff>92710</xdr:rowOff>
    </xdr:to>
    <xdr:cxnSp macro="">
      <xdr:nvCxnSpPr>
        <xdr:cNvPr id="131" name="直線コネクタ 130"/>
        <xdr:cNvCxnSpPr/>
      </xdr:nvCxnSpPr>
      <xdr:spPr>
        <a:xfrm>
          <a:off x="13004800" y="32862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1" name="楕円 140"/>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2"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4" name="テキスト ボックス 143"/>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5" name="楕円 144"/>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6" name="テキスト ボックス 145"/>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41910</xdr:rowOff>
    </xdr:from>
    <xdr:to>
      <xdr:col>69</xdr:col>
      <xdr:colOff>142875</xdr:colOff>
      <xdr:row>19</xdr:row>
      <xdr:rowOff>143510</xdr:rowOff>
    </xdr:to>
    <xdr:sp macro="" textlink="">
      <xdr:nvSpPr>
        <xdr:cNvPr id="147" name="楕円 146"/>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128287</xdr:rowOff>
    </xdr:from>
    <xdr:ext cx="762000" cy="259045"/>
    <xdr:sp macro="" textlink="">
      <xdr:nvSpPr>
        <xdr:cNvPr id="148" name="テキスト ボックス 147"/>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149352</xdr:rowOff>
    </xdr:from>
    <xdr:to>
      <xdr:col>65</xdr:col>
      <xdr:colOff>53975</xdr:colOff>
      <xdr:row>19</xdr:row>
      <xdr:rowOff>79502</xdr:rowOff>
    </xdr:to>
    <xdr:sp macro="" textlink="">
      <xdr:nvSpPr>
        <xdr:cNvPr id="149" name="楕円 148"/>
        <xdr:cNvSpPr/>
      </xdr:nvSpPr>
      <xdr:spPr>
        <a:xfrm>
          <a:off x="12954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64279</xdr:rowOff>
    </xdr:from>
    <xdr:ext cx="762000" cy="259045"/>
    <xdr:sp macro="" textlink="">
      <xdr:nvSpPr>
        <xdr:cNvPr id="150" name="テキスト ボックス 149"/>
        <xdr:cNvSpPr txBox="1"/>
      </xdr:nvSpPr>
      <xdr:spPr>
        <a:xfrm>
          <a:off x="12623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年度は類似団体と同程度であったが、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年度からは市町村類型の変更もあり、毎年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以上上回る状況が続いている。</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年度では障害福祉サービス費や高齢化が進んでいることから老人保護措置事業費などが大きな割合を占めている。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59</xdr:row>
      <xdr:rowOff>146050</xdr:rowOff>
    </xdr:to>
    <xdr:cxnSp macro="">
      <xdr:nvCxnSpPr>
        <xdr:cNvPr id="182" name="直線コネクタ 181"/>
        <xdr:cNvCxnSpPr/>
      </xdr:nvCxnSpPr>
      <xdr:spPr>
        <a:xfrm flipV="1">
          <a:off x="3987800" y="10071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50800</xdr:rowOff>
    </xdr:from>
    <xdr:to>
      <xdr:col>19</xdr:col>
      <xdr:colOff>187325</xdr:colOff>
      <xdr:row>59</xdr:row>
      <xdr:rowOff>146050</xdr:rowOff>
    </xdr:to>
    <xdr:cxnSp macro="">
      <xdr:nvCxnSpPr>
        <xdr:cNvPr id="185" name="直線コネクタ 184"/>
        <xdr:cNvCxnSpPr/>
      </xdr:nvCxnSpPr>
      <xdr:spPr>
        <a:xfrm>
          <a:off x="3098800" y="10166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50800</xdr:rowOff>
    </xdr:from>
    <xdr:to>
      <xdr:col>15</xdr:col>
      <xdr:colOff>98425</xdr:colOff>
      <xdr:row>60</xdr:row>
      <xdr:rowOff>88900</xdr:rowOff>
    </xdr:to>
    <xdr:cxnSp macro="">
      <xdr:nvCxnSpPr>
        <xdr:cNvPr id="188" name="直線コネクタ 187"/>
        <xdr:cNvCxnSpPr/>
      </xdr:nvCxnSpPr>
      <xdr:spPr>
        <a:xfrm flipV="1">
          <a:off x="2209800" y="101663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88900</xdr:rowOff>
    </xdr:from>
    <xdr:to>
      <xdr:col>11</xdr:col>
      <xdr:colOff>9525</xdr:colOff>
      <xdr:row>60</xdr:row>
      <xdr:rowOff>107950</xdr:rowOff>
    </xdr:to>
    <xdr:cxnSp macro="">
      <xdr:nvCxnSpPr>
        <xdr:cNvPr id="191" name="直線コネクタ 190"/>
        <xdr:cNvCxnSpPr/>
      </xdr:nvCxnSpPr>
      <xdr:spPr>
        <a:xfrm flipV="1">
          <a:off x="1320800" y="10375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1" name="楕円 200"/>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2" name="扶助費該当値テキスト"/>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95250</xdr:rowOff>
    </xdr:from>
    <xdr:to>
      <xdr:col>20</xdr:col>
      <xdr:colOff>38100</xdr:colOff>
      <xdr:row>60</xdr:row>
      <xdr:rowOff>25400</xdr:rowOff>
    </xdr:to>
    <xdr:sp macro="" textlink="">
      <xdr:nvSpPr>
        <xdr:cNvPr id="203" name="楕円 202"/>
        <xdr:cNvSpPr/>
      </xdr:nvSpPr>
      <xdr:spPr>
        <a:xfrm>
          <a:off x="3937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10177</xdr:rowOff>
    </xdr:from>
    <xdr:ext cx="736600" cy="259045"/>
    <xdr:sp macro="" textlink="">
      <xdr:nvSpPr>
        <xdr:cNvPr id="204" name="テキスト ボックス 203"/>
        <xdr:cNvSpPr txBox="1"/>
      </xdr:nvSpPr>
      <xdr:spPr>
        <a:xfrm>
          <a:off x="3606800" y="1029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0</xdr:rowOff>
    </xdr:from>
    <xdr:to>
      <xdr:col>15</xdr:col>
      <xdr:colOff>149225</xdr:colOff>
      <xdr:row>59</xdr:row>
      <xdr:rowOff>101600</xdr:rowOff>
    </xdr:to>
    <xdr:sp macro="" textlink="">
      <xdr:nvSpPr>
        <xdr:cNvPr id="205" name="楕円 204"/>
        <xdr:cNvSpPr/>
      </xdr:nvSpPr>
      <xdr:spPr>
        <a:xfrm>
          <a:off x="3048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86377</xdr:rowOff>
    </xdr:from>
    <xdr:ext cx="762000" cy="259045"/>
    <xdr:sp macro="" textlink="">
      <xdr:nvSpPr>
        <xdr:cNvPr id="206" name="テキスト ボックス 205"/>
        <xdr:cNvSpPr txBox="1"/>
      </xdr:nvSpPr>
      <xdr:spPr>
        <a:xfrm>
          <a:off x="2717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07" name="楕円 206"/>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08" name="テキスト ボックス 207"/>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57150</xdr:rowOff>
    </xdr:from>
    <xdr:to>
      <xdr:col>6</xdr:col>
      <xdr:colOff>171450</xdr:colOff>
      <xdr:row>60</xdr:row>
      <xdr:rowOff>158750</xdr:rowOff>
    </xdr:to>
    <xdr:sp macro="" textlink="">
      <xdr:nvSpPr>
        <xdr:cNvPr id="209" name="楕円 208"/>
        <xdr:cNvSpPr/>
      </xdr:nvSpPr>
      <xdr:spPr>
        <a:xfrm>
          <a:off x="1270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143527</xdr:rowOff>
    </xdr:from>
    <xdr:ext cx="762000" cy="259045"/>
    <xdr:sp macro="" textlink="">
      <xdr:nvSpPr>
        <xdr:cNvPr id="210" name="テキスト ボックス 209"/>
        <xdr:cNvSpPr txBox="1"/>
      </xdr:nvSpPr>
      <xdr:spPr>
        <a:xfrm>
          <a:off x="939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繰出金が主な要因である。これまでに整備してきた下水道施設の維持管理費を公営企業会計へ繰出金として送っているため、その他の経常収支比率が類似団体平均を恒常的に上回っている。下水道関係施設は減価償却が進んでいるため、維持管理に係る繰出金が発生し、今後も高水準で推移していく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96520</xdr:rowOff>
    </xdr:from>
    <xdr:to>
      <xdr:col>82</xdr:col>
      <xdr:colOff>107950</xdr:colOff>
      <xdr:row>60</xdr:row>
      <xdr:rowOff>100330</xdr:rowOff>
    </xdr:to>
    <xdr:cxnSp macro="">
      <xdr:nvCxnSpPr>
        <xdr:cNvPr id="242" name="直線コネクタ 241"/>
        <xdr:cNvCxnSpPr/>
      </xdr:nvCxnSpPr>
      <xdr:spPr>
        <a:xfrm>
          <a:off x="15671800" y="103835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60</xdr:row>
      <xdr:rowOff>96520</xdr:rowOff>
    </xdr:to>
    <xdr:cxnSp macro="">
      <xdr:nvCxnSpPr>
        <xdr:cNvPr id="245" name="直線コネクタ 244"/>
        <xdr:cNvCxnSpPr/>
      </xdr:nvCxnSpPr>
      <xdr:spPr>
        <a:xfrm>
          <a:off x="14782800" y="1002538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59</xdr:row>
      <xdr:rowOff>8890</xdr:rowOff>
    </xdr:to>
    <xdr:cxnSp macro="">
      <xdr:nvCxnSpPr>
        <xdr:cNvPr id="248" name="直線コネクタ 247"/>
        <xdr:cNvCxnSpPr/>
      </xdr:nvCxnSpPr>
      <xdr:spPr>
        <a:xfrm flipV="1">
          <a:off x="13893800" y="100253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8890</xdr:rowOff>
    </xdr:from>
    <xdr:to>
      <xdr:col>69</xdr:col>
      <xdr:colOff>92075</xdr:colOff>
      <xdr:row>59</xdr:row>
      <xdr:rowOff>24130</xdr:rowOff>
    </xdr:to>
    <xdr:cxnSp macro="">
      <xdr:nvCxnSpPr>
        <xdr:cNvPr id="251" name="直線コネクタ 250"/>
        <xdr:cNvCxnSpPr/>
      </xdr:nvCxnSpPr>
      <xdr:spPr>
        <a:xfrm flipV="1">
          <a:off x="13004800" y="10124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49530</xdr:rowOff>
    </xdr:from>
    <xdr:to>
      <xdr:col>82</xdr:col>
      <xdr:colOff>158750</xdr:colOff>
      <xdr:row>60</xdr:row>
      <xdr:rowOff>151130</xdr:rowOff>
    </xdr:to>
    <xdr:sp macro="" textlink="">
      <xdr:nvSpPr>
        <xdr:cNvPr id="261" name="楕円 260"/>
        <xdr:cNvSpPr/>
      </xdr:nvSpPr>
      <xdr:spPr>
        <a:xfrm>
          <a:off x="16459200" y="1033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129557</xdr:rowOff>
    </xdr:from>
    <xdr:ext cx="762000" cy="259045"/>
    <xdr:sp macro="" textlink="">
      <xdr:nvSpPr>
        <xdr:cNvPr id="262" name="その他該当値テキスト"/>
        <xdr:cNvSpPr txBox="1"/>
      </xdr:nvSpPr>
      <xdr:spPr>
        <a:xfrm>
          <a:off x="16598900" y="1024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45720</xdr:rowOff>
    </xdr:from>
    <xdr:to>
      <xdr:col>78</xdr:col>
      <xdr:colOff>120650</xdr:colOff>
      <xdr:row>60</xdr:row>
      <xdr:rowOff>147320</xdr:rowOff>
    </xdr:to>
    <xdr:sp macro="" textlink="">
      <xdr:nvSpPr>
        <xdr:cNvPr id="263" name="楕円 262"/>
        <xdr:cNvSpPr/>
      </xdr:nvSpPr>
      <xdr:spPr>
        <a:xfrm>
          <a:off x="15621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132097</xdr:rowOff>
    </xdr:from>
    <xdr:ext cx="736600" cy="259045"/>
    <xdr:sp macro="" textlink="">
      <xdr:nvSpPr>
        <xdr:cNvPr id="264" name="テキスト ボックス 263"/>
        <xdr:cNvSpPr txBox="1"/>
      </xdr:nvSpPr>
      <xdr:spPr>
        <a:xfrm>
          <a:off x="15290800" y="1041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5" name="楕円 264"/>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6" name="テキスト ボックス 265"/>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67" name="楕円 266"/>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68" name="テキスト ボックス 267"/>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69" name="楕円 268"/>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70" name="テキスト ボックス 269"/>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年度は、経常的一般財源の増加等により、昨年度から</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減少した。今後も行政の責任と役割、経費負担のあり方、事業効果等を十分検証し廃止や統合・再編、減額、終期設定等、適正な補助費の歳出に努める。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38</xdr:row>
      <xdr:rowOff>44704</xdr:rowOff>
    </xdr:to>
    <xdr:cxnSp macro="">
      <xdr:nvCxnSpPr>
        <xdr:cNvPr id="300" name="直線コネクタ 299"/>
        <xdr:cNvCxnSpPr/>
      </xdr:nvCxnSpPr>
      <xdr:spPr>
        <a:xfrm flipV="1">
          <a:off x="15671800" y="6066028"/>
          <a:ext cx="8382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39</xdr:row>
      <xdr:rowOff>97282</xdr:rowOff>
    </xdr:to>
    <xdr:cxnSp macro="">
      <xdr:nvCxnSpPr>
        <xdr:cNvPr id="303" name="直線コネクタ 302"/>
        <xdr:cNvCxnSpPr/>
      </xdr:nvCxnSpPr>
      <xdr:spPr>
        <a:xfrm flipV="1">
          <a:off x="14782800" y="65598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117856</xdr:rowOff>
    </xdr:from>
    <xdr:to>
      <xdr:col>73</xdr:col>
      <xdr:colOff>180975</xdr:colOff>
      <xdr:row>39</xdr:row>
      <xdr:rowOff>97282</xdr:rowOff>
    </xdr:to>
    <xdr:cxnSp macro="">
      <xdr:nvCxnSpPr>
        <xdr:cNvPr id="306" name="直線コネクタ 305"/>
        <xdr:cNvCxnSpPr/>
      </xdr:nvCxnSpPr>
      <xdr:spPr>
        <a:xfrm>
          <a:off x="13893800" y="663295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117856</xdr:rowOff>
    </xdr:from>
    <xdr:to>
      <xdr:col>69</xdr:col>
      <xdr:colOff>92075</xdr:colOff>
      <xdr:row>39</xdr:row>
      <xdr:rowOff>101854</xdr:rowOff>
    </xdr:to>
    <xdr:cxnSp macro="">
      <xdr:nvCxnSpPr>
        <xdr:cNvPr id="309" name="直線コネクタ 308"/>
        <xdr:cNvCxnSpPr/>
      </xdr:nvCxnSpPr>
      <xdr:spPr>
        <a:xfrm flipV="1">
          <a:off x="13004800" y="66329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19" name="楕円 318"/>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0"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1" name="楕円 320"/>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2" name="テキスト ボックス 321"/>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46482</xdr:rowOff>
    </xdr:from>
    <xdr:to>
      <xdr:col>74</xdr:col>
      <xdr:colOff>31750</xdr:colOff>
      <xdr:row>39</xdr:row>
      <xdr:rowOff>148082</xdr:rowOff>
    </xdr:to>
    <xdr:sp macro="" textlink="">
      <xdr:nvSpPr>
        <xdr:cNvPr id="323" name="楕円 322"/>
        <xdr:cNvSpPr/>
      </xdr:nvSpPr>
      <xdr:spPr>
        <a:xfrm>
          <a:off x="14732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132859</xdr:rowOff>
    </xdr:from>
    <xdr:ext cx="762000" cy="259045"/>
    <xdr:sp macro="" textlink="">
      <xdr:nvSpPr>
        <xdr:cNvPr id="324" name="テキスト ボックス 323"/>
        <xdr:cNvSpPr txBox="1"/>
      </xdr:nvSpPr>
      <xdr:spPr>
        <a:xfrm>
          <a:off x="14401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25" name="楕円 324"/>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26" name="テキスト ボックス 325"/>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51054</xdr:rowOff>
    </xdr:from>
    <xdr:to>
      <xdr:col>65</xdr:col>
      <xdr:colOff>53975</xdr:colOff>
      <xdr:row>39</xdr:row>
      <xdr:rowOff>152654</xdr:rowOff>
    </xdr:to>
    <xdr:sp macro="" textlink="">
      <xdr:nvSpPr>
        <xdr:cNvPr id="327" name="楕円 326"/>
        <xdr:cNvSpPr/>
      </xdr:nvSpPr>
      <xdr:spPr>
        <a:xfrm>
          <a:off x="12954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137431</xdr:rowOff>
    </xdr:from>
    <xdr:ext cx="762000" cy="259045"/>
    <xdr:sp macro="" textlink="">
      <xdr:nvSpPr>
        <xdr:cNvPr id="328" name="テキスト ボックス 327"/>
        <xdr:cNvSpPr txBox="1"/>
      </xdr:nvSpPr>
      <xdr:spPr>
        <a:xfrm>
          <a:off x="126238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公債費は漸減となっており、今後とも新規借入を抑制することで将来世代の負担軽減及び財政の健全化に引き続き努める。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100330</xdr:rowOff>
    </xdr:from>
    <xdr:to>
      <xdr:col>24</xdr:col>
      <xdr:colOff>25400</xdr:colOff>
      <xdr:row>73</xdr:row>
      <xdr:rowOff>123190</xdr:rowOff>
    </xdr:to>
    <xdr:cxnSp macro="">
      <xdr:nvCxnSpPr>
        <xdr:cNvPr id="360" name="直線コネクタ 359"/>
        <xdr:cNvCxnSpPr/>
      </xdr:nvCxnSpPr>
      <xdr:spPr>
        <a:xfrm flipV="1">
          <a:off x="3987800" y="12616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123190</xdr:rowOff>
    </xdr:from>
    <xdr:to>
      <xdr:col>19</xdr:col>
      <xdr:colOff>187325</xdr:colOff>
      <xdr:row>74</xdr:row>
      <xdr:rowOff>1270</xdr:rowOff>
    </xdr:to>
    <xdr:cxnSp macro="">
      <xdr:nvCxnSpPr>
        <xdr:cNvPr id="363" name="直線コネクタ 362"/>
        <xdr:cNvCxnSpPr/>
      </xdr:nvCxnSpPr>
      <xdr:spPr>
        <a:xfrm flipV="1">
          <a:off x="3098800" y="126390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xdr:rowOff>
    </xdr:from>
    <xdr:to>
      <xdr:col>15</xdr:col>
      <xdr:colOff>98425</xdr:colOff>
      <xdr:row>74</xdr:row>
      <xdr:rowOff>96520</xdr:rowOff>
    </xdr:to>
    <xdr:cxnSp macro="">
      <xdr:nvCxnSpPr>
        <xdr:cNvPr id="366" name="直線コネクタ 365"/>
        <xdr:cNvCxnSpPr/>
      </xdr:nvCxnSpPr>
      <xdr:spPr>
        <a:xfrm flipV="1">
          <a:off x="2209800" y="1268857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96520</xdr:rowOff>
    </xdr:from>
    <xdr:to>
      <xdr:col>11</xdr:col>
      <xdr:colOff>9525</xdr:colOff>
      <xdr:row>74</xdr:row>
      <xdr:rowOff>165100</xdr:rowOff>
    </xdr:to>
    <xdr:cxnSp macro="">
      <xdr:nvCxnSpPr>
        <xdr:cNvPr id="369" name="直線コネクタ 368"/>
        <xdr:cNvCxnSpPr/>
      </xdr:nvCxnSpPr>
      <xdr:spPr>
        <a:xfrm flipV="1">
          <a:off x="1320800" y="12783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49530</xdr:rowOff>
    </xdr:from>
    <xdr:to>
      <xdr:col>24</xdr:col>
      <xdr:colOff>76200</xdr:colOff>
      <xdr:row>73</xdr:row>
      <xdr:rowOff>151130</xdr:rowOff>
    </xdr:to>
    <xdr:sp macro="" textlink="">
      <xdr:nvSpPr>
        <xdr:cNvPr id="379" name="楕円 378"/>
        <xdr:cNvSpPr/>
      </xdr:nvSpPr>
      <xdr:spPr>
        <a:xfrm>
          <a:off x="47752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129557</xdr:rowOff>
    </xdr:from>
    <xdr:ext cx="762000" cy="259045"/>
    <xdr:sp macro="" textlink="">
      <xdr:nvSpPr>
        <xdr:cNvPr id="380" name="公債費該当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72390</xdr:rowOff>
    </xdr:from>
    <xdr:to>
      <xdr:col>20</xdr:col>
      <xdr:colOff>38100</xdr:colOff>
      <xdr:row>74</xdr:row>
      <xdr:rowOff>2540</xdr:rowOff>
    </xdr:to>
    <xdr:sp macro="" textlink="">
      <xdr:nvSpPr>
        <xdr:cNvPr id="381" name="楕円 380"/>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12717</xdr:rowOff>
    </xdr:from>
    <xdr:ext cx="736600" cy="259045"/>
    <xdr:sp macro="" textlink="">
      <xdr:nvSpPr>
        <xdr:cNvPr id="382" name="テキスト ボックス 381"/>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121920</xdr:rowOff>
    </xdr:from>
    <xdr:to>
      <xdr:col>15</xdr:col>
      <xdr:colOff>149225</xdr:colOff>
      <xdr:row>74</xdr:row>
      <xdr:rowOff>52070</xdr:rowOff>
    </xdr:to>
    <xdr:sp macro="" textlink="">
      <xdr:nvSpPr>
        <xdr:cNvPr id="383" name="楕円 382"/>
        <xdr:cNvSpPr/>
      </xdr:nvSpPr>
      <xdr:spPr>
        <a:xfrm>
          <a:off x="3048000" y="126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62247</xdr:rowOff>
    </xdr:from>
    <xdr:ext cx="762000" cy="259045"/>
    <xdr:sp macro="" textlink="">
      <xdr:nvSpPr>
        <xdr:cNvPr id="384" name="テキスト ボックス 383"/>
        <xdr:cNvSpPr txBox="1"/>
      </xdr:nvSpPr>
      <xdr:spPr>
        <a:xfrm>
          <a:off x="2717800" y="1240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45720</xdr:rowOff>
    </xdr:from>
    <xdr:to>
      <xdr:col>11</xdr:col>
      <xdr:colOff>60325</xdr:colOff>
      <xdr:row>74</xdr:row>
      <xdr:rowOff>147320</xdr:rowOff>
    </xdr:to>
    <xdr:sp macro="" textlink="">
      <xdr:nvSpPr>
        <xdr:cNvPr id="385" name="楕円 384"/>
        <xdr:cNvSpPr/>
      </xdr:nvSpPr>
      <xdr:spPr>
        <a:xfrm>
          <a:off x="2159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157497</xdr:rowOff>
    </xdr:from>
    <xdr:ext cx="762000" cy="259045"/>
    <xdr:sp macro="" textlink="">
      <xdr:nvSpPr>
        <xdr:cNvPr id="386" name="テキスト ボックス 385"/>
        <xdr:cNvSpPr txBox="1"/>
      </xdr:nvSpPr>
      <xdr:spPr>
        <a:xfrm>
          <a:off x="1828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114300</xdr:rowOff>
    </xdr:from>
    <xdr:to>
      <xdr:col>6</xdr:col>
      <xdr:colOff>171450</xdr:colOff>
      <xdr:row>75</xdr:row>
      <xdr:rowOff>44450</xdr:rowOff>
    </xdr:to>
    <xdr:sp macro="" textlink="">
      <xdr:nvSpPr>
        <xdr:cNvPr id="387" name="楕円 386"/>
        <xdr:cNvSpPr/>
      </xdr:nvSpPr>
      <xdr:spPr>
        <a:xfrm>
          <a:off x="1270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54627</xdr:rowOff>
    </xdr:from>
    <xdr:ext cx="762000" cy="259045"/>
    <xdr:sp macro="" textlink="">
      <xdr:nvSpPr>
        <xdr:cNvPr id="388" name="テキスト ボックス 387"/>
        <xdr:cNvSpPr txBox="1"/>
      </xdr:nvSpPr>
      <xdr:spPr>
        <a:xfrm>
          <a:off x="939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年度は、人件費の経常収支比率悪化などにより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た。今後は、復旧・復興事業に係るインフラ整備によって、維持管理費の増加が懸念される。そのため経費の節減・合理化により、効率的な行政運営を図ることで経常収支比率の改善に引き続き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81</xdr:row>
      <xdr:rowOff>76381</xdr:rowOff>
    </xdr:from>
    <xdr:to>
      <xdr:col>82</xdr:col>
      <xdr:colOff>107950</xdr:colOff>
      <xdr:row>81</xdr:row>
      <xdr:rowOff>92711</xdr:rowOff>
    </xdr:to>
    <xdr:cxnSp macro="">
      <xdr:nvCxnSpPr>
        <xdr:cNvPr id="423" name="直線コネクタ 422"/>
        <xdr:cNvCxnSpPr/>
      </xdr:nvCxnSpPr>
      <xdr:spPr>
        <a:xfrm>
          <a:off x="15671800" y="13963831"/>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27395</xdr:rowOff>
    </xdr:from>
    <xdr:to>
      <xdr:col>78</xdr:col>
      <xdr:colOff>69850</xdr:colOff>
      <xdr:row>81</xdr:row>
      <xdr:rowOff>76381</xdr:rowOff>
    </xdr:to>
    <xdr:cxnSp macro="">
      <xdr:nvCxnSpPr>
        <xdr:cNvPr id="426" name="直線コネクタ 425"/>
        <xdr:cNvCxnSpPr/>
      </xdr:nvCxnSpPr>
      <xdr:spPr>
        <a:xfrm>
          <a:off x="14782800" y="1391484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45357</xdr:rowOff>
    </xdr:from>
    <xdr:to>
      <xdr:col>73</xdr:col>
      <xdr:colOff>180975</xdr:colOff>
      <xdr:row>81</xdr:row>
      <xdr:rowOff>27395</xdr:rowOff>
    </xdr:to>
    <xdr:cxnSp macro="">
      <xdr:nvCxnSpPr>
        <xdr:cNvPr id="429" name="直線コネクタ 428"/>
        <xdr:cNvCxnSpPr/>
      </xdr:nvCxnSpPr>
      <xdr:spPr>
        <a:xfrm>
          <a:off x="13893800" y="13761357"/>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161289</xdr:rowOff>
    </xdr:from>
    <xdr:to>
      <xdr:col>69</xdr:col>
      <xdr:colOff>92075</xdr:colOff>
      <xdr:row>80</xdr:row>
      <xdr:rowOff>45357</xdr:rowOff>
    </xdr:to>
    <xdr:cxnSp macro="">
      <xdr:nvCxnSpPr>
        <xdr:cNvPr id="432" name="直線コネクタ 431"/>
        <xdr:cNvCxnSpPr/>
      </xdr:nvCxnSpPr>
      <xdr:spPr>
        <a:xfrm>
          <a:off x="13004800" y="137058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41911</xdr:rowOff>
    </xdr:from>
    <xdr:to>
      <xdr:col>82</xdr:col>
      <xdr:colOff>158750</xdr:colOff>
      <xdr:row>81</xdr:row>
      <xdr:rowOff>143511</xdr:rowOff>
    </xdr:to>
    <xdr:sp macro="" textlink="">
      <xdr:nvSpPr>
        <xdr:cNvPr id="442" name="楕円 441"/>
        <xdr:cNvSpPr/>
      </xdr:nvSpPr>
      <xdr:spPr>
        <a:xfrm>
          <a:off x="164592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121938</xdr:rowOff>
    </xdr:from>
    <xdr:ext cx="762000" cy="259045"/>
    <xdr:sp macro="" textlink="">
      <xdr:nvSpPr>
        <xdr:cNvPr id="443" name="公債費以外該当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25581</xdr:rowOff>
    </xdr:from>
    <xdr:to>
      <xdr:col>78</xdr:col>
      <xdr:colOff>120650</xdr:colOff>
      <xdr:row>81</xdr:row>
      <xdr:rowOff>127181</xdr:rowOff>
    </xdr:to>
    <xdr:sp macro="" textlink="">
      <xdr:nvSpPr>
        <xdr:cNvPr id="444" name="楕円 443"/>
        <xdr:cNvSpPr/>
      </xdr:nvSpPr>
      <xdr:spPr>
        <a:xfrm>
          <a:off x="15621000" y="139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111958</xdr:rowOff>
    </xdr:from>
    <xdr:ext cx="736600" cy="259045"/>
    <xdr:sp macro="" textlink="">
      <xdr:nvSpPr>
        <xdr:cNvPr id="445" name="テキスト ボックス 444"/>
        <xdr:cNvSpPr txBox="1"/>
      </xdr:nvSpPr>
      <xdr:spPr>
        <a:xfrm>
          <a:off x="15290800" y="13999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148045</xdr:rowOff>
    </xdr:from>
    <xdr:to>
      <xdr:col>74</xdr:col>
      <xdr:colOff>31750</xdr:colOff>
      <xdr:row>81</xdr:row>
      <xdr:rowOff>78195</xdr:rowOff>
    </xdr:to>
    <xdr:sp macro="" textlink="">
      <xdr:nvSpPr>
        <xdr:cNvPr id="446" name="楕円 445"/>
        <xdr:cNvSpPr/>
      </xdr:nvSpPr>
      <xdr:spPr>
        <a:xfrm>
          <a:off x="14732000" y="138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62972</xdr:rowOff>
    </xdr:from>
    <xdr:ext cx="762000" cy="259045"/>
    <xdr:sp macro="" textlink="">
      <xdr:nvSpPr>
        <xdr:cNvPr id="447" name="テキスト ボックス 446"/>
        <xdr:cNvSpPr txBox="1"/>
      </xdr:nvSpPr>
      <xdr:spPr>
        <a:xfrm>
          <a:off x="14401800" y="1395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166007</xdr:rowOff>
    </xdr:from>
    <xdr:to>
      <xdr:col>69</xdr:col>
      <xdr:colOff>142875</xdr:colOff>
      <xdr:row>80</xdr:row>
      <xdr:rowOff>96157</xdr:rowOff>
    </xdr:to>
    <xdr:sp macro="" textlink="">
      <xdr:nvSpPr>
        <xdr:cNvPr id="448" name="楕円 447"/>
        <xdr:cNvSpPr/>
      </xdr:nvSpPr>
      <xdr:spPr>
        <a:xfrm>
          <a:off x="13843000" y="137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80934</xdr:rowOff>
    </xdr:from>
    <xdr:ext cx="762000" cy="259045"/>
    <xdr:sp macro="" textlink="">
      <xdr:nvSpPr>
        <xdr:cNvPr id="449" name="テキスト ボックス 448"/>
        <xdr:cNvSpPr txBox="1"/>
      </xdr:nvSpPr>
      <xdr:spPr>
        <a:xfrm>
          <a:off x="13512800" y="137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50" name="楕円 449"/>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51" name="テキスト ボックス 450"/>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20111</xdr:rowOff>
    </xdr:from>
    <xdr:ext cx="762000" cy="259045"/>
    <xdr:sp macro="" textlink="">
      <xdr:nvSpPr>
        <xdr:cNvPr id="45" name="人口1人当たり決算額の推移最小値テキスト130"/>
        <xdr:cNvSpPr txBox="1"/>
      </xdr:nvSpPr>
      <xdr:spPr>
        <a:xfrm>
          <a:off x="5740400" y="332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9934</xdr:rowOff>
    </xdr:from>
    <xdr:to>
      <xdr:col>29</xdr:col>
      <xdr:colOff>127000</xdr:colOff>
      <xdr:row>19</xdr:row>
      <xdr:rowOff>22097</xdr:rowOff>
    </xdr:to>
    <xdr:cxnSp macro="">
      <xdr:nvCxnSpPr>
        <xdr:cNvPr id="49" name="直線コネクタ 48"/>
        <xdr:cNvCxnSpPr/>
      </xdr:nvCxnSpPr>
      <xdr:spPr bwMode="auto">
        <a:xfrm flipV="1">
          <a:off x="5003800" y="3315109"/>
          <a:ext cx="647700" cy="12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22097</xdr:rowOff>
    </xdr:from>
    <xdr:to>
      <xdr:col>26</xdr:col>
      <xdr:colOff>50800</xdr:colOff>
      <xdr:row>19</xdr:row>
      <xdr:rowOff>29870</xdr:rowOff>
    </xdr:to>
    <xdr:cxnSp macro="">
      <xdr:nvCxnSpPr>
        <xdr:cNvPr id="52" name="直線コネクタ 51"/>
        <xdr:cNvCxnSpPr/>
      </xdr:nvCxnSpPr>
      <xdr:spPr bwMode="auto">
        <a:xfrm flipV="1">
          <a:off x="4305300" y="3327272"/>
          <a:ext cx="6985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29870</xdr:rowOff>
    </xdr:from>
    <xdr:to>
      <xdr:col>22</xdr:col>
      <xdr:colOff>114300</xdr:colOff>
      <xdr:row>19</xdr:row>
      <xdr:rowOff>47849</xdr:rowOff>
    </xdr:to>
    <xdr:cxnSp macro="">
      <xdr:nvCxnSpPr>
        <xdr:cNvPr id="55" name="直線コネクタ 54"/>
        <xdr:cNvCxnSpPr/>
      </xdr:nvCxnSpPr>
      <xdr:spPr bwMode="auto">
        <a:xfrm flipV="1">
          <a:off x="3606800" y="3335045"/>
          <a:ext cx="698500" cy="17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47849</xdr:rowOff>
    </xdr:from>
    <xdr:to>
      <xdr:col>18</xdr:col>
      <xdr:colOff>177800</xdr:colOff>
      <xdr:row>19</xdr:row>
      <xdr:rowOff>55540</xdr:rowOff>
    </xdr:to>
    <xdr:cxnSp macro="">
      <xdr:nvCxnSpPr>
        <xdr:cNvPr id="58" name="直線コネクタ 57"/>
        <xdr:cNvCxnSpPr/>
      </xdr:nvCxnSpPr>
      <xdr:spPr bwMode="auto">
        <a:xfrm flipV="1">
          <a:off x="2908300" y="3353024"/>
          <a:ext cx="698500" cy="7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130584</xdr:rowOff>
    </xdr:from>
    <xdr:to>
      <xdr:col>29</xdr:col>
      <xdr:colOff>177800</xdr:colOff>
      <xdr:row>19</xdr:row>
      <xdr:rowOff>60734</xdr:rowOff>
    </xdr:to>
    <xdr:sp macro="" textlink="">
      <xdr:nvSpPr>
        <xdr:cNvPr id="68" name="楕円 67"/>
        <xdr:cNvSpPr/>
      </xdr:nvSpPr>
      <xdr:spPr bwMode="auto">
        <a:xfrm>
          <a:off x="5600700" y="326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39161</xdr:rowOff>
    </xdr:from>
    <xdr:ext cx="762000" cy="259045"/>
    <xdr:sp macro="" textlink="">
      <xdr:nvSpPr>
        <xdr:cNvPr id="69" name="人口1人当たり決算額の推移該当値テキスト130"/>
        <xdr:cNvSpPr txBox="1"/>
      </xdr:nvSpPr>
      <xdr:spPr>
        <a:xfrm>
          <a:off x="5740400" y="317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142747</xdr:rowOff>
    </xdr:from>
    <xdr:to>
      <xdr:col>26</xdr:col>
      <xdr:colOff>101600</xdr:colOff>
      <xdr:row>19</xdr:row>
      <xdr:rowOff>72897</xdr:rowOff>
    </xdr:to>
    <xdr:sp macro="" textlink="">
      <xdr:nvSpPr>
        <xdr:cNvPr id="70" name="楕円 69"/>
        <xdr:cNvSpPr/>
      </xdr:nvSpPr>
      <xdr:spPr bwMode="auto">
        <a:xfrm>
          <a:off x="4953000" y="327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57674</xdr:rowOff>
    </xdr:from>
    <xdr:ext cx="736600" cy="259045"/>
    <xdr:sp macro="" textlink="">
      <xdr:nvSpPr>
        <xdr:cNvPr id="71" name="テキスト ボックス 70"/>
        <xdr:cNvSpPr txBox="1"/>
      </xdr:nvSpPr>
      <xdr:spPr>
        <a:xfrm>
          <a:off x="4622800" y="336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150520</xdr:rowOff>
    </xdr:from>
    <xdr:to>
      <xdr:col>22</xdr:col>
      <xdr:colOff>165100</xdr:colOff>
      <xdr:row>19</xdr:row>
      <xdr:rowOff>80670</xdr:rowOff>
    </xdr:to>
    <xdr:sp macro="" textlink="">
      <xdr:nvSpPr>
        <xdr:cNvPr id="72" name="楕円 71"/>
        <xdr:cNvSpPr/>
      </xdr:nvSpPr>
      <xdr:spPr bwMode="auto">
        <a:xfrm>
          <a:off x="4254500" y="3284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65447</xdr:rowOff>
    </xdr:from>
    <xdr:ext cx="762000" cy="259045"/>
    <xdr:sp macro="" textlink="">
      <xdr:nvSpPr>
        <xdr:cNvPr id="73" name="テキスト ボックス 72"/>
        <xdr:cNvSpPr txBox="1"/>
      </xdr:nvSpPr>
      <xdr:spPr>
        <a:xfrm>
          <a:off x="3924300" y="337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168499</xdr:rowOff>
    </xdr:from>
    <xdr:to>
      <xdr:col>19</xdr:col>
      <xdr:colOff>38100</xdr:colOff>
      <xdr:row>19</xdr:row>
      <xdr:rowOff>98649</xdr:rowOff>
    </xdr:to>
    <xdr:sp macro="" textlink="">
      <xdr:nvSpPr>
        <xdr:cNvPr id="74" name="楕円 73"/>
        <xdr:cNvSpPr/>
      </xdr:nvSpPr>
      <xdr:spPr bwMode="auto">
        <a:xfrm>
          <a:off x="3556000" y="330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83426</xdr:rowOff>
    </xdr:from>
    <xdr:ext cx="762000" cy="259045"/>
    <xdr:sp macro="" textlink="">
      <xdr:nvSpPr>
        <xdr:cNvPr id="75" name="テキスト ボックス 74"/>
        <xdr:cNvSpPr txBox="1"/>
      </xdr:nvSpPr>
      <xdr:spPr>
        <a:xfrm>
          <a:off x="3225800" y="3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4740</xdr:rowOff>
    </xdr:from>
    <xdr:to>
      <xdr:col>15</xdr:col>
      <xdr:colOff>101600</xdr:colOff>
      <xdr:row>19</xdr:row>
      <xdr:rowOff>106340</xdr:rowOff>
    </xdr:to>
    <xdr:sp macro="" textlink="">
      <xdr:nvSpPr>
        <xdr:cNvPr id="76" name="楕円 75"/>
        <xdr:cNvSpPr/>
      </xdr:nvSpPr>
      <xdr:spPr bwMode="auto">
        <a:xfrm>
          <a:off x="2857500" y="330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91117</xdr:rowOff>
    </xdr:from>
    <xdr:ext cx="762000" cy="259045"/>
    <xdr:sp macro="" textlink="">
      <xdr:nvSpPr>
        <xdr:cNvPr id="77" name="テキスト ボックス 76"/>
        <xdr:cNvSpPr txBox="1"/>
      </xdr:nvSpPr>
      <xdr:spPr>
        <a:xfrm>
          <a:off x="2527300" y="33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164018</xdr:rowOff>
    </xdr:from>
    <xdr:to>
      <xdr:col>29</xdr:col>
      <xdr:colOff>127000</xdr:colOff>
      <xdr:row>37</xdr:row>
      <xdr:rowOff>17859</xdr:rowOff>
    </xdr:to>
    <xdr:cxnSp macro="">
      <xdr:nvCxnSpPr>
        <xdr:cNvPr id="110" name="直線コネクタ 109"/>
        <xdr:cNvCxnSpPr/>
      </xdr:nvCxnSpPr>
      <xdr:spPr bwMode="auto">
        <a:xfrm>
          <a:off x="5003800" y="7117268"/>
          <a:ext cx="647700" cy="25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164018</xdr:rowOff>
    </xdr:from>
    <xdr:to>
      <xdr:col>26</xdr:col>
      <xdr:colOff>50800</xdr:colOff>
      <xdr:row>36</xdr:row>
      <xdr:rowOff>166045</xdr:rowOff>
    </xdr:to>
    <xdr:cxnSp macro="">
      <xdr:nvCxnSpPr>
        <xdr:cNvPr id="113" name="直線コネクタ 112"/>
        <xdr:cNvCxnSpPr/>
      </xdr:nvCxnSpPr>
      <xdr:spPr bwMode="auto">
        <a:xfrm flipV="1">
          <a:off x="4305300" y="7117268"/>
          <a:ext cx="698500" cy="2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133203</xdr:rowOff>
    </xdr:from>
    <xdr:to>
      <xdr:col>22</xdr:col>
      <xdr:colOff>114300</xdr:colOff>
      <xdr:row>36</xdr:row>
      <xdr:rowOff>166045</xdr:rowOff>
    </xdr:to>
    <xdr:cxnSp macro="">
      <xdr:nvCxnSpPr>
        <xdr:cNvPr id="116" name="直線コネクタ 115"/>
        <xdr:cNvCxnSpPr/>
      </xdr:nvCxnSpPr>
      <xdr:spPr bwMode="auto">
        <a:xfrm>
          <a:off x="3606800" y="7086453"/>
          <a:ext cx="698500" cy="32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80945</xdr:rowOff>
    </xdr:from>
    <xdr:to>
      <xdr:col>18</xdr:col>
      <xdr:colOff>177800</xdr:colOff>
      <xdr:row>36</xdr:row>
      <xdr:rowOff>133203</xdr:rowOff>
    </xdr:to>
    <xdr:cxnSp macro="">
      <xdr:nvCxnSpPr>
        <xdr:cNvPr id="119" name="直線コネクタ 118"/>
        <xdr:cNvCxnSpPr/>
      </xdr:nvCxnSpPr>
      <xdr:spPr bwMode="auto">
        <a:xfrm>
          <a:off x="2908300" y="7034195"/>
          <a:ext cx="698500" cy="52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138509</xdr:rowOff>
    </xdr:from>
    <xdr:to>
      <xdr:col>29</xdr:col>
      <xdr:colOff>177800</xdr:colOff>
      <xdr:row>37</xdr:row>
      <xdr:rowOff>68659</xdr:rowOff>
    </xdr:to>
    <xdr:sp macro="" textlink="">
      <xdr:nvSpPr>
        <xdr:cNvPr id="129" name="楕円 128"/>
        <xdr:cNvSpPr/>
      </xdr:nvSpPr>
      <xdr:spPr bwMode="auto">
        <a:xfrm>
          <a:off x="5600700" y="7091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110586</xdr:rowOff>
    </xdr:from>
    <xdr:ext cx="762000" cy="259045"/>
    <xdr:sp macro="" textlink="">
      <xdr:nvSpPr>
        <xdr:cNvPr id="130" name="人口1人当たり決算額の推移該当値テキスト445"/>
        <xdr:cNvSpPr txBox="1"/>
      </xdr:nvSpPr>
      <xdr:spPr>
        <a:xfrm>
          <a:off x="5740400" y="70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113218</xdr:rowOff>
    </xdr:from>
    <xdr:to>
      <xdr:col>26</xdr:col>
      <xdr:colOff>101600</xdr:colOff>
      <xdr:row>37</xdr:row>
      <xdr:rowOff>43368</xdr:rowOff>
    </xdr:to>
    <xdr:sp macro="" textlink="">
      <xdr:nvSpPr>
        <xdr:cNvPr id="131" name="楕円 130"/>
        <xdr:cNvSpPr/>
      </xdr:nvSpPr>
      <xdr:spPr bwMode="auto">
        <a:xfrm>
          <a:off x="4953000" y="7066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28145</xdr:rowOff>
    </xdr:from>
    <xdr:ext cx="736600" cy="259045"/>
    <xdr:sp macro="" textlink="">
      <xdr:nvSpPr>
        <xdr:cNvPr id="132" name="テキスト ボックス 131"/>
        <xdr:cNvSpPr txBox="1"/>
      </xdr:nvSpPr>
      <xdr:spPr>
        <a:xfrm>
          <a:off x="4622800" y="71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115245</xdr:rowOff>
    </xdr:from>
    <xdr:to>
      <xdr:col>22</xdr:col>
      <xdr:colOff>165100</xdr:colOff>
      <xdr:row>37</xdr:row>
      <xdr:rowOff>45395</xdr:rowOff>
    </xdr:to>
    <xdr:sp macro="" textlink="">
      <xdr:nvSpPr>
        <xdr:cNvPr id="133" name="楕円 132"/>
        <xdr:cNvSpPr/>
      </xdr:nvSpPr>
      <xdr:spPr bwMode="auto">
        <a:xfrm>
          <a:off x="4254500" y="706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30172</xdr:rowOff>
    </xdr:from>
    <xdr:ext cx="762000" cy="259045"/>
    <xdr:sp macro="" textlink="">
      <xdr:nvSpPr>
        <xdr:cNvPr id="134" name="テキスト ボックス 133"/>
        <xdr:cNvSpPr txBox="1"/>
      </xdr:nvSpPr>
      <xdr:spPr>
        <a:xfrm>
          <a:off x="3924300" y="715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82403</xdr:rowOff>
    </xdr:from>
    <xdr:to>
      <xdr:col>19</xdr:col>
      <xdr:colOff>38100</xdr:colOff>
      <xdr:row>37</xdr:row>
      <xdr:rowOff>12553</xdr:rowOff>
    </xdr:to>
    <xdr:sp macro="" textlink="">
      <xdr:nvSpPr>
        <xdr:cNvPr id="135" name="楕円 134"/>
        <xdr:cNvSpPr/>
      </xdr:nvSpPr>
      <xdr:spPr bwMode="auto">
        <a:xfrm>
          <a:off x="3556000" y="7035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168780</xdr:rowOff>
    </xdr:from>
    <xdr:ext cx="762000" cy="259045"/>
    <xdr:sp macro="" textlink="">
      <xdr:nvSpPr>
        <xdr:cNvPr id="136" name="テキスト ボックス 135"/>
        <xdr:cNvSpPr txBox="1"/>
      </xdr:nvSpPr>
      <xdr:spPr>
        <a:xfrm>
          <a:off x="3225800" y="712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30145</xdr:rowOff>
    </xdr:from>
    <xdr:to>
      <xdr:col>15</xdr:col>
      <xdr:colOff>101600</xdr:colOff>
      <xdr:row>36</xdr:row>
      <xdr:rowOff>131745</xdr:rowOff>
    </xdr:to>
    <xdr:sp macro="" textlink="">
      <xdr:nvSpPr>
        <xdr:cNvPr id="137" name="楕円 136"/>
        <xdr:cNvSpPr/>
      </xdr:nvSpPr>
      <xdr:spPr bwMode="auto">
        <a:xfrm>
          <a:off x="2857500" y="698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116522</xdr:rowOff>
    </xdr:from>
    <xdr:ext cx="762000" cy="259045"/>
    <xdr:sp macro="" textlink="">
      <xdr:nvSpPr>
        <xdr:cNvPr id="138" name="テキスト ボックス 137"/>
        <xdr:cNvSpPr txBox="1"/>
      </xdr:nvSpPr>
      <xdr:spPr>
        <a:xfrm>
          <a:off x="2527300" y="706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12,374
12,308
68.39
22,384,929
19,403,032
620,789
4,199,715
617,445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17587</xdr:rowOff>
    </xdr:from>
    <xdr:to>
      <xdr:col>24</xdr:col>
      <xdr:colOff>63500</xdr:colOff>
      <xdr:row>38</xdr:row>
      <xdr:rowOff>23110</xdr:rowOff>
    </xdr:to>
    <xdr:cxnSp macro="">
      <xdr:nvCxnSpPr>
        <xdr:cNvPr id="60" name="直線コネクタ 59"/>
        <xdr:cNvCxnSpPr/>
      </xdr:nvCxnSpPr>
      <xdr:spPr>
        <a:xfrm flipV="1">
          <a:off x="3797300" y="6532687"/>
          <a:ext cx="8382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23110</xdr:rowOff>
    </xdr:from>
    <xdr:to>
      <xdr:col>19</xdr:col>
      <xdr:colOff>177800</xdr:colOff>
      <xdr:row>38</xdr:row>
      <xdr:rowOff>26688</xdr:rowOff>
    </xdr:to>
    <xdr:cxnSp macro="">
      <xdr:nvCxnSpPr>
        <xdr:cNvPr id="63" name="直線コネクタ 62"/>
        <xdr:cNvCxnSpPr/>
      </xdr:nvCxnSpPr>
      <xdr:spPr>
        <a:xfrm flipV="1">
          <a:off x="2908300" y="6538210"/>
          <a:ext cx="889000" cy="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26688</xdr:rowOff>
    </xdr:from>
    <xdr:to>
      <xdr:col>15</xdr:col>
      <xdr:colOff>50800</xdr:colOff>
      <xdr:row>38</xdr:row>
      <xdr:rowOff>33712</xdr:rowOff>
    </xdr:to>
    <xdr:cxnSp macro="">
      <xdr:nvCxnSpPr>
        <xdr:cNvPr id="66" name="直線コネクタ 65"/>
        <xdr:cNvCxnSpPr/>
      </xdr:nvCxnSpPr>
      <xdr:spPr>
        <a:xfrm flipV="1">
          <a:off x="2019300" y="6541788"/>
          <a:ext cx="889000" cy="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33712</xdr:rowOff>
    </xdr:from>
    <xdr:to>
      <xdr:col>10</xdr:col>
      <xdr:colOff>114300</xdr:colOff>
      <xdr:row>38</xdr:row>
      <xdr:rowOff>39832</xdr:rowOff>
    </xdr:to>
    <xdr:cxnSp macro="">
      <xdr:nvCxnSpPr>
        <xdr:cNvPr id="69" name="直線コネクタ 68"/>
        <xdr:cNvCxnSpPr/>
      </xdr:nvCxnSpPr>
      <xdr:spPr>
        <a:xfrm flipV="1">
          <a:off x="1130300" y="6548812"/>
          <a:ext cx="889000" cy="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138238</xdr:rowOff>
    </xdr:from>
    <xdr:to>
      <xdr:col>24</xdr:col>
      <xdr:colOff>114300</xdr:colOff>
      <xdr:row>38</xdr:row>
      <xdr:rowOff>68388</xdr:rowOff>
    </xdr:to>
    <xdr:sp macro="" textlink="">
      <xdr:nvSpPr>
        <xdr:cNvPr id="79" name="楕円 78"/>
        <xdr:cNvSpPr/>
      </xdr:nvSpPr>
      <xdr:spPr>
        <a:xfrm>
          <a:off x="4584700" y="64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53165</xdr:rowOff>
    </xdr:from>
    <xdr:ext cx="599010" cy="259045"/>
    <xdr:sp macro="" textlink="">
      <xdr:nvSpPr>
        <xdr:cNvPr id="80" name="人件費該当値テキスト"/>
        <xdr:cNvSpPr txBox="1"/>
      </xdr:nvSpPr>
      <xdr:spPr>
        <a:xfrm>
          <a:off x="4686300" y="639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143760</xdr:rowOff>
    </xdr:from>
    <xdr:to>
      <xdr:col>20</xdr:col>
      <xdr:colOff>38100</xdr:colOff>
      <xdr:row>38</xdr:row>
      <xdr:rowOff>73910</xdr:rowOff>
    </xdr:to>
    <xdr:sp macro="" textlink="">
      <xdr:nvSpPr>
        <xdr:cNvPr id="81" name="楕円 80"/>
        <xdr:cNvSpPr/>
      </xdr:nvSpPr>
      <xdr:spPr>
        <a:xfrm>
          <a:off x="3746500" y="648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65037</xdr:rowOff>
    </xdr:from>
    <xdr:ext cx="599010" cy="259045"/>
    <xdr:sp macro="" textlink="">
      <xdr:nvSpPr>
        <xdr:cNvPr id="82" name="テキスト ボックス 81"/>
        <xdr:cNvSpPr txBox="1"/>
      </xdr:nvSpPr>
      <xdr:spPr>
        <a:xfrm>
          <a:off x="3497795" y="658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147338</xdr:rowOff>
    </xdr:from>
    <xdr:to>
      <xdr:col>15</xdr:col>
      <xdr:colOff>101600</xdr:colOff>
      <xdr:row>38</xdr:row>
      <xdr:rowOff>77488</xdr:rowOff>
    </xdr:to>
    <xdr:sp macro="" textlink="">
      <xdr:nvSpPr>
        <xdr:cNvPr id="83" name="楕円 82"/>
        <xdr:cNvSpPr/>
      </xdr:nvSpPr>
      <xdr:spPr>
        <a:xfrm>
          <a:off x="2857500" y="64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68615</xdr:rowOff>
    </xdr:from>
    <xdr:ext cx="534377" cy="259045"/>
    <xdr:sp macro="" textlink="">
      <xdr:nvSpPr>
        <xdr:cNvPr id="84" name="テキスト ボックス 83"/>
        <xdr:cNvSpPr txBox="1"/>
      </xdr:nvSpPr>
      <xdr:spPr>
        <a:xfrm>
          <a:off x="2641111" y="658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154362</xdr:rowOff>
    </xdr:from>
    <xdr:to>
      <xdr:col>10</xdr:col>
      <xdr:colOff>165100</xdr:colOff>
      <xdr:row>38</xdr:row>
      <xdr:rowOff>84511</xdr:rowOff>
    </xdr:to>
    <xdr:sp macro="" textlink="">
      <xdr:nvSpPr>
        <xdr:cNvPr id="85" name="楕円 84"/>
        <xdr:cNvSpPr/>
      </xdr:nvSpPr>
      <xdr:spPr>
        <a:xfrm>
          <a:off x="1968500" y="64980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75639</xdr:rowOff>
    </xdr:from>
    <xdr:ext cx="534377" cy="259045"/>
    <xdr:sp macro="" textlink="">
      <xdr:nvSpPr>
        <xdr:cNvPr id="86" name="テキスト ボックス 85"/>
        <xdr:cNvSpPr txBox="1"/>
      </xdr:nvSpPr>
      <xdr:spPr>
        <a:xfrm>
          <a:off x="1752111" y="659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160482</xdr:rowOff>
    </xdr:from>
    <xdr:to>
      <xdr:col>6</xdr:col>
      <xdr:colOff>38100</xdr:colOff>
      <xdr:row>38</xdr:row>
      <xdr:rowOff>90632</xdr:rowOff>
    </xdr:to>
    <xdr:sp macro="" textlink="">
      <xdr:nvSpPr>
        <xdr:cNvPr id="87" name="楕円 86"/>
        <xdr:cNvSpPr/>
      </xdr:nvSpPr>
      <xdr:spPr>
        <a:xfrm>
          <a:off x="1079500" y="65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81759</xdr:rowOff>
    </xdr:from>
    <xdr:ext cx="534377" cy="259045"/>
    <xdr:sp macro="" textlink="">
      <xdr:nvSpPr>
        <xdr:cNvPr id="88" name="テキスト ボックス 87"/>
        <xdr:cNvSpPr txBox="1"/>
      </xdr:nvSpPr>
      <xdr:spPr>
        <a:xfrm>
          <a:off x="863111" y="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142792</xdr:rowOff>
    </xdr:from>
    <xdr:to>
      <xdr:col>24</xdr:col>
      <xdr:colOff>63500</xdr:colOff>
      <xdr:row>57</xdr:row>
      <xdr:rowOff>41697</xdr:rowOff>
    </xdr:to>
    <xdr:cxnSp macro="">
      <xdr:nvCxnSpPr>
        <xdr:cNvPr id="117" name="直線コネクタ 116"/>
        <xdr:cNvCxnSpPr/>
      </xdr:nvCxnSpPr>
      <xdr:spPr>
        <a:xfrm flipV="1">
          <a:off x="3797300" y="9743992"/>
          <a:ext cx="838200" cy="7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41697</xdr:rowOff>
    </xdr:from>
    <xdr:to>
      <xdr:col>19</xdr:col>
      <xdr:colOff>177800</xdr:colOff>
      <xdr:row>57</xdr:row>
      <xdr:rowOff>67350</xdr:rowOff>
    </xdr:to>
    <xdr:cxnSp macro="">
      <xdr:nvCxnSpPr>
        <xdr:cNvPr id="120" name="直線コネクタ 119"/>
        <xdr:cNvCxnSpPr/>
      </xdr:nvCxnSpPr>
      <xdr:spPr>
        <a:xfrm flipV="1">
          <a:off x="2908300" y="9814347"/>
          <a:ext cx="889000" cy="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67350</xdr:rowOff>
    </xdr:from>
    <xdr:to>
      <xdr:col>15</xdr:col>
      <xdr:colOff>50800</xdr:colOff>
      <xdr:row>57</xdr:row>
      <xdr:rowOff>67937</xdr:rowOff>
    </xdr:to>
    <xdr:cxnSp macro="">
      <xdr:nvCxnSpPr>
        <xdr:cNvPr id="123" name="直線コネクタ 122"/>
        <xdr:cNvCxnSpPr/>
      </xdr:nvCxnSpPr>
      <xdr:spPr>
        <a:xfrm flipV="1">
          <a:off x="2019300" y="9840000"/>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28208</xdr:rowOff>
    </xdr:from>
    <xdr:to>
      <xdr:col>10</xdr:col>
      <xdr:colOff>114300</xdr:colOff>
      <xdr:row>57</xdr:row>
      <xdr:rowOff>67937</xdr:rowOff>
    </xdr:to>
    <xdr:cxnSp macro="">
      <xdr:nvCxnSpPr>
        <xdr:cNvPr id="126" name="直線コネクタ 125"/>
        <xdr:cNvCxnSpPr/>
      </xdr:nvCxnSpPr>
      <xdr:spPr>
        <a:xfrm>
          <a:off x="1130300" y="9800858"/>
          <a:ext cx="889000" cy="3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91992</xdr:rowOff>
    </xdr:from>
    <xdr:to>
      <xdr:col>24</xdr:col>
      <xdr:colOff>114300</xdr:colOff>
      <xdr:row>57</xdr:row>
      <xdr:rowOff>22142</xdr:rowOff>
    </xdr:to>
    <xdr:sp macro="" textlink="">
      <xdr:nvSpPr>
        <xdr:cNvPr id="136" name="楕円 135"/>
        <xdr:cNvSpPr/>
      </xdr:nvSpPr>
      <xdr:spPr>
        <a:xfrm>
          <a:off x="4584700" y="96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70419</xdr:rowOff>
    </xdr:from>
    <xdr:ext cx="599010" cy="259045"/>
    <xdr:sp macro="" textlink="">
      <xdr:nvSpPr>
        <xdr:cNvPr id="137" name="物件費該当値テキスト"/>
        <xdr:cNvSpPr txBox="1"/>
      </xdr:nvSpPr>
      <xdr:spPr>
        <a:xfrm>
          <a:off x="4686300" y="967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162347</xdr:rowOff>
    </xdr:from>
    <xdr:to>
      <xdr:col>20</xdr:col>
      <xdr:colOff>38100</xdr:colOff>
      <xdr:row>57</xdr:row>
      <xdr:rowOff>92497</xdr:rowOff>
    </xdr:to>
    <xdr:sp macro="" textlink="">
      <xdr:nvSpPr>
        <xdr:cNvPr id="138" name="楕円 137"/>
        <xdr:cNvSpPr/>
      </xdr:nvSpPr>
      <xdr:spPr>
        <a:xfrm>
          <a:off x="3746500" y="976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83624</xdr:rowOff>
    </xdr:from>
    <xdr:ext cx="599010" cy="259045"/>
    <xdr:sp macro="" textlink="">
      <xdr:nvSpPr>
        <xdr:cNvPr id="139" name="テキスト ボックス 138"/>
        <xdr:cNvSpPr txBox="1"/>
      </xdr:nvSpPr>
      <xdr:spPr>
        <a:xfrm>
          <a:off x="3497795" y="985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16550</xdr:rowOff>
    </xdr:from>
    <xdr:to>
      <xdr:col>15</xdr:col>
      <xdr:colOff>101600</xdr:colOff>
      <xdr:row>57</xdr:row>
      <xdr:rowOff>118150</xdr:rowOff>
    </xdr:to>
    <xdr:sp macro="" textlink="">
      <xdr:nvSpPr>
        <xdr:cNvPr id="140" name="楕円 139"/>
        <xdr:cNvSpPr/>
      </xdr:nvSpPr>
      <xdr:spPr>
        <a:xfrm>
          <a:off x="2857500" y="97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109277</xdr:rowOff>
    </xdr:from>
    <xdr:ext cx="599010" cy="259045"/>
    <xdr:sp macro="" textlink="">
      <xdr:nvSpPr>
        <xdr:cNvPr id="141" name="テキスト ボックス 140"/>
        <xdr:cNvSpPr txBox="1"/>
      </xdr:nvSpPr>
      <xdr:spPr>
        <a:xfrm>
          <a:off x="2608795" y="988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17137</xdr:rowOff>
    </xdr:from>
    <xdr:to>
      <xdr:col>10</xdr:col>
      <xdr:colOff>165100</xdr:colOff>
      <xdr:row>57</xdr:row>
      <xdr:rowOff>118737</xdr:rowOff>
    </xdr:to>
    <xdr:sp macro="" textlink="">
      <xdr:nvSpPr>
        <xdr:cNvPr id="142" name="楕円 141"/>
        <xdr:cNvSpPr/>
      </xdr:nvSpPr>
      <xdr:spPr>
        <a:xfrm>
          <a:off x="1968500" y="97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109864</xdr:rowOff>
    </xdr:from>
    <xdr:ext cx="599010" cy="259045"/>
    <xdr:sp macro="" textlink="">
      <xdr:nvSpPr>
        <xdr:cNvPr id="143" name="テキスト ボックス 142"/>
        <xdr:cNvSpPr txBox="1"/>
      </xdr:nvSpPr>
      <xdr:spPr>
        <a:xfrm>
          <a:off x="1719795" y="9882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148858</xdr:rowOff>
    </xdr:from>
    <xdr:to>
      <xdr:col>6</xdr:col>
      <xdr:colOff>38100</xdr:colOff>
      <xdr:row>57</xdr:row>
      <xdr:rowOff>79008</xdr:rowOff>
    </xdr:to>
    <xdr:sp macro="" textlink="">
      <xdr:nvSpPr>
        <xdr:cNvPr id="144" name="楕円 143"/>
        <xdr:cNvSpPr/>
      </xdr:nvSpPr>
      <xdr:spPr>
        <a:xfrm>
          <a:off x="1079500" y="975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70135</xdr:rowOff>
    </xdr:from>
    <xdr:ext cx="599010" cy="259045"/>
    <xdr:sp macro="" textlink="">
      <xdr:nvSpPr>
        <xdr:cNvPr id="145" name="テキスト ボックス 144"/>
        <xdr:cNvSpPr txBox="1"/>
      </xdr:nvSpPr>
      <xdr:spPr>
        <a:xfrm>
          <a:off x="830795" y="98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2110</xdr:rowOff>
    </xdr:from>
    <xdr:to>
      <xdr:col>24</xdr:col>
      <xdr:colOff>63500</xdr:colOff>
      <xdr:row>78</xdr:row>
      <xdr:rowOff>94383</xdr:rowOff>
    </xdr:to>
    <xdr:cxnSp macro="">
      <xdr:nvCxnSpPr>
        <xdr:cNvPr id="174" name="直線コネクタ 173"/>
        <xdr:cNvCxnSpPr/>
      </xdr:nvCxnSpPr>
      <xdr:spPr>
        <a:xfrm>
          <a:off x="3797300" y="13375210"/>
          <a:ext cx="838200" cy="9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2110</xdr:rowOff>
    </xdr:from>
    <xdr:to>
      <xdr:col>19</xdr:col>
      <xdr:colOff>177800</xdr:colOff>
      <xdr:row>79</xdr:row>
      <xdr:rowOff>43928</xdr:rowOff>
    </xdr:to>
    <xdr:cxnSp macro="">
      <xdr:nvCxnSpPr>
        <xdr:cNvPr id="177" name="直線コネクタ 176"/>
        <xdr:cNvCxnSpPr/>
      </xdr:nvCxnSpPr>
      <xdr:spPr>
        <a:xfrm flipV="1">
          <a:off x="2908300" y="13375210"/>
          <a:ext cx="889000" cy="21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41664</xdr:rowOff>
    </xdr:from>
    <xdr:to>
      <xdr:col>15</xdr:col>
      <xdr:colOff>50800</xdr:colOff>
      <xdr:row>79</xdr:row>
      <xdr:rowOff>43928</xdr:rowOff>
    </xdr:to>
    <xdr:cxnSp macro="">
      <xdr:nvCxnSpPr>
        <xdr:cNvPr id="180" name="直線コネクタ 179"/>
        <xdr:cNvCxnSpPr/>
      </xdr:nvCxnSpPr>
      <xdr:spPr>
        <a:xfrm>
          <a:off x="2019300" y="13586214"/>
          <a:ext cx="8890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41664</xdr:rowOff>
    </xdr:from>
    <xdr:to>
      <xdr:col>10</xdr:col>
      <xdr:colOff>114300</xdr:colOff>
      <xdr:row>79</xdr:row>
      <xdr:rowOff>44293</xdr:rowOff>
    </xdr:to>
    <xdr:cxnSp macro="">
      <xdr:nvCxnSpPr>
        <xdr:cNvPr id="183" name="直線コネクタ 182"/>
        <xdr:cNvCxnSpPr/>
      </xdr:nvCxnSpPr>
      <xdr:spPr>
        <a:xfrm flipV="1">
          <a:off x="1130300" y="13586214"/>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43583</xdr:rowOff>
    </xdr:from>
    <xdr:to>
      <xdr:col>24</xdr:col>
      <xdr:colOff>114300</xdr:colOff>
      <xdr:row>78</xdr:row>
      <xdr:rowOff>145183</xdr:rowOff>
    </xdr:to>
    <xdr:sp macro="" textlink="">
      <xdr:nvSpPr>
        <xdr:cNvPr id="193" name="楕円 192"/>
        <xdr:cNvSpPr/>
      </xdr:nvSpPr>
      <xdr:spPr>
        <a:xfrm>
          <a:off x="4584700" y="134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122760</xdr:rowOff>
    </xdr:from>
    <xdr:to>
      <xdr:col>20</xdr:col>
      <xdr:colOff>38100</xdr:colOff>
      <xdr:row>78</xdr:row>
      <xdr:rowOff>52910</xdr:rowOff>
    </xdr:to>
    <xdr:sp macro="" textlink="">
      <xdr:nvSpPr>
        <xdr:cNvPr id="195" name="楕円 194"/>
        <xdr:cNvSpPr/>
      </xdr:nvSpPr>
      <xdr:spPr>
        <a:xfrm>
          <a:off x="3746500" y="133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69437</xdr:rowOff>
    </xdr:from>
    <xdr:ext cx="534377" cy="259045"/>
    <xdr:sp macro="" textlink="">
      <xdr:nvSpPr>
        <xdr:cNvPr id="196" name="テキスト ボックス 195"/>
        <xdr:cNvSpPr txBox="1"/>
      </xdr:nvSpPr>
      <xdr:spPr>
        <a:xfrm>
          <a:off x="3530111" y="130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164578</xdr:rowOff>
    </xdr:from>
    <xdr:to>
      <xdr:col>15</xdr:col>
      <xdr:colOff>101600</xdr:colOff>
      <xdr:row>79</xdr:row>
      <xdr:rowOff>94728</xdr:rowOff>
    </xdr:to>
    <xdr:sp macro="" textlink="">
      <xdr:nvSpPr>
        <xdr:cNvPr id="197" name="楕円 196"/>
        <xdr:cNvSpPr/>
      </xdr:nvSpPr>
      <xdr:spPr>
        <a:xfrm>
          <a:off x="2857500" y="135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85855</xdr:rowOff>
    </xdr:from>
    <xdr:ext cx="378565" cy="259045"/>
    <xdr:sp macro="" textlink="">
      <xdr:nvSpPr>
        <xdr:cNvPr id="198" name="テキスト ボックス 197"/>
        <xdr:cNvSpPr txBox="1"/>
      </xdr:nvSpPr>
      <xdr:spPr>
        <a:xfrm>
          <a:off x="2719017" y="1363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162314</xdr:rowOff>
    </xdr:from>
    <xdr:to>
      <xdr:col>10</xdr:col>
      <xdr:colOff>165100</xdr:colOff>
      <xdr:row>79</xdr:row>
      <xdr:rowOff>92464</xdr:rowOff>
    </xdr:to>
    <xdr:sp macro="" textlink="">
      <xdr:nvSpPr>
        <xdr:cNvPr id="199" name="楕円 198"/>
        <xdr:cNvSpPr/>
      </xdr:nvSpPr>
      <xdr:spPr>
        <a:xfrm>
          <a:off x="1968500" y="135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83591</xdr:rowOff>
    </xdr:from>
    <xdr:ext cx="378565" cy="259045"/>
    <xdr:sp macro="" textlink="">
      <xdr:nvSpPr>
        <xdr:cNvPr id="200" name="テキスト ボックス 199"/>
        <xdr:cNvSpPr txBox="1"/>
      </xdr:nvSpPr>
      <xdr:spPr>
        <a:xfrm>
          <a:off x="1830017" y="13628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164943</xdr:rowOff>
    </xdr:from>
    <xdr:to>
      <xdr:col>6</xdr:col>
      <xdr:colOff>38100</xdr:colOff>
      <xdr:row>79</xdr:row>
      <xdr:rowOff>95093</xdr:rowOff>
    </xdr:to>
    <xdr:sp macro="" textlink="">
      <xdr:nvSpPr>
        <xdr:cNvPr id="201" name="楕円 200"/>
        <xdr:cNvSpPr/>
      </xdr:nvSpPr>
      <xdr:spPr>
        <a:xfrm>
          <a:off x="1079500" y="135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20833</xdr:colOff>
      <xdr:row>79</xdr:row>
      <xdr:rowOff>86220</xdr:rowOff>
    </xdr:from>
    <xdr:ext cx="313932" cy="259045"/>
    <xdr:sp macro="" textlink="">
      <xdr:nvSpPr>
        <xdr:cNvPr id="202" name="テキスト ボックス 201"/>
        <xdr:cNvSpPr txBox="1"/>
      </xdr:nvSpPr>
      <xdr:spPr>
        <a:xfrm>
          <a:off x="973333" y="13630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39616</xdr:rowOff>
    </xdr:from>
    <xdr:to>
      <xdr:col>24</xdr:col>
      <xdr:colOff>63500</xdr:colOff>
      <xdr:row>96</xdr:row>
      <xdr:rowOff>65230</xdr:rowOff>
    </xdr:to>
    <xdr:cxnSp macro="">
      <xdr:nvCxnSpPr>
        <xdr:cNvPr id="233" name="直線コネクタ 232"/>
        <xdr:cNvCxnSpPr/>
      </xdr:nvCxnSpPr>
      <xdr:spPr>
        <a:xfrm>
          <a:off x="3797300" y="16498816"/>
          <a:ext cx="8382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39616</xdr:rowOff>
    </xdr:from>
    <xdr:to>
      <xdr:col>19</xdr:col>
      <xdr:colOff>177800</xdr:colOff>
      <xdr:row>96</xdr:row>
      <xdr:rowOff>40825</xdr:rowOff>
    </xdr:to>
    <xdr:cxnSp macro="">
      <xdr:nvCxnSpPr>
        <xdr:cNvPr id="236" name="直線コネクタ 235"/>
        <xdr:cNvCxnSpPr/>
      </xdr:nvCxnSpPr>
      <xdr:spPr>
        <a:xfrm flipV="1">
          <a:off x="2908300" y="16498816"/>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123741</xdr:rowOff>
    </xdr:from>
    <xdr:to>
      <xdr:col>15</xdr:col>
      <xdr:colOff>50800</xdr:colOff>
      <xdr:row>96</xdr:row>
      <xdr:rowOff>40825</xdr:rowOff>
    </xdr:to>
    <xdr:cxnSp macro="">
      <xdr:nvCxnSpPr>
        <xdr:cNvPr id="239" name="直線コネクタ 238"/>
        <xdr:cNvCxnSpPr/>
      </xdr:nvCxnSpPr>
      <xdr:spPr>
        <a:xfrm>
          <a:off x="2019300" y="16411491"/>
          <a:ext cx="889000" cy="8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101884</xdr:rowOff>
    </xdr:from>
    <xdr:to>
      <xdr:col>10</xdr:col>
      <xdr:colOff>114300</xdr:colOff>
      <xdr:row>95</xdr:row>
      <xdr:rowOff>123741</xdr:rowOff>
    </xdr:to>
    <xdr:cxnSp macro="">
      <xdr:nvCxnSpPr>
        <xdr:cNvPr id="242" name="直線コネクタ 241"/>
        <xdr:cNvCxnSpPr/>
      </xdr:nvCxnSpPr>
      <xdr:spPr>
        <a:xfrm>
          <a:off x="1130300" y="16389634"/>
          <a:ext cx="889000" cy="2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14430</xdr:rowOff>
    </xdr:from>
    <xdr:to>
      <xdr:col>24</xdr:col>
      <xdr:colOff>114300</xdr:colOff>
      <xdr:row>96</xdr:row>
      <xdr:rowOff>116030</xdr:rowOff>
    </xdr:to>
    <xdr:sp macro="" textlink="">
      <xdr:nvSpPr>
        <xdr:cNvPr id="252" name="楕円 251"/>
        <xdr:cNvSpPr/>
      </xdr:nvSpPr>
      <xdr:spPr>
        <a:xfrm>
          <a:off x="4584700" y="164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164307</xdr:rowOff>
    </xdr:from>
    <xdr:ext cx="534377" cy="259045"/>
    <xdr:sp macro="" textlink="">
      <xdr:nvSpPr>
        <xdr:cNvPr id="253" name="扶助費該当値テキスト"/>
        <xdr:cNvSpPr txBox="1"/>
      </xdr:nvSpPr>
      <xdr:spPr>
        <a:xfrm>
          <a:off x="4686300" y="1645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160266</xdr:rowOff>
    </xdr:from>
    <xdr:to>
      <xdr:col>20</xdr:col>
      <xdr:colOff>38100</xdr:colOff>
      <xdr:row>96</xdr:row>
      <xdr:rowOff>90416</xdr:rowOff>
    </xdr:to>
    <xdr:sp macro="" textlink="">
      <xdr:nvSpPr>
        <xdr:cNvPr id="254" name="楕円 253"/>
        <xdr:cNvSpPr/>
      </xdr:nvSpPr>
      <xdr:spPr>
        <a:xfrm>
          <a:off x="3746500" y="1644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81543</xdr:rowOff>
    </xdr:from>
    <xdr:ext cx="534377" cy="259045"/>
    <xdr:sp macro="" textlink="">
      <xdr:nvSpPr>
        <xdr:cNvPr id="255" name="テキスト ボックス 254"/>
        <xdr:cNvSpPr txBox="1"/>
      </xdr:nvSpPr>
      <xdr:spPr>
        <a:xfrm>
          <a:off x="3530111" y="1654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161475</xdr:rowOff>
    </xdr:from>
    <xdr:to>
      <xdr:col>15</xdr:col>
      <xdr:colOff>101600</xdr:colOff>
      <xdr:row>96</xdr:row>
      <xdr:rowOff>91625</xdr:rowOff>
    </xdr:to>
    <xdr:sp macro="" textlink="">
      <xdr:nvSpPr>
        <xdr:cNvPr id="256" name="楕円 255"/>
        <xdr:cNvSpPr/>
      </xdr:nvSpPr>
      <xdr:spPr>
        <a:xfrm>
          <a:off x="2857500" y="164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82752</xdr:rowOff>
    </xdr:from>
    <xdr:ext cx="534377" cy="259045"/>
    <xdr:sp macro="" textlink="">
      <xdr:nvSpPr>
        <xdr:cNvPr id="257" name="テキスト ボックス 256"/>
        <xdr:cNvSpPr txBox="1"/>
      </xdr:nvSpPr>
      <xdr:spPr>
        <a:xfrm>
          <a:off x="2641111" y="165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72941</xdr:rowOff>
    </xdr:from>
    <xdr:to>
      <xdr:col>10</xdr:col>
      <xdr:colOff>165100</xdr:colOff>
      <xdr:row>96</xdr:row>
      <xdr:rowOff>3091</xdr:rowOff>
    </xdr:to>
    <xdr:sp macro="" textlink="">
      <xdr:nvSpPr>
        <xdr:cNvPr id="258" name="楕円 257"/>
        <xdr:cNvSpPr/>
      </xdr:nvSpPr>
      <xdr:spPr>
        <a:xfrm>
          <a:off x="1968500" y="1636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165668</xdr:rowOff>
    </xdr:from>
    <xdr:ext cx="534377" cy="259045"/>
    <xdr:sp macro="" textlink="">
      <xdr:nvSpPr>
        <xdr:cNvPr id="259" name="テキスト ボックス 258"/>
        <xdr:cNvSpPr txBox="1"/>
      </xdr:nvSpPr>
      <xdr:spPr>
        <a:xfrm>
          <a:off x="1752111" y="164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51084</xdr:rowOff>
    </xdr:from>
    <xdr:to>
      <xdr:col>6</xdr:col>
      <xdr:colOff>38100</xdr:colOff>
      <xdr:row>95</xdr:row>
      <xdr:rowOff>152684</xdr:rowOff>
    </xdr:to>
    <xdr:sp macro="" textlink="">
      <xdr:nvSpPr>
        <xdr:cNvPr id="260" name="楕円 259"/>
        <xdr:cNvSpPr/>
      </xdr:nvSpPr>
      <xdr:spPr>
        <a:xfrm>
          <a:off x="1079500" y="163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143811</xdr:rowOff>
    </xdr:from>
    <xdr:ext cx="534377" cy="259045"/>
    <xdr:sp macro="" textlink="">
      <xdr:nvSpPr>
        <xdr:cNvPr id="261" name="テキスト ボックス 260"/>
        <xdr:cNvSpPr txBox="1"/>
      </xdr:nvSpPr>
      <xdr:spPr>
        <a:xfrm>
          <a:off x="863111" y="1643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3696</xdr:rowOff>
    </xdr:from>
    <xdr:to>
      <xdr:col>55</xdr:col>
      <xdr:colOff>0</xdr:colOff>
      <xdr:row>37</xdr:row>
      <xdr:rowOff>117290</xdr:rowOff>
    </xdr:to>
    <xdr:cxnSp macro="">
      <xdr:nvCxnSpPr>
        <xdr:cNvPr id="290" name="直線コネクタ 289"/>
        <xdr:cNvCxnSpPr/>
      </xdr:nvCxnSpPr>
      <xdr:spPr>
        <a:xfrm flipV="1">
          <a:off x="9639300" y="6347346"/>
          <a:ext cx="838200" cy="1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26195</xdr:rowOff>
    </xdr:from>
    <xdr:to>
      <xdr:col>50</xdr:col>
      <xdr:colOff>114300</xdr:colOff>
      <xdr:row>37</xdr:row>
      <xdr:rowOff>117290</xdr:rowOff>
    </xdr:to>
    <xdr:cxnSp macro="">
      <xdr:nvCxnSpPr>
        <xdr:cNvPr id="293" name="直線コネクタ 292"/>
        <xdr:cNvCxnSpPr/>
      </xdr:nvCxnSpPr>
      <xdr:spPr>
        <a:xfrm>
          <a:off x="8750300" y="6369845"/>
          <a:ext cx="889000" cy="9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26195</xdr:rowOff>
    </xdr:from>
    <xdr:to>
      <xdr:col>45</xdr:col>
      <xdr:colOff>177800</xdr:colOff>
      <xdr:row>38</xdr:row>
      <xdr:rowOff>18169</xdr:rowOff>
    </xdr:to>
    <xdr:cxnSp macro="">
      <xdr:nvCxnSpPr>
        <xdr:cNvPr id="296" name="直線コネクタ 295"/>
        <xdr:cNvCxnSpPr/>
      </xdr:nvCxnSpPr>
      <xdr:spPr>
        <a:xfrm flipV="1">
          <a:off x="7861300" y="6369845"/>
          <a:ext cx="889000" cy="16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69432</xdr:rowOff>
    </xdr:from>
    <xdr:ext cx="599010" cy="259045"/>
    <xdr:sp macro="" textlink="">
      <xdr:nvSpPr>
        <xdr:cNvPr id="298" name="テキスト ボックス 297"/>
        <xdr:cNvSpPr txBox="1"/>
      </xdr:nvSpPr>
      <xdr:spPr>
        <a:xfrm>
          <a:off x="8450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18169</xdr:rowOff>
    </xdr:from>
    <xdr:to>
      <xdr:col>41</xdr:col>
      <xdr:colOff>50800</xdr:colOff>
      <xdr:row>38</xdr:row>
      <xdr:rowOff>80790</xdr:rowOff>
    </xdr:to>
    <xdr:cxnSp macro="">
      <xdr:nvCxnSpPr>
        <xdr:cNvPr id="299" name="直線コネクタ 298"/>
        <xdr:cNvCxnSpPr/>
      </xdr:nvCxnSpPr>
      <xdr:spPr>
        <a:xfrm flipV="1">
          <a:off x="6972300" y="6533269"/>
          <a:ext cx="889000" cy="6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124346</xdr:rowOff>
    </xdr:from>
    <xdr:to>
      <xdr:col>55</xdr:col>
      <xdr:colOff>50800</xdr:colOff>
      <xdr:row>37</xdr:row>
      <xdr:rowOff>54496</xdr:rowOff>
    </xdr:to>
    <xdr:sp macro="" textlink="">
      <xdr:nvSpPr>
        <xdr:cNvPr id="309" name="楕円 308"/>
        <xdr:cNvSpPr/>
      </xdr:nvSpPr>
      <xdr:spPr>
        <a:xfrm>
          <a:off x="10426700" y="629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39273</xdr:rowOff>
    </xdr:from>
    <xdr:ext cx="599010" cy="259045"/>
    <xdr:sp macro="" textlink="">
      <xdr:nvSpPr>
        <xdr:cNvPr id="310" name="補助費等該当値テキスト"/>
        <xdr:cNvSpPr txBox="1"/>
      </xdr:nvSpPr>
      <xdr:spPr>
        <a:xfrm>
          <a:off x="10528300" y="621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66490</xdr:rowOff>
    </xdr:from>
    <xdr:to>
      <xdr:col>50</xdr:col>
      <xdr:colOff>165100</xdr:colOff>
      <xdr:row>37</xdr:row>
      <xdr:rowOff>168090</xdr:rowOff>
    </xdr:to>
    <xdr:sp macro="" textlink="">
      <xdr:nvSpPr>
        <xdr:cNvPr id="311" name="楕円 310"/>
        <xdr:cNvSpPr/>
      </xdr:nvSpPr>
      <xdr:spPr>
        <a:xfrm>
          <a:off x="9588500" y="64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159217</xdr:rowOff>
    </xdr:from>
    <xdr:ext cx="599010" cy="259045"/>
    <xdr:sp macro="" textlink="">
      <xdr:nvSpPr>
        <xdr:cNvPr id="312" name="テキスト ボックス 311"/>
        <xdr:cNvSpPr txBox="1"/>
      </xdr:nvSpPr>
      <xdr:spPr>
        <a:xfrm>
          <a:off x="9339795" y="650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146845</xdr:rowOff>
    </xdr:from>
    <xdr:to>
      <xdr:col>46</xdr:col>
      <xdr:colOff>38100</xdr:colOff>
      <xdr:row>37</xdr:row>
      <xdr:rowOff>76995</xdr:rowOff>
    </xdr:to>
    <xdr:sp macro="" textlink="">
      <xdr:nvSpPr>
        <xdr:cNvPr id="313" name="楕円 312"/>
        <xdr:cNvSpPr/>
      </xdr:nvSpPr>
      <xdr:spPr>
        <a:xfrm>
          <a:off x="8699500" y="631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93522</xdr:rowOff>
    </xdr:from>
    <xdr:ext cx="599010" cy="259045"/>
    <xdr:sp macro="" textlink="">
      <xdr:nvSpPr>
        <xdr:cNvPr id="314" name="テキスト ボックス 313"/>
        <xdr:cNvSpPr txBox="1"/>
      </xdr:nvSpPr>
      <xdr:spPr>
        <a:xfrm>
          <a:off x="8450795" y="60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138819</xdr:rowOff>
    </xdr:from>
    <xdr:to>
      <xdr:col>41</xdr:col>
      <xdr:colOff>101600</xdr:colOff>
      <xdr:row>38</xdr:row>
      <xdr:rowOff>68969</xdr:rowOff>
    </xdr:to>
    <xdr:sp macro="" textlink="">
      <xdr:nvSpPr>
        <xdr:cNvPr id="315" name="楕円 314"/>
        <xdr:cNvSpPr/>
      </xdr:nvSpPr>
      <xdr:spPr>
        <a:xfrm>
          <a:off x="7810500" y="648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60096</xdr:rowOff>
    </xdr:from>
    <xdr:ext cx="599010" cy="259045"/>
    <xdr:sp macro="" textlink="">
      <xdr:nvSpPr>
        <xdr:cNvPr id="316" name="テキスト ボックス 315"/>
        <xdr:cNvSpPr txBox="1"/>
      </xdr:nvSpPr>
      <xdr:spPr>
        <a:xfrm>
          <a:off x="7561795" y="657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29990</xdr:rowOff>
    </xdr:from>
    <xdr:to>
      <xdr:col>36</xdr:col>
      <xdr:colOff>165100</xdr:colOff>
      <xdr:row>38</xdr:row>
      <xdr:rowOff>131590</xdr:rowOff>
    </xdr:to>
    <xdr:sp macro="" textlink="">
      <xdr:nvSpPr>
        <xdr:cNvPr id="317" name="楕円 316"/>
        <xdr:cNvSpPr/>
      </xdr:nvSpPr>
      <xdr:spPr>
        <a:xfrm>
          <a:off x="6921500" y="65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122717</xdr:rowOff>
    </xdr:from>
    <xdr:ext cx="534377" cy="259045"/>
    <xdr:sp macro="" textlink="">
      <xdr:nvSpPr>
        <xdr:cNvPr id="318" name="テキスト ボックス 317"/>
        <xdr:cNvSpPr txBox="1"/>
      </xdr:nvSpPr>
      <xdr:spPr>
        <a:xfrm>
          <a:off x="6705111" y="66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168942</xdr:rowOff>
    </xdr:from>
    <xdr:to>
      <xdr:col>55</xdr:col>
      <xdr:colOff>0</xdr:colOff>
      <xdr:row>58</xdr:row>
      <xdr:rowOff>97749</xdr:rowOff>
    </xdr:to>
    <xdr:cxnSp macro="">
      <xdr:nvCxnSpPr>
        <xdr:cNvPr id="347" name="直線コネクタ 346"/>
        <xdr:cNvCxnSpPr/>
      </xdr:nvCxnSpPr>
      <xdr:spPr>
        <a:xfrm flipV="1">
          <a:off x="9639300" y="9941592"/>
          <a:ext cx="8382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97749</xdr:rowOff>
    </xdr:from>
    <xdr:to>
      <xdr:col>50</xdr:col>
      <xdr:colOff>114300</xdr:colOff>
      <xdr:row>58</xdr:row>
      <xdr:rowOff>98936</xdr:rowOff>
    </xdr:to>
    <xdr:cxnSp macro="">
      <xdr:nvCxnSpPr>
        <xdr:cNvPr id="350" name="直線コネクタ 349"/>
        <xdr:cNvCxnSpPr/>
      </xdr:nvCxnSpPr>
      <xdr:spPr>
        <a:xfrm flipV="1">
          <a:off x="8750300" y="10041849"/>
          <a:ext cx="8890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17037</xdr:rowOff>
    </xdr:from>
    <xdr:to>
      <xdr:col>45</xdr:col>
      <xdr:colOff>177800</xdr:colOff>
      <xdr:row>58</xdr:row>
      <xdr:rowOff>98936</xdr:rowOff>
    </xdr:to>
    <xdr:cxnSp macro="">
      <xdr:nvCxnSpPr>
        <xdr:cNvPr id="353" name="直線コネクタ 352"/>
        <xdr:cNvCxnSpPr/>
      </xdr:nvCxnSpPr>
      <xdr:spPr>
        <a:xfrm>
          <a:off x="7861300" y="9961137"/>
          <a:ext cx="889000" cy="8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5593</xdr:rowOff>
    </xdr:from>
    <xdr:to>
      <xdr:col>41</xdr:col>
      <xdr:colOff>50800</xdr:colOff>
      <xdr:row>58</xdr:row>
      <xdr:rowOff>17037</xdr:rowOff>
    </xdr:to>
    <xdr:cxnSp macro="">
      <xdr:nvCxnSpPr>
        <xdr:cNvPr id="356" name="直線コネクタ 355"/>
        <xdr:cNvCxnSpPr/>
      </xdr:nvCxnSpPr>
      <xdr:spPr>
        <a:xfrm>
          <a:off x="6972300" y="9949693"/>
          <a:ext cx="889000" cy="1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118142</xdr:rowOff>
    </xdr:from>
    <xdr:to>
      <xdr:col>55</xdr:col>
      <xdr:colOff>50800</xdr:colOff>
      <xdr:row>58</xdr:row>
      <xdr:rowOff>48292</xdr:rowOff>
    </xdr:to>
    <xdr:sp macro="" textlink="">
      <xdr:nvSpPr>
        <xdr:cNvPr id="366" name="楕円 365"/>
        <xdr:cNvSpPr/>
      </xdr:nvSpPr>
      <xdr:spPr>
        <a:xfrm>
          <a:off x="10426700" y="98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141019</xdr:rowOff>
    </xdr:from>
    <xdr:ext cx="599010" cy="259045"/>
    <xdr:sp macro="" textlink="">
      <xdr:nvSpPr>
        <xdr:cNvPr id="367" name="普通建設事業費該当値テキスト"/>
        <xdr:cNvSpPr txBox="1"/>
      </xdr:nvSpPr>
      <xdr:spPr>
        <a:xfrm>
          <a:off x="10528300" y="974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46949</xdr:rowOff>
    </xdr:from>
    <xdr:to>
      <xdr:col>50</xdr:col>
      <xdr:colOff>165100</xdr:colOff>
      <xdr:row>58</xdr:row>
      <xdr:rowOff>148549</xdr:rowOff>
    </xdr:to>
    <xdr:sp macro="" textlink="">
      <xdr:nvSpPr>
        <xdr:cNvPr id="368" name="楕円 367"/>
        <xdr:cNvSpPr/>
      </xdr:nvSpPr>
      <xdr:spPr>
        <a:xfrm>
          <a:off x="9588500" y="99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165076</xdr:rowOff>
    </xdr:from>
    <xdr:ext cx="599010" cy="259045"/>
    <xdr:sp macro="" textlink="">
      <xdr:nvSpPr>
        <xdr:cNvPr id="369" name="テキスト ボックス 368"/>
        <xdr:cNvSpPr txBox="1"/>
      </xdr:nvSpPr>
      <xdr:spPr>
        <a:xfrm>
          <a:off x="9339795" y="976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48136</xdr:rowOff>
    </xdr:from>
    <xdr:to>
      <xdr:col>46</xdr:col>
      <xdr:colOff>38100</xdr:colOff>
      <xdr:row>58</xdr:row>
      <xdr:rowOff>149736</xdr:rowOff>
    </xdr:to>
    <xdr:sp macro="" textlink="">
      <xdr:nvSpPr>
        <xdr:cNvPr id="370" name="楕円 369"/>
        <xdr:cNvSpPr/>
      </xdr:nvSpPr>
      <xdr:spPr>
        <a:xfrm>
          <a:off x="8699500" y="99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166263</xdr:rowOff>
    </xdr:from>
    <xdr:ext cx="599010" cy="259045"/>
    <xdr:sp macro="" textlink="">
      <xdr:nvSpPr>
        <xdr:cNvPr id="371" name="テキスト ボックス 370"/>
        <xdr:cNvSpPr txBox="1"/>
      </xdr:nvSpPr>
      <xdr:spPr>
        <a:xfrm>
          <a:off x="8450795" y="976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137687</xdr:rowOff>
    </xdr:from>
    <xdr:to>
      <xdr:col>41</xdr:col>
      <xdr:colOff>101600</xdr:colOff>
      <xdr:row>58</xdr:row>
      <xdr:rowOff>67837</xdr:rowOff>
    </xdr:to>
    <xdr:sp macro="" textlink="">
      <xdr:nvSpPr>
        <xdr:cNvPr id="372" name="楕円 371"/>
        <xdr:cNvSpPr/>
      </xdr:nvSpPr>
      <xdr:spPr>
        <a:xfrm>
          <a:off x="7810500" y="991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84364</xdr:rowOff>
    </xdr:from>
    <xdr:ext cx="599010" cy="259045"/>
    <xdr:sp macro="" textlink="">
      <xdr:nvSpPr>
        <xdr:cNvPr id="373" name="テキスト ボックス 372"/>
        <xdr:cNvSpPr txBox="1"/>
      </xdr:nvSpPr>
      <xdr:spPr>
        <a:xfrm>
          <a:off x="7561795" y="968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126243</xdr:rowOff>
    </xdr:from>
    <xdr:to>
      <xdr:col>36</xdr:col>
      <xdr:colOff>165100</xdr:colOff>
      <xdr:row>58</xdr:row>
      <xdr:rowOff>56393</xdr:rowOff>
    </xdr:to>
    <xdr:sp macro="" textlink="">
      <xdr:nvSpPr>
        <xdr:cNvPr id="374" name="楕円 373"/>
        <xdr:cNvSpPr/>
      </xdr:nvSpPr>
      <xdr:spPr>
        <a:xfrm>
          <a:off x="6921500" y="98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72920</xdr:rowOff>
    </xdr:from>
    <xdr:ext cx="599010" cy="259045"/>
    <xdr:sp macro="" textlink="">
      <xdr:nvSpPr>
        <xdr:cNvPr id="375" name="テキスト ボックス 374"/>
        <xdr:cNvSpPr txBox="1"/>
      </xdr:nvSpPr>
      <xdr:spPr>
        <a:xfrm>
          <a:off x="6672795" y="967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11649</xdr:rowOff>
    </xdr:from>
    <xdr:to>
      <xdr:col>55</xdr:col>
      <xdr:colOff>0</xdr:colOff>
      <xdr:row>78</xdr:row>
      <xdr:rowOff>100600</xdr:rowOff>
    </xdr:to>
    <xdr:cxnSp macro="">
      <xdr:nvCxnSpPr>
        <xdr:cNvPr id="404" name="直線コネクタ 403"/>
        <xdr:cNvCxnSpPr/>
      </xdr:nvCxnSpPr>
      <xdr:spPr>
        <a:xfrm flipV="1">
          <a:off x="9639300" y="13384749"/>
          <a:ext cx="838200" cy="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100600</xdr:rowOff>
    </xdr:from>
    <xdr:to>
      <xdr:col>50</xdr:col>
      <xdr:colOff>114300</xdr:colOff>
      <xdr:row>78</xdr:row>
      <xdr:rowOff>116695</xdr:rowOff>
    </xdr:to>
    <xdr:cxnSp macro="">
      <xdr:nvCxnSpPr>
        <xdr:cNvPr id="407" name="直線コネクタ 406"/>
        <xdr:cNvCxnSpPr/>
      </xdr:nvCxnSpPr>
      <xdr:spPr>
        <a:xfrm flipV="1">
          <a:off x="8750300" y="13473700"/>
          <a:ext cx="889000" cy="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18622</xdr:rowOff>
    </xdr:from>
    <xdr:to>
      <xdr:col>45</xdr:col>
      <xdr:colOff>177800</xdr:colOff>
      <xdr:row>78</xdr:row>
      <xdr:rowOff>116695</xdr:rowOff>
    </xdr:to>
    <xdr:cxnSp macro="">
      <xdr:nvCxnSpPr>
        <xdr:cNvPr id="410" name="直線コネクタ 409"/>
        <xdr:cNvCxnSpPr/>
      </xdr:nvCxnSpPr>
      <xdr:spPr>
        <a:xfrm>
          <a:off x="7861300" y="13391722"/>
          <a:ext cx="889000" cy="9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153400</xdr:rowOff>
    </xdr:from>
    <xdr:to>
      <xdr:col>41</xdr:col>
      <xdr:colOff>50800</xdr:colOff>
      <xdr:row>78</xdr:row>
      <xdr:rowOff>18622</xdr:rowOff>
    </xdr:to>
    <xdr:cxnSp macro="">
      <xdr:nvCxnSpPr>
        <xdr:cNvPr id="413" name="直線コネクタ 412"/>
        <xdr:cNvCxnSpPr/>
      </xdr:nvCxnSpPr>
      <xdr:spPr>
        <a:xfrm>
          <a:off x="6972300" y="13355050"/>
          <a:ext cx="889000" cy="3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132299</xdr:rowOff>
    </xdr:from>
    <xdr:to>
      <xdr:col>55</xdr:col>
      <xdr:colOff>50800</xdr:colOff>
      <xdr:row>78</xdr:row>
      <xdr:rowOff>62449</xdr:rowOff>
    </xdr:to>
    <xdr:sp macro="" textlink="">
      <xdr:nvSpPr>
        <xdr:cNvPr id="423" name="楕円 422"/>
        <xdr:cNvSpPr/>
      </xdr:nvSpPr>
      <xdr:spPr>
        <a:xfrm>
          <a:off x="10426700" y="133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155176</xdr:rowOff>
    </xdr:from>
    <xdr:ext cx="599010" cy="259045"/>
    <xdr:sp macro="" textlink="">
      <xdr:nvSpPr>
        <xdr:cNvPr id="424" name="普通建設事業費 （ うち新規整備　）該当値テキスト"/>
        <xdr:cNvSpPr txBox="1"/>
      </xdr:nvSpPr>
      <xdr:spPr>
        <a:xfrm>
          <a:off x="10528300" y="13185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49800</xdr:rowOff>
    </xdr:from>
    <xdr:to>
      <xdr:col>50</xdr:col>
      <xdr:colOff>165100</xdr:colOff>
      <xdr:row>78</xdr:row>
      <xdr:rowOff>151400</xdr:rowOff>
    </xdr:to>
    <xdr:sp macro="" textlink="">
      <xdr:nvSpPr>
        <xdr:cNvPr id="425" name="楕円 424"/>
        <xdr:cNvSpPr/>
      </xdr:nvSpPr>
      <xdr:spPr>
        <a:xfrm>
          <a:off x="9588500" y="134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167927</xdr:rowOff>
    </xdr:from>
    <xdr:ext cx="599010" cy="259045"/>
    <xdr:sp macro="" textlink="">
      <xdr:nvSpPr>
        <xdr:cNvPr id="426" name="テキスト ボックス 425"/>
        <xdr:cNvSpPr txBox="1"/>
      </xdr:nvSpPr>
      <xdr:spPr>
        <a:xfrm>
          <a:off x="9339795" y="1319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65895</xdr:rowOff>
    </xdr:from>
    <xdr:to>
      <xdr:col>46</xdr:col>
      <xdr:colOff>38100</xdr:colOff>
      <xdr:row>78</xdr:row>
      <xdr:rowOff>167495</xdr:rowOff>
    </xdr:to>
    <xdr:sp macro="" textlink="">
      <xdr:nvSpPr>
        <xdr:cNvPr id="427" name="楕円 426"/>
        <xdr:cNvSpPr/>
      </xdr:nvSpPr>
      <xdr:spPr>
        <a:xfrm>
          <a:off x="8699500" y="134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12572</xdr:rowOff>
    </xdr:from>
    <xdr:ext cx="599010" cy="259045"/>
    <xdr:sp macro="" textlink="">
      <xdr:nvSpPr>
        <xdr:cNvPr id="428" name="テキスト ボックス 427"/>
        <xdr:cNvSpPr txBox="1"/>
      </xdr:nvSpPr>
      <xdr:spPr>
        <a:xfrm>
          <a:off x="8450795" y="13214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139272</xdr:rowOff>
    </xdr:from>
    <xdr:to>
      <xdr:col>41</xdr:col>
      <xdr:colOff>101600</xdr:colOff>
      <xdr:row>78</xdr:row>
      <xdr:rowOff>69422</xdr:rowOff>
    </xdr:to>
    <xdr:sp macro="" textlink="">
      <xdr:nvSpPr>
        <xdr:cNvPr id="429" name="楕円 428"/>
        <xdr:cNvSpPr/>
      </xdr:nvSpPr>
      <xdr:spPr>
        <a:xfrm>
          <a:off x="7810500" y="133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85949</xdr:rowOff>
    </xdr:from>
    <xdr:ext cx="599010" cy="259045"/>
    <xdr:sp macro="" textlink="">
      <xdr:nvSpPr>
        <xdr:cNvPr id="430" name="テキスト ボックス 429"/>
        <xdr:cNvSpPr txBox="1"/>
      </xdr:nvSpPr>
      <xdr:spPr>
        <a:xfrm>
          <a:off x="7561795" y="1311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102600</xdr:rowOff>
    </xdr:from>
    <xdr:to>
      <xdr:col>36</xdr:col>
      <xdr:colOff>165100</xdr:colOff>
      <xdr:row>78</xdr:row>
      <xdr:rowOff>32750</xdr:rowOff>
    </xdr:to>
    <xdr:sp macro="" textlink="">
      <xdr:nvSpPr>
        <xdr:cNvPr id="431" name="楕円 430"/>
        <xdr:cNvSpPr/>
      </xdr:nvSpPr>
      <xdr:spPr>
        <a:xfrm>
          <a:off x="6921500" y="133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49277</xdr:rowOff>
    </xdr:from>
    <xdr:ext cx="599010" cy="259045"/>
    <xdr:sp macro="" textlink="">
      <xdr:nvSpPr>
        <xdr:cNvPr id="432" name="テキスト ボックス 431"/>
        <xdr:cNvSpPr txBox="1"/>
      </xdr:nvSpPr>
      <xdr:spPr>
        <a:xfrm>
          <a:off x="6672795" y="1307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31835</xdr:rowOff>
    </xdr:from>
    <xdr:to>
      <xdr:col>55</xdr:col>
      <xdr:colOff>0</xdr:colOff>
      <xdr:row>98</xdr:row>
      <xdr:rowOff>97541</xdr:rowOff>
    </xdr:to>
    <xdr:cxnSp macro="">
      <xdr:nvCxnSpPr>
        <xdr:cNvPr id="459" name="直線コネクタ 458"/>
        <xdr:cNvCxnSpPr/>
      </xdr:nvCxnSpPr>
      <xdr:spPr>
        <a:xfrm flipV="1">
          <a:off x="9639300" y="16833935"/>
          <a:ext cx="8382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79315</xdr:rowOff>
    </xdr:from>
    <xdr:to>
      <xdr:col>50</xdr:col>
      <xdr:colOff>114300</xdr:colOff>
      <xdr:row>98</xdr:row>
      <xdr:rowOff>97541</xdr:rowOff>
    </xdr:to>
    <xdr:cxnSp macro="">
      <xdr:nvCxnSpPr>
        <xdr:cNvPr id="462" name="直線コネクタ 461"/>
        <xdr:cNvCxnSpPr/>
      </xdr:nvCxnSpPr>
      <xdr:spPr>
        <a:xfrm>
          <a:off x="8750300" y="16881415"/>
          <a:ext cx="889000" cy="1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73560</xdr:rowOff>
    </xdr:from>
    <xdr:to>
      <xdr:col>45</xdr:col>
      <xdr:colOff>177800</xdr:colOff>
      <xdr:row>98</xdr:row>
      <xdr:rowOff>79315</xdr:rowOff>
    </xdr:to>
    <xdr:cxnSp macro="">
      <xdr:nvCxnSpPr>
        <xdr:cNvPr id="465" name="直線コネクタ 464"/>
        <xdr:cNvCxnSpPr/>
      </xdr:nvCxnSpPr>
      <xdr:spPr>
        <a:xfrm>
          <a:off x="7861300" y="16875660"/>
          <a:ext cx="8890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55702</xdr:rowOff>
    </xdr:from>
    <xdr:to>
      <xdr:col>41</xdr:col>
      <xdr:colOff>50800</xdr:colOff>
      <xdr:row>98</xdr:row>
      <xdr:rowOff>73560</xdr:rowOff>
    </xdr:to>
    <xdr:cxnSp macro="">
      <xdr:nvCxnSpPr>
        <xdr:cNvPr id="468" name="直線コネクタ 467"/>
        <xdr:cNvCxnSpPr/>
      </xdr:nvCxnSpPr>
      <xdr:spPr>
        <a:xfrm>
          <a:off x="6972300" y="16857802"/>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2" name="テキスト ボックス 471"/>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152485</xdr:rowOff>
    </xdr:from>
    <xdr:to>
      <xdr:col>55</xdr:col>
      <xdr:colOff>50800</xdr:colOff>
      <xdr:row>98</xdr:row>
      <xdr:rowOff>82635</xdr:rowOff>
    </xdr:to>
    <xdr:sp macro="" textlink="">
      <xdr:nvSpPr>
        <xdr:cNvPr id="478" name="楕円 477"/>
        <xdr:cNvSpPr/>
      </xdr:nvSpPr>
      <xdr:spPr>
        <a:xfrm>
          <a:off x="10426700" y="167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111862</xdr:rowOff>
    </xdr:from>
    <xdr:ext cx="599010" cy="259045"/>
    <xdr:sp macro="" textlink="">
      <xdr:nvSpPr>
        <xdr:cNvPr id="479" name="普通建設事業費 （ うち更新整備　）該当値テキスト"/>
        <xdr:cNvSpPr txBox="1"/>
      </xdr:nvSpPr>
      <xdr:spPr>
        <a:xfrm>
          <a:off x="10528300" y="1657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46741</xdr:rowOff>
    </xdr:from>
    <xdr:to>
      <xdr:col>50</xdr:col>
      <xdr:colOff>165100</xdr:colOff>
      <xdr:row>98</xdr:row>
      <xdr:rowOff>148341</xdr:rowOff>
    </xdr:to>
    <xdr:sp macro="" textlink="">
      <xdr:nvSpPr>
        <xdr:cNvPr id="480" name="楕円 479"/>
        <xdr:cNvSpPr/>
      </xdr:nvSpPr>
      <xdr:spPr>
        <a:xfrm>
          <a:off x="9588500" y="168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139468</xdr:rowOff>
    </xdr:from>
    <xdr:ext cx="534377" cy="259045"/>
    <xdr:sp macro="" textlink="">
      <xdr:nvSpPr>
        <xdr:cNvPr id="481" name="テキスト ボックス 480"/>
        <xdr:cNvSpPr txBox="1"/>
      </xdr:nvSpPr>
      <xdr:spPr>
        <a:xfrm>
          <a:off x="9372111" y="1694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28515</xdr:rowOff>
    </xdr:from>
    <xdr:to>
      <xdr:col>46</xdr:col>
      <xdr:colOff>38100</xdr:colOff>
      <xdr:row>98</xdr:row>
      <xdr:rowOff>130115</xdr:rowOff>
    </xdr:to>
    <xdr:sp macro="" textlink="">
      <xdr:nvSpPr>
        <xdr:cNvPr id="482" name="楕円 481"/>
        <xdr:cNvSpPr/>
      </xdr:nvSpPr>
      <xdr:spPr>
        <a:xfrm>
          <a:off x="8699500" y="1683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121242</xdr:rowOff>
    </xdr:from>
    <xdr:ext cx="599010" cy="259045"/>
    <xdr:sp macro="" textlink="">
      <xdr:nvSpPr>
        <xdr:cNvPr id="483" name="テキスト ボックス 482"/>
        <xdr:cNvSpPr txBox="1"/>
      </xdr:nvSpPr>
      <xdr:spPr>
        <a:xfrm>
          <a:off x="8450795" y="1692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22760</xdr:rowOff>
    </xdr:from>
    <xdr:to>
      <xdr:col>41</xdr:col>
      <xdr:colOff>101600</xdr:colOff>
      <xdr:row>98</xdr:row>
      <xdr:rowOff>124360</xdr:rowOff>
    </xdr:to>
    <xdr:sp macro="" textlink="">
      <xdr:nvSpPr>
        <xdr:cNvPr id="484" name="楕円 483"/>
        <xdr:cNvSpPr/>
      </xdr:nvSpPr>
      <xdr:spPr>
        <a:xfrm>
          <a:off x="7810500" y="1682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115487</xdr:rowOff>
    </xdr:from>
    <xdr:ext cx="599010" cy="259045"/>
    <xdr:sp macro="" textlink="">
      <xdr:nvSpPr>
        <xdr:cNvPr id="485" name="テキスト ボックス 484"/>
        <xdr:cNvSpPr txBox="1"/>
      </xdr:nvSpPr>
      <xdr:spPr>
        <a:xfrm>
          <a:off x="7561795" y="1691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4902</xdr:rowOff>
    </xdr:from>
    <xdr:to>
      <xdr:col>36</xdr:col>
      <xdr:colOff>165100</xdr:colOff>
      <xdr:row>98</xdr:row>
      <xdr:rowOff>106502</xdr:rowOff>
    </xdr:to>
    <xdr:sp macro="" textlink="">
      <xdr:nvSpPr>
        <xdr:cNvPr id="486" name="楕円 485"/>
        <xdr:cNvSpPr/>
      </xdr:nvSpPr>
      <xdr:spPr>
        <a:xfrm>
          <a:off x="6921500" y="168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123029</xdr:rowOff>
    </xdr:from>
    <xdr:ext cx="599010" cy="259045"/>
    <xdr:sp macro="" textlink="">
      <xdr:nvSpPr>
        <xdr:cNvPr id="487" name="テキスト ボックス 486"/>
        <xdr:cNvSpPr txBox="1"/>
      </xdr:nvSpPr>
      <xdr:spPr>
        <a:xfrm>
          <a:off x="6672795" y="1658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146693</xdr:rowOff>
    </xdr:from>
    <xdr:to>
      <xdr:col>85</xdr:col>
      <xdr:colOff>127000</xdr:colOff>
      <xdr:row>39</xdr:row>
      <xdr:rowOff>29764</xdr:rowOff>
    </xdr:to>
    <xdr:cxnSp macro="">
      <xdr:nvCxnSpPr>
        <xdr:cNvPr id="516" name="直線コネクタ 515"/>
        <xdr:cNvCxnSpPr/>
      </xdr:nvCxnSpPr>
      <xdr:spPr>
        <a:xfrm>
          <a:off x="15481300" y="6661793"/>
          <a:ext cx="8382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146693</xdr:rowOff>
    </xdr:from>
    <xdr:to>
      <xdr:col>81</xdr:col>
      <xdr:colOff>50800</xdr:colOff>
      <xdr:row>38</xdr:row>
      <xdr:rowOff>154818</xdr:rowOff>
    </xdr:to>
    <xdr:cxnSp macro="">
      <xdr:nvCxnSpPr>
        <xdr:cNvPr id="519" name="直線コネクタ 518"/>
        <xdr:cNvCxnSpPr/>
      </xdr:nvCxnSpPr>
      <xdr:spPr>
        <a:xfrm flipV="1">
          <a:off x="14592300" y="6661793"/>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1" name="テキスト ボックス 520"/>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122332</xdr:rowOff>
    </xdr:from>
    <xdr:to>
      <xdr:col>76</xdr:col>
      <xdr:colOff>114300</xdr:colOff>
      <xdr:row>38</xdr:row>
      <xdr:rowOff>154818</xdr:rowOff>
    </xdr:to>
    <xdr:cxnSp macro="">
      <xdr:nvCxnSpPr>
        <xdr:cNvPr id="522" name="直線コネクタ 521"/>
        <xdr:cNvCxnSpPr/>
      </xdr:nvCxnSpPr>
      <xdr:spPr>
        <a:xfrm>
          <a:off x="13703300" y="6637432"/>
          <a:ext cx="8890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42772</xdr:rowOff>
    </xdr:from>
    <xdr:to>
      <xdr:col>71</xdr:col>
      <xdr:colOff>177800</xdr:colOff>
      <xdr:row>38</xdr:row>
      <xdr:rowOff>122332</xdr:rowOff>
    </xdr:to>
    <xdr:cxnSp macro="">
      <xdr:nvCxnSpPr>
        <xdr:cNvPr id="525" name="直線コネクタ 524"/>
        <xdr:cNvCxnSpPr/>
      </xdr:nvCxnSpPr>
      <xdr:spPr>
        <a:xfrm>
          <a:off x="12814300" y="6557872"/>
          <a:ext cx="889000" cy="7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9" name="テキスト ボックス 528"/>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150414</xdr:rowOff>
    </xdr:from>
    <xdr:to>
      <xdr:col>85</xdr:col>
      <xdr:colOff>177800</xdr:colOff>
      <xdr:row>39</xdr:row>
      <xdr:rowOff>80564</xdr:rowOff>
    </xdr:to>
    <xdr:sp macro="" textlink="">
      <xdr:nvSpPr>
        <xdr:cNvPr id="535" name="楕円 534"/>
        <xdr:cNvSpPr/>
      </xdr:nvSpPr>
      <xdr:spPr>
        <a:xfrm>
          <a:off x="16268700" y="66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6" name="災害復旧事業費該当値テキスト"/>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95893</xdr:rowOff>
    </xdr:from>
    <xdr:to>
      <xdr:col>81</xdr:col>
      <xdr:colOff>101600</xdr:colOff>
      <xdr:row>39</xdr:row>
      <xdr:rowOff>26043</xdr:rowOff>
    </xdr:to>
    <xdr:sp macro="" textlink="">
      <xdr:nvSpPr>
        <xdr:cNvPr id="537" name="楕円 536"/>
        <xdr:cNvSpPr/>
      </xdr:nvSpPr>
      <xdr:spPr>
        <a:xfrm>
          <a:off x="15430500" y="66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42570</xdr:rowOff>
    </xdr:from>
    <xdr:ext cx="534377" cy="259045"/>
    <xdr:sp macro="" textlink="">
      <xdr:nvSpPr>
        <xdr:cNvPr id="538" name="テキスト ボックス 537"/>
        <xdr:cNvSpPr txBox="1"/>
      </xdr:nvSpPr>
      <xdr:spPr>
        <a:xfrm>
          <a:off x="15214111" y="638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104018</xdr:rowOff>
    </xdr:from>
    <xdr:to>
      <xdr:col>76</xdr:col>
      <xdr:colOff>165100</xdr:colOff>
      <xdr:row>39</xdr:row>
      <xdr:rowOff>34168</xdr:rowOff>
    </xdr:to>
    <xdr:sp macro="" textlink="">
      <xdr:nvSpPr>
        <xdr:cNvPr id="539" name="楕円 538"/>
        <xdr:cNvSpPr/>
      </xdr:nvSpPr>
      <xdr:spPr>
        <a:xfrm>
          <a:off x="14541500" y="66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50695</xdr:rowOff>
    </xdr:from>
    <xdr:ext cx="534377" cy="259045"/>
    <xdr:sp macro="" textlink="">
      <xdr:nvSpPr>
        <xdr:cNvPr id="540" name="テキスト ボックス 539"/>
        <xdr:cNvSpPr txBox="1"/>
      </xdr:nvSpPr>
      <xdr:spPr>
        <a:xfrm>
          <a:off x="14325111" y="63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71532</xdr:rowOff>
    </xdr:from>
    <xdr:to>
      <xdr:col>72</xdr:col>
      <xdr:colOff>38100</xdr:colOff>
      <xdr:row>39</xdr:row>
      <xdr:rowOff>1682</xdr:rowOff>
    </xdr:to>
    <xdr:sp macro="" textlink="">
      <xdr:nvSpPr>
        <xdr:cNvPr id="541" name="楕円 540"/>
        <xdr:cNvSpPr/>
      </xdr:nvSpPr>
      <xdr:spPr>
        <a:xfrm>
          <a:off x="13652500" y="65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18209</xdr:rowOff>
    </xdr:from>
    <xdr:ext cx="534377" cy="259045"/>
    <xdr:sp macro="" textlink="">
      <xdr:nvSpPr>
        <xdr:cNvPr id="542" name="テキスト ボックス 541"/>
        <xdr:cNvSpPr txBox="1"/>
      </xdr:nvSpPr>
      <xdr:spPr>
        <a:xfrm>
          <a:off x="13436111" y="63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163422</xdr:rowOff>
    </xdr:from>
    <xdr:to>
      <xdr:col>67</xdr:col>
      <xdr:colOff>101600</xdr:colOff>
      <xdr:row>38</xdr:row>
      <xdr:rowOff>93572</xdr:rowOff>
    </xdr:to>
    <xdr:sp macro="" textlink="">
      <xdr:nvSpPr>
        <xdr:cNvPr id="543" name="楕円 542"/>
        <xdr:cNvSpPr/>
      </xdr:nvSpPr>
      <xdr:spPr>
        <a:xfrm>
          <a:off x="12763500" y="65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110099</xdr:rowOff>
    </xdr:from>
    <xdr:ext cx="534377" cy="259045"/>
    <xdr:sp macro="" textlink="">
      <xdr:nvSpPr>
        <xdr:cNvPr id="544" name="テキスト ボックス 543"/>
        <xdr:cNvSpPr txBox="1"/>
      </xdr:nvSpPr>
      <xdr:spPr>
        <a:xfrm>
          <a:off x="12547111" y="62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85246</xdr:rowOff>
    </xdr:from>
    <xdr:to>
      <xdr:col>85</xdr:col>
      <xdr:colOff>127000</xdr:colOff>
      <xdr:row>79</xdr:row>
      <xdr:rowOff>86864</xdr:rowOff>
    </xdr:to>
    <xdr:cxnSp macro="">
      <xdr:nvCxnSpPr>
        <xdr:cNvPr id="628" name="直線コネクタ 627"/>
        <xdr:cNvCxnSpPr/>
      </xdr:nvCxnSpPr>
      <xdr:spPr>
        <a:xfrm>
          <a:off x="15481300" y="13629796"/>
          <a:ext cx="8382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82271</xdr:rowOff>
    </xdr:from>
    <xdr:to>
      <xdr:col>81</xdr:col>
      <xdr:colOff>50800</xdr:colOff>
      <xdr:row>79</xdr:row>
      <xdr:rowOff>85246</xdr:rowOff>
    </xdr:to>
    <xdr:cxnSp macro="">
      <xdr:nvCxnSpPr>
        <xdr:cNvPr id="631" name="直線コネクタ 630"/>
        <xdr:cNvCxnSpPr/>
      </xdr:nvCxnSpPr>
      <xdr:spPr>
        <a:xfrm>
          <a:off x="14592300" y="13626821"/>
          <a:ext cx="8890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76338</xdr:rowOff>
    </xdr:from>
    <xdr:to>
      <xdr:col>76</xdr:col>
      <xdr:colOff>114300</xdr:colOff>
      <xdr:row>79</xdr:row>
      <xdr:rowOff>82271</xdr:rowOff>
    </xdr:to>
    <xdr:cxnSp macro="">
      <xdr:nvCxnSpPr>
        <xdr:cNvPr id="634" name="直線コネクタ 633"/>
        <xdr:cNvCxnSpPr/>
      </xdr:nvCxnSpPr>
      <xdr:spPr>
        <a:xfrm>
          <a:off x="13703300" y="13620888"/>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71234</xdr:rowOff>
    </xdr:from>
    <xdr:to>
      <xdr:col>71</xdr:col>
      <xdr:colOff>177800</xdr:colOff>
      <xdr:row>79</xdr:row>
      <xdr:rowOff>76338</xdr:rowOff>
    </xdr:to>
    <xdr:cxnSp macro="">
      <xdr:nvCxnSpPr>
        <xdr:cNvPr id="637" name="直線コネクタ 636"/>
        <xdr:cNvCxnSpPr/>
      </xdr:nvCxnSpPr>
      <xdr:spPr>
        <a:xfrm>
          <a:off x="12814300" y="13615784"/>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36064</xdr:rowOff>
    </xdr:from>
    <xdr:to>
      <xdr:col>85</xdr:col>
      <xdr:colOff>177800</xdr:colOff>
      <xdr:row>79</xdr:row>
      <xdr:rowOff>137664</xdr:rowOff>
    </xdr:to>
    <xdr:sp macro="" textlink="">
      <xdr:nvSpPr>
        <xdr:cNvPr id="647" name="楕円 646"/>
        <xdr:cNvSpPr/>
      </xdr:nvSpPr>
      <xdr:spPr>
        <a:xfrm>
          <a:off x="16268700" y="135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122441</xdr:rowOff>
    </xdr:from>
    <xdr:ext cx="469744" cy="259045"/>
    <xdr:sp macro="" textlink="">
      <xdr:nvSpPr>
        <xdr:cNvPr id="648" name="公債費該当値テキスト"/>
        <xdr:cNvSpPr txBox="1"/>
      </xdr:nvSpPr>
      <xdr:spPr>
        <a:xfrm>
          <a:off x="16370300" y="1349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34446</xdr:rowOff>
    </xdr:from>
    <xdr:to>
      <xdr:col>81</xdr:col>
      <xdr:colOff>101600</xdr:colOff>
      <xdr:row>79</xdr:row>
      <xdr:rowOff>136046</xdr:rowOff>
    </xdr:to>
    <xdr:sp macro="" textlink="">
      <xdr:nvSpPr>
        <xdr:cNvPr id="649" name="楕円 648"/>
        <xdr:cNvSpPr/>
      </xdr:nvSpPr>
      <xdr:spPr>
        <a:xfrm>
          <a:off x="15430500" y="135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127173</xdr:rowOff>
    </xdr:from>
    <xdr:ext cx="469744" cy="259045"/>
    <xdr:sp macro="" textlink="">
      <xdr:nvSpPr>
        <xdr:cNvPr id="650" name="テキスト ボックス 649"/>
        <xdr:cNvSpPr txBox="1"/>
      </xdr:nvSpPr>
      <xdr:spPr>
        <a:xfrm>
          <a:off x="15246428" y="1367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31471</xdr:rowOff>
    </xdr:from>
    <xdr:to>
      <xdr:col>76</xdr:col>
      <xdr:colOff>165100</xdr:colOff>
      <xdr:row>79</xdr:row>
      <xdr:rowOff>133071</xdr:rowOff>
    </xdr:to>
    <xdr:sp macro="" textlink="">
      <xdr:nvSpPr>
        <xdr:cNvPr id="651" name="楕円 650"/>
        <xdr:cNvSpPr/>
      </xdr:nvSpPr>
      <xdr:spPr>
        <a:xfrm>
          <a:off x="14541500" y="1357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124198</xdr:rowOff>
    </xdr:from>
    <xdr:ext cx="534377" cy="259045"/>
    <xdr:sp macro="" textlink="">
      <xdr:nvSpPr>
        <xdr:cNvPr id="652" name="テキスト ボックス 651"/>
        <xdr:cNvSpPr txBox="1"/>
      </xdr:nvSpPr>
      <xdr:spPr>
        <a:xfrm>
          <a:off x="14325111" y="1366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25538</xdr:rowOff>
    </xdr:from>
    <xdr:to>
      <xdr:col>72</xdr:col>
      <xdr:colOff>38100</xdr:colOff>
      <xdr:row>79</xdr:row>
      <xdr:rowOff>127138</xdr:rowOff>
    </xdr:to>
    <xdr:sp macro="" textlink="">
      <xdr:nvSpPr>
        <xdr:cNvPr id="653" name="楕円 652"/>
        <xdr:cNvSpPr/>
      </xdr:nvSpPr>
      <xdr:spPr>
        <a:xfrm>
          <a:off x="13652500" y="1357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118265</xdr:rowOff>
    </xdr:from>
    <xdr:ext cx="534377" cy="259045"/>
    <xdr:sp macro="" textlink="">
      <xdr:nvSpPr>
        <xdr:cNvPr id="654" name="テキスト ボックス 653"/>
        <xdr:cNvSpPr txBox="1"/>
      </xdr:nvSpPr>
      <xdr:spPr>
        <a:xfrm>
          <a:off x="13436111" y="1366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20434</xdr:rowOff>
    </xdr:from>
    <xdr:to>
      <xdr:col>67</xdr:col>
      <xdr:colOff>101600</xdr:colOff>
      <xdr:row>79</xdr:row>
      <xdr:rowOff>122034</xdr:rowOff>
    </xdr:to>
    <xdr:sp macro="" textlink="">
      <xdr:nvSpPr>
        <xdr:cNvPr id="655" name="楕円 654"/>
        <xdr:cNvSpPr/>
      </xdr:nvSpPr>
      <xdr:spPr>
        <a:xfrm>
          <a:off x="12763500" y="1356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113161</xdr:rowOff>
    </xdr:from>
    <xdr:ext cx="534377" cy="259045"/>
    <xdr:sp macro="" textlink="">
      <xdr:nvSpPr>
        <xdr:cNvPr id="656" name="テキスト ボックス 655"/>
        <xdr:cNvSpPr txBox="1"/>
      </xdr:nvSpPr>
      <xdr:spPr>
        <a:xfrm>
          <a:off x="12547111" y="1365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71836</xdr:rowOff>
    </xdr:from>
    <xdr:to>
      <xdr:col>85</xdr:col>
      <xdr:colOff>127000</xdr:colOff>
      <xdr:row>98</xdr:row>
      <xdr:rowOff>28584</xdr:rowOff>
    </xdr:to>
    <xdr:cxnSp macro="">
      <xdr:nvCxnSpPr>
        <xdr:cNvPr id="685" name="直線コネクタ 684"/>
        <xdr:cNvCxnSpPr/>
      </xdr:nvCxnSpPr>
      <xdr:spPr>
        <a:xfrm>
          <a:off x="15481300" y="16702486"/>
          <a:ext cx="838200" cy="12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124389</xdr:rowOff>
    </xdr:from>
    <xdr:to>
      <xdr:col>81</xdr:col>
      <xdr:colOff>50800</xdr:colOff>
      <xdr:row>97</xdr:row>
      <xdr:rowOff>71836</xdr:rowOff>
    </xdr:to>
    <xdr:cxnSp macro="">
      <xdr:nvCxnSpPr>
        <xdr:cNvPr id="688" name="直線コネクタ 687"/>
        <xdr:cNvCxnSpPr/>
      </xdr:nvCxnSpPr>
      <xdr:spPr>
        <a:xfrm>
          <a:off x="14592300" y="16583589"/>
          <a:ext cx="889000" cy="1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51150</xdr:rowOff>
    </xdr:from>
    <xdr:to>
      <xdr:col>76</xdr:col>
      <xdr:colOff>114300</xdr:colOff>
      <xdr:row>96</xdr:row>
      <xdr:rowOff>124389</xdr:rowOff>
    </xdr:to>
    <xdr:cxnSp macro="">
      <xdr:nvCxnSpPr>
        <xdr:cNvPr id="691" name="直線コネクタ 690"/>
        <xdr:cNvCxnSpPr/>
      </xdr:nvCxnSpPr>
      <xdr:spPr>
        <a:xfrm>
          <a:off x="13703300" y="16510350"/>
          <a:ext cx="889000" cy="7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51150</xdr:rowOff>
    </xdr:from>
    <xdr:to>
      <xdr:col>71</xdr:col>
      <xdr:colOff>177800</xdr:colOff>
      <xdr:row>97</xdr:row>
      <xdr:rowOff>82900</xdr:rowOff>
    </xdr:to>
    <xdr:cxnSp macro="">
      <xdr:nvCxnSpPr>
        <xdr:cNvPr id="694" name="直線コネクタ 693"/>
        <xdr:cNvCxnSpPr/>
      </xdr:nvCxnSpPr>
      <xdr:spPr>
        <a:xfrm flipV="1">
          <a:off x="12814300" y="1651035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149234</xdr:rowOff>
    </xdr:from>
    <xdr:to>
      <xdr:col>85</xdr:col>
      <xdr:colOff>177800</xdr:colOff>
      <xdr:row>98</xdr:row>
      <xdr:rowOff>79384</xdr:rowOff>
    </xdr:to>
    <xdr:sp macro="" textlink="">
      <xdr:nvSpPr>
        <xdr:cNvPr id="704" name="楕円 703"/>
        <xdr:cNvSpPr/>
      </xdr:nvSpPr>
      <xdr:spPr>
        <a:xfrm>
          <a:off x="16268700" y="1677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661</xdr:rowOff>
    </xdr:from>
    <xdr:ext cx="599010" cy="259045"/>
    <xdr:sp macro="" textlink="">
      <xdr:nvSpPr>
        <xdr:cNvPr id="705" name="積立金該当値テキスト"/>
        <xdr:cNvSpPr txBox="1"/>
      </xdr:nvSpPr>
      <xdr:spPr>
        <a:xfrm>
          <a:off x="16370300" y="1663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21036</xdr:rowOff>
    </xdr:from>
    <xdr:to>
      <xdr:col>81</xdr:col>
      <xdr:colOff>101600</xdr:colOff>
      <xdr:row>97</xdr:row>
      <xdr:rowOff>122636</xdr:rowOff>
    </xdr:to>
    <xdr:sp macro="" textlink="">
      <xdr:nvSpPr>
        <xdr:cNvPr id="706" name="楕円 705"/>
        <xdr:cNvSpPr/>
      </xdr:nvSpPr>
      <xdr:spPr>
        <a:xfrm>
          <a:off x="15430500" y="1665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139163</xdr:rowOff>
    </xdr:from>
    <xdr:ext cx="599010" cy="259045"/>
    <xdr:sp macro="" textlink="">
      <xdr:nvSpPr>
        <xdr:cNvPr id="707" name="テキスト ボックス 706"/>
        <xdr:cNvSpPr txBox="1"/>
      </xdr:nvSpPr>
      <xdr:spPr>
        <a:xfrm>
          <a:off x="15181795" y="16426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73589</xdr:rowOff>
    </xdr:from>
    <xdr:to>
      <xdr:col>76</xdr:col>
      <xdr:colOff>165100</xdr:colOff>
      <xdr:row>97</xdr:row>
      <xdr:rowOff>3739</xdr:rowOff>
    </xdr:to>
    <xdr:sp macro="" textlink="">
      <xdr:nvSpPr>
        <xdr:cNvPr id="708" name="楕円 707"/>
        <xdr:cNvSpPr/>
      </xdr:nvSpPr>
      <xdr:spPr>
        <a:xfrm>
          <a:off x="14541500" y="16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20266</xdr:rowOff>
    </xdr:from>
    <xdr:ext cx="599010" cy="259045"/>
    <xdr:sp macro="" textlink="">
      <xdr:nvSpPr>
        <xdr:cNvPr id="709" name="テキスト ボックス 708"/>
        <xdr:cNvSpPr txBox="1"/>
      </xdr:nvSpPr>
      <xdr:spPr>
        <a:xfrm>
          <a:off x="14292795" y="16308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350</xdr:rowOff>
    </xdr:from>
    <xdr:to>
      <xdr:col>72</xdr:col>
      <xdr:colOff>38100</xdr:colOff>
      <xdr:row>96</xdr:row>
      <xdr:rowOff>101950</xdr:rowOff>
    </xdr:to>
    <xdr:sp macro="" textlink="">
      <xdr:nvSpPr>
        <xdr:cNvPr id="710" name="楕円 709"/>
        <xdr:cNvSpPr/>
      </xdr:nvSpPr>
      <xdr:spPr>
        <a:xfrm>
          <a:off x="13652500" y="164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118477</xdr:rowOff>
    </xdr:from>
    <xdr:ext cx="599010" cy="259045"/>
    <xdr:sp macro="" textlink="">
      <xdr:nvSpPr>
        <xdr:cNvPr id="711" name="テキスト ボックス 710"/>
        <xdr:cNvSpPr txBox="1"/>
      </xdr:nvSpPr>
      <xdr:spPr>
        <a:xfrm>
          <a:off x="13403795" y="1623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32100</xdr:rowOff>
    </xdr:from>
    <xdr:to>
      <xdr:col>67</xdr:col>
      <xdr:colOff>101600</xdr:colOff>
      <xdr:row>97</xdr:row>
      <xdr:rowOff>133700</xdr:rowOff>
    </xdr:to>
    <xdr:sp macro="" textlink="">
      <xdr:nvSpPr>
        <xdr:cNvPr id="712" name="楕円 711"/>
        <xdr:cNvSpPr/>
      </xdr:nvSpPr>
      <xdr:spPr>
        <a:xfrm>
          <a:off x="12763500" y="166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150227</xdr:rowOff>
    </xdr:from>
    <xdr:ext cx="599010" cy="259045"/>
    <xdr:sp macro="" textlink="">
      <xdr:nvSpPr>
        <xdr:cNvPr id="713" name="テキスト ボックス 712"/>
        <xdr:cNvSpPr txBox="1"/>
      </xdr:nvSpPr>
      <xdr:spPr>
        <a:xfrm>
          <a:off x="12514795" y="16437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143037</xdr:rowOff>
    </xdr:from>
    <xdr:to>
      <xdr:col>116</xdr:col>
      <xdr:colOff>63500</xdr:colOff>
      <xdr:row>38</xdr:row>
      <xdr:rowOff>139700</xdr:rowOff>
    </xdr:to>
    <xdr:cxnSp macro="">
      <xdr:nvCxnSpPr>
        <xdr:cNvPr id="740" name="直線コネクタ 739"/>
        <xdr:cNvCxnSpPr/>
      </xdr:nvCxnSpPr>
      <xdr:spPr>
        <a:xfrm flipV="1">
          <a:off x="21323300" y="6486687"/>
          <a:ext cx="838200" cy="16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10428</xdr:rowOff>
    </xdr:from>
    <xdr:ext cx="469744" cy="259045"/>
    <xdr:sp macro="" textlink="">
      <xdr:nvSpPr>
        <xdr:cNvPr id="741" name="投資及び出資金平均値テキスト"/>
        <xdr:cNvSpPr txBox="1"/>
      </xdr:nvSpPr>
      <xdr:spPr>
        <a:xfrm>
          <a:off x="22212300" y="6525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55644</xdr:rowOff>
    </xdr:from>
    <xdr:to>
      <xdr:col>102</xdr:col>
      <xdr:colOff>114300</xdr:colOff>
      <xdr:row>38</xdr:row>
      <xdr:rowOff>139700</xdr:rowOff>
    </xdr:to>
    <xdr:cxnSp macro="">
      <xdr:nvCxnSpPr>
        <xdr:cNvPr id="749" name="直線コネクタ 748"/>
        <xdr:cNvCxnSpPr/>
      </xdr:nvCxnSpPr>
      <xdr:spPr>
        <a:xfrm>
          <a:off x="18656300" y="6570744"/>
          <a:ext cx="889000" cy="8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3" name="テキスト ボックス 752"/>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92237</xdr:rowOff>
    </xdr:from>
    <xdr:to>
      <xdr:col>116</xdr:col>
      <xdr:colOff>114300</xdr:colOff>
      <xdr:row>38</xdr:row>
      <xdr:rowOff>22388</xdr:rowOff>
    </xdr:to>
    <xdr:sp macro="" textlink="">
      <xdr:nvSpPr>
        <xdr:cNvPr id="759" name="楕円 758"/>
        <xdr:cNvSpPr/>
      </xdr:nvSpPr>
      <xdr:spPr>
        <a:xfrm>
          <a:off x="22110700" y="64358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115114</xdr:rowOff>
    </xdr:from>
    <xdr:ext cx="469744" cy="259045"/>
    <xdr:sp macro="" textlink="">
      <xdr:nvSpPr>
        <xdr:cNvPr id="760" name="投資及び出資金該当値テキスト"/>
        <xdr:cNvSpPr txBox="1"/>
      </xdr:nvSpPr>
      <xdr:spPr>
        <a:xfrm>
          <a:off x="22212300" y="62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4844</xdr:rowOff>
    </xdr:from>
    <xdr:to>
      <xdr:col>98</xdr:col>
      <xdr:colOff>38100</xdr:colOff>
      <xdr:row>38</xdr:row>
      <xdr:rowOff>106444</xdr:rowOff>
    </xdr:to>
    <xdr:sp macro="" textlink="">
      <xdr:nvSpPr>
        <xdr:cNvPr id="767" name="楕円 766"/>
        <xdr:cNvSpPr/>
      </xdr:nvSpPr>
      <xdr:spPr>
        <a:xfrm>
          <a:off x="18605500" y="651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122971</xdr:rowOff>
    </xdr:from>
    <xdr:ext cx="469744" cy="259045"/>
    <xdr:sp macro="" textlink="">
      <xdr:nvSpPr>
        <xdr:cNvPr id="768" name="テキスト ボックス 767"/>
        <xdr:cNvSpPr txBox="1"/>
      </xdr:nvSpPr>
      <xdr:spPr>
        <a:xfrm>
          <a:off x="18421428" y="629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109401</xdr:rowOff>
    </xdr:from>
    <xdr:to>
      <xdr:col>116</xdr:col>
      <xdr:colOff>63500</xdr:colOff>
      <xdr:row>58</xdr:row>
      <xdr:rowOff>110248</xdr:rowOff>
    </xdr:to>
    <xdr:cxnSp macro="">
      <xdr:nvCxnSpPr>
        <xdr:cNvPr id="795" name="直線コネクタ 794"/>
        <xdr:cNvCxnSpPr/>
      </xdr:nvCxnSpPr>
      <xdr:spPr>
        <a:xfrm flipV="1">
          <a:off x="21323300" y="10053501"/>
          <a:ext cx="838200" cy="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110248</xdr:rowOff>
    </xdr:from>
    <xdr:to>
      <xdr:col>111</xdr:col>
      <xdr:colOff>177800</xdr:colOff>
      <xdr:row>58</xdr:row>
      <xdr:rowOff>110330</xdr:rowOff>
    </xdr:to>
    <xdr:cxnSp macro="">
      <xdr:nvCxnSpPr>
        <xdr:cNvPr id="798" name="直線コネクタ 797"/>
        <xdr:cNvCxnSpPr/>
      </xdr:nvCxnSpPr>
      <xdr:spPr>
        <a:xfrm flipV="1">
          <a:off x="20434300" y="10054348"/>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110330</xdr:rowOff>
    </xdr:from>
    <xdr:to>
      <xdr:col>107</xdr:col>
      <xdr:colOff>50800</xdr:colOff>
      <xdr:row>58</xdr:row>
      <xdr:rowOff>111427</xdr:rowOff>
    </xdr:to>
    <xdr:cxnSp macro="">
      <xdr:nvCxnSpPr>
        <xdr:cNvPr id="801" name="直線コネクタ 800"/>
        <xdr:cNvCxnSpPr/>
      </xdr:nvCxnSpPr>
      <xdr:spPr>
        <a:xfrm flipV="1">
          <a:off x="19545300" y="10054430"/>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108766</xdr:rowOff>
    </xdr:from>
    <xdr:to>
      <xdr:col>102</xdr:col>
      <xdr:colOff>114300</xdr:colOff>
      <xdr:row>58</xdr:row>
      <xdr:rowOff>111427</xdr:rowOff>
    </xdr:to>
    <xdr:cxnSp macro="">
      <xdr:nvCxnSpPr>
        <xdr:cNvPr id="804" name="直線コネクタ 803"/>
        <xdr:cNvCxnSpPr/>
      </xdr:nvCxnSpPr>
      <xdr:spPr>
        <a:xfrm>
          <a:off x="18656300" y="10052866"/>
          <a:ext cx="889000" cy="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58601</xdr:rowOff>
    </xdr:from>
    <xdr:to>
      <xdr:col>116</xdr:col>
      <xdr:colOff>114300</xdr:colOff>
      <xdr:row>58</xdr:row>
      <xdr:rowOff>160201</xdr:rowOff>
    </xdr:to>
    <xdr:sp macro="" textlink="">
      <xdr:nvSpPr>
        <xdr:cNvPr id="814" name="楕円 813"/>
        <xdr:cNvSpPr/>
      </xdr:nvSpPr>
      <xdr:spPr>
        <a:xfrm>
          <a:off x="22110700" y="1000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59448</xdr:rowOff>
    </xdr:from>
    <xdr:to>
      <xdr:col>112</xdr:col>
      <xdr:colOff>38100</xdr:colOff>
      <xdr:row>58</xdr:row>
      <xdr:rowOff>161048</xdr:rowOff>
    </xdr:to>
    <xdr:sp macro="" textlink="">
      <xdr:nvSpPr>
        <xdr:cNvPr id="816" name="楕円 815"/>
        <xdr:cNvSpPr/>
      </xdr:nvSpPr>
      <xdr:spPr>
        <a:xfrm>
          <a:off x="21272500" y="1000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152175</xdr:rowOff>
    </xdr:from>
    <xdr:ext cx="469744" cy="259045"/>
    <xdr:sp macro="" textlink="">
      <xdr:nvSpPr>
        <xdr:cNvPr id="817" name="テキスト ボックス 816"/>
        <xdr:cNvSpPr txBox="1"/>
      </xdr:nvSpPr>
      <xdr:spPr>
        <a:xfrm>
          <a:off x="21088428" y="1009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59530</xdr:rowOff>
    </xdr:from>
    <xdr:to>
      <xdr:col>107</xdr:col>
      <xdr:colOff>101600</xdr:colOff>
      <xdr:row>58</xdr:row>
      <xdr:rowOff>161130</xdr:rowOff>
    </xdr:to>
    <xdr:sp macro="" textlink="">
      <xdr:nvSpPr>
        <xdr:cNvPr id="818" name="楕円 817"/>
        <xdr:cNvSpPr/>
      </xdr:nvSpPr>
      <xdr:spPr>
        <a:xfrm>
          <a:off x="20383500" y="100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152257</xdr:rowOff>
    </xdr:from>
    <xdr:ext cx="469744" cy="259045"/>
    <xdr:sp macro="" textlink="">
      <xdr:nvSpPr>
        <xdr:cNvPr id="819" name="テキスト ボックス 818"/>
        <xdr:cNvSpPr txBox="1"/>
      </xdr:nvSpPr>
      <xdr:spPr>
        <a:xfrm>
          <a:off x="20199428" y="1009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60627</xdr:rowOff>
    </xdr:from>
    <xdr:to>
      <xdr:col>102</xdr:col>
      <xdr:colOff>165100</xdr:colOff>
      <xdr:row>58</xdr:row>
      <xdr:rowOff>162227</xdr:rowOff>
    </xdr:to>
    <xdr:sp macro="" textlink="">
      <xdr:nvSpPr>
        <xdr:cNvPr id="820" name="楕円 819"/>
        <xdr:cNvSpPr/>
      </xdr:nvSpPr>
      <xdr:spPr>
        <a:xfrm>
          <a:off x="19494500" y="100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153354</xdr:rowOff>
    </xdr:from>
    <xdr:ext cx="469744" cy="259045"/>
    <xdr:sp macro="" textlink="">
      <xdr:nvSpPr>
        <xdr:cNvPr id="821" name="テキスト ボックス 820"/>
        <xdr:cNvSpPr txBox="1"/>
      </xdr:nvSpPr>
      <xdr:spPr>
        <a:xfrm>
          <a:off x="19310428" y="1009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57966</xdr:rowOff>
    </xdr:from>
    <xdr:to>
      <xdr:col>98</xdr:col>
      <xdr:colOff>38100</xdr:colOff>
      <xdr:row>58</xdr:row>
      <xdr:rowOff>159566</xdr:rowOff>
    </xdr:to>
    <xdr:sp macro="" textlink="">
      <xdr:nvSpPr>
        <xdr:cNvPr id="822" name="楕円 821"/>
        <xdr:cNvSpPr/>
      </xdr:nvSpPr>
      <xdr:spPr>
        <a:xfrm>
          <a:off x="18605500" y="1000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150693</xdr:rowOff>
    </xdr:from>
    <xdr:ext cx="469744" cy="259045"/>
    <xdr:sp macro="" textlink="">
      <xdr:nvSpPr>
        <xdr:cNvPr id="823" name="テキスト ボックス 822"/>
        <xdr:cNvSpPr txBox="1"/>
      </xdr:nvSpPr>
      <xdr:spPr>
        <a:xfrm>
          <a:off x="18421428" y="1009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125138</xdr:rowOff>
    </xdr:from>
    <xdr:to>
      <xdr:col>116</xdr:col>
      <xdr:colOff>63500</xdr:colOff>
      <xdr:row>76</xdr:row>
      <xdr:rowOff>159877</xdr:rowOff>
    </xdr:to>
    <xdr:cxnSp macro="">
      <xdr:nvCxnSpPr>
        <xdr:cNvPr id="852" name="直線コネクタ 851"/>
        <xdr:cNvCxnSpPr/>
      </xdr:nvCxnSpPr>
      <xdr:spPr>
        <a:xfrm flipV="1">
          <a:off x="21323300" y="13155338"/>
          <a:ext cx="838200" cy="3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159877</xdr:rowOff>
    </xdr:from>
    <xdr:to>
      <xdr:col>111</xdr:col>
      <xdr:colOff>177800</xdr:colOff>
      <xdr:row>77</xdr:row>
      <xdr:rowOff>21068</xdr:rowOff>
    </xdr:to>
    <xdr:cxnSp macro="">
      <xdr:nvCxnSpPr>
        <xdr:cNvPr id="855" name="直線コネクタ 854"/>
        <xdr:cNvCxnSpPr/>
      </xdr:nvCxnSpPr>
      <xdr:spPr>
        <a:xfrm flipV="1">
          <a:off x="20434300" y="13190077"/>
          <a:ext cx="8890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21068</xdr:rowOff>
    </xdr:from>
    <xdr:to>
      <xdr:col>107</xdr:col>
      <xdr:colOff>50800</xdr:colOff>
      <xdr:row>77</xdr:row>
      <xdr:rowOff>21118</xdr:rowOff>
    </xdr:to>
    <xdr:cxnSp macro="">
      <xdr:nvCxnSpPr>
        <xdr:cNvPr id="858" name="直線コネクタ 857"/>
        <xdr:cNvCxnSpPr/>
      </xdr:nvCxnSpPr>
      <xdr:spPr>
        <a:xfrm flipV="1">
          <a:off x="19545300" y="13222718"/>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43517</xdr:rowOff>
    </xdr:from>
    <xdr:to>
      <xdr:col>102</xdr:col>
      <xdr:colOff>114300</xdr:colOff>
      <xdr:row>77</xdr:row>
      <xdr:rowOff>21118</xdr:rowOff>
    </xdr:to>
    <xdr:cxnSp macro="">
      <xdr:nvCxnSpPr>
        <xdr:cNvPr id="861" name="直線コネクタ 860"/>
        <xdr:cNvCxnSpPr/>
      </xdr:nvCxnSpPr>
      <xdr:spPr>
        <a:xfrm>
          <a:off x="18656300" y="13073717"/>
          <a:ext cx="889000" cy="14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74338</xdr:rowOff>
    </xdr:from>
    <xdr:to>
      <xdr:col>116</xdr:col>
      <xdr:colOff>114300</xdr:colOff>
      <xdr:row>77</xdr:row>
      <xdr:rowOff>4488</xdr:rowOff>
    </xdr:to>
    <xdr:sp macro="" textlink="">
      <xdr:nvSpPr>
        <xdr:cNvPr id="871" name="楕円 870"/>
        <xdr:cNvSpPr/>
      </xdr:nvSpPr>
      <xdr:spPr>
        <a:xfrm>
          <a:off x="22110700" y="1310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97215</xdr:rowOff>
    </xdr:from>
    <xdr:ext cx="599010" cy="259045"/>
    <xdr:sp macro="" textlink="">
      <xdr:nvSpPr>
        <xdr:cNvPr id="872" name="繰出金該当値テキスト"/>
        <xdr:cNvSpPr txBox="1"/>
      </xdr:nvSpPr>
      <xdr:spPr>
        <a:xfrm>
          <a:off x="22212300" y="1295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109077</xdr:rowOff>
    </xdr:from>
    <xdr:to>
      <xdr:col>112</xdr:col>
      <xdr:colOff>38100</xdr:colOff>
      <xdr:row>77</xdr:row>
      <xdr:rowOff>39227</xdr:rowOff>
    </xdr:to>
    <xdr:sp macro="" textlink="">
      <xdr:nvSpPr>
        <xdr:cNvPr id="873" name="楕円 872"/>
        <xdr:cNvSpPr/>
      </xdr:nvSpPr>
      <xdr:spPr>
        <a:xfrm>
          <a:off x="21272500" y="1313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30354</xdr:rowOff>
    </xdr:from>
    <xdr:ext cx="599010" cy="259045"/>
    <xdr:sp macro="" textlink="">
      <xdr:nvSpPr>
        <xdr:cNvPr id="874" name="テキスト ボックス 873"/>
        <xdr:cNvSpPr txBox="1"/>
      </xdr:nvSpPr>
      <xdr:spPr>
        <a:xfrm>
          <a:off x="21023795" y="1323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141718</xdr:rowOff>
    </xdr:from>
    <xdr:to>
      <xdr:col>107</xdr:col>
      <xdr:colOff>101600</xdr:colOff>
      <xdr:row>77</xdr:row>
      <xdr:rowOff>71868</xdr:rowOff>
    </xdr:to>
    <xdr:sp macro="" textlink="">
      <xdr:nvSpPr>
        <xdr:cNvPr id="875" name="楕円 874"/>
        <xdr:cNvSpPr/>
      </xdr:nvSpPr>
      <xdr:spPr>
        <a:xfrm>
          <a:off x="20383500" y="131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62995</xdr:rowOff>
    </xdr:from>
    <xdr:ext cx="534377" cy="259045"/>
    <xdr:sp macro="" textlink="">
      <xdr:nvSpPr>
        <xdr:cNvPr id="876" name="テキスト ボックス 875"/>
        <xdr:cNvSpPr txBox="1"/>
      </xdr:nvSpPr>
      <xdr:spPr>
        <a:xfrm>
          <a:off x="20167111" y="132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141768</xdr:rowOff>
    </xdr:from>
    <xdr:to>
      <xdr:col>102</xdr:col>
      <xdr:colOff>165100</xdr:colOff>
      <xdr:row>77</xdr:row>
      <xdr:rowOff>71918</xdr:rowOff>
    </xdr:to>
    <xdr:sp macro="" textlink="">
      <xdr:nvSpPr>
        <xdr:cNvPr id="877" name="楕円 876"/>
        <xdr:cNvSpPr/>
      </xdr:nvSpPr>
      <xdr:spPr>
        <a:xfrm>
          <a:off x="19494500" y="1317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63045</xdr:rowOff>
    </xdr:from>
    <xdr:ext cx="534377" cy="259045"/>
    <xdr:sp macro="" textlink="">
      <xdr:nvSpPr>
        <xdr:cNvPr id="878" name="テキスト ボックス 877"/>
        <xdr:cNvSpPr txBox="1"/>
      </xdr:nvSpPr>
      <xdr:spPr>
        <a:xfrm>
          <a:off x="19278111" y="1326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164167</xdr:rowOff>
    </xdr:from>
    <xdr:to>
      <xdr:col>98</xdr:col>
      <xdr:colOff>38100</xdr:colOff>
      <xdr:row>76</xdr:row>
      <xdr:rowOff>94317</xdr:rowOff>
    </xdr:to>
    <xdr:sp macro="" textlink="">
      <xdr:nvSpPr>
        <xdr:cNvPr id="879" name="楕円 878"/>
        <xdr:cNvSpPr/>
      </xdr:nvSpPr>
      <xdr:spPr>
        <a:xfrm>
          <a:off x="18605500" y="130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110844</xdr:rowOff>
    </xdr:from>
    <xdr:ext cx="599010" cy="259045"/>
    <xdr:sp macro="" textlink="">
      <xdr:nvSpPr>
        <xdr:cNvPr id="880" name="テキスト ボックス 879"/>
        <xdr:cNvSpPr txBox="1"/>
      </xdr:nvSpPr>
      <xdr:spPr>
        <a:xfrm>
          <a:off x="18356795" y="12798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人件費が前年度よりも増加したことに伴い、住民一人当たりのコストは</a:t>
          </a:r>
          <a:r>
            <a:rPr kumimoji="1" lang="en-US" altLang="ja-JP" sz="1300">
              <a:latin typeface="ＭＳ Ｐゴシック" panose="020B0600070205080204" pitchFamily="50" charset="-128"/>
              <a:ea typeface="ＭＳ Ｐゴシック" panose="020B0600070205080204" pitchFamily="50" charset="-128"/>
            </a:rPr>
            <a:t>2,899</a:t>
          </a:r>
          <a:r>
            <a:rPr kumimoji="1" lang="ja-JP" altLang="en-US" sz="1300">
              <a:latin typeface="ＭＳ Ｐゴシック" panose="020B0600070205080204" pitchFamily="50" charset="-128"/>
              <a:ea typeface="ＭＳ Ｐゴシック" panose="020B0600070205080204" pitchFamily="50" charset="-128"/>
            </a:rPr>
            <a:t>円増加した。また類似団体平均については</a:t>
          </a:r>
          <a:r>
            <a:rPr kumimoji="1" lang="en-US" altLang="ja-JP" sz="1300">
              <a:latin typeface="ＭＳ Ｐゴシック" panose="020B0600070205080204" pitchFamily="50" charset="-128"/>
              <a:ea typeface="ＭＳ Ｐゴシック" panose="020B0600070205080204" pitchFamily="50" charset="-128"/>
            </a:rPr>
            <a:t>119,997</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物件費はアーカイブ施設等の新規施設に係る委託費等により増加した。これに伴って、住民一人当たりのコストが</a:t>
          </a:r>
          <a:r>
            <a:rPr kumimoji="1" lang="en-US" altLang="ja-JP" sz="1300">
              <a:latin typeface="ＭＳ Ｐゴシック" panose="020B0600070205080204" pitchFamily="50" charset="-128"/>
              <a:ea typeface="ＭＳ Ｐゴシック" panose="020B0600070205080204" pitchFamily="50" charset="-128"/>
            </a:rPr>
            <a:t>36,932</a:t>
          </a:r>
          <a:r>
            <a:rPr kumimoji="1" lang="ja-JP" altLang="en-US" sz="1300">
              <a:latin typeface="ＭＳ Ｐゴシック" panose="020B0600070205080204" pitchFamily="50" charset="-128"/>
              <a:ea typeface="ＭＳ Ｐゴシック" panose="020B0600070205080204" pitchFamily="50" charset="-128"/>
            </a:rPr>
            <a:t>円増加した。また、類似団体平均を</a:t>
          </a:r>
          <a:r>
            <a:rPr kumimoji="1" lang="en-US" altLang="ja-JP" sz="1300">
              <a:latin typeface="ＭＳ Ｐゴシック" panose="020B0600070205080204" pitchFamily="50" charset="-128"/>
              <a:ea typeface="ＭＳ Ｐゴシック" panose="020B0600070205080204" pitchFamily="50" charset="-128"/>
            </a:rPr>
            <a:t>5,430</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普通建設事業費（新規整備）住民一人当たりのコストは、産業団地整備事業費等の増などにより、</a:t>
          </a:r>
          <a:r>
            <a:rPr kumimoji="1" lang="en-US" altLang="ja-JP" sz="1300">
              <a:latin typeface="ＭＳ Ｐゴシック" panose="020B0600070205080204" pitchFamily="50" charset="-128"/>
              <a:ea typeface="ＭＳ Ｐゴシック" panose="020B0600070205080204" pitchFamily="50" charset="-128"/>
            </a:rPr>
            <a:t>116,734</a:t>
          </a:r>
          <a:r>
            <a:rPr kumimoji="1" lang="ja-JP" altLang="en-US" sz="1300">
              <a:latin typeface="ＭＳ Ｐゴシック" panose="020B0600070205080204" pitchFamily="50" charset="-128"/>
              <a:ea typeface="ＭＳ Ｐゴシック" panose="020B0600070205080204" pitchFamily="50" charset="-128"/>
            </a:rPr>
            <a:t>円増加し、類似団体平均を</a:t>
          </a:r>
          <a:r>
            <a:rPr kumimoji="1" lang="en-US" altLang="ja-JP" sz="1300">
              <a:latin typeface="ＭＳ Ｐゴシック" panose="020B0600070205080204" pitchFamily="50" charset="-128"/>
              <a:ea typeface="ＭＳ Ｐゴシック" panose="020B0600070205080204" pitchFamily="50" charset="-128"/>
            </a:rPr>
            <a:t>188,457</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災害復旧事業住民一人当たりのコストは、復旧・復興事業のうち完了が進んだこと等により、</a:t>
          </a:r>
          <a:r>
            <a:rPr kumimoji="1" lang="en-US" altLang="ja-JP" sz="1300">
              <a:latin typeface="ＭＳ Ｐゴシック" panose="020B0600070205080204" pitchFamily="50" charset="-128"/>
              <a:ea typeface="ＭＳ Ｐゴシック" panose="020B0600070205080204" pitchFamily="50" charset="-128"/>
            </a:rPr>
            <a:t>28,620</a:t>
          </a:r>
          <a:r>
            <a:rPr kumimoji="1" lang="ja-JP" altLang="en-US" sz="1300">
              <a:latin typeface="ＭＳ Ｐゴシック" panose="020B0600070205080204" pitchFamily="50" charset="-128"/>
              <a:ea typeface="ＭＳ Ｐゴシック" panose="020B0600070205080204" pitchFamily="50" charset="-128"/>
            </a:rPr>
            <a:t>円減少し、類似団体平均を</a:t>
          </a:r>
          <a:r>
            <a:rPr kumimoji="1" lang="en-US" altLang="ja-JP" sz="1300">
              <a:latin typeface="ＭＳ Ｐゴシック" panose="020B0600070205080204" pitchFamily="50" charset="-128"/>
              <a:ea typeface="ＭＳ Ｐゴシック" panose="020B0600070205080204" pitchFamily="50" charset="-128"/>
            </a:rPr>
            <a:t>15,876</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公債費住民一人当たりのコストは、漸減となっており、類似団体平均を</a:t>
          </a:r>
          <a:r>
            <a:rPr kumimoji="1" lang="en-US" altLang="ja-JP" sz="1300">
              <a:latin typeface="ＭＳ Ｐゴシック" panose="020B0600070205080204" pitchFamily="50" charset="-128"/>
              <a:ea typeface="ＭＳ Ｐゴシック" panose="020B0600070205080204" pitchFamily="50" charset="-128"/>
            </a:rPr>
            <a:t>142,796</a:t>
          </a:r>
          <a:r>
            <a:rPr kumimoji="1" lang="ja-JP" altLang="en-US" sz="1300">
              <a:latin typeface="ＭＳ Ｐゴシック" panose="020B0600070205080204" pitchFamily="50" charset="-128"/>
              <a:ea typeface="ＭＳ Ｐゴシック" panose="020B0600070205080204" pitchFamily="50" charset="-128"/>
            </a:rPr>
            <a:t>円下回った。今後とも新発債を抑制することとしている。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福島県富岡町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12,374
12,308
68.39
22,384,929
19,403,032
620,789
4,199,715
617,445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66186</xdr:rowOff>
    </xdr:from>
    <xdr:to>
      <xdr:col>24</xdr:col>
      <xdr:colOff>63500</xdr:colOff>
      <xdr:row>38</xdr:row>
      <xdr:rowOff>92818</xdr:rowOff>
    </xdr:to>
    <xdr:cxnSp macro="">
      <xdr:nvCxnSpPr>
        <xdr:cNvPr id="60" name="直線コネクタ 59"/>
        <xdr:cNvCxnSpPr/>
      </xdr:nvCxnSpPr>
      <xdr:spPr>
        <a:xfrm>
          <a:off x="3797300" y="6581286"/>
          <a:ext cx="838200" cy="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66186</xdr:rowOff>
    </xdr:from>
    <xdr:to>
      <xdr:col>19</xdr:col>
      <xdr:colOff>177800</xdr:colOff>
      <xdr:row>38</xdr:row>
      <xdr:rowOff>66663</xdr:rowOff>
    </xdr:to>
    <xdr:cxnSp macro="">
      <xdr:nvCxnSpPr>
        <xdr:cNvPr id="63" name="直線コネクタ 62"/>
        <xdr:cNvCxnSpPr/>
      </xdr:nvCxnSpPr>
      <xdr:spPr>
        <a:xfrm flipV="1">
          <a:off x="2908300" y="6581286"/>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66663</xdr:rowOff>
    </xdr:from>
    <xdr:to>
      <xdr:col>15</xdr:col>
      <xdr:colOff>50800</xdr:colOff>
      <xdr:row>38</xdr:row>
      <xdr:rowOff>69748</xdr:rowOff>
    </xdr:to>
    <xdr:cxnSp macro="">
      <xdr:nvCxnSpPr>
        <xdr:cNvPr id="66" name="直線コネクタ 65"/>
        <xdr:cNvCxnSpPr/>
      </xdr:nvCxnSpPr>
      <xdr:spPr>
        <a:xfrm flipV="1">
          <a:off x="2019300" y="6581763"/>
          <a:ext cx="889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69748</xdr:rowOff>
    </xdr:from>
    <xdr:to>
      <xdr:col>10</xdr:col>
      <xdr:colOff>114300</xdr:colOff>
      <xdr:row>38</xdr:row>
      <xdr:rowOff>69806</xdr:rowOff>
    </xdr:to>
    <xdr:cxnSp macro="">
      <xdr:nvCxnSpPr>
        <xdr:cNvPr id="69" name="直線コネクタ 68"/>
        <xdr:cNvCxnSpPr/>
      </xdr:nvCxnSpPr>
      <xdr:spPr>
        <a:xfrm flipV="1">
          <a:off x="1130300" y="6584848"/>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42018</xdr:rowOff>
    </xdr:from>
    <xdr:to>
      <xdr:col>24</xdr:col>
      <xdr:colOff>114300</xdr:colOff>
      <xdr:row>38</xdr:row>
      <xdr:rowOff>143618</xdr:rowOff>
    </xdr:to>
    <xdr:sp macro="" textlink="">
      <xdr:nvSpPr>
        <xdr:cNvPr id="79" name="楕円 78"/>
        <xdr:cNvSpPr/>
      </xdr:nvSpPr>
      <xdr:spPr>
        <a:xfrm>
          <a:off x="4584700" y="65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128395</xdr:rowOff>
    </xdr:from>
    <xdr:ext cx="469744" cy="259045"/>
    <xdr:sp macro="" textlink="">
      <xdr:nvSpPr>
        <xdr:cNvPr id="80" name="議会費該当値テキスト"/>
        <xdr:cNvSpPr txBox="1"/>
      </xdr:nvSpPr>
      <xdr:spPr>
        <a:xfrm>
          <a:off x="4686300" y="647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15386</xdr:rowOff>
    </xdr:from>
    <xdr:to>
      <xdr:col>20</xdr:col>
      <xdr:colOff>38100</xdr:colOff>
      <xdr:row>38</xdr:row>
      <xdr:rowOff>116986</xdr:rowOff>
    </xdr:to>
    <xdr:sp macro="" textlink="">
      <xdr:nvSpPr>
        <xdr:cNvPr id="81" name="楕円 80"/>
        <xdr:cNvSpPr/>
      </xdr:nvSpPr>
      <xdr:spPr>
        <a:xfrm>
          <a:off x="3746500" y="65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108113</xdr:rowOff>
    </xdr:from>
    <xdr:ext cx="469744" cy="259045"/>
    <xdr:sp macro="" textlink="">
      <xdr:nvSpPr>
        <xdr:cNvPr id="82" name="テキスト ボックス 81"/>
        <xdr:cNvSpPr txBox="1"/>
      </xdr:nvSpPr>
      <xdr:spPr>
        <a:xfrm>
          <a:off x="3562428" y="662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15863</xdr:rowOff>
    </xdr:from>
    <xdr:to>
      <xdr:col>15</xdr:col>
      <xdr:colOff>101600</xdr:colOff>
      <xdr:row>38</xdr:row>
      <xdr:rowOff>117463</xdr:rowOff>
    </xdr:to>
    <xdr:sp macro="" textlink="">
      <xdr:nvSpPr>
        <xdr:cNvPr id="83" name="楕円 82"/>
        <xdr:cNvSpPr/>
      </xdr:nvSpPr>
      <xdr:spPr>
        <a:xfrm>
          <a:off x="2857500" y="6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108590</xdr:rowOff>
    </xdr:from>
    <xdr:ext cx="469744" cy="259045"/>
    <xdr:sp macro="" textlink="">
      <xdr:nvSpPr>
        <xdr:cNvPr id="84" name="テキスト ボックス 83"/>
        <xdr:cNvSpPr txBox="1"/>
      </xdr:nvSpPr>
      <xdr:spPr>
        <a:xfrm>
          <a:off x="2673428" y="662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18948</xdr:rowOff>
    </xdr:from>
    <xdr:to>
      <xdr:col>10</xdr:col>
      <xdr:colOff>165100</xdr:colOff>
      <xdr:row>38</xdr:row>
      <xdr:rowOff>120548</xdr:rowOff>
    </xdr:to>
    <xdr:sp macro="" textlink="">
      <xdr:nvSpPr>
        <xdr:cNvPr id="85" name="楕円 84"/>
        <xdr:cNvSpPr/>
      </xdr:nvSpPr>
      <xdr:spPr>
        <a:xfrm>
          <a:off x="1968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111675</xdr:rowOff>
    </xdr:from>
    <xdr:ext cx="469744" cy="259045"/>
    <xdr:sp macro="" textlink="">
      <xdr:nvSpPr>
        <xdr:cNvPr id="86" name="テキスト ボックス 85"/>
        <xdr:cNvSpPr txBox="1"/>
      </xdr:nvSpPr>
      <xdr:spPr>
        <a:xfrm>
          <a:off x="1784428" y="66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19006</xdr:rowOff>
    </xdr:from>
    <xdr:to>
      <xdr:col>6</xdr:col>
      <xdr:colOff>38100</xdr:colOff>
      <xdr:row>38</xdr:row>
      <xdr:rowOff>120606</xdr:rowOff>
    </xdr:to>
    <xdr:sp macro="" textlink="">
      <xdr:nvSpPr>
        <xdr:cNvPr id="87" name="楕円 86"/>
        <xdr:cNvSpPr/>
      </xdr:nvSpPr>
      <xdr:spPr>
        <a:xfrm>
          <a:off x="1079500" y="6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111733</xdr:rowOff>
    </xdr:from>
    <xdr:ext cx="469744" cy="259045"/>
    <xdr:sp macro="" textlink="">
      <xdr:nvSpPr>
        <xdr:cNvPr id="88" name="テキスト ボックス 87"/>
        <xdr:cNvSpPr txBox="1"/>
      </xdr:nvSpPr>
      <xdr:spPr>
        <a:xfrm>
          <a:off x="895428" y="662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62973</xdr:rowOff>
    </xdr:from>
    <xdr:to>
      <xdr:col>24</xdr:col>
      <xdr:colOff>63500</xdr:colOff>
      <xdr:row>57</xdr:row>
      <xdr:rowOff>91689</xdr:rowOff>
    </xdr:to>
    <xdr:cxnSp macro="">
      <xdr:nvCxnSpPr>
        <xdr:cNvPr id="115" name="直線コネクタ 114"/>
        <xdr:cNvCxnSpPr/>
      </xdr:nvCxnSpPr>
      <xdr:spPr>
        <a:xfrm>
          <a:off x="3797300" y="9835623"/>
          <a:ext cx="838200" cy="2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165677</xdr:rowOff>
    </xdr:from>
    <xdr:to>
      <xdr:col>19</xdr:col>
      <xdr:colOff>177800</xdr:colOff>
      <xdr:row>57</xdr:row>
      <xdr:rowOff>62973</xdr:rowOff>
    </xdr:to>
    <xdr:cxnSp macro="">
      <xdr:nvCxnSpPr>
        <xdr:cNvPr id="118" name="直線コネクタ 117"/>
        <xdr:cNvCxnSpPr/>
      </xdr:nvCxnSpPr>
      <xdr:spPr>
        <a:xfrm>
          <a:off x="2908300" y="9766877"/>
          <a:ext cx="8890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121999</xdr:rowOff>
    </xdr:from>
    <xdr:to>
      <xdr:col>15</xdr:col>
      <xdr:colOff>50800</xdr:colOff>
      <xdr:row>56</xdr:row>
      <xdr:rowOff>165677</xdr:rowOff>
    </xdr:to>
    <xdr:cxnSp macro="">
      <xdr:nvCxnSpPr>
        <xdr:cNvPr id="121" name="直線コネクタ 120"/>
        <xdr:cNvCxnSpPr/>
      </xdr:nvCxnSpPr>
      <xdr:spPr>
        <a:xfrm>
          <a:off x="2019300" y="9723199"/>
          <a:ext cx="889000" cy="4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121999</xdr:rowOff>
    </xdr:from>
    <xdr:to>
      <xdr:col>10</xdr:col>
      <xdr:colOff>114300</xdr:colOff>
      <xdr:row>57</xdr:row>
      <xdr:rowOff>48870</xdr:rowOff>
    </xdr:to>
    <xdr:cxnSp macro="">
      <xdr:nvCxnSpPr>
        <xdr:cNvPr id="124" name="直線コネクタ 123"/>
        <xdr:cNvCxnSpPr/>
      </xdr:nvCxnSpPr>
      <xdr:spPr>
        <a:xfrm flipV="1">
          <a:off x="1130300" y="9723199"/>
          <a:ext cx="889000" cy="9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40889</xdr:rowOff>
    </xdr:from>
    <xdr:to>
      <xdr:col>24</xdr:col>
      <xdr:colOff>114300</xdr:colOff>
      <xdr:row>57</xdr:row>
      <xdr:rowOff>142489</xdr:rowOff>
    </xdr:to>
    <xdr:sp macro="" textlink="">
      <xdr:nvSpPr>
        <xdr:cNvPr id="134" name="楕円 133"/>
        <xdr:cNvSpPr/>
      </xdr:nvSpPr>
      <xdr:spPr>
        <a:xfrm>
          <a:off x="4584700" y="981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63766</xdr:rowOff>
    </xdr:from>
    <xdr:ext cx="599010" cy="259045"/>
    <xdr:sp macro="" textlink="">
      <xdr:nvSpPr>
        <xdr:cNvPr id="135" name="総務費該当値テキスト"/>
        <xdr:cNvSpPr txBox="1"/>
      </xdr:nvSpPr>
      <xdr:spPr>
        <a:xfrm>
          <a:off x="4686300" y="966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12173</xdr:rowOff>
    </xdr:from>
    <xdr:to>
      <xdr:col>20</xdr:col>
      <xdr:colOff>38100</xdr:colOff>
      <xdr:row>57</xdr:row>
      <xdr:rowOff>113773</xdr:rowOff>
    </xdr:to>
    <xdr:sp macro="" textlink="">
      <xdr:nvSpPr>
        <xdr:cNvPr id="136" name="楕円 135"/>
        <xdr:cNvSpPr/>
      </xdr:nvSpPr>
      <xdr:spPr>
        <a:xfrm>
          <a:off x="3746500" y="97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130300</xdr:rowOff>
    </xdr:from>
    <xdr:ext cx="599010" cy="259045"/>
    <xdr:sp macro="" textlink="">
      <xdr:nvSpPr>
        <xdr:cNvPr id="137" name="テキスト ボックス 136"/>
        <xdr:cNvSpPr txBox="1"/>
      </xdr:nvSpPr>
      <xdr:spPr>
        <a:xfrm>
          <a:off x="3497795" y="9560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114877</xdr:rowOff>
    </xdr:from>
    <xdr:to>
      <xdr:col>15</xdr:col>
      <xdr:colOff>101600</xdr:colOff>
      <xdr:row>57</xdr:row>
      <xdr:rowOff>45027</xdr:rowOff>
    </xdr:to>
    <xdr:sp macro="" textlink="">
      <xdr:nvSpPr>
        <xdr:cNvPr id="138" name="楕円 137"/>
        <xdr:cNvSpPr/>
      </xdr:nvSpPr>
      <xdr:spPr>
        <a:xfrm>
          <a:off x="2857500" y="971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61554</xdr:rowOff>
    </xdr:from>
    <xdr:ext cx="599010" cy="259045"/>
    <xdr:sp macro="" textlink="">
      <xdr:nvSpPr>
        <xdr:cNvPr id="139" name="テキスト ボックス 138"/>
        <xdr:cNvSpPr txBox="1"/>
      </xdr:nvSpPr>
      <xdr:spPr>
        <a:xfrm>
          <a:off x="2608795" y="9491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71199</xdr:rowOff>
    </xdr:from>
    <xdr:to>
      <xdr:col>10</xdr:col>
      <xdr:colOff>165100</xdr:colOff>
      <xdr:row>57</xdr:row>
      <xdr:rowOff>1349</xdr:rowOff>
    </xdr:to>
    <xdr:sp macro="" textlink="">
      <xdr:nvSpPr>
        <xdr:cNvPr id="140" name="楕円 139"/>
        <xdr:cNvSpPr/>
      </xdr:nvSpPr>
      <xdr:spPr>
        <a:xfrm>
          <a:off x="1968500" y="967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17876</xdr:rowOff>
    </xdr:from>
    <xdr:ext cx="599010" cy="259045"/>
    <xdr:sp macro="" textlink="">
      <xdr:nvSpPr>
        <xdr:cNvPr id="141" name="テキスト ボックス 140"/>
        <xdr:cNvSpPr txBox="1"/>
      </xdr:nvSpPr>
      <xdr:spPr>
        <a:xfrm>
          <a:off x="1719795" y="944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169520</xdr:rowOff>
    </xdr:from>
    <xdr:to>
      <xdr:col>6</xdr:col>
      <xdr:colOff>38100</xdr:colOff>
      <xdr:row>57</xdr:row>
      <xdr:rowOff>99670</xdr:rowOff>
    </xdr:to>
    <xdr:sp macro="" textlink="">
      <xdr:nvSpPr>
        <xdr:cNvPr id="142" name="楕円 141"/>
        <xdr:cNvSpPr/>
      </xdr:nvSpPr>
      <xdr:spPr>
        <a:xfrm>
          <a:off x="1079500" y="97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116197</xdr:rowOff>
    </xdr:from>
    <xdr:ext cx="599010" cy="259045"/>
    <xdr:sp macro="" textlink="">
      <xdr:nvSpPr>
        <xdr:cNvPr id="143" name="テキスト ボックス 142"/>
        <xdr:cNvSpPr txBox="1"/>
      </xdr:nvSpPr>
      <xdr:spPr>
        <a:xfrm>
          <a:off x="830795" y="954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22408</xdr:rowOff>
    </xdr:from>
    <xdr:to>
      <xdr:col>24</xdr:col>
      <xdr:colOff>63500</xdr:colOff>
      <xdr:row>77</xdr:row>
      <xdr:rowOff>97535</xdr:rowOff>
    </xdr:to>
    <xdr:cxnSp macro="">
      <xdr:nvCxnSpPr>
        <xdr:cNvPr id="172" name="直線コネクタ 171"/>
        <xdr:cNvCxnSpPr/>
      </xdr:nvCxnSpPr>
      <xdr:spPr>
        <a:xfrm flipV="1">
          <a:off x="3797300" y="13224058"/>
          <a:ext cx="838200" cy="7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42799</xdr:rowOff>
    </xdr:from>
    <xdr:to>
      <xdr:col>19</xdr:col>
      <xdr:colOff>177800</xdr:colOff>
      <xdr:row>77</xdr:row>
      <xdr:rowOff>97535</xdr:rowOff>
    </xdr:to>
    <xdr:cxnSp macro="">
      <xdr:nvCxnSpPr>
        <xdr:cNvPr id="175" name="直線コネクタ 174"/>
        <xdr:cNvCxnSpPr/>
      </xdr:nvCxnSpPr>
      <xdr:spPr>
        <a:xfrm>
          <a:off x="2908300" y="13244449"/>
          <a:ext cx="889000" cy="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42799</xdr:rowOff>
    </xdr:from>
    <xdr:to>
      <xdr:col>15</xdr:col>
      <xdr:colOff>50800</xdr:colOff>
      <xdr:row>77</xdr:row>
      <xdr:rowOff>81452</xdr:rowOff>
    </xdr:to>
    <xdr:cxnSp macro="">
      <xdr:nvCxnSpPr>
        <xdr:cNvPr id="178" name="直線コネクタ 177"/>
        <xdr:cNvCxnSpPr/>
      </xdr:nvCxnSpPr>
      <xdr:spPr>
        <a:xfrm flipV="1">
          <a:off x="2019300" y="13244449"/>
          <a:ext cx="889000" cy="3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50860</xdr:rowOff>
    </xdr:from>
    <xdr:to>
      <xdr:col>10</xdr:col>
      <xdr:colOff>114300</xdr:colOff>
      <xdr:row>77</xdr:row>
      <xdr:rowOff>81452</xdr:rowOff>
    </xdr:to>
    <xdr:cxnSp macro="">
      <xdr:nvCxnSpPr>
        <xdr:cNvPr id="181" name="直線コネクタ 180"/>
        <xdr:cNvCxnSpPr/>
      </xdr:nvCxnSpPr>
      <xdr:spPr>
        <a:xfrm>
          <a:off x="1130300" y="13252510"/>
          <a:ext cx="889000" cy="3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143058</xdr:rowOff>
    </xdr:from>
    <xdr:to>
      <xdr:col>24</xdr:col>
      <xdr:colOff>114300</xdr:colOff>
      <xdr:row>77</xdr:row>
      <xdr:rowOff>73208</xdr:rowOff>
    </xdr:to>
    <xdr:sp macro="" textlink="">
      <xdr:nvSpPr>
        <xdr:cNvPr id="191" name="楕円 190"/>
        <xdr:cNvSpPr/>
      </xdr:nvSpPr>
      <xdr:spPr>
        <a:xfrm>
          <a:off x="4584700" y="131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121485</xdr:rowOff>
    </xdr:from>
    <xdr:ext cx="599010" cy="259045"/>
    <xdr:sp macro="" textlink="">
      <xdr:nvSpPr>
        <xdr:cNvPr id="192" name="民生費該当値テキスト"/>
        <xdr:cNvSpPr txBox="1"/>
      </xdr:nvSpPr>
      <xdr:spPr>
        <a:xfrm>
          <a:off x="4686300" y="1315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46735</xdr:rowOff>
    </xdr:from>
    <xdr:to>
      <xdr:col>20</xdr:col>
      <xdr:colOff>38100</xdr:colOff>
      <xdr:row>77</xdr:row>
      <xdr:rowOff>148335</xdr:rowOff>
    </xdr:to>
    <xdr:sp macro="" textlink="">
      <xdr:nvSpPr>
        <xdr:cNvPr id="193" name="楕円 192"/>
        <xdr:cNvSpPr/>
      </xdr:nvSpPr>
      <xdr:spPr>
        <a:xfrm>
          <a:off x="3746500" y="132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139462</xdr:rowOff>
    </xdr:from>
    <xdr:ext cx="599010" cy="259045"/>
    <xdr:sp macro="" textlink="">
      <xdr:nvSpPr>
        <xdr:cNvPr id="194" name="テキスト ボックス 193"/>
        <xdr:cNvSpPr txBox="1"/>
      </xdr:nvSpPr>
      <xdr:spPr>
        <a:xfrm>
          <a:off x="3497795" y="1334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163449</xdr:rowOff>
    </xdr:from>
    <xdr:to>
      <xdr:col>15</xdr:col>
      <xdr:colOff>101600</xdr:colOff>
      <xdr:row>77</xdr:row>
      <xdr:rowOff>93599</xdr:rowOff>
    </xdr:to>
    <xdr:sp macro="" textlink="">
      <xdr:nvSpPr>
        <xdr:cNvPr id="195" name="楕円 194"/>
        <xdr:cNvSpPr/>
      </xdr:nvSpPr>
      <xdr:spPr>
        <a:xfrm>
          <a:off x="2857500" y="1319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84726</xdr:rowOff>
    </xdr:from>
    <xdr:ext cx="599010" cy="259045"/>
    <xdr:sp macro="" textlink="">
      <xdr:nvSpPr>
        <xdr:cNvPr id="196" name="テキスト ボックス 195"/>
        <xdr:cNvSpPr txBox="1"/>
      </xdr:nvSpPr>
      <xdr:spPr>
        <a:xfrm>
          <a:off x="2608795" y="1328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30652</xdr:rowOff>
    </xdr:from>
    <xdr:to>
      <xdr:col>10</xdr:col>
      <xdr:colOff>165100</xdr:colOff>
      <xdr:row>77</xdr:row>
      <xdr:rowOff>132252</xdr:rowOff>
    </xdr:to>
    <xdr:sp macro="" textlink="">
      <xdr:nvSpPr>
        <xdr:cNvPr id="197" name="楕円 196"/>
        <xdr:cNvSpPr/>
      </xdr:nvSpPr>
      <xdr:spPr>
        <a:xfrm>
          <a:off x="1968500" y="1323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123379</xdr:rowOff>
    </xdr:from>
    <xdr:ext cx="599010" cy="259045"/>
    <xdr:sp macro="" textlink="">
      <xdr:nvSpPr>
        <xdr:cNvPr id="198" name="テキスト ボックス 197"/>
        <xdr:cNvSpPr txBox="1"/>
      </xdr:nvSpPr>
      <xdr:spPr>
        <a:xfrm>
          <a:off x="1719795" y="1332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xdr:rowOff>
    </xdr:from>
    <xdr:to>
      <xdr:col>6</xdr:col>
      <xdr:colOff>38100</xdr:colOff>
      <xdr:row>77</xdr:row>
      <xdr:rowOff>101660</xdr:rowOff>
    </xdr:to>
    <xdr:sp macro="" textlink="">
      <xdr:nvSpPr>
        <xdr:cNvPr id="199" name="楕円 198"/>
        <xdr:cNvSpPr/>
      </xdr:nvSpPr>
      <xdr:spPr>
        <a:xfrm>
          <a:off x="1079500" y="1320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92787</xdr:rowOff>
    </xdr:from>
    <xdr:ext cx="599010" cy="259045"/>
    <xdr:sp macro="" textlink="">
      <xdr:nvSpPr>
        <xdr:cNvPr id="200" name="テキスト ボックス 199"/>
        <xdr:cNvSpPr txBox="1"/>
      </xdr:nvSpPr>
      <xdr:spPr>
        <a:xfrm>
          <a:off x="830795" y="132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64559</xdr:rowOff>
    </xdr:from>
    <xdr:to>
      <xdr:col>24</xdr:col>
      <xdr:colOff>63500</xdr:colOff>
      <xdr:row>98</xdr:row>
      <xdr:rowOff>70903</xdr:rowOff>
    </xdr:to>
    <xdr:cxnSp macro="">
      <xdr:nvCxnSpPr>
        <xdr:cNvPr id="227" name="直線コネクタ 226"/>
        <xdr:cNvCxnSpPr/>
      </xdr:nvCxnSpPr>
      <xdr:spPr>
        <a:xfrm flipV="1">
          <a:off x="3797300" y="16866659"/>
          <a:ext cx="8382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70087</xdr:rowOff>
    </xdr:from>
    <xdr:to>
      <xdr:col>19</xdr:col>
      <xdr:colOff>177800</xdr:colOff>
      <xdr:row>98</xdr:row>
      <xdr:rowOff>70903</xdr:rowOff>
    </xdr:to>
    <xdr:cxnSp macro="">
      <xdr:nvCxnSpPr>
        <xdr:cNvPr id="230" name="直線コネクタ 229"/>
        <xdr:cNvCxnSpPr/>
      </xdr:nvCxnSpPr>
      <xdr:spPr>
        <a:xfrm>
          <a:off x="2908300" y="16872187"/>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41570</xdr:rowOff>
    </xdr:from>
    <xdr:to>
      <xdr:col>15</xdr:col>
      <xdr:colOff>50800</xdr:colOff>
      <xdr:row>98</xdr:row>
      <xdr:rowOff>70087</xdr:rowOff>
    </xdr:to>
    <xdr:cxnSp macro="">
      <xdr:nvCxnSpPr>
        <xdr:cNvPr id="233" name="直線コネクタ 232"/>
        <xdr:cNvCxnSpPr/>
      </xdr:nvCxnSpPr>
      <xdr:spPr>
        <a:xfrm>
          <a:off x="2019300" y="16843670"/>
          <a:ext cx="889000" cy="2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22124</xdr:rowOff>
    </xdr:from>
    <xdr:to>
      <xdr:col>10</xdr:col>
      <xdr:colOff>114300</xdr:colOff>
      <xdr:row>98</xdr:row>
      <xdr:rowOff>41570</xdr:rowOff>
    </xdr:to>
    <xdr:cxnSp macro="">
      <xdr:nvCxnSpPr>
        <xdr:cNvPr id="236" name="直線コネクタ 235"/>
        <xdr:cNvCxnSpPr/>
      </xdr:nvCxnSpPr>
      <xdr:spPr>
        <a:xfrm>
          <a:off x="1130300" y="16824224"/>
          <a:ext cx="889000" cy="1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13759</xdr:rowOff>
    </xdr:from>
    <xdr:to>
      <xdr:col>24</xdr:col>
      <xdr:colOff>114300</xdr:colOff>
      <xdr:row>98</xdr:row>
      <xdr:rowOff>115359</xdr:rowOff>
    </xdr:to>
    <xdr:sp macro="" textlink="">
      <xdr:nvSpPr>
        <xdr:cNvPr id="246" name="楕円 245"/>
        <xdr:cNvSpPr/>
      </xdr:nvSpPr>
      <xdr:spPr>
        <a:xfrm>
          <a:off x="4584700" y="168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100136</xdr:rowOff>
    </xdr:from>
    <xdr:ext cx="534377" cy="259045"/>
    <xdr:sp macro="" textlink="">
      <xdr:nvSpPr>
        <xdr:cNvPr id="247" name="衛生費該当値テキスト"/>
        <xdr:cNvSpPr txBox="1"/>
      </xdr:nvSpPr>
      <xdr:spPr>
        <a:xfrm>
          <a:off x="4686300" y="1673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20103</xdr:rowOff>
    </xdr:from>
    <xdr:to>
      <xdr:col>20</xdr:col>
      <xdr:colOff>38100</xdr:colOff>
      <xdr:row>98</xdr:row>
      <xdr:rowOff>121703</xdr:rowOff>
    </xdr:to>
    <xdr:sp macro="" textlink="">
      <xdr:nvSpPr>
        <xdr:cNvPr id="248" name="楕円 247"/>
        <xdr:cNvSpPr/>
      </xdr:nvSpPr>
      <xdr:spPr>
        <a:xfrm>
          <a:off x="3746500" y="1682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112830</xdr:rowOff>
    </xdr:from>
    <xdr:ext cx="534377" cy="259045"/>
    <xdr:sp macro="" textlink="">
      <xdr:nvSpPr>
        <xdr:cNvPr id="249" name="テキスト ボックス 248"/>
        <xdr:cNvSpPr txBox="1"/>
      </xdr:nvSpPr>
      <xdr:spPr>
        <a:xfrm>
          <a:off x="3530111" y="1691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19287</xdr:rowOff>
    </xdr:from>
    <xdr:to>
      <xdr:col>15</xdr:col>
      <xdr:colOff>101600</xdr:colOff>
      <xdr:row>98</xdr:row>
      <xdr:rowOff>120887</xdr:rowOff>
    </xdr:to>
    <xdr:sp macro="" textlink="">
      <xdr:nvSpPr>
        <xdr:cNvPr id="250" name="楕円 249"/>
        <xdr:cNvSpPr/>
      </xdr:nvSpPr>
      <xdr:spPr>
        <a:xfrm>
          <a:off x="2857500" y="168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112014</xdr:rowOff>
    </xdr:from>
    <xdr:ext cx="534377" cy="259045"/>
    <xdr:sp macro="" textlink="">
      <xdr:nvSpPr>
        <xdr:cNvPr id="251" name="テキスト ボックス 250"/>
        <xdr:cNvSpPr txBox="1"/>
      </xdr:nvSpPr>
      <xdr:spPr>
        <a:xfrm>
          <a:off x="2641111" y="169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162220</xdr:rowOff>
    </xdr:from>
    <xdr:to>
      <xdr:col>10</xdr:col>
      <xdr:colOff>165100</xdr:colOff>
      <xdr:row>98</xdr:row>
      <xdr:rowOff>92370</xdr:rowOff>
    </xdr:to>
    <xdr:sp macro="" textlink="">
      <xdr:nvSpPr>
        <xdr:cNvPr id="252" name="楕円 251"/>
        <xdr:cNvSpPr/>
      </xdr:nvSpPr>
      <xdr:spPr>
        <a:xfrm>
          <a:off x="1968500" y="1679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83497</xdr:rowOff>
    </xdr:from>
    <xdr:ext cx="534377" cy="259045"/>
    <xdr:sp macro="" textlink="">
      <xdr:nvSpPr>
        <xdr:cNvPr id="253" name="テキスト ボックス 252"/>
        <xdr:cNvSpPr txBox="1"/>
      </xdr:nvSpPr>
      <xdr:spPr>
        <a:xfrm>
          <a:off x="1752111" y="168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142774</xdr:rowOff>
    </xdr:from>
    <xdr:to>
      <xdr:col>6</xdr:col>
      <xdr:colOff>38100</xdr:colOff>
      <xdr:row>98</xdr:row>
      <xdr:rowOff>72924</xdr:rowOff>
    </xdr:to>
    <xdr:sp macro="" textlink="">
      <xdr:nvSpPr>
        <xdr:cNvPr id="254" name="楕円 253"/>
        <xdr:cNvSpPr/>
      </xdr:nvSpPr>
      <xdr:spPr>
        <a:xfrm>
          <a:off x="1079500" y="167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64051</xdr:rowOff>
    </xdr:from>
    <xdr:ext cx="534377" cy="259045"/>
    <xdr:sp macro="" textlink="">
      <xdr:nvSpPr>
        <xdr:cNvPr id="255" name="テキスト ボックス 254"/>
        <xdr:cNvSpPr txBox="1"/>
      </xdr:nvSpPr>
      <xdr:spPr>
        <a:xfrm>
          <a:off x="863111" y="1686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29077</xdr:rowOff>
    </xdr:from>
    <xdr:to>
      <xdr:col>41</xdr:col>
      <xdr:colOff>50800</xdr:colOff>
      <xdr:row>39</xdr:row>
      <xdr:rowOff>44450</xdr:rowOff>
    </xdr:to>
    <xdr:cxnSp macro="">
      <xdr:nvCxnSpPr>
        <xdr:cNvPr id="293" name="直線コネクタ 292"/>
        <xdr:cNvCxnSpPr/>
      </xdr:nvCxnSpPr>
      <xdr:spPr>
        <a:xfrm>
          <a:off x="6972300" y="6715627"/>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149727</xdr:rowOff>
    </xdr:from>
    <xdr:to>
      <xdr:col>36</xdr:col>
      <xdr:colOff>165100</xdr:colOff>
      <xdr:row>39</xdr:row>
      <xdr:rowOff>79877</xdr:rowOff>
    </xdr:to>
    <xdr:sp macro="" textlink="">
      <xdr:nvSpPr>
        <xdr:cNvPr id="311" name="楕円 310"/>
        <xdr:cNvSpPr/>
      </xdr:nvSpPr>
      <xdr:spPr>
        <a:xfrm>
          <a:off x="6921500" y="66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71004</xdr:rowOff>
    </xdr:from>
    <xdr:ext cx="378565" cy="259045"/>
    <xdr:sp macro="" textlink="">
      <xdr:nvSpPr>
        <xdr:cNvPr id="312" name="テキスト ボックス 311"/>
        <xdr:cNvSpPr txBox="1"/>
      </xdr:nvSpPr>
      <xdr:spPr>
        <a:xfrm>
          <a:off x="6783017" y="6757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67457</xdr:rowOff>
    </xdr:from>
    <xdr:to>
      <xdr:col>55</xdr:col>
      <xdr:colOff>0</xdr:colOff>
      <xdr:row>58</xdr:row>
      <xdr:rowOff>70253</xdr:rowOff>
    </xdr:to>
    <xdr:cxnSp macro="">
      <xdr:nvCxnSpPr>
        <xdr:cNvPr id="339" name="直線コネクタ 338"/>
        <xdr:cNvCxnSpPr/>
      </xdr:nvCxnSpPr>
      <xdr:spPr>
        <a:xfrm flipV="1">
          <a:off x="9639300" y="10011557"/>
          <a:ext cx="8382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70253</xdr:rowOff>
    </xdr:from>
    <xdr:to>
      <xdr:col>50</xdr:col>
      <xdr:colOff>114300</xdr:colOff>
      <xdr:row>58</xdr:row>
      <xdr:rowOff>104823</xdr:rowOff>
    </xdr:to>
    <xdr:cxnSp macro="">
      <xdr:nvCxnSpPr>
        <xdr:cNvPr id="342" name="直線コネクタ 341"/>
        <xdr:cNvCxnSpPr/>
      </xdr:nvCxnSpPr>
      <xdr:spPr>
        <a:xfrm flipV="1">
          <a:off x="8750300" y="10014353"/>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104823</xdr:rowOff>
    </xdr:from>
    <xdr:to>
      <xdr:col>45</xdr:col>
      <xdr:colOff>177800</xdr:colOff>
      <xdr:row>58</xdr:row>
      <xdr:rowOff>106609</xdr:rowOff>
    </xdr:to>
    <xdr:cxnSp macro="">
      <xdr:nvCxnSpPr>
        <xdr:cNvPr id="345" name="直線コネクタ 344"/>
        <xdr:cNvCxnSpPr/>
      </xdr:nvCxnSpPr>
      <xdr:spPr>
        <a:xfrm flipV="1">
          <a:off x="7861300" y="10048923"/>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100831</xdr:rowOff>
    </xdr:from>
    <xdr:to>
      <xdr:col>41</xdr:col>
      <xdr:colOff>50800</xdr:colOff>
      <xdr:row>58</xdr:row>
      <xdr:rowOff>106609</xdr:rowOff>
    </xdr:to>
    <xdr:cxnSp macro="">
      <xdr:nvCxnSpPr>
        <xdr:cNvPr id="348" name="直線コネクタ 347"/>
        <xdr:cNvCxnSpPr/>
      </xdr:nvCxnSpPr>
      <xdr:spPr>
        <a:xfrm>
          <a:off x="6972300" y="10044931"/>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16657</xdr:rowOff>
    </xdr:from>
    <xdr:to>
      <xdr:col>55</xdr:col>
      <xdr:colOff>50800</xdr:colOff>
      <xdr:row>58</xdr:row>
      <xdr:rowOff>118257</xdr:rowOff>
    </xdr:to>
    <xdr:sp macro="" textlink="">
      <xdr:nvSpPr>
        <xdr:cNvPr id="358" name="楕円 357"/>
        <xdr:cNvSpPr/>
      </xdr:nvSpPr>
      <xdr:spPr>
        <a:xfrm>
          <a:off x="10426700" y="99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99010" cy="259045"/>
    <xdr:sp macro="" textlink="">
      <xdr:nvSpPr>
        <xdr:cNvPr id="359" name="農林水産業費該当値テキスト"/>
        <xdr:cNvSpPr txBox="1"/>
      </xdr:nvSpPr>
      <xdr:spPr>
        <a:xfrm>
          <a:off x="10528300" y="99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19453</xdr:rowOff>
    </xdr:from>
    <xdr:to>
      <xdr:col>50</xdr:col>
      <xdr:colOff>165100</xdr:colOff>
      <xdr:row>58</xdr:row>
      <xdr:rowOff>121053</xdr:rowOff>
    </xdr:to>
    <xdr:sp macro="" textlink="">
      <xdr:nvSpPr>
        <xdr:cNvPr id="360" name="楕円 359"/>
        <xdr:cNvSpPr/>
      </xdr:nvSpPr>
      <xdr:spPr>
        <a:xfrm>
          <a:off x="9588500" y="996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112180</xdr:rowOff>
    </xdr:from>
    <xdr:ext cx="599010" cy="259045"/>
    <xdr:sp macro="" textlink="">
      <xdr:nvSpPr>
        <xdr:cNvPr id="361" name="テキスト ボックス 360"/>
        <xdr:cNvSpPr txBox="1"/>
      </xdr:nvSpPr>
      <xdr:spPr>
        <a:xfrm>
          <a:off x="9339795" y="1005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54023</xdr:rowOff>
    </xdr:from>
    <xdr:to>
      <xdr:col>46</xdr:col>
      <xdr:colOff>38100</xdr:colOff>
      <xdr:row>58</xdr:row>
      <xdr:rowOff>155623</xdr:rowOff>
    </xdr:to>
    <xdr:sp macro="" textlink="">
      <xdr:nvSpPr>
        <xdr:cNvPr id="362" name="楕円 361"/>
        <xdr:cNvSpPr/>
      </xdr:nvSpPr>
      <xdr:spPr>
        <a:xfrm>
          <a:off x="8699500" y="999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146750</xdr:rowOff>
    </xdr:from>
    <xdr:ext cx="534377" cy="259045"/>
    <xdr:sp macro="" textlink="">
      <xdr:nvSpPr>
        <xdr:cNvPr id="363" name="テキスト ボックス 362"/>
        <xdr:cNvSpPr txBox="1"/>
      </xdr:nvSpPr>
      <xdr:spPr>
        <a:xfrm>
          <a:off x="8483111" y="1009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55809</xdr:rowOff>
    </xdr:from>
    <xdr:to>
      <xdr:col>41</xdr:col>
      <xdr:colOff>101600</xdr:colOff>
      <xdr:row>58</xdr:row>
      <xdr:rowOff>157409</xdr:rowOff>
    </xdr:to>
    <xdr:sp macro="" textlink="">
      <xdr:nvSpPr>
        <xdr:cNvPr id="364" name="楕円 363"/>
        <xdr:cNvSpPr/>
      </xdr:nvSpPr>
      <xdr:spPr>
        <a:xfrm>
          <a:off x="7810500" y="99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148536</xdr:rowOff>
    </xdr:from>
    <xdr:ext cx="534377" cy="259045"/>
    <xdr:sp macro="" textlink="">
      <xdr:nvSpPr>
        <xdr:cNvPr id="365" name="テキスト ボックス 364"/>
        <xdr:cNvSpPr txBox="1"/>
      </xdr:nvSpPr>
      <xdr:spPr>
        <a:xfrm>
          <a:off x="7594111" y="100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50031</xdr:rowOff>
    </xdr:from>
    <xdr:to>
      <xdr:col>36</xdr:col>
      <xdr:colOff>165100</xdr:colOff>
      <xdr:row>58</xdr:row>
      <xdr:rowOff>151631</xdr:rowOff>
    </xdr:to>
    <xdr:sp macro="" textlink="">
      <xdr:nvSpPr>
        <xdr:cNvPr id="366" name="楕円 365"/>
        <xdr:cNvSpPr/>
      </xdr:nvSpPr>
      <xdr:spPr>
        <a:xfrm>
          <a:off x="6921500" y="999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142758</xdr:rowOff>
    </xdr:from>
    <xdr:ext cx="534377" cy="259045"/>
    <xdr:sp macro="" textlink="">
      <xdr:nvSpPr>
        <xdr:cNvPr id="367" name="テキスト ボックス 366"/>
        <xdr:cNvSpPr txBox="1"/>
      </xdr:nvSpPr>
      <xdr:spPr>
        <a:xfrm>
          <a:off x="6705111" y="1008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5159</xdr:rowOff>
    </xdr:from>
    <xdr:to>
      <xdr:col>55</xdr:col>
      <xdr:colOff>0</xdr:colOff>
      <xdr:row>77</xdr:row>
      <xdr:rowOff>53290</xdr:rowOff>
    </xdr:to>
    <xdr:cxnSp macro="">
      <xdr:nvCxnSpPr>
        <xdr:cNvPr id="398" name="直線コネクタ 397"/>
        <xdr:cNvCxnSpPr/>
      </xdr:nvCxnSpPr>
      <xdr:spPr>
        <a:xfrm flipV="1">
          <a:off x="9639300" y="12521009"/>
          <a:ext cx="838200" cy="7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53290</xdr:rowOff>
    </xdr:from>
    <xdr:to>
      <xdr:col>50</xdr:col>
      <xdr:colOff>114300</xdr:colOff>
      <xdr:row>77</xdr:row>
      <xdr:rowOff>115337</xdr:rowOff>
    </xdr:to>
    <xdr:cxnSp macro="">
      <xdr:nvCxnSpPr>
        <xdr:cNvPr id="401" name="直線コネクタ 400"/>
        <xdr:cNvCxnSpPr/>
      </xdr:nvCxnSpPr>
      <xdr:spPr>
        <a:xfrm flipV="1">
          <a:off x="8750300" y="13254940"/>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115337</xdr:rowOff>
    </xdr:from>
    <xdr:to>
      <xdr:col>45</xdr:col>
      <xdr:colOff>177800</xdr:colOff>
      <xdr:row>77</xdr:row>
      <xdr:rowOff>154643</xdr:rowOff>
    </xdr:to>
    <xdr:cxnSp macro="">
      <xdr:nvCxnSpPr>
        <xdr:cNvPr id="404" name="直線コネクタ 403"/>
        <xdr:cNvCxnSpPr/>
      </xdr:nvCxnSpPr>
      <xdr:spPr>
        <a:xfrm flipV="1">
          <a:off x="7861300" y="13316987"/>
          <a:ext cx="889000" cy="3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98748</xdr:rowOff>
    </xdr:from>
    <xdr:to>
      <xdr:col>41</xdr:col>
      <xdr:colOff>50800</xdr:colOff>
      <xdr:row>77</xdr:row>
      <xdr:rowOff>154643</xdr:rowOff>
    </xdr:to>
    <xdr:cxnSp macro="">
      <xdr:nvCxnSpPr>
        <xdr:cNvPr id="407" name="直線コネクタ 406"/>
        <xdr:cNvCxnSpPr/>
      </xdr:nvCxnSpPr>
      <xdr:spPr>
        <a:xfrm>
          <a:off x="6972300" y="12957498"/>
          <a:ext cx="889000" cy="39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125809</xdr:rowOff>
    </xdr:from>
    <xdr:to>
      <xdr:col>55</xdr:col>
      <xdr:colOff>50800</xdr:colOff>
      <xdr:row>73</xdr:row>
      <xdr:rowOff>55959</xdr:rowOff>
    </xdr:to>
    <xdr:sp macro="" textlink="">
      <xdr:nvSpPr>
        <xdr:cNvPr id="417" name="楕円 416"/>
        <xdr:cNvSpPr/>
      </xdr:nvSpPr>
      <xdr:spPr>
        <a:xfrm>
          <a:off x="10426700" y="124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148686</xdr:rowOff>
    </xdr:from>
    <xdr:ext cx="599010" cy="259045"/>
    <xdr:sp macro="" textlink="">
      <xdr:nvSpPr>
        <xdr:cNvPr id="418" name="商工費該当値テキスト"/>
        <xdr:cNvSpPr txBox="1"/>
      </xdr:nvSpPr>
      <xdr:spPr>
        <a:xfrm>
          <a:off x="10528300" y="1232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2490</xdr:rowOff>
    </xdr:from>
    <xdr:to>
      <xdr:col>50</xdr:col>
      <xdr:colOff>165100</xdr:colOff>
      <xdr:row>77</xdr:row>
      <xdr:rowOff>104090</xdr:rowOff>
    </xdr:to>
    <xdr:sp macro="" textlink="">
      <xdr:nvSpPr>
        <xdr:cNvPr id="419" name="楕円 418"/>
        <xdr:cNvSpPr/>
      </xdr:nvSpPr>
      <xdr:spPr>
        <a:xfrm>
          <a:off x="9588500" y="132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120617</xdr:rowOff>
    </xdr:from>
    <xdr:ext cx="599010" cy="259045"/>
    <xdr:sp macro="" textlink="">
      <xdr:nvSpPr>
        <xdr:cNvPr id="420" name="テキスト ボックス 419"/>
        <xdr:cNvSpPr txBox="1"/>
      </xdr:nvSpPr>
      <xdr:spPr>
        <a:xfrm>
          <a:off x="9339795" y="1297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64537</xdr:rowOff>
    </xdr:from>
    <xdr:to>
      <xdr:col>46</xdr:col>
      <xdr:colOff>38100</xdr:colOff>
      <xdr:row>77</xdr:row>
      <xdr:rowOff>166137</xdr:rowOff>
    </xdr:to>
    <xdr:sp macro="" textlink="">
      <xdr:nvSpPr>
        <xdr:cNvPr id="421" name="楕円 420"/>
        <xdr:cNvSpPr/>
      </xdr:nvSpPr>
      <xdr:spPr>
        <a:xfrm>
          <a:off x="8699500" y="132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11214</xdr:rowOff>
    </xdr:from>
    <xdr:ext cx="534377" cy="259045"/>
    <xdr:sp macro="" textlink="">
      <xdr:nvSpPr>
        <xdr:cNvPr id="422" name="テキスト ボックス 421"/>
        <xdr:cNvSpPr txBox="1"/>
      </xdr:nvSpPr>
      <xdr:spPr>
        <a:xfrm>
          <a:off x="8483111" y="130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103843</xdr:rowOff>
    </xdr:from>
    <xdr:to>
      <xdr:col>41</xdr:col>
      <xdr:colOff>101600</xdr:colOff>
      <xdr:row>78</xdr:row>
      <xdr:rowOff>33993</xdr:rowOff>
    </xdr:to>
    <xdr:sp macro="" textlink="">
      <xdr:nvSpPr>
        <xdr:cNvPr id="423" name="楕円 422"/>
        <xdr:cNvSpPr/>
      </xdr:nvSpPr>
      <xdr:spPr>
        <a:xfrm>
          <a:off x="7810500" y="1330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50520</xdr:rowOff>
    </xdr:from>
    <xdr:ext cx="534377" cy="259045"/>
    <xdr:sp macro="" textlink="">
      <xdr:nvSpPr>
        <xdr:cNvPr id="424" name="テキスト ボックス 423"/>
        <xdr:cNvSpPr txBox="1"/>
      </xdr:nvSpPr>
      <xdr:spPr>
        <a:xfrm>
          <a:off x="7594111" y="1308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47948</xdr:rowOff>
    </xdr:from>
    <xdr:to>
      <xdr:col>36</xdr:col>
      <xdr:colOff>165100</xdr:colOff>
      <xdr:row>75</xdr:row>
      <xdr:rowOff>149547</xdr:rowOff>
    </xdr:to>
    <xdr:sp macro="" textlink="">
      <xdr:nvSpPr>
        <xdr:cNvPr id="425" name="楕円 424"/>
        <xdr:cNvSpPr/>
      </xdr:nvSpPr>
      <xdr:spPr>
        <a:xfrm>
          <a:off x="6921500" y="129066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166075</xdr:rowOff>
    </xdr:from>
    <xdr:ext cx="599010" cy="259045"/>
    <xdr:sp macro="" textlink="">
      <xdr:nvSpPr>
        <xdr:cNvPr id="426" name="テキスト ボックス 425"/>
        <xdr:cNvSpPr txBox="1"/>
      </xdr:nvSpPr>
      <xdr:spPr>
        <a:xfrm>
          <a:off x="6672795" y="1268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56242</xdr:rowOff>
    </xdr:from>
    <xdr:to>
      <xdr:col>55</xdr:col>
      <xdr:colOff>0</xdr:colOff>
      <xdr:row>98</xdr:row>
      <xdr:rowOff>61889</xdr:rowOff>
    </xdr:to>
    <xdr:cxnSp macro="">
      <xdr:nvCxnSpPr>
        <xdr:cNvPr id="457" name="直線コネクタ 456"/>
        <xdr:cNvCxnSpPr/>
      </xdr:nvCxnSpPr>
      <xdr:spPr>
        <a:xfrm flipV="1">
          <a:off x="9639300" y="16858342"/>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169501</xdr:rowOff>
    </xdr:from>
    <xdr:to>
      <xdr:col>50</xdr:col>
      <xdr:colOff>114300</xdr:colOff>
      <xdr:row>98</xdr:row>
      <xdr:rowOff>61889</xdr:rowOff>
    </xdr:to>
    <xdr:cxnSp macro="">
      <xdr:nvCxnSpPr>
        <xdr:cNvPr id="460" name="直線コネクタ 459"/>
        <xdr:cNvCxnSpPr/>
      </xdr:nvCxnSpPr>
      <xdr:spPr>
        <a:xfrm>
          <a:off x="8750300" y="16800151"/>
          <a:ext cx="889000" cy="6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2274</xdr:rowOff>
    </xdr:from>
    <xdr:to>
      <xdr:col>45</xdr:col>
      <xdr:colOff>177800</xdr:colOff>
      <xdr:row>97</xdr:row>
      <xdr:rowOff>169501</xdr:rowOff>
    </xdr:to>
    <xdr:cxnSp macro="">
      <xdr:nvCxnSpPr>
        <xdr:cNvPr id="463" name="直線コネクタ 462"/>
        <xdr:cNvCxnSpPr/>
      </xdr:nvCxnSpPr>
      <xdr:spPr>
        <a:xfrm>
          <a:off x="7861300" y="16632924"/>
          <a:ext cx="889000" cy="16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2274</xdr:rowOff>
    </xdr:from>
    <xdr:to>
      <xdr:col>41</xdr:col>
      <xdr:colOff>50800</xdr:colOff>
      <xdr:row>97</xdr:row>
      <xdr:rowOff>128817</xdr:rowOff>
    </xdr:to>
    <xdr:cxnSp macro="">
      <xdr:nvCxnSpPr>
        <xdr:cNvPr id="466" name="直線コネクタ 465"/>
        <xdr:cNvCxnSpPr/>
      </xdr:nvCxnSpPr>
      <xdr:spPr>
        <a:xfrm flipV="1">
          <a:off x="6972300" y="16632924"/>
          <a:ext cx="889000" cy="1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5442</xdr:rowOff>
    </xdr:from>
    <xdr:to>
      <xdr:col>55</xdr:col>
      <xdr:colOff>50800</xdr:colOff>
      <xdr:row>98</xdr:row>
      <xdr:rowOff>107042</xdr:rowOff>
    </xdr:to>
    <xdr:sp macro="" textlink="">
      <xdr:nvSpPr>
        <xdr:cNvPr id="476" name="楕円 475"/>
        <xdr:cNvSpPr/>
      </xdr:nvSpPr>
      <xdr:spPr>
        <a:xfrm>
          <a:off x="10426700" y="168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28319</xdr:rowOff>
    </xdr:from>
    <xdr:ext cx="599010" cy="259045"/>
    <xdr:sp macro="" textlink="">
      <xdr:nvSpPr>
        <xdr:cNvPr id="477" name="土木費該当値テキスト"/>
        <xdr:cNvSpPr txBox="1"/>
      </xdr:nvSpPr>
      <xdr:spPr>
        <a:xfrm>
          <a:off x="10528300" y="1665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11089</xdr:rowOff>
    </xdr:from>
    <xdr:to>
      <xdr:col>50</xdr:col>
      <xdr:colOff>165100</xdr:colOff>
      <xdr:row>98</xdr:row>
      <xdr:rowOff>112689</xdr:rowOff>
    </xdr:to>
    <xdr:sp macro="" textlink="">
      <xdr:nvSpPr>
        <xdr:cNvPr id="478" name="楕円 477"/>
        <xdr:cNvSpPr/>
      </xdr:nvSpPr>
      <xdr:spPr>
        <a:xfrm>
          <a:off x="9588500" y="16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129216</xdr:rowOff>
    </xdr:from>
    <xdr:ext cx="599010" cy="259045"/>
    <xdr:sp macro="" textlink="">
      <xdr:nvSpPr>
        <xdr:cNvPr id="479" name="テキスト ボックス 478"/>
        <xdr:cNvSpPr txBox="1"/>
      </xdr:nvSpPr>
      <xdr:spPr>
        <a:xfrm>
          <a:off x="9339795" y="1658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118701</xdr:rowOff>
    </xdr:from>
    <xdr:to>
      <xdr:col>46</xdr:col>
      <xdr:colOff>38100</xdr:colOff>
      <xdr:row>98</xdr:row>
      <xdr:rowOff>48851</xdr:rowOff>
    </xdr:to>
    <xdr:sp macro="" textlink="">
      <xdr:nvSpPr>
        <xdr:cNvPr id="480" name="楕円 479"/>
        <xdr:cNvSpPr/>
      </xdr:nvSpPr>
      <xdr:spPr>
        <a:xfrm>
          <a:off x="8699500" y="167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65378</xdr:rowOff>
    </xdr:from>
    <xdr:ext cx="599010" cy="259045"/>
    <xdr:sp macro="" textlink="">
      <xdr:nvSpPr>
        <xdr:cNvPr id="481" name="テキスト ボックス 480"/>
        <xdr:cNvSpPr txBox="1"/>
      </xdr:nvSpPr>
      <xdr:spPr>
        <a:xfrm>
          <a:off x="8450795" y="1652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122924</xdr:rowOff>
    </xdr:from>
    <xdr:to>
      <xdr:col>41</xdr:col>
      <xdr:colOff>101600</xdr:colOff>
      <xdr:row>97</xdr:row>
      <xdr:rowOff>53074</xdr:rowOff>
    </xdr:to>
    <xdr:sp macro="" textlink="">
      <xdr:nvSpPr>
        <xdr:cNvPr id="482" name="楕円 481"/>
        <xdr:cNvSpPr/>
      </xdr:nvSpPr>
      <xdr:spPr>
        <a:xfrm>
          <a:off x="7810500" y="165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69601</xdr:rowOff>
    </xdr:from>
    <xdr:ext cx="599010" cy="259045"/>
    <xdr:sp macro="" textlink="">
      <xdr:nvSpPr>
        <xdr:cNvPr id="483" name="テキスト ボックス 482"/>
        <xdr:cNvSpPr txBox="1"/>
      </xdr:nvSpPr>
      <xdr:spPr>
        <a:xfrm>
          <a:off x="7561795" y="1635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78017</xdr:rowOff>
    </xdr:from>
    <xdr:to>
      <xdr:col>36</xdr:col>
      <xdr:colOff>165100</xdr:colOff>
      <xdr:row>98</xdr:row>
      <xdr:rowOff>8167</xdr:rowOff>
    </xdr:to>
    <xdr:sp macro="" textlink="">
      <xdr:nvSpPr>
        <xdr:cNvPr id="484" name="楕円 483"/>
        <xdr:cNvSpPr/>
      </xdr:nvSpPr>
      <xdr:spPr>
        <a:xfrm>
          <a:off x="6921500" y="167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24694</xdr:rowOff>
    </xdr:from>
    <xdr:ext cx="599010" cy="259045"/>
    <xdr:sp macro="" textlink="">
      <xdr:nvSpPr>
        <xdr:cNvPr id="485" name="テキスト ボックス 484"/>
        <xdr:cNvSpPr txBox="1"/>
      </xdr:nvSpPr>
      <xdr:spPr>
        <a:xfrm>
          <a:off x="6672795" y="1648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58353</xdr:rowOff>
    </xdr:from>
    <xdr:to>
      <xdr:col>85</xdr:col>
      <xdr:colOff>127000</xdr:colOff>
      <xdr:row>38</xdr:row>
      <xdr:rowOff>20618</xdr:rowOff>
    </xdr:to>
    <xdr:cxnSp macro="">
      <xdr:nvCxnSpPr>
        <xdr:cNvPr id="514" name="直線コネクタ 513"/>
        <xdr:cNvCxnSpPr/>
      </xdr:nvCxnSpPr>
      <xdr:spPr>
        <a:xfrm>
          <a:off x="15481300" y="6402003"/>
          <a:ext cx="838200" cy="13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58353</xdr:rowOff>
    </xdr:from>
    <xdr:to>
      <xdr:col>81</xdr:col>
      <xdr:colOff>50800</xdr:colOff>
      <xdr:row>38</xdr:row>
      <xdr:rowOff>4963</xdr:rowOff>
    </xdr:to>
    <xdr:cxnSp macro="">
      <xdr:nvCxnSpPr>
        <xdr:cNvPr id="517" name="直線コネクタ 516"/>
        <xdr:cNvCxnSpPr/>
      </xdr:nvCxnSpPr>
      <xdr:spPr>
        <a:xfrm flipV="1">
          <a:off x="14592300" y="6402003"/>
          <a:ext cx="889000" cy="1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4963</xdr:rowOff>
    </xdr:from>
    <xdr:to>
      <xdr:col>76</xdr:col>
      <xdr:colOff>114300</xdr:colOff>
      <xdr:row>38</xdr:row>
      <xdr:rowOff>5508</xdr:rowOff>
    </xdr:to>
    <xdr:cxnSp macro="">
      <xdr:nvCxnSpPr>
        <xdr:cNvPr id="520" name="直線コネクタ 519"/>
        <xdr:cNvCxnSpPr/>
      </xdr:nvCxnSpPr>
      <xdr:spPr>
        <a:xfrm flipV="1">
          <a:off x="13703300" y="652006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111853</xdr:rowOff>
    </xdr:from>
    <xdr:to>
      <xdr:col>71</xdr:col>
      <xdr:colOff>177800</xdr:colOff>
      <xdr:row>38</xdr:row>
      <xdr:rowOff>5508</xdr:rowOff>
    </xdr:to>
    <xdr:cxnSp macro="">
      <xdr:nvCxnSpPr>
        <xdr:cNvPr id="523" name="直線コネクタ 522"/>
        <xdr:cNvCxnSpPr/>
      </xdr:nvCxnSpPr>
      <xdr:spPr>
        <a:xfrm>
          <a:off x="12814300" y="6455503"/>
          <a:ext cx="889000" cy="6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141269</xdr:rowOff>
    </xdr:from>
    <xdr:to>
      <xdr:col>85</xdr:col>
      <xdr:colOff>177800</xdr:colOff>
      <xdr:row>38</xdr:row>
      <xdr:rowOff>71419</xdr:rowOff>
    </xdr:to>
    <xdr:sp macro="" textlink="">
      <xdr:nvSpPr>
        <xdr:cNvPr id="533" name="楕円 532"/>
        <xdr:cNvSpPr/>
      </xdr:nvSpPr>
      <xdr:spPr>
        <a:xfrm>
          <a:off x="16268700" y="64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119696</xdr:rowOff>
    </xdr:from>
    <xdr:ext cx="534377" cy="259045"/>
    <xdr:sp macro="" textlink="">
      <xdr:nvSpPr>
        <xdr:cNvPr id="534" name="消防費該当値テキスト"/>
        <xdr:cNvSpPr txBox="1"/>
      </xdr:nvSpPr>
      <xdr:spPr>
        <a:xfrm>
          <a:off x="16370300" y="646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7553</xdr:rowOff>
    </xdr:from>
    <xdr:to>
      <xdr:col>81</xdr:col>
      <xdr:colOff>101600</xdr:colOff>
      <xdr:row>37</xdr:row>
      <xdr:rowOff>109153</xdr:rowOff>
    </xdr:to>
    <xdr:sp macro="" textlink="">
      <xdr:nvSpPr>
        <xdr:cNvPr id="535" name="楕円 534"/>
        <xdr:cNvSpPr/>
      </xdr:nvSpPr>
      <xdr:spPr>
        <a:xfrm>
          <a:off x="15430500" y="63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125680</xdr:rowOff>
    </xdr:from>
    <xdr:ext cx="534377" cy="259045"/>
    <xdr:sp macro="" textlink="">
      <xdr:nvSpPr>
        <xdr:cNvPr id="536" name="テキスト ボックス 535"/>
        <xdr:cNvSpPr txBox="1"/>
      </xdr:nvSpPr>
      <xdr:spPr>
        <a:xfrm>
          <a:off x="15214111" y="612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125613</xdr:rowOff>
    </xdr:from>
    <xdr:to>
      <xdr:col>76</xdr:col>
      <xdr:colOff>165100</xdr:colOff>
      <xdr:row>38</xdr:row>
      <xdr:rowOff>55763</xdr:rowOff>
    </xdr:to>
    <xdr:sp macro="" textlink="">
      <xdr:nvSpPr>
        <xdr:cNvPr id="537" name="楕円 536"/>
        <xdr:cNvSpPr/>
      </xdr:nvSpPr>
      <xdr:spPr>
        <a:xfrm>
          <a:off x="14541500" y="64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72290</xdr:rowOff>
    </xdr:from>
    <xdr:ext cx="534377" cy="259045"/>
    <xdr:sp macro="" textlink="">
      <xdr:nvSpPr>
        <xdr:cNvPr id="538" name="テキスト ボックス 537"/>
        <xdr:cNvSpPr txBox="1"/>
      </xdr:nvSpPr>
      <xdr:spPr>
        <a:xfrm>
          <a:off x="14325111" y="62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126158</xdr:rowOff>
    </xdr:from>
    <xdr:to>
      <xdr:col>72</xdr:col>
      <xdr:colOff>38100</xdr:colOff>
      <xdr:row>38</xdr:row>
      <xdr:rowOff>56308</xdr:rowOff>
    </xdr:to>
    <xdr:sp macro="" textlink="">
      <xdr:nvSpPr>
        <xdr:cNvPr id="539" name="楕円 538"/>
        <xdr:cNvSpPr/>
      </xdr:nvSpPr>
      <xdr:spPr>
        <a:xfrm>
          <a:off x="13652500" y="646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72835</xdr:rowOff>
    </xdr:from>
    <xdr:ext cx="534377" cy="259045"/>
    <xdr:sp macro="" textlink="">
      <xdr:nvSpPr>
        <xdr:cNvPr id="540" name="テキスト ボックス 539"/>
        <xdr:cNvSpPr txBox="1"/>
      </xdr:nvSpPr>
      <xdr:spPr>
        <a:xfrm>
          <a:off x="13436111" y="624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61053</xdr:rowOff>
    </xdr:from>
    <xdr:to>
      <xdr:col>67</xdr:col>
      <xdr:colOff>101600</xdr:colOff>
      <xdr:row>37</xdr:row>
      <xdr:rowOff>162653</xdr:rowOff>
    </xdr:to>
    <xdr:sp macro="" textlink="">
      <xdr:nvSpPr>
        <xdr:cNvPr id="541" name="楕円 540"/>
        <xdr:cNvSpPr/>
      </xdr:nvSpPr>
      <xdr:spPr>
        <a:xfrm>
          <a:off x="12763500" y="64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7730</xdr:rowOff>
    </xdr:from>
    <xdr:ext cx="534377" cy="259045"/>
    <xdr:sp macro="" textlink="">
      <xdr:nvSpPr>
        <xdr:cNvPr id="542" name="テキスト ボックス 541"/>
        <xdr:cNvSpPr txBox="1"/>
      </xdr:nvSpPr>
      <xdr:spPr>
        <a:xfrm>
          <a:off x="12547111" y="61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39809</xdr:rowOff>
    </xdr:from>
    <xdr:to>
      <xdr:col>85</xdr:col>
      <xdr:colOff>127000</xdr:colOff>
      <xdr:row>58</xdr:row>
      <xdr:rowOff>50279</xdr:rowOff>
    </xdr:to>
    <xdr:cxnSp macro="">
      <xdr:nvCxnSpPr>
        <xdr:cNvPr id="571" name="直線コネクタ 570"/>
        <xdr:cNvCxnSpPr/>
      </xdr:nvCxnSpPr>
      <xdr:spPr>
        <a:xfrm flipV="1">
          <a:off x="15481300" y="9983909"/>
          <a:ext cx="838200" cy="1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34579</xdr:rowOff>
    </xdr:from>
    <xdr:to>
      <xdr:col>81</xdr:col>
      <xdr:colOff>50800</xdr:colOff>
      <xdr:row>58</xdr:row>
      <xdr:rowOff>50279</xdr:rowOff>
    </xdr:to>
    <xdr:cxnSp macro="">
      <xdr:nvCxnSpPr>
        <xdr:cNvPr id="574" name="直線コネクタ 573"/>
        <xdr:cNvCxnSpPr/>
      </xdr:nvCxnSpPr>
      <xdr:spPr>
        <a:xfrm>
          <a:off x="14592300" y="9978679"/>
          <a:ext cx="889000" cy="1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25674</xdr:rowOff>
    </xdr:from>
    <xdr:to>
      <xdr:col>76</xdr:col>
      <xdr:colOff>114300</xdr:colOff>
      <xdr:row>58</xdr:row>
      <xdr:rowOff>34579</xdr:rowOff>
    </xdr:to>
    <xdr:cxnSp macro="">
      <xdr:nvCxnSpPr>
        <xdr:cNvPr id="577" name="直線コネクタ 576"/>
        <xdr:cNvCxnSpPr/>
      </xdr:nvCxnSpPr>
      <xdr:spPr>
        <a:xfrm>
          <a:off x="13703300" y="9969774"/>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25674</xdr:rowOff>
    </xdr:from>
    <xdr:to>
      <xdr:col>71</xdr:col>
      <xdr:colOff>177800</xdr:colOff>
      <xdr:row>58</xdr:row>
      <xdr:rowOff>126782</xdr:rowOff>
    </xdr:to>
    <xdr:cxnSp macro="">
      <xdr:nvCxnSpPr>
        <xdr:cNvPr id="580" name="直線コネクタ 579"/>
        <xdr:cNvCxnSpPr/>
      </xdr:nvCxnSpPr>
      <xdr:spPr>
        <a:xfrm flipV="1">
          <a:off x="12814300" y="9969774"/>
          <a:ext cx="889000" cy="10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160459</xdr:rowOff>
    </xdr:from>
    <xdr:to>
      <xdr:col>85</xdr:col>
      <xdr:colOff>177800</xdr:colOff>
      <xdr:row>58</xdr:row>
      <xdr:rowOff>90609</xdr:rowOff>
    </xdr:to>
    <xdr:sp macro="" textlink="">
      <xdr:nvSpPr>
        <xdr:cNvPr id="590" name="楕円 589"/>
        <xdr:cNvSpPr/>
      </xdr:nvSpPr>
      <xdr:spPr>
        <a:xfrm>
          <a:off x="16268700" y="99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75386</xdr:rowOff>
    </xdr:from>
    <xdr:ext cx="534377" cy="259045"/>
    <xdr:sp macro="" textlink="">
      <xdr:nvSpPr>
        <xdr:cNvPr id="591" name="教育費該当値テキスト"/>
        <xdr:cNvSpPr txBox="1"/>
      </xdr:nvSpPr>
      <xdr:spPr>
        <a:xfrm>
          <a:off x="16370300" y="98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170929</xdr:rowOff>
    </xdr:from>
    <xdr:to>
      <xdr:col>81</xdr:col>
      <xdr:colOff>101600</xdr:colOff>
      <xdr:row>58</xdr:row>
      <xdr:rowOff>101079</xdr:rowOff>
    </xdr:to>
    <xdr:sp macro="" textlink="">
      <xdr:nvSpPr>
        <xdr:cNvPr id="592" name="楕円 591"/>
        <xdr:cNvSpPr/>
      </xdr:nvSpPr>
      <xdr:spPr>
        <a:xfrm>
          <a:off x="15430500" y="99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92206</xdr:rowOff>
    </xdr:from>
    <xdr:ext cx="534377" cy="259045"/>
    <xdr:sp macro="" textlink="">
      <xdr:nvSpPr>
        <xdr:cNvPr id="593" name="テキスト ボックス 592"/>
        <xdr:cNvSpPr txBox="1"/>
      </xdr:nvSpPr>
      <xdr:spPr>
        <a:xfrm>
          <a:off x="15214111" y="100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155229</xdr:rowOff>
    </xdr:from>
    <xdr:to>
      <xdr:col>76</xdr:col>
      <xdr:colOff>165100</xdr:colOff>
      <xdr:row>58</xdr:row>
      <xdr:rowOff>85379</xdr:rowOff>
    </xdr:to>
    <xdr:sp macro="" textlink="">
      <xdr:nvSpPr>
        <xdr:cNvPr id="594" name="楕円 593"/>
        <xdr:cNvSpPr/>
      </xdr:nvSpPr>
      <xdr:spPr>
        <a:xfrm>
          <a:off x="14541500" y="992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76506</xdr:rowOff>
    </xdr:from>
    <xdr:ext cx="534377" cy="259045"/>
    <xdr:sp macro="" textlink="">
      <xdr:nvSpPr>
        <xdr:cNvPr id="595" name="テキスト ボックス 594"/>
        <xdr:cNvSpPr txBox="1"/>
      </xdr:nvSpPr>
      <xdr:spPr>
        <a:xfrm>
          <a:off x="14325111" y="100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146324</xdr:rowOff>
    </xdr:from>
    <xdr:to>
      <xdr:col>72</xdr:col>
      <xdr:colOff>38100</xdr:colOff>
      <xdr:row>58</xdr:row>
      <xdr:rowOff>76474</xdr:rowOff>
    </xdr:to>
    <xdr:sp macro="" textlink="">
      <xdr:nvSpPr>
        <xdr:cNvPr id="596" name="楕円 595"/>
        <xdr:cNvSpPr/>
      </xdr:nvSpPr>
      <xdr:spPr>
        <a:xfrm>
          <a:off x="136525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67601</xdr:rowOff>
    </xdr:from>
    <xdr:ext cx="534377" cy="259045"/>
    <xdr:sp macro="" textlink="">
      <xdr:nvSpPr>
        <xdr:cNvPr id="597" name="テキスト ボックス 596"/>
        <xdr:cNvSpPr txBox="1"/>
      </xdr:nvSpPr>
      <xdr:spPr>
        <a:xfrm>
          <a:off x="13436111" y="1001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75982</xdr:rowOff>
    </xdr:from>
    <xdr:to>
      <xdr:col>67</xdr:col>
      <xdr:colOff>101600</xdr:colOff>
      <xdr:row>59</xdr:row>
      <xdr:rowOff>6132</xdr:rowOff>
    </xdr:to>
    <xdr:sp macro="" textlink="">
      <xdr:nvSpPr>
        <xdr:cNvPr id="598" name="楕円 597"/>
        <xdr:cNvSpPr/>
      </xdr:nvSpPr>
      <xdr:spPr>
        <a:xfrm>
          <a:off x="12763500" y="100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168709</xdr:rowOff>
    </xdr:from>
    <xdr:ext cx="534377" cy="259045"/>
    <xdr:sp macro="" textlink="">
      <xdr:nvSpPr>
        <xdr:cNvPr id="599" name="テキスト ボックス 598"/>
        <xdr:cNvSpPr txBox="1"/>
      </xdr:nvSpPr>
      <xdr:spPr>
        <a:xfrm>
          <a:off x="12547111" y="1011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146693</xdr:rowOff>
    </xdr:from>
    <xdr:to>
      <xdr:col>85</xdr:col>
      <xdr:colOff>127000</xdr:colOff>
      <xdr:row>79</xdr:row>
      <xdr:rowOff>29764</xdr:rowOff>
    </xdr:to>
    <xdr:cxnSp macro="">
      <xdr:nvCxnSpPr>
        <xdr:cNvPr id="628" name="直線コネクタ 627"/>
        <xdr:cNvCxnSpPr/>
      </xdr:nvCxnSpPr>
      <xdr:spPr>
        <a:xfrm>
          <a:off x="15481300" y="13519793"/>
          <a:ext cx="8382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146693</xdr:rowOff>
    </xdr:from>
    <xdr:to>
      <xdr:col>81</xdr:col>
      <xdr:colOff>50800</xdr:colOff>
      <xdr:row>78</xdr:row>
      <xdr:rowOff>154818</xdr:rowOff>
    </xdr:to>
    <xdr:cxnSp macro="">
      <xdr:nvCxnSpPr>
        <xdr:cNvPr id="631" name="直線コネクタ 630"/>
        <xdr:cNvCxnSpPr/>
      </xdr:nvCxnSpPr>
      <xdr:spPr>
        <a:xfrm flipV="1">
          <a:off x="14592300" y="13519793"/>
          <a:ext cx="889000" cy="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122332</xdr:rowOff>
    </xdr:from>
    <xdr:to>
      <xdr:col>76</xdr:col>
      <xdr:colOff>114300</xdr:colOff>
      <xdr:row>78</xdr:row>
      <xdr:rowOff>154818</xdr:rowOff>
    </xdr:to>
    <xdr:cxnSp macro="">
      <xdr:nvCxnSpPr>
        <xdr:cNvPr id="634" name="直線コネクタ 633"/>
        <xdr:cNvCxnSpPr/>
      </xdr:nvCxnSpPr>
      <xdr:spPr>
        <a:xfrm>
          <a:off x="13703300" y="13495432"/>
          <a:ext cx="889000" cy="3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42771</xdr:rowOff>
    </xdr:from>
    <xdr:to>
      <xdr:col>71</xdr:col>
      <xdr:colOff>177800</xdr:colOff>
      <xdr:row>78</xdr:row>
      <xdr:rowOff>122332</xdr:rowOff>
    </xdr:to>
    <xdr:cxnSp macro="">
      <xdr:nvCxnSpPr>
        <xdr:cNvPr id="637" name="直線コネクタ 636"/>
        <xdr:cNvCxnSpPr/>
      </xdr:nvCxnSpPr>
      <xdr:spPr>
        <a:xfrm>
          <a:off x="12814300" y="13415871"/>
          <a:ext cx="889000" cy="7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150414</xdr:rowOff>
    </xdr:from>
    <xdr:to>
      <xdr:col>85</xdr:col>
      <xdr:colOff>177800</xdr:colOff>
      <xdr:row>79</xdr:row>
      <xdr:rowOff>80564</xdr:rowOff>
    </xdr:to>
    <xdr:sp macro="" textlink="">
      <xdr:nvSpPr>
        <xdr:cNvPr id="647" name="楕円 646"/>
        <xdr:cNvSpPr/>
      </xdr:nvSpPr>
      <xdr:spPr>
        <a:xfrm>
          <a:off x="16268700" y="135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469744" cy="259045"/>
    <xdr:sp macro="" textlink="">
      <xdr:nvSpPr>
        <xdr:cNvPr id="648" name="災害復旧費該当値テキスト"/>
        <xdr:cNvSpPr txBox="1"/>
      </xdr:nvSpPr>
      <xdr:spPr>
        <a:xfrm>
          <a:off x="16370300" y="1347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95893</xdr:rowOff>
    </xdr:from>
    <xdr:to>
      <xdr:col>81</xdr:col>
      <xdr:colOff>101600</xdr:colOff>
      <xdr:row>79</xdr:row>
      <xdr:rowOff>26043</xdr:rowOff>
    </xdr:to>
    <xdr:sp macro="" textlink="">
      <xdr:nvSpPr>
        <xdr:cNvPr id="649" name="楕円 648"/>
        <xdr:cNvSpPr/>
      </xdr:nvSpPr>
      <xdr:spPr>
        <a:xfrm>
          <a:off x="15430500" y="1346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42570</xdr:rowOff>
    </xdr:from>
    <xdr:ext cx="534377" cy="259045"/>
    <xdr:sp macro="" textlink="">
      <xdr:nvSpPr>
        <xdr:cNvPr id="650" name="テキスト ボックス 649"/>
        <xdr:cNvSpPr txBox="1"/>
      </xdr:nvSpPr>
      <xdr:spPr>
        <a:xfrm>
          <a:off x="15214111" y="1324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104018</xdr:rowOff>
    </xdr:from>
    <xdr:to>
      <xdr:col>76</xdr:col>
      <xdr:colOff>165100</xdr:colOff>
      <xdr:row>79</xdr:row>
      <xdr:rowOff>34168</xdr:rowOff>
    </xdr:to>
    <xdr:sp macro="" textlink="">
      <xdr:nvSpPr>
        <xdr:cNvPr id="651" name="楕円 650"/>
        <xdr:cNvSpPr/>
      </xdr:nvSpPr>
      <xdr:spPr>
        <a:xfrm>
          <a:off x="14541500" y="1347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50695</xdr:rowOff>
    </xdr:from>
    <xdr:ext cx="534377" cy="259045"/>
    <xdr:sp macro="" textlink="">
      <xdr:nvSpPr>
        <xdr:cNvPr id="652" name="テキスト ボックス 651"/>
        <xdr:cNvSpPr txBox="1"/>
      </xdr:nvSpPr>
      <xdr:spPr>
        <a:xfrm>
          <a:off x="14325111" y="1325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71532</xdr:rowOff>
    </xdr:from>
    <xdr:to>
      <xdr:col>72</xdr:col>
      <xdr:colOff>38100</xdr:colOff>
      <xdr:row>79</xdr:row>
      <xdr:rowOff>1682</xdr:rowOff>
    </xdr:to>
    <xdr:sp macro="" textlink="">
      <xdr:nvSpPr>
        <xdr:cNvPr id="653" name="楕円 652"/>
        <xdr:cNvSpPr/>
      </xdr:nvSpPr>
      <xdr:spPr>
        <a:xfrm>
          <a:off x="13652500" y="1344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18209</xdr:rowOff>
    </xdr:from>
    <xdr:ext cx="534377" cy="259045"/>
    <xdr:sp macro="" textlink="">
      <xdr:nvSpPr>
        <xdr:cNvPr id="654" name="テキスト ボックス 653"/>
        <xdr:cNvSpPr txBox="1"/>
      </xdr:nvSpPr>
      <xdr:spPr>
        <a:xfrm>
          <a:off x="13436111" y="132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163421</xdr:rowOff>
    </xdr:from>
    <xdr:to>
      <xdr:col>67</xdr:col>
      <xdr:colOff>101600</xdr:colOff>
      <xdr:row>78</xdr:row>
      <xdr:rowOff>93571</xdr:rowOff>
    </xdr:to>
    <xdr:sp macro="" textlink="">
      <xdr:nvSpPr>
        <xdr:cNvPr id="655" name="楕円 654"/>
        <xdr:cNvSpPr/>
      </xdr:nvSpPr>
      <xdr:spPr>
        <a:xfrm>
          <a:off x="12763500" y="133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110098</xdr:rowOff>
    </xdr:from>
    <xdr:ext cx="534377" cy="259045"/>
    <xdr:sp macro="" textlink="">
      <xdr:nvSpPr>
        <xdr:cNvPr id="656" name="テキスト ボックス 655"/>
        <xdr:cNvSpPr txBox="1"/>
      </xdr:nvSpPr>
      <xdr:spPr>
        <a:xfrm>
          <a:off x="12547111" y="131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85246</xdr:rowOff>
    </xdr:from>
    <xdr:to>
      <xdr:col>85</xdr:col>
      <xdr:colOff>127000</xdr:colOff>
      <xdr:row>99</xdr:row>
      <xdr:rowOff>86864</xdr:rowOff>
    </xdr:to>
    <xdr:cxnSp macro="">
      <xdr:nvCxnSpPr>
        <xdr:cNvPr id="687" name="直線コネクタ 686"/>
        <xdr:cNvCxnSpPr/>
      </xdr:nvCxnSpPr>
      <xdr:spPr>
        <a:xfrm>
          <a:off x="15481300" y="17058796"/>
          <a:ext cx="838200" cy="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82271</xdr:rowOff>
    </xdr:from>
    <xdr:to>
      <xdr:col>81</xdr:col>
      <xdr:colOff>50800</xdr:colOff>
      <xdr:row>99</xdr:row>
      <xdr:rowOff>85246</xdr:rowOff>
    </xdr:to>
    <xdr:cxnSp macro="">
      <xdr:nvCxnSpPr>
        <xdr:cNvPr id="690" name="直線コネクタ 689"/>
        <xdr:cNvCxnSpPr/>
      </xdr:nvCxnSpPr>
      <xdr:spPr>
        <a:xfrm>
          <a:off x="14592300" y="17055821"/>
          <a:ext cx="8890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76338</xdr:rowOff>
    </xdr:from>
    <xdr:to>
      <xdr:col>76</xdr:col>
      <xdr:colOff>114300</xdr:colOff>
      <xdr:row>99</xdr:row>
      <xdr:rowOff>82271</xdr:rowOff>
    </xdr:to>
    <xdr:cxnSp macro="">
      <xdr:nvCxnSpPr>
        <xdr:cNvPr id="693" name="直線コネクタ 692"/>
        <xdr:cNvCxnSpPr/>
      </xdr:nvCxnSpPr>
      <xdr:spPr>
        <a:xfrm>
          <a:off x="13703300" y="17049888"/>
          <a:ext cx="889000" cy="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71234</xdr:rowOff>
    </xdr:from>
    <xdr:to>
      <xdr:col>71</xdr:col>
      <xdr:colOff>177800</xdr:colOff>
      <xdr:row>99</xdr:row>
      <xdr:rowOff>76338</xdr:rowOff>
    </xdr:to>
    <xdr:cxnSp macro="">
      <xdr:nvCxnSpPr>
        <xdr:cNvPr id="696" name="直線コネクタ 695"/>
        <xdr:cNvCxnSpPr/>
      </xdr:nvCxnSpPr>
      <xdr:spPr>
        <a:xfrm>
          <a:off x="12814300" y="17044784"/>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36064</xdr:rowOff>
    </xdr:from>
    <xdr:to>
      <xdr:col>85</xdr:col>
      <xdr:colOff>177800</xdr:colOff>
      <xdr:row>99</xdr:row>
      <xdr:rowOff>137664</xdr:rowOff>
    </xdr:to>
    <xdr:sp macro="" textlink="">
      <xdr:nvSpPr>
        <xdr:cNvPr id="706" name="楕円 705"/>
        <xdr:cNvSpPr/>
      </xdr:nvSpPr>
      <xdr:spPr>
        <a:xfrm>
          <a:off x="16268700" y="170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122441</xdr:rowOff>
    </xdr:from>
    <xdr:ext cx="469744" cy="259045"/>
    <xdr:sp macro="" textlink="">
      <xdr:nvSpPr>
        <xdr:cNvPr id="707" name="公債費該当値テキスト"/>
        <xdr:cNvSpPr txBox="1"/>
      </xdr:nvSpPr>
      <xdr:spPr>
        <a:xfrm>
          <a:off x="16370300" y="1692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34446</xdr:rowOff>
    </xdr:from>
    <xdr:to>
      <xdr:col>81</xdr:col>
      <xdr:colOff>101600</xdr:colOff>
      <xdr:row>99</xdr:row>
      <xdr:rowOff>136046</xdr:rowOff>
    </xdr:to>
    <xdr:sp macro="" textlink="">
      <xdr:nvSpPr>
        <xdr:cNvPr id="708" name="楕円 707"/>
        <xdr:cNvSpPr/>
      </xdr:nvSpPr>
      <xdr:spPr>
        <a:xfrm>
          <a:off x="15430500" y="170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127173</xdr:rowOff>
    </xdr:from>
    <xdr:ext cx="469744" cy="259045"/>
    <xdr:sp macro="" textlink="">
      <xdr:nvSpPr>
        <xdr:cNvPr id="709" name="テキスト ボックス 708"/>
        <xdr:cNvSpPr txBox="1"/>
      </xdr:nvSpPr>
      <xdr:spPr>
        <a:xfrm>
          <a:off x="15246428" y="1710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31471</xdr:rowOff>
    </xdr:from>
    <xdr:to>
      <xdr:col>76</xdr:col>
      <xdr:colOff>165100</xdr:colOff>
      <xdr:row>99</xdr:row>
      <xdr:rowOff>133071</xdr:rowOff>
    </xdr:to>
    <xdr:sp macro="" textlink="">
      <xdr:nvSpPr>
        <xdr:cNvPr id="710" name="楕円 709"/>
        <xdr:cNvSpPr/>
      </xdr:nvSpPr>
      <xdr:spPr>
        <a:xfrm>
          <a:off x="14541500" y="170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124198</xdr:rowOff>
    </xdr:from>
    <xdr:ext cx="534377" cy="259045"/>
    <xdr:sp macro="" textlink="">
      <xdr:nvSpPr>
        <xdr:cNvPr id="711" name="テキスト ボックス 710"/>
        <xdr:cNvSpPr txBox="1"/>
      </xdr:nvSpPr>
      <xdr:spPr>
        <a:xfrm>
          <a:off x="14325111" y="1709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25538</xdr:rowOff>
    </xdr:from>
    <xdr:to>
      <xdr:col>72</xdr:col>
      <xdr:colOff>38100</xdr:colOff>
      <xdr:row>99</xdr:row>
      <xdr:rowOff>127138</xdr:rowOff>
    </xdr:to>
    <xdr:sp macro="" textlink="">
      <xdr:nvSpPr>
        <xdr:cNvPr id="712" name="楕円 711"/>
        <xdr:cNvSpPr/>
      </xdr:nvSpPr>
      <xdr:spPr>
        <a:xfrm>
          <a:off x="13652500" y="169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118265</xdr:rowOff>
    </xdr:from>
    <xdr:ext cx="534377" cy="259045"/>
    <xdr:sp macro="" textlink="">
      <xdr:nvSpPr>
        <xdr:cNvPr id="713" name="テキスト ボックス 712"/>
        <xdr:cNvSpPr txBox="1"/>
      </xdr:nvSpPr>
      <xdr:spPr>
        <a:xfrm>
          <a:off x="13436111" y="1709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20434</xdr:rowOff>
    </xdr:from>
    <xdr:to>
      <xdr:col>67</xdr:col>
      <xdr:colOff>101600</xdr:colOff>
      <xdr:row>99</xdr:row>
      <xdr:rowOff>122034</xdr:rowOff>
    </xdr:to>
    <xdr:sp macro="" textlink="">
      <xdr:nvSpPr>
        <xdr:cNvPr id="714" name="楕円 713"/>
        <xdr:cNvSpPr/>
      </xdr:nvSpPr>
      <xdr:spPr>
        <a:xfrm>
          <a:off x="12763500" y="169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113161</xdr:rowOff>
    </xdr:from>
    <xdr:ext cx="534377" cy="259045"/>
    <xdr:sp macro="" textlink="">
      <xdr:nvSpPr>
        <xdr:cNvPr id="715" name="テキスト ボックス 714"/>
        <xdr:cNvSpPr txBox="1"/>
      </xdr:nvSpPr>
      <xdr:spPr>
        <a:xfrm>
          <a:off x="12547111" y="1708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議会費住民一人当たりのコストは、富岡町の議員定数が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名となったためそれに係る人件費等の減少などの理由から昨年度と比較して</a:t>
          </a:r>
          <a:r>
            <a:rPr kumimoji="1" lang="en-US" altLang="ja-JP" sz="1300">
              <a:latin typeface="ＭＳ Ｐゴシック" panose="020B0600070205080204" pitchFamily="50" charset="-128"/>
              <a:ea typeface="ＭＳ Ｐゴシック" panose="020B0600070205080204" pitchFamily="50" charset="-128"/>
            </a:rPr>
            <a:t>1,398</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民生費住民一人当たりのコストは、児童福祉費、老人福祉費に係る事業費等の増加にともない</a:t>
          </a:r>
          <a:r>
            <a:rPr kumimoji="1" lang="en-US" altLang="ja-JP" sz="1300">
              <a:latin typeface="ＭＳ Ｐゴシック" panose="020B0600070205080204" pitchFamily="50" charset="-128"/>
              <a:ea typeface="ＭＳ Ｐゴシック" panose="020B0600070205080204" pitchFamily="50" charset="-128"/>
            </a:rPr>
            <a:t>39,437</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）の増加となった。また、類似団体平均を</a:t>
          </a:r>
          <a:r>
            <a:rPr kumimoji="1" lang="en-US" altLang="ja-JP" sz="1300">
              <a:latin typeface="ＭＳ Ｐゴシック" panose="020B0600070205080204" pitchFamily="50" charset="-128"/>
              <a:ea typeface="ＭＳ Ｐゴシック" panose="020B0600070205080204" pitchFamily="50" charset="-128"/>
            </a:rPr>
            <a:t>43,900</a:t>
          </a:r>
          <a:r>
            <a:rPr kumimoji="1" lang="ja-JP" altLang="en-US" sz="1300">
              <a:latin typeface="ＭＳ Ｐゴシック" panose="020B0600070205080204" pitchFamily="50" charset="-128"/>
              <a:ea typeface="ＭＳ Ｐゴシック" panose="020B0600070205080204" pitchFamily="50" charset="-128"/>
            </a:rPr>
            <a:t>円下回った。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商工費住民一人当たりのコストは、産業団地整備事業費の増などの理由から、前年度と比較して</a:t>
          </a:r>
          <a:r>
            <a:rPr kumimoji="1" lang="en-US" altLang="ja-JP" sz="1300">
              <a:latin typeface="ＭＳ Ｐゴシック" panose="020B0600070205080204" pitchFamily="50" charset="-128"/>
              <a:ea typeface="ＭＳ Ｐゴシック" panose="020B0600070205080204" pitchFamily="50" charset="-128"/>
            </a:rPr>
            <a:t>224,738</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）の増加となった。また、類似団体平均と比較して</a:t>
          </a:r>
          <a:r>
            <a:rPr kumimoji="1" lang="en-US" altLang="ja-JP" sz="1300">
              <a:latin typeface="ＭＳ Ｐゴシック" panose="020B0600070205080204" pitchFamily="50" charset="-128"/>
              <a:ea typeface="ＭＳ Ｐゴシック" panose="020B0600070205080204" pitchFamily="50" charset="-128"/>
            </a:rPr>
            <a:t>276,367</a:t>
          </a:r>
          <a:r>
            <a:rPr kumimoji="1" lang="ja-JP" altLang="en-US" sz="1300">
              <a:latin typeface="ＭＳ Ｐゴシック" panose="020B0600070205080204" pitchFamily="50" charset="-128"/>
              <a:ea typeface="ＭＳ Ｐゴシック" panose="020B0600070205080204" pitchFamily="50" charset="-128"/>
            </a:rPr>
            <a:t>円上回った。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消防費住民一人当たりのコストは、令和元年度は防災備蓄倉庫事業にともない一時的に事業費が増加していたが同年度中に完了したため令和２年度は</a:t>
          </a:r>
          <a:r>
            <a:rPr kumimoji="1" lang="en-US" altLang="ja-JP" sz="1300">
              <a:latin typeface="ＭＳ Ｐゴシック" panose="020B0600070205080204" pitchFamily="50" charset="-128"/>
              <a:ea typeface="ＭＳ Ｐゴシック" panose="020B0600070205080204" pitchFamily="50" charset="-128"/>
            </a:rPr>
            <a:t>35,096</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災害復旧費住民一人当たりのコストは、災害復旧費については復興が徐々に進むにつれて復旧・復興事業も減少していくためそれにともなって災害復旧事業費も</a:t>
          </a:r>
          <a:r>
            <a:rPr kumimoji="1" lang="en-US" altLang="ja-JP" sz="1300">
              <a:latin typeface="ＭＳ Ｐゴシック" panose="020B0600070205080204" pitchFamily="50" charset="-128"/>
              <a:ea typeface="ＭＳ Ｐゴシック" panose="020B0600070205080204" pitchFamily="50" charset="-128"/>
            </a:rPr>
            <a:t>28,620</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公債費住民一人当たりのコストは、償還金の返済による漸減となっており類似団体平均を</a:t>
          </a:r>
          <a:r>
            <a:rPr kumimoji="1" lang="en-US" altLang="ja-JP" sz="1300">
              <a:latin typeface="ＭＳ Ｐゴシック" panose="020B0600070205080204" pitchFamily="50" charset="-128"/>
              <a:ea typeface="ＭＳ Ｐゴシック" panose="020B0600070205080204" pitchFamily="50" charset="-128"/>
            </a:rPr>
            <a:t>142,796</a:t>
          </a:r>
          <a:r>
            <a:rPr kumimoji="1" lang="ja-JP" altLang="en-US" sz="1300">
              <a:latin typeface="ＭＳ Ｐゴシック" panose="020B0600070205080204" pitchFamily="50" charset="-128"/>
              <a:ea typeface="ＭＳ Ｐゴシック" panose="020B0600070205080204" pitchFamily="50" charset="-128"/>
            </a:rPr>
            <a:t>円下回った。今後とも新発債を抑制することとしている。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rgbClr val="FF0000"/>
              </a:solidFill>
              <a:latin typeface="ＭＳ ゴシック" pitchFamily="49" charset="-128"/>
              <a:ea typeface="ＭＳ ゴシック" pitchFamily="49" charset="-128"/>
            </a:rPr>
            <a:t>実質収支額の標準財政規模比については、財政調整基金の取崩しや、適切な補助財源の確保などにより実質収支は黒字となっているが、東電の財物賠償収入により、大幅な黒字となった</a:t>
          </a:r>
          <a:r>
            <a:rPr kumimoji="1" lang="en-US" altLang="ja-JP" sz="1400">
              <a:solidFill>
                <a:srgbClr val="FF0000"/>
              </a:solidFill>
              <a:latin typeface="ＭＳ ゴシック" pitchFamily="49" charset="-128"/>
              <a:ea typeface="ＭＳ ゴシック" pitchFamily="49" charset="-128"/>
            </a:rPr>
            <a:t>R1</a:t>
          </a:r>
          <a:r>
            <a:rPr kumimoji="1" lang="ja-JP" altLang="en-US" sz="1400">
              <a:solidFill>
                <a:srgbClr val="FF0000"/>
              </a:solidFill>
              <a:latin typeface="ＭＳ ゴシック" pitchFamily="49" charset="-128"/>
              <a:ea typeface="ＭＳ ゴシック" pitchFamily="49" charset="-128"/>
            </a:rPr>
            <a:t>年度と比較すると、実質収支額が前年度より</a:t>
          </a:r>
          <a:r>
            <a:rPr kumimoji="1" lang="en-US" altLang="ja-JP" sz="1400">
              <a:solidFill>
                <a:srgbClr val="FF0000"/>
              </a:solidFill>
              <a:latin typeface="ＭＳ ゴシック" pitchFamily="49" charset="-128"/>
              <a:ea typeface="ＭＳ ゴシック" pitchFamily="49" charset="-128"/>
            </a:rPr>
            <a:t>4,431,728</a:t>
          </a:r>
          <a:r>
            <a:rPr kumimoji="1" lang="ja-JP" altLang="en-US" sz="1400">
              <a:solidFill>
                <a:srgbClr val="FF0000"/>
              </a:solidFill>
              <a:latin typeface="ＭＳ ゴシック" pitchFamily="49" charset="-128"/>
              <a:ea typeface="ＭＳ ゴシック" pitchFamily="49" charset="-128"/>
            </a:rPr>
            <a:t>千円減少し、標準財政規模比では、</a:t>
          </a:r>
          <a:r>
            <a:rPr kumimoji="1" lang="en-US" altLang="ja-JP" sz="1400">
              <a:solidFill>
                <a:srgbClr val="FF0000"/>
              </a:solidFill>
              <a:latin typeface="ＭＳ ゴシック" pitchFamily="49" charset="-128"/>
              <a:ea typeface="ＭＳ ゴシック" pitchFamily="49" charset="-128"/>
            </a:rPr>
            <a:t>105.56%</a:t>
          </a:r>
          <a:r>
            <a:rPr kumimoji="1" lang="ja-JP" altLang="en-US" sz="1400">
              <a:solidFill>
                <a:srgbClr val="FF0000"/>
              </a:solidFill>
              <a:latin typeface="ＭＳ ゴシック" pitchFamily="49" charset="-128"/>
              <a:ea typeface="ＭＳ ゴシック" pitchFamily="49" charset="-128"/>
            </a:rPr>
            <a:t>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なく、今後も厳しい歳入状況や東日本大震災・原子力災害からの復旧・復興といった新たな行政課題への対応を行いながらも、限られた財源の重点的かつ効率的な執行に努め、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22384929</v>
      </c>
      <c r="BO4" s="433"/>
      <c r="BP4" s="433"/>
      <c r="BQ4" s="433"/>
      <c r="BR4" s="433"/>
      <c r="BS4" s="433"/>
      <c r="BT4" s="433"/>
      <c r="BU4" s="434"/>
      <c r="BV4" s="432">
        <v>22418520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14.8</v>
      </c>
      <c r="CU4" s="439"/>
      <c r="CV4" s="439"/>
      <c r="CW4" s="439"/>
      <c r="CX4" s="439"/>
      <c r="CY4" s="439"/>
      <c r="CZ4" s="439"/>
      <c r="DA4" s="440"/>
      <c r="DB4" s="438">
        <v>25.7</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19403032</v>
      </c>
      <c r="BO5" s="470"/>
      <c r="BP5" s="470"/>
      <c r="BQ5" s="470"/>
      <c r="BR5" s="470"/>
      <c r="BS5" s="470"/>
      <c r="BT5" s="470"/>
      <c r="BU5" s="471"/>
      <c r="BV5" s="469">
        <v>17987348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99.5</v>
      </c>
      <c r="CU5" s="467"/>
      <c r="CV5" s="467"/>
      <c r="CW5" s="467"/>
      <c r="CX5" s="467"/>
      <c r="CY5" s="467"/>
      <c r="CZ5" s="467"/>
      <c r="DA5" s="468"/>
      <c r="DB5" s="466">
        <v>99.6</v>
      </c>
      <c r="DC5" s="467"/>
      <c r="DD5" s="467"/>
      <c r="DE5" s="467"/>
      <c r="DF5" s="467"/>
      <c r="DG5" s="467"/>
      <c r="DH5" s="467"/>
      <c r="DI5" s="468"/>
      <c r="DJ5" s="186"/>
      <c r="DK5" s="186"/>
      <c r="DL5" s="186"/>
      <c r="DM5" s="186"/>
      <c r="DN5" s="186"/>
      <c r="DO5" s="186"/>
    </row>
    <row r="6" spans="1:119" ht="18.75" customHeight="1">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2981897</v>
      </c>
      <c r="BO6" s="470"/>
      <c r="BP6" s="470"/>
      <c r="BQ6" s="470"/>
      <c r="BR6" s="470"/>
      <c r="BS6" s="470"/>
      <c r="BT6" s="470"/>
      <c r="BU6" s="471"/>
      <c r="BV6" s="469">
        <v>4431172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99.5</v>
      </c>
      <c r="CU6" s="507"/>
      <c r="CV6" s="507"/>
      <c r="CW6" s="507"/>
      <c r="CX6" s="507"/>
      <c r="CY6" s="507"/>
      <c r="CZ6" s="507"/>
      <c r="DA6" s="508"/>
      <c r="DB6" s="506">
        <v>99.6</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2361108</v>
      </c>
      <c r="BO7" s="470"/>
      <c r="BP7" s="470"/>
      <c r="BQ7" s="470"/>
      <c r="BR7" s="470"/>
      <c r="BS7" s="470"/>
      <c r="BT7" s="470"/>
      <c r="BU7" s="471"/>
      <c r="BV7" s="469">
        <v>3361994</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4199715</v>
      </c>
      <c r="CU7" s="470"/>
      <c r="CV7" s="470"/>
      <c r="CW7" s="470"/>
      <c r="CX7" s="470"/>
      <c r="CY7" s="470"/>
      <c r="CZ7" s="470"/>
      <c r="DA7" s="471"/>
      <c r="DB7" s="469">
        <v>4160820</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93</v>
      </c>
      <c r="AV8" s="502"/>
      <c r="AW8" s="502"/>
      <c r="AX8" s="502"/>
      <c r="AY8" s="503" t="s">
        <v>109</v>
      </c>
      <c r="AZ8" s="504"/>
      <c r="BA8" s="504"/>
      <c r="BB8" s="504"/>
      <c r="BC8" s="504"/>
      <c r="BD8" s="504"/>
      <c r="BE8" s="504"/>
      <c r="BF8" s="504"/>
      <c r="BG8" s="504"/>
      <c r="BH8" s="504"/>
      <c r="BI8" s="504"/>
      <c r="BJ8" s="504"/>
      <c r="BK8" s="504"/>
      <c r="BL8" s="504"/>
      <c r="BM8" s="505"/>
      <c r="BN8" s="469">
        <v>620789</v>
      </c>
      <c r="BO8" s="470"/>
      <c r="BP8" s="470"/>
      <c r="BQ8" s="470"/>
      <c r="BR8" s="470"/>
      <c r="BS8" s="470"/>
      <c r="BT8" s="470"/>
      <c r="BU8" s="471"/>
      <c r="BV8" s="469">
        <v>1069178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0.84</v>
      </c>
      <c r="CU8" s="510"/>
      <c r="CV8" s="510"/>
      <c r="CW8" s="510"/>
      <c r="CX8" s="510"/>
      <c r="CY8" s="510"/>
      <c r="CZ8" s="510"/>
      <c r="DA8" s="511"/>
      <c r="DB8" s="509">
        <v>0.86</v>
      </c>
      <c r="DC8" s="510"/>
      <c r="DD8" s="510"/>
      <c r="DE8" s="510"/>
      <c r="DF8" s="510"/>
      <c r="DG8" s="510"/>
      <c r="DH8" s="510"/>
      <c r="DI8" s="511"/>
      <c r="DJ8" s="186"/>
      <c r="DK8" s="186"/>
      <c r="DL8" s="186"/>
      <c r="DM8" s="186"/>
      <c r="DN8" s="186"/>
      <c r="DO8" s="186"/>
    </row>
    <row r="9" spans="1:119" ht="18.75" customHeight="1" thickBot="1">
      <c r="A9" s="187"/>
      <c r="B9" s="463" t="s">
        <v>111</v>
      </c>
      <c r="C9" s="464"/>
      <c r="D9" s="464"/>
      <c r="E9" s="464"/>
      <c r="F9" s="464"/>
      <c r="G9" s="464"/>
      <c r="H9" s="464"/>
      <c r="I9" s="464"/>
      <c r="J9" s="464"/>
      <c r="K9" s="512"/>
      <c r="L9" s="513" t="s">
        <v>112</v>
      </c>
      <c r="M9" s="514"/>
      <c r="N9" s="514"/>
      <c r="O9" s="514"/>
      <c r="P9" s="514"/>
      <c r="Q9" s="515"/>
      <c r="R9" s="516">
        <v>2128</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93</v>
      </c>
      <c r="AV9" s="502"/>
      <c r="AW9" s="502"/>
      <c r="AX9" s="502"/>
      <c r="AY9" s="503" t="s">
        <v>115</v>
      </c>
      <c r="AZ9" s="504"/>
      <c r="BA9" s="504"/>
      <c r="BB9" s="504"/>
      <c r="BC9" s="504"/>
      <c r="BD9" s="504"/>
      <c r="BE9" s="504"/>
      <c r="BF9" s="504"/>
      <c r="BG9" s="504"/>
      <c r="BH9" s="504"/>
      <c r="BI9" s="504"/>
      <c r="BJ9" s="504"/>
      <c r="BK9" s="504"/>
      <c r="BL9" s="504"/>
      <c r="BM9" s="505"/>
      <c r="BN9" s="469">
        <v>-448389</v>
      </c>
      <c r="BO9" s="470"/>
      <c r="BP9" s="470"/>
      <c r="BQ9" s="470"/>
      <c r="BR9" s="470"/>
      <c r="BS9" s="470"/>
      <c r="BT9" s="470"/>
      <c r="BU9" s="471"/>
      <c r="BV9" s="469">
        <v>-4431728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0.8</v>
      </c>
      <c r="CU9" s="467"/>
      <c r="CV9" s="467"/>
      <c r="CW9" s="467"/>
      <c r="CX9" s="467"/>
      <c r="CY9" s="467"/>
      <c r="CZ9" s="467"/>
      <c r="DA9" s="468"/>
      <c r="DB9" s="466">
        <v>0.8</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117</v>
      </c>
      <c r="M10" s="499"/>
      <c r="N10" s="499"/>
      <c r="O10" s="499"/>
      <c r="P10" s="499"/>
      <c r="Q10" s="500"/>
      <c r="R10" s="520">
        <v>0</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93</v>
      </c>
      <c r="AV10" s="502"/>
      <c r="AW10" s="502"/>
      <c r="AX10" s="502"/>
      <c r="AY10" s="503" t="s">
        <v>119</v>
      </c>
      <c r="AZ10" s="504"/>
      <c r="BA10" s="504"/>
      <c r="BB10" s="504"/>
      <c r="BC10" s="504"/>
      <c r="BD10" s="504"/>
      <c r="BE10" s="504"/>
      <c r="BF10" s="504"/>
      <c r="BG10" s="504"/>
      <c r="BH10" s="504"/>
      <c r="BI10" s="504"/>
      <c r="BJ10" s="504"/>
      <c r="BK10" s="504"/>
      <c r="BL10" s="504"/>
      <c r="BM10" s="505"/>
      <c r="BN10" s="469">
        <v>5042</v>
      </c>
      <c r="BO10" s="470"/>
      <c r="BP10" s="470"/>
      <c r="BQ10" s="470"/>
      <c r="BR10" s="470"/>
      <c r="BS10" s="470"/>
      <c r="BT10" s="470"/>
      <c r="BU10" s="471"/>
      <c r="BV10" s="469">
        <v>3468</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12374</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2542866</v>
      </c>
      <c r="BO12" s="470"/>
      <c r="BP12" s="470"/>
      <c r="BQ12" s="470"/>
      <c r="BR12" s="470"/>
      <c r="BS12" s="470"/>
      <c r="BT12" s="470"/>
      <c r="BU12" s="471"/>
      <c r="BV12" s="469">
        <v>1531749</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137</v>
      </c>
      <c r="N13" s="561"/>
      <c r="O13" s="561"/>
      <c r="P13" s="561"/>
      <c r="Q13" s="562"/>
      <c r="R13" s="553">
        <v>12308</v>
      </c>
      <c r="S13" s="554"/>
      <c r="T13" s="554"/>
      <c r="U13" s="554"/>
      <c r="V13" s="555"/>
      <c r="W13" s="485" t="s">
        <v>138</v>
      </c>
      <c r="X13" s="486"/>
      <c r="Y13" s="486"/>
      <c r="Z13" s="486"/>
      <c r="AA13" s="486"/>
      <c r="AB13" s="476"/>
      <c r="AC13" s="520" t="s">
        <v>139</v>
      </c>
      <c r="AD13" s="521"/>
      <c r="AE13" s="521"/>
      <c r="AF13" s="521"/>
      <c r="AG13" s="563"/>
      <c r="AH13" s="520">
        <v>415</v>
      </c>
      <c r="AI13" s="521"/>
      <c r="AJ13" s="521"/>
      <c r="AK13" s="521"/>
      <c r="AL13" s="522"/>
      <c r="AM13" s="498" t="s">
        <v>140</v>
      </c>
      <c r="AN13" s="499"/>
      <c r="AO13" s="499"/>
      <c r="AP13" s="499"/>
      <c r="AQ13" s="499"/>
      <c r="AR13" s="499"/>
      <c r="AS13" s="499"/>
      <c r="AT13" s="500"/>
      <c r="AU13" s="501" t="s">
        <v>93</v>
      </c>
      <c r="AV13" s="502"/>
      <c r="AW13" s="502"/>
      <c r="AX13" s="502"/>
      <c r="AY13" s="503" t="s">
        <v>141</v>
      </c>
      <c r="AZ13" s="504"/>
      <c r="BA13" s="504"/>
      <c r="BB13" s="504"/>
      <c r="BC13" s="504"/>
      <c r="BD13" s="504"/>
      <c r="BE13" s="504"/>
      <c r="BF13" s="504"/>
      <c r="BG13" s="504"/>
      <c r="BH13" s="504"/>
      <c r="BI13" s="504"/>
      <c r="BJ13" s="504"/>
      <c r="BK13" s="504"/>
      <c r="BL13" s="504"/>
      <c r="BM13" s="505"/>
      <c r="BN13" s="469">
        <v>-2986213</v>
      </c>
      <c r="BO13" s="470"/>
      <c r="BP13" s="470"/>
      <c r="BQ13" s="470"/>
      <c r="BR13" s="470"/>
      <c r="BS13" s="470"/>
      <c r="BT13" s="470"/>
      <c r="BU13" s="471"/>
      <c r="BV13" s="469">
        <v>-5960009</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2.2999999999999998</v>
      </c>
      <c r="CU13" s="467"/>
      <c r="CV13" s="467"/>
      <c r="CW13" s="467"/>
      <c r="CX13" s="467"/>
      <c r="CY13" s="467"/>
      <c r="CZ13" s="467"/>
      <c r="DA13" s="468"/>
      <c r="DB13" s="466">
        <v>3.2</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143</v>
      </c>
      <c r="M14" s="551"/>
      <c r="N14" s="551"/>
      <c r="O14" s="551"/>
      <c r="P14" s="551"/>
      <c r="Q14" s="552"/>
      <c r="R14" s="553">
        <v>12728</v>
      </c>
      <c r="S14" s="554"/>
      <c r="T14" s="554"/>
      <c r="U14" s="554"/>
      <c r="V14" s="555"/>
      <c r="W14" s="459"/>
      <c r="X14" s="460"/>
      <c r="Y14" s="460"/>
      <c r="Z14" s="460"/>
      <c r="AA14" s="460"/>
      <c r="AB14" s="449"/>
      <c r="AC14" s="556" t="s">
        <v>127</v>
      </c>
      <c r="AD14" s="557"/>
      <c r="AE14" s="557"/>
      <c r="AF14" s="557"/>
      <c r="AG14" s="558"/>
      <c r="AH14" s="556">
        <v>5.3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139</v>
      </c>
      <c r="CU14" s="568"/>
      <c r="CV14" s="568"/>
      <c r="CW14" s="568"/>
      <c r="CX14" s="568"/>
      <c r="CY14" s="568"/>
      <c r="CZ14" s="568"/>
      <c r="DA14" s="569"/>
      <c r="DB14" s="567" t="s">
        <v>145</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146</v>
      </c>
      <c r="N15" s="561"/>
      <c r="O15" s="561"/>
      <c r="P15" s="561"/>
      <c r="Q15" s="562"/>
      <c r="R15" s="553">
        <v>12667</v>
      </c>
      <c r="S15" s="554"/>
      <c r="T15" s="554"/>
      <c r="U15" s="554"/>
      <c r="V15" s="555"/>
      <c r="W15" s="485" t="s">
        <v>147</v>
      </c>
      <c r="X15" s="486"/>
      <c r="Y15" s="486"/>
      <c r="Z15" s="486"/>
      <c r="AA15" s="486"/>
      <c r="AB15" s="476"/>
      <c r="AC15" s="520" t="s">
        <v>127</v>
      </c>
      <c r="AD15" s="521"/>
      <c r="AE15" s="521"/>
      <c r="AF15" s="521"/>
      <c r="AG15" s="563"/>
      <c r="AH15" s="520">
        <v>2331</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2519291</v>
      </c>
      <c r="BO15" s="433"/>
      <c r="BP15" s="433"/>
      <c r="BQ15" s="433"/>
      <c r="BR15" s="433"/>
      <c r="BS15" s="433"/>
      <c r="BT15" s="433"/>
      <c r="BU15" s="434"/>
      <c r="BV15" s="432">
        <v>2668848</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t="s">
        <v>127</v>
      </c>
      <c r="AD16" s="557"/>
      <c r="AE16" s="557"/>
      <c r="AF16" s="557"/>
      <c r="AG16" s="558"/>
      <c r="AH16" s="556">
        <v>30</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3131948</v>
      </c>
      <c r="BO16" s="470"/>
      <c r="BP16" s="470"/>
      <c r="BQ16" s="470"/>
      <c r="BR16" s="470"/>
      <c r="BS16" s="470"/>
      <c r="BT16" s="470"/>
      <c r="BU16" s="471"/>
      <c r="BV16" s="469">
        <v>3117601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t="s">
        <v>127</v>
      </c>
      <c r="AD17" s="521"/>
      <c r="AE17" s="521"/>
      <c r="AF17" s="521"/>
      <c r="AG17" s="563"/>
      <c r="AH17" s="520">
        <v>5021</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3256790</v>
      </c>
      <c r="BO17" s="470"/>
      <c r="BP17" s="470"/>
      <c r="BQ17" s="470"/>
      <c r="BR17" s="470"/>
      <c r="BS17" s="470"/>
      <c r="BT17" s="470"/>
      <c r="BU17" s="471"/>
      <c r="BV17" s="469">
        <v>3476343</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157</v>
      </c>
      <c r="C18" s="512"/>
      <c r="D18" s="512"/>
      <c r="E18" s="584"/>
      <c r="F18" s="584"/>
      <c r="G18" s="584"/>
      <c r="H18" s="584"/>
      <c r="I18" s="584"/>
      <c r="J18" s="584"/>
      <c r="K18" s="584"/>
      <c r="L18" s="585">
        <v>68.39</v>
      </c>
      <c r="M18" s="585"/>
      <c r="N18" s="585"/>
      <c r="O18" s="585"/>
      <c r="P18" s="585"/>
      <c r="Q18" s="585"/>
      <c r="R18" s="586"/>
      <c r="S18" s="586"/>
      <c r="T18" s="586"/>
      <c r="U18" s="586"/>
      <c r="V18" s="587"/>
      <c r="W18" s="487"/>
      <c r="X18" s="488"/>
      <c r="Y18" s="488"/>
      <c r="Z18" s="488"/>
      <c r="AA18" s="488"/>
      <c r="AB18" s="479"/>
      <c r="AC18" s="588" t="s">
        <v>127</v>
      </c>
      <c r="AD18" s="589"/>
      <c r="AE18" s="589"/>
      <c r="AF18" s="589"/>
      <c r="AG18" s="590"/>
      <c r="AH18" s="588">
        <v>64.599999999999994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3192131</v>
      </c>
      <c r="BO18" s="470"/>
      <c r="BP18" s="470"/>
      <c r="BQ18" s="470"/>
      <c r="BR18" s="470"/>
      <c r="BS18" s="470"/>
      <c r="BT18" s="470"/>
      <c r="BU18" s="471"/>
      <c r="BV18" s="469">
        <v>3109280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159</v>
      </c>
      <c r="C19" s="512"/>
      <c r="D19" s="512"/>
      <c r="E19" s="584"/>
      <c r="F19" s="584"/>
      <c r="G19" s="584"/>
      <c r="H19" s="584"/>
      <c r="I19" s="584"/>
      <c r="J19" s="584"/>
      <c r="K19" s="584"/>
      <c r="L19" s="592">
        <v>31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11965158</v>
      </c>
      <c r="BO19" s="470"/>
      <c r="BP19" s="470"/>
      <c r="BQ19" s="470"/>
      <c r="BR19" s="470"/>
      <c r="BS19" s="470"/>
      <c r="BT19" s="470"/>
      <c r="BU19" s="471"/>
      <c r="BV19" s="469">
        <v>13750564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161</v>
      </c>
      <c r="C20" s="512"/>
      <c r="D20" s="512"/>
      <c r="E20" s="584"/>
      <c r="F20" s="584"/>
      <c r="G20" s="584"/>
      <c r="H20" s="584"/>
      <c r="I20" s="584"/>
      <c r="J20" s="584"/>
      <c r="K20" s="584"/>
      <c r="L20" s="592">
        <v>1640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617445</v>
      </c>
      <c r="BO23" s="470"/>
      <c r="BP23" s="470"/>
      <c r="BQ23" s="470"/>
      <c r="BR23" s="470"/>
      <c r="BS23" s="470"/>
      <c r="BT23" s="470"/>
      <c r="BU23" s="471"/>
      <c r="BV23" s="469">
        <v>686488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170</v>
      </c>
      <c r="F24" s="499"/>
      <c r="G24" s="499"/>
      <c r="H24" s="499"/>
      <c r="I24" s="499"/>
      <c r="J24" s="499"/>
      <c r="K24" s="500"/>
      <c r="L24" s="520">
        <v>1</v>
      </c>
      <c r="M24" s="521"/>
      <c r="N24" s="521"/>
      <c r="O24" s="521"/>
      <c r="P24" s="563"/>
      <c r="Q24" s="520">
        <v>7743</v>
      </c>
      <c r="R24" s="521"/>
      <c r="S24" s="521"/>
      <c r="T24" s="521"/>
      <c r="U24" s="521"/>
      <c r="V24" s="563"/>
      <c r="W24" s="622"/>
      <c r="X24" s="610"/>
      <c r="Y24" s="611"/>
      <c r="Z24" s="519" t="s">
        <v>171</v>
      </c>
      <c r="AA24" s="499"/>
      <c r="AB24" s="499"/>
      <c r="AC24" s="499"/>
      <c r="AD24" s="499"/>
      <c r="AE24" s="499"/>
      <c r="AF24" s="499"/>
      <c r="AG24" s="500"/>
      <c r="AH24" s="520">
        <v>135</v>
      </c>
      <c r="AI24" s="521"/>
      <c r="AJ24" s="521"/>
      <c r="AK24" s="521"/>
      <c r="AL24" s="563"/>
      <c r="AM24" s="520">
        <v>397035</v>
      </c>
      <c r="AN24" s="521"/>
      <c r="AO24" s="521"/>
      <c r="AP24" s="521"/>
      <c r="AQ24" s="521"/>
      <c r="AR24" s="563"/>
      <c r="AS24" s="520">
        <v>2941</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615745</v>
      </c>
      <c r="BO24" s="470"/>
      <c r="BP24" s="470"/>
      <c r="BQ24" s="470"/>
      <c r="BR24" s="470"/>
      <c r="BS24" s="470"/>
      <c r="BT24" s="470"/>
      <c r="BU24" s="471"/>
      <c r="BV24" s="469">
        <v>684788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173</v>
      </c>
      <c r="F25" s="499"/>
      <c r="G25" s="499"/>
      <c r="H25" s="499"/>
      <c r="I25" s="499"/>
      <c r="J25" s="499"/>
      <c r="K25" s="500"/>
      <c r="L25" s="520">
        <v>2</v>
      </c>
      <c r="M25" s="521"/>
      <c r="N25" s="521"/>
      <c r="O25" s="521"/>
      <c r="P25" s="563"/>
      <c r="Q25" s="520">
        <v>6118</v>
      </c>
      <c r="R25" s="521"/>
      <c r="S25" s="521"/>
      <c r="T25" s="521"/>
      <c r="U25" s="521"/>
      <c r="V25" s="563"/>
      <c r="W25" s="622"/>
      <c r="X25" s="610"/>
      <c r="Y25" s="611"/>
      <c r="Z25" s="519" t="s">
        <v>174</v>
      </c>
      <c r="AA25" s="499"/>
      <c r="AB25" s="499"/>
      <c r="AC25" s="499"/>
      <c r="AD25" s="499"/>
      <c r="AE25" s="499"/>
      <c r="AF25" s="499"/>
      <c r="AG25" s="500"/>
      <c r="AH25" s="520" t="s">
        <v>145</v>
      </c>
      <c r="AI25" s="521"/>
      <c r="AJ25" s="521"/>
      <c r="AK25" s="521"/>
      <c r="AL25" s="563"/>
      <c r="AM25" s="520" t="s">
        <v>139</v>
      </c>
      <c r="AN25" s="521"/>
      <c r="AO25" s="521"/>
      <c r="AP25" s="521"/>
      <c r="AQ25" s="521"/>
      <c r="AR25" s="563"/>
      <c r="AS25" s="520" t="s">
        <v>127</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2910461</v>
      </c>
      <c r="BO25" s="433"/>
      <c r="BP25" s="433"/>
      <c r="BQ25" s="433"/>
      <c r="BR25" s="433"/>
      <c r="BS25" s="433"/>
      <c r="BT25" s="433"/>
      <c r="BU25" s="434"/>
      <c r="BV25" s="432">
        <v>3037862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176</v>
      </c>
      <c r="F26" s="499"/>
      <c r="G26" s="499"/>
      <c r="H26" s="499"/>
      <c r="I26" s="499"/>
      <c r="J26" s="499"/>
      <c r="K26" s="500"/>
      <c r="L26" s="520">
        <v>1</v>
      </c>
      <c r="M26" s="521"/>
      <c r="N26" s="521"/>
      <c r="O26" s="521"/>
      <c r="P26" s="563"/>
      <c r="Q26" s="520">
        <v>5795</v>
      </c>
      <c r="R26" s="521"/>
      <c r="S26" s="521"/>
      <c r="T26" s="521"/>
      <c r="U26" s="521"/>
      <c r="V26" s="563"/>
      <c r="W26" s="622"/>
      <c r="X26" s="610"/>
      <c r="Y26" s="611"/>
      <c r="Z26" s="519" t="s">
        <v>177</v>
      </c>
      <c r="AA26" s="632"/>
      <c r="AB26" s="632"/>
      <c r="AC26" s="632"/>
      <c r="AD26" s="632"/>
      <c r="AE26" s="632"/>
      <c r="AF26" s="632"/>
      <c r="AG26" s="633"/>
      <c r="AH26" s="520" t="s">
        <v>145</v>
      </c>
      <c r="AI26" s="521"/>
      <c r="AJ26" s="521"/>
      <c r="AK26" s="521"/>
      <c r="AL26" s="563"/>
      <c r="AM26" s="520" t="s">
        <v>127</v>
      </c>
      <c r="AN26" s="521"/>
      <c r="AO26" s="521"/>
      <c r="AP26" s="521"/>
      <c r="AQ26" s="521"/>
      <c r="AR26" s="563"/>
      <c r="AS26" s="520" t="s">
        <v>127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145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179</v>
      </c>
      <c r="F27" s="499"/>
      <c r="G27" s="499"/>
      <c r="H27" s="499"/>
      <c r="I27" s="499"/>
      <c r="J27" s="499"/>
      <c r="K27" s="500"/>
      <c r="L27" s="520">
        <v>1</v>
      </c>
      <c r="M27" s="521"/>
      <c r="N27" s="521"/>
      <c r="O27" s="521"/>
      <c r="P27" s="563"/>
      <c r="Q27" s="520">
        <v>3080</v>
      </c>
      <c r="R27" s="521"/>
      <c r="S27" s="521"/>
      <c r="T27" s="521"/>
      <c r="U27" s="521"/>
      <c r="V27" s="563"/>
      <c r="W27" s="622"/>
      <c r="X27" s="610"/>
      <c r="Y27" s="611"/>
      <c r="Z27" s="519" t="s">
        <v>180</v>
      </c>
      <c r="AA27" s="499"/>
      <c r="AB27" s="499"/>
      <c r="AC27" s="499"/>
      <c r="AD27" s="499"/>
      <c r="AE27" s="499"/>
      <c r="AF27" s="499"/>
      <c r="AG27" s="500"/>
      <c r="AH27" s="520">
        <v>12</v>
      </c>
      <c r="AI27" s="521"/>
      <c r="AJ27" s="521"/>
      <c r="AK27" s="521"/>
      <c r="AL27" s="563"/>
      <c r="AM27" s="520">
        <v>35280</v>
      </c>
      <c r="AN27" s="521"/>
      <c r="AO27" s="521"/>
      <c r="AP27" s="521"/>
      <c r="AQ27" s="521"/>
      <c r="AR27" s="563"/>
      <c r="AS27" s="520">
        <v>2940</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247989</v>
      </c>
      <c r="BO27" s="646"/>
      <c r="BP27" s="646"/>
      <c r="BQ27" s="646"/>
      <c r="BR27" s="646"/>
      <c r="BS27" s="646"/>
      <c r="BT27" s="646"/>
      <c r="BU27" s="647"/>
      <c r="BV27" s="645">
        <v>247978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182</v>
      </c>
      <c r="F28" s="499"/>
      <c r="G28" s="499"/>
      <c r="H28" s="499"/>
      <c r="I28" s="499"/>
      <c r="J28" s="499"/>
      <c r="K28" s="500"/>
      <c r="L28" s="520">
        <v>1</v>
      </c>
      <c r="M28" s="521"/>
      <c r="N28" s="521"/>
      <c r="O28" s="521"/>
      <c r="P28" s="563"/>
      <c r="Q28" s="520">
        <v>2590</v>
      </c>
      <c r="R28" s="521"/>
      <c r="S28" s="521"/>
      <c r="T28" s="521"/>
      <c r="U28" s="521"/>
      <c r="V28" s="563"/>
      <c r="W28" s="622"/>
      <c r="X28" s="610"/>
      <c r="Y28" s="611"/>
      <c r="Z28" s="519" t="s">
        <v>183</v>
      </c>
      <c r="AA28" s="499"/>
      <c r="AB28" s="499"/>
      <c r="AC28" s="499"/>
      <c r="AD28" s="499"/>
      <c r="AE28" s="499"/>
      <c r="AF28" s="499"/>
      <c r="AG28" s="500"/>
      <c r="AH28" s="520" t="s">
        <v>127</v>
      </c>
      <c r="AI28" s="521"/>
      <c r="AJ28" s="521"/>
      <c r="AK28" s="521"/>
      <c r="AL28" s="563"/>
      <c r="AM28" s="520" t="s">
        <v>136</v>
      </c>
      <c r="AN28" s="521"/>
      <c r="AO28" s="521"/>
      <c r="AP28" s="521"/>
      <c r="AQ28" s="521"/>
      <c r="AR28" s="563"/>
      <c r="AS28" s="520" t="s">
        <v>145</v>
      </c>
      <c r="AT28" s="521"/>
      <c r="AU28" s="521"/>
      <c r="AV28" s="521"/>
      <c r="AW28" s="521"/>
      <c r="AX28" s="522"/>
      <c r="AY28" s="648" t="s">
        <v>184</v>
      </c>
      <c r="AZ28" s="649"/>
      <c r="BA28" s="649"/>
      <c r="BB28" s="650"/>
      <c r="BC28" s="429" t="s">
        <v>47</v>
      </c>
      <c r="BD28" s="430"/>
      <c r="BE28" s="430"/>
      <c r="BF28" s="430"/>
      <c r="BG28" s="430"/>
      <c r="BH28" s="430"/>
      <c r="BI28" s="430"/>
      <c r="BJ28" s="430"/>
      <c r="BK28" s="430"/>
      <c r="BL28" s="430"/>
      <c r="BM28" s="431"/>
      <c r="BN28" s="432">
        <v>5975368</v>
      </c>
      <c r="BO28" s="433"/>
      <c r="BP28" s="433"/>
      <c r="BQ28" s="433"/>
      <c r="BR28" s="433"/>
      <c r="BS28" s="433"/>
      <c r="BT28" s="433"/>
      <c r="BU28" s="434"/>
      <c r="BV28" s="432">
        <v>8113192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185</v>
      </c>
      <c r="F29" s="499"/>
      <c r="G29" s="499"/>
      <c r="H29" s="499"/>
      <c r="I29" s="499"/>
      <c r="J29" s="499"/>
      <c r="K29" s="500"/>
      <c r="L29" s="520">
        <v>8</v>
      </c>
      <c r="M29" s="521"/>
      <c r="N29" s="521"/>
      <c r="O29" s="521"/>
      <c r="P29" s="563"/>
      <c r="Q29" s="520">
        <v>2380</v>
      </c>
      <c r="R29" s="521"/>
      <c r="S29" s="521"/>
      <c r="T29" s="521"/>
      <c r="U29" s="521"/>
      <c r="V29" s="563"/>
      <c r="W29" s="623"/>
      <c r="X29" s="624"/>
      <c r="Y29" s="625"/>
      <c r="Z29" s="519" t="s">
        <v>186</v>
      </c>
      <c r="AA29" s="499"/>
      <c r="AB29" s="499"/>
      <c r="AC29" s="499"/>
      <c r="AD29" s="499"/>
      <c r="AE29" s="499"/>
      <c r="AF29" s="499"/>
      <c r="AG29" s="500"/>
      <c r="AH29" s="520">
        <v>147</v>
      </c>
      <c r="AI29" s="521"/>
      <c r="AJ29" s="521"/>
      <c r="AK29" s="521"/>
      <c r="AL29" s="563"/>
      <c r="AM29" s="520">
        <v>432315</v>
      </c>
      <c r="AN29" s="521"/>
      <c r="AO29" s="521"/>
      <c r="AP29" s="521"/>
      <c r="AQ29" s="521"/>
      <c r="AR29" s="563"/>
      <c r="AS29" s="520">
        <v>2941</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284138</v>
      </c>
      <c r="BO29" s="470"/>
      <c r="BP29" s="470"/>
      <c r="BQ29" s="470"/>
      <c r="BR29" s="470"/>
      <c r="BS29" s="470"/>
      <c r="BT29" s="470"/>
      <c r="BU29" s="471"/>
      <c r="BV29" s="469">
        <v>284135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16215554</v>
      </c>
      <c r="BO30" s="646"/>
      <c r="BP30" s="646"/>
      <c r="BQ30" s="646"/>
      <c r="BR30" s="646"/>
      <c r="BS30" s="646"/>
      <c r="BT30" s="646"/>
      <c r="BU30" s="647"/>
      <c r="BV30" s="645">
        <v>17989949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195</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蛇谷須地区特定環境保全公共下水道事業</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双葉地方水道企業団　水道事業会計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公共下水道事業</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双葉地方水道企業団　工業用水道事業会計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農業集落排水事業</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双葉地方広域市町村圏組合　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9</v>
      </c>
      <c r="BF37" s="658"/>
      <c r="BG37" s="659" t="str">
        <f>IF('各会計、関係団体の財政状況及び健全化判断比率'!B35="","",'各会計、関係団体の財政状況及び健全化判断比率'!B35)</f>
        <v>曲田土地区画整理事業</v>
      </c>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双葉地方広域市町村圏組合　下水道事業特別会計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福島県市町村総合事務組合　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福島県市町村総合事務組合　消防補償等特別会計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福島県市町村総合事務組合　消防賞じゅつ金特別会計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福島県市町村総合事務組合　非常勤職員公務災害補償特別会計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福島県市町村総合事務組合　自治会館管理特別会計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福島県後期高齢者医療広域連合　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LaqdAXTnW6FvY+ZKjTvA+AUP4OKZIK9EWStqNnqJDfIKCwl0UHIBrvtHc29uFefAkwZnHXhDK8oRNnISWyZNqQ==" saltValue="QaIxzARx42XFUDjzG/ES3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55" zoomScaleNormal="55" zoomScaleSheetLayoutView="100" workbookViewId="0">
      <selection activeCell="J35" sqref="J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51" t="s">
        <v>574</v>
      </c>
      <c r="D34" s="1251"/>
      <c r="E34" s="1252"/>
      <c r="F34" s="32">
        <v>49.2</v>
      </c>
      <c r="G34" s="33">
        <v>47.38</v>
      </c>
      <c r="H34" s="33">
        <v>130.58000000000001</v>
      </c>
      <c r="I34" s="33">
        <v>17.8</v>
      </c>
      <c r="J34" s="34">
        <v>13.38</v>
      </c>
      <c r="K34" s="22"/>
      <c r="L34" s="22"/>
      <c r="M34" s="22"/>
      <c r="N34" s="22"/>
      <c r="O34" s="22"/>
      <c r="P34" s="22"/>
    </row>
    <row r="35" spans="1:16" ht="39" customHeight="1">
      <c r="A35" s="22"/>
      <c r="B35" s="35"/>
      <c r="C35" s="1245" t="s">
        <v>575</v>
      </c>
      <c r="D35" s="1246"/>
      <c r="E35" s="1247"/>
      <c r="F35" s="36">
        <v>9.85</v>
      </c>
      <c r="G35" s="37">
        <v>12.07</v>
      </c>
      <c r="H35" s="37">
        <v>4.99</v>
      </c>
      <c r="I35" s="37">
        <v>4.4800000000000004</v>
      </c>
      <c r="J35" s="38">
        <v>4.49</v>
      </c>
      <c r="K35" s="22"/>
      <c r="L35" s="22"/>
      <c r="M35" s="22"/>
      <c r="N35" s="22"/>
      <c r="O35" s="22"/>
      <c r="P35" s="22"/>
    </row>
    <row r="36" spans="1:16" ht="39" customHeight="1">
      <c r="A36" s="22"/>
      <c r="B36" s="35"/>
      <c r="C36" s="1245" t="s">
        <v>576</v>
      </c>
      <c r="D36" s="1246"/>
      <c r="E36" s="1247"/>
      <c r="F36" s="36">
        <v>1.4</v>
      </c>
      <c r="G36" s="37">
        <v>2.34</v>
      </c>
      <c r="H36" s="37">
        <v>3.6</v>
      </c>
      <c r="I36" s="37">
        <v>4.28</v>
      </c>
      <c r="J36" s="38">
        <v>2.36</v>
      </c>
      <c r="K36" s="22"/>
      <c r="L36" s="22"/>
      <c r="M36" s="22"/>
      <c r="N36" s="22"/>
      <c r="O36" s="22"/>
      <c r="P36" s="22"/>
    </row>
    <row r="37" spans="1:16" ht="39" customHeight="1">
      <c r="A37" s="22"/>
      <c r="B37" s="35"/>
      <c r="C37" s="1245" t="s">
        <v>577</v>
      </c>
      <c r="D37" s="1246"/>
      <c r="E37" s="1247"/>
      <c r="F37" s="36">
        <v>0.05</v>
      </c>
      <c r="G37" s="37">
        <v>0.75</v>
      </c>
      <c r="H37" s="37">
        <v>0.49</v>
      </c>
      <c r="I37" s="37">
        <v>1.27</v>
      </c>
      <c r="J37" s="38">
        <v>0.35</v>
      </c>
      <c r="K37" s="22"/>
      <c r="L37" s="22"/>
      <c r="M37" s="22"/>
      <c r="N37" s="22"/>
      <c r="O37" s="22"/>
      <c r="P37" s="22"/>
    </row>
    <row r="38" spans="1:16" ht="39" customHeight="1">
      <c r="A38" s="22"/>
      <c r="B38" s="35"/>
      <c r="C38" s="1245" t="s">
        <v>578</v>
      </c>
      <c r="D38" s="1246"/>
      <c r="E38" s="1247"/>
      <c r="F38" s="36">
        <v>1.77</v>
      </c>
      <c r="G38" s="37">
        <v>0.06</v>
      </c>
      <c r="H38" s="37">
        <v>7.0000000000000007E-2</v>
      </c>
      <c r="I38" s="37">
        <v>0.17</v>
      </c>
      <c r="J38" s="38">
        <v>0.22</v>
      </c>
      <c r="K38" s="22"/>
      <c r="L38" s="22"/>
      <c r="M38" s="22"/>
      <c r="N38" s="22"/>
      <c r="O38" s="22"/>
      <c r="P38" s="22"/>
    </row>
    <row r="39" spans="1:16" ht="39" customHeight="1">
      <c r="A39" s="22"/>
      <c r="B39" s="35"/>
      <c r="C39" s="1245" t="s">
        <v>579</v>
      </c>
      <c r="D39" s="1246"/>
      <c r="E39" s="1247"/>
      <c r="F39" s="36">
        <v>0.05</v>
      </c>
      <c r="G39" s="37">
        <v>0.01</v>
      </c>
      <c r="H39" s="37">
        <v>0.06</v>
      </c>
      <c r="I39" s="37">
        <v>7.0000000000000007E-2</v>
      </c>
      <c r="J39" s="38">
        <v>0.03</v>
      </c>
      <c r="K39" s="22"/>
      <c r="L39" s="22"/>
      <c r="M39" s="22"/>
      <c r="N39" s="22"/>
      <c r="O39" s="22"/>
      <c r="P39" s="22"/>
    </row>
    <row r="40" spans="1:16" ht="39" customHeight="1">
      <c r="A40" s="22"/>
      <c r="B40" s="35"/>
      <c r="C40" s="1245" t="s">
        <v>580</v>
      </c>
      <c r="D40" s="1246"/>
      <c r="E40" s="1247"/>
      <c r="F40" s="36">
        <v>0</v>
      </c>
      <c r="G40" s="37">
        <v>0</v>
      </c>
      <c r="H40" s="37">
        <v>0.02</v>
      </c>
      <c r="I40" s="37">
        <v>0.03</v>
      </c>
      <c r="J40" s="38">
        <v>0.02</v>
      </c>
      <c r="K40" s="22"/>
      <c r="L40" s="22"/>
      <c r="M40" s="22"/>
      <c r="N40" s="22"/>
      <c r="O40" s="22"/>
      <c r="P40" s="22"/>
    </row>
    <row r="41" spans="1:16" ht="39" customHeight="1">
      <c r="A41" s="22"/>
      <c r="B41" s="35"/>
      <c r="C41" s="1245" t="s">
        <v>581</v>
      </c>
      <c r="D41" s="1246"/>
      <c r="E41" s="1247"/>
      <c r="F41" s="36">
        <v>0.06</v>
      </c>
      <c r="G41" s="37">
        <v>0.09</v>
      </c>
      <c r="H41" s="37">
        <v>0.06</v>
      </c>
      <c r="I41" s="37">
        <v>0.1</v>
      </c>
      <c r="J41" s="38">
        <v>0</v>
      </c>
      <c r="K41" s="22"/>
      <c r="L41" s="22"/>
      <c r="M41" s="22"/>
      <c r="N41" s="22"/>
      <c r="O41" s="22"/>
      <c r="P41" s="22"/>
    </row>
    <row r="42" spans="1:16" ht="39" customHeight="1">
      <c r="A42" s="22"/>
      <c r="B42" s="39"/>
      <c r="C42" s="1245" t="s">
        <v>582</v>
      </c>
      <c r="D42" s="1246"/>
      <c r="E42" s="1247"/>
      <c r="F42" s="36" t="s">
        <v>524</v>
      </c>
      <c r="G42" s="37" t="s">
        <v>524</v>
      </c>
      <c r="H42" s="37" t="s">
        <v>524</v>
      </c>
      <c r="I42" s="37" t="s">
        <v>524</v>
      </c>
      <c r="J42" s="38" t="s">
        <v>524</v>
      </c>
      <c r="K42" s="22"/>
      <c r="L42" s="22"/>
      <c r="M42" s="22"/>
      <c r="N42" s="22"/>
      <c r="O42" s="22"/>
      <c r="P42" s="22"/>
    </row>
    <row r="43" spans="1:16" ht="39" customHeight="1" thickBot="1">
      <c r="A43" s="22"/>
      <c r="B43" s="40"/>
      <c r="C43" s="1248" t="s">
        <v>583</v>
      </c>
      <c r="D43" s="1249"/>
      <c r="E43" s="1250"/>
      <c r="F43" s="41">
        <v>0.23</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8dQv5JRTZEZn8rqKFTrI9eMd5gsrkQES5mTDp4pufpVBkCZ2FT8AsBT00EjJw+dMmYaSbVS8s9lmCCqk6pHXg==" saltValue="rge7Ey1sjSMWCsxKLSpE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70" zoomScaleNormal="70" zoomScaleSheetLayoutView="55" workbookViewId="0">
      <selection activeCell="D58" sqref="D58:J5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53" t="s">
        <v>10</v>
      </c>
      <c r="C45" s="1254"/>
      <c r="D45" s="58"/>
      <c r="E45" s="1259" t="s">
        <v>11</v>
      </c>
      <c r="F45" s="1259"/>
      <c r="G45" s="1259"/>
      <c r="H45" s="1259"/>
      <c r="I45" s="1259"/>
      <c r="J45" s="1260"/>
      <c r="K45" s="59">
        <v>230</v>
      </c>
      <c r="L45" s="60">
        <v>183</v>
      </c>
      <c r="M45" s="60">
        <v>133</v>
      </c>
      <c r="N45" s="60">
        <v>106</v>
      </c>
      <c r="O45" s="61">
        <v>91</v>
      </c>
      <c r="P45" s="48"/>
      <c r="Q45" s="48"/>
      <c r="R45" s="48"/>
      <c r="S45" s="48"/>
      <c r="T45" s="48"/>
      <c r="U45" s="48"/>
    </row>
    <row r="46" spans="1:21" ht="30.75" customHeight="1">
      <c r="A46" s="48"/>
      <c r="B46" s="1255"/>
      <c r="C46" s="1256"/>
      <c r="D46" s="62"/>
      <c r="E46" s="1261" t="s">
        <v>12</v>
      </c>
      <c r="F46" s="1261"/>
      <c r="G46" s="1261"/>
      <c r="H46" s="1261"/>
      <c r="I46" s="1261"/>
      <c r="J46" s="1262"/>
      <c r="K46" s="63" t="s">
        <v>524</v>
      </c>
      <c r="L46" s="64" t="s">
        <v>524</v>
      </c>
      <c r="M46" s="64" t="s">
        <v>524</v>
      </c>
      <c r="N46" s="64" t="s">
        <v>524</v>
      </c>
      <c r="O46" s="65" t="s">
        <v>524</v>
      </c>
      <c r="P46" s="48"/>
      <c r="Q46" s="48"/>
      <c r="R46" s="48"/>
      <c r="S46" s="48"/>
      <c r="T46" s="48"/>
      <c r="U46" s="48"/>
    </row>
    <row r="47" spans="1:21" ht="30.75" customHeight="1">
      <c r="A47" s="48"/>
      <c r="B47" s="1255"/>
      <c r="C47" s="1256"/>
      <c r="D47" s="62"/>
      <c r="E47" s="1261" t="s">
        <v>13</v>
      </c>
      <c r="F47" s="1261"/>
      <c r="G47" s="1261"/>
      <c r="H47" s="1261"/>
      <c r="I47" s="1261"/>
      <c r="J47" s="1262"/>
      <c r="K47" s="63" t="s">
        <v>524</v>
      </c>
      <c r="L47" s="64" t="s">
        <v>524</v>
      </c>
      <c r="M47" s="64" t="s">
        <v>524</v>
      </c>
      <c r="N47" s="64" t="s">
        <v>524</v>
      </c>
      <c r="O47" s="65" t="s">
        <v>524</v>
      </c>
      <c r="P47" s="48"/>
      <c r="Q47" s="48"/>
      <c r="R47" s="48"/>
      <c r="S47" s="48"/>
      <c r="T47" s="48"/>
      <c r="U47" s="48"/>
    </row>
    <row r="48" spans="1:21" ht="30.75" customHeight="1">
      <c r="A48" s="48"/>
      <c r="B48" s="1255"/>
      <c r="C48" s="1256"/>
      <c r="D48" s="62"/>
      <c r="E48" s="1261" t="s">
        <v>14</v>
      </c>
      <c r="F48" s="1261"/>
      <c r="G48" s="1261"/>
      <c r="H48" s="1261"/>
      <c r="I48" s="1261"/>
      <c r="J48" s="1262"/>
      <c r="K48" s="63">
        <v>514</v>
      </c>
      <c r="L48" s="64">
        <v>468</v>
      </c>
      <c r="M48" s="64">
        <v>466</v>
      </c>
      <c r="N48" s="64">
        <v>485</v>
      </c>
      <c r="O48" s="65">
        <v>425</v>
      </c>
      <c r="P48" s="48"/>
      <c r="Q48" s="48"/>
      <c r="R48" s="48"/>
      <c r="S48" s="48"/>
      <c r="T48" s="48"/>
      <c r="U48" s="48"/>
    </row>
    <row r="49" spans="1:21" ht="30.75" customHeight="1">
      <c r="A49" s="48"/>
      <c r="B49" s="1255"/>
      <c r="C49" s="1256"/>
      <c r="D49" s="62"/>
      <c r="E49" s="1261" t="s">
        <v>15</v>
      </c>
      <c r="F49" s="1261"/>
      <c r="G49" s="1261"/>
      <c r="H49" s="1261"/>
      <c r="I49" s="1261"/>
      <c r="J49" s="1262"/>
      <c r="K49" s="63">
        <v>28</v>
      </c>
      <c r="L49" s="64">
        <v>26</v>
      </c>
      <c r="M49" s="64">
        <v>20</v>
      </c>
      <c r="N49" s="64">
        <v>17</v>
      </c>
      <c r="O49" s="65">
        <v>18</v>
      </c>
      <c r="P49" s="48"/>
      <c r="Q49" s="48"/>
      <c r="R49" s="48"/>
      <c r="S49" s="48"/>
      <c r="T49" s="48"/>
      <c r="U49" s="48"/>
    </row>
    <row r="50" spans="1:21" ht="30.75" customHeight="1">
      <c r="A50" s="48"/>
      <c r="B50" s="1255"/>
      <c r="C50" s="1256"/>
      <c r="D50" s="62"/>
      <c r="E50" s="1261" t="s">
        <v>16</v>
      </c>
      <c r="F50" s="1261"/>
      <c r="G50" s="1261"/>
      <c r="H50" s="1261"/>
      <c r="I50" s="1261"/>
      <c r="J50" s="1262"/>
      <c r="K50" s="63">
        <v>124</v>
      </c>
      <c r="L50" s="64">
        <v>124</v>
      </c>
      <c r="M50" s="64">
        <v>124</v>
      </c>
      <c r="N50" s="64">
        <v>124</v>
      </c>
      <c r="O50" s="65">
        <v>124</v>
      </c>
      <c r="P50" s="48"/>
      <c r="Q50" s="48"/>
      <c r="R50" s="48"/>
      <c r="S50" s="48"/>
      <c r="T50" s="48"/>
      <c r="U50" s="48"/>
    </row>
    <row r="51" spans="1:21" ht="30.75" customHeight="1">
      <c r="A51" s="48"/>
      <c r="B51" s="1257"/>
      <c r="C51" s="1258"/>
      <c r="D51" s="66"/>
      <c r="E51" s="1261" t="s">
        <v>17</v>
      </c>
      <c r="F51" s="1261"/>
      <c r="G51" s="1261"/>
      <c r="H51" s="1261"/>
      <c r="I51" s="1261"/>
      <c r="J51" s="1262"/>
      <c r="K51" s="63" t="s">
        <v>524</v>
      </c>
      <c r="L51" s="64" t="s">
        <v>524</v>
      </c>
      <c r="M51" s="64" t="s">
        <v>524</v>
      </c>
      <c r="N51" s="64" t="s">
        <v>524</v>
      </c>
      <c r="O51" s="65" t="s">
        <v>524</v>
      </c>
      <c r="P51" s="48"/>
      <c r="Q51" s="48"/>
      <c r="R51" s="48"/>
      <c r="S51" s="48"/>
      <c r="T51" s="48"/>
      <c r="U51" s="48"/>
    </row>
    <row r="52" spans="1:21" ht="30.75" customHeight="1">
      <c r="A52" s="48"/>
      <c r="B52" s="1263" t="s">
        <v>18</v>
      </c>
      <c r="C52" s="1264"/>
      <c r="D52" s="66"/>
      <c r="E52" s="1261" t="s">
        <v>19</v>
      </c>
      <c r="F52" s="1261"/>
      <c r="G52" s="1261"/>
      <c r="H52" s="1261"/>
      <c r="I52" s="1261"/>
      <c r="J52" s="1262"/>
      <c r="K52" s="63">
        <v>643</v>
      </c>
      <c r="L52" s="64">
        <v>645</v>
      </c>
      <c r="M52" s="64">
        <v>647</v>
      </c>
      <c r="N52" s="64">
        <v>635</v>
      </c>
      <c r="O52" s="65">
        <v>603</v>
      </c>
      <c r="P52" s="48"/>
      <c r="Q52" s="48"/>
      <c r="R52" s="48"/>
      <c r="S52" s="48"/>
      <c r="T52" s="48"/>
      <c r="U52" s="48"/>
    </row>
    <row r="53" spans="1:21" ht="30.75" customHeight="1" thickBot="1">
      <c r="A53" s="48"/>
      <c r="B53" s="1265" t="s">
        <v>20</v>
      </c>
      <c r="C53" s="1266"/>
      <c r="D53" s="67"/>
      <c r="E53" s="1267" t="s">
        <v>21</v>
      </c>
      <c r="F53" s="1267"/>
      <c r="G53" s="1267"/>
      <c r="H53" s="1267"/>
      <c r="I53" s="1267"/>
      <c r="J53" s="1268"/>
      <c r="K53" s="68">
        <v>253</v>
      </c>
      <c r="L53" s="69">
        <v>156</v>
      </c>
      <c r="M53" s="69">
        <v>96</v>
      </c>
      <c r="N53" s="69">
        <v>97</v>
      </c>
      <c r="O53" s="70">
        <v>55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c r="B57" s="1269" t="s">
        <v>24</v>
      </c>
      <c r="C57" s="1270"/>
      <c r="D57" s="1273" t="s">
        <v>25</v>
      </c>
      <c r="E57" s="1274"/>
      <c r="F57" s="1274"/>
      <c r="G57" s="1274"/>
      <c r="H57" s="1274"/>
      <c r="I57" s="1274"/>
      <c r="J57" s="1275"/>
      <c r="K57" s="83"/>
      <c r="L57" s="84"/>
      <c r="M57" s="84"/>
      <c r="N57" s="84"/>
      <c r="O57" s="85"/>
    </row>
    <row r="58" spans="1:21" ht="31.5" customHeight="1" thickBot="1">
      <c r="B58" s="1271"/>
      <c r="C58" s="1272"/>
      <c r="D58" s="1276" t="s">
        <v>26</v>
      </c>
      <c r="E58" s="1277"/>
      <c r="F58" s="1277"/>
      <c r="G58" s="1277"/>
      <c r="H58" s="1277"/>
      <c r="I58" s="1277"/>
      <c r="J58" s="1278"/>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3S5XuRIsvINxs/Jhzam3COkDdt/0q35g3v2HQD9WU4KUW7Bq9wApa7I8cxwvvjeZPDe8I2K6UOoh8HtbOQ3+Q==" saltValue="S9PsPd5CKMZisivmBDUxm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85" zoomScaleNormal="85" zoomScaleSheetLayoutView="100" workbookViewId="0">
      <selection activeCell="L53" sqref="L53"/>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566</v>
      </c>
      <c r="J40" s="100" t="s">
        <v>567</v>
      </c>
      <c r="K40" s="100" t="s">
        <v>568</v>
      </c>
      <c r="L40" s="100" t="s">
        <v>569</v>
      </c>
      <c r="M40" s="101" t="s">
        <v>570</v>
      </c>
    </row>
    <row r="41" spans="2:13" ht="27.75" customHeight="1">
      <c r="B41" s="1279" t="s">
        <v>29</v>
      </c>
      <c r="C41" s="1280"/>
      <c r="D41" s="102"/>
      <c r="E41" s="1285" t="s">
        <v>30</v>
      </c>
      <c r="F41" s="1285"/>
      <c r="G41" s="1285"/>
      <c r="H41" s="1286"/>
      <c r="I41" s="103">
        <v>1069</v>
      </c>
      <c r="J41" s="104">
        <v>900</v>
      </c>
      <c r="K41" s="104">
        <v>780</v>
      </c>
      <c r="L41" s="104">
        <v>685</v>
      </c>
      <c r="M41" s="105">
        <v>604</v>
      </c>
    </row>
    <row r="42" spans="2:13" ht="27.75" customHeight="1">
      <c r="B42" s="1281"/>
      <c r="C42" s="1282"/>
      <c r="D42" s="106"/>
      <c r="E42" s="1287" t="s">
        <v>31</v>
      </c>
      <c r="F42" s="1287"/>
      <c r="G42" s="1287"/>
      <c r="H42" s="1288"/>
      <c r="I42" s="107">
        <v>1947</v>
      </c>
      <c r="J42" s="108">
        <v>1778</v>
      </c>
      <c r="K42" s="108">
        <v>1606</v>
      </c>
      <c r="L42" s="108">
        <v>1430</v>
      </c>
      <c r="M42" s="109">
        <v>1251</v>
      </c>
    </row>
    <row r="43" spans="2:13" ht="27.75" customHeight="1">
      <c r="B43" s="1281"/>
      <c r="C43" s="1282"/>
      <c r="D43" s="106"/>
      <c r="E43" s="1287" t="s">
        <v>32</v>
      </c>
      <c r="F43" s="1287"/>
      <c r="G43" s="1287"/>
      <c r="H43" s="1288"/>
      <c r="I43" s="107">
        <v>3354</v>
      </c>
      <c r="J43" s="108">
        <v>2925</v>
      </c>
      <c r="K43" s="108">
        <v>2002</v>
      </c>
      <c r="L43" s="108">
        <v>2180</v>
      </c>
      <c r="M43" s="109">
        <v>1742</v>
      </c>
    </row>
    <row r="44" spans="2:13" ht="27.75" customHeight="1">
      <c r="B44" s="1281"/>
      <c r="C44" s="1282"/>
      <c r="D44" s="106"/>
      <c r="E44" s="1287" t="s">
        <v>33</v>
      </c>
      <c r="F44" s="1287"/>
      <c r="G44" s="1287"/>
      <c r="H44" s="1288"/>
      <c r="I44" s="107">
        <v>161</v>
      </c>
      <c r="J44" s="108">
        <v>140</v>
      </c>
      <c r="K44" s="108">
        <v>122</v>
      </c>
      <c r="L44" s="108">
        <v>105</v>
      </c>
      <c r="M44" s="109">
        <v>91</v>
      </c>
    </row>
    <row r="45" spans="2:13" ht="27.75" customHeight="1">
      <c r="B45" s="1281"/>
      <c r="C45" s="1282"/>
      <c r="D45" s="106"/>
      <c r="E45" s="1287" t="s">
        <v>34</v>
      </c>
      <c r="F45" s="1287"/>
      <c r="G45" s="1287"/>
      <c r="H45" s="1288"/>
      <c r="I45" s="107">
        <v>907</v>
      </c>
      <c r="J45" s="108">
        <v>745</v>
      </c>
      <c r="K45" s="108">
        <v>647</v>
      </c>
      <c r="L45" s="108">
        <v>539</v>
      </c>
      <c r="M45" s="109">
        <v>417</v>
      </c>
    </row>
    <row r="46" spans="2:13" ht="27.75" customHeight="1">
      <c r="B46" s="1281"/>
      <c r="C46" s="1282"/>
      <c r="D46" s="110"/>
      <c r="E46" s="1287" t="s">
        <v>35</v>
      </c>
      <c r="F46" s="1287"/>
      <c r="G46" s="1287"/>
      <c r="H46" s="1288"/>
      <c r="I46" s="107" t="s">
        <v>524</v>
      </c>
      <c r="J46" s="108" t="s">
        <v>524</v>
      </c>
      <c r="K46" s="108" t="s">
        <v>524</v>
      </c>
      <c r="L46" s="108" t="s">
        <v>524</v>
      </c>
      <c r="M46" s="109" t="s">
        <v>524</v>
      </c>
    </row>
    <row r="47" spans="2:13" ht="27.75" customHeight="1">
      <c r="B47" s="1281"/>
      <c r="C47" s="1282"/>
      <c r="D47" s="111"/>
      <c r="E47" s="1289" t="s">
        <v>36</v>
      </c>
      <c r="F47" s="1290"/>
      <c r="G47" s="1290"/>
      <c r="H47" s="1291"/>
      <c r="I47" s="107" t="s">
        <v>524</v>
      </c>
      <c r="J47" s="108" t="s">
        <v>524</v>
      </c>
      <c r="K47" s="108" t="s">
        <v>524</v>
      </c>
      <c r="L47" s="108" t="s">
        <v>524</v>
      </c>
      <c r="M47" s="109" t="s">
        <v>524</v>
      </c>
    </row>
    <row r="48" spans="2:13" ht="27.75" customHeight="1">
      <c r="B48" s="1281"/>
      <c r="C48" s="1282"/>
      <c r="D48" s="106"/>
      <c r="E48" s="1287" t="s">
        <v>37</v>
      </c>
      <c r="F48" s="1287"/>
      <c r="G48" s="1287"/>
      <c r="H48" s="1288"/>
      <c r="I48" s="107" t="s">
        <v>524</v>
      </c>
      <c r="J48" s="108" t="s">
        <v>524</v>
      </c>
      <c r="K48" s="108" t="s">
        <v>524</v>
      </c>
      <c r="L48" s="108" t="s">
        <v>524</v>
      </c>
      <c r="M48" s="109" t="s">
        <v>524</v>
      </c>
    </row>
    <row r="49" spans="2:13" ht="27.75" customHeight="1">
      <c r="B49" s="1283"/>
      <c r="C49" s="1284"/>
      <c r="D49" s="106"/>
      <c r="E49" s="1287" t="s">
        <v>38</v>
      </c>
      <c r="F49" s="1287"/>
      <c r="G49" s="1287"/>
      <c r="H49" s="1288"/>
      <c r="I49" s="107" t="s">
        <v>524</v>
      </c>
      <c r="J49" s="108" t="s">
        <v>524</v>
      </c>
      <c r="K49" s="108" t="s">
        <v>524</v>
      </c>
      <c r="L49" s="108" t="s">
        <v>524</v>
      </c>
      <c r="M49" s="109" t="s">
        <v>524</v>
      </c>
    </row>
    <row r="50" spans="2:13" ht="27.75" customHeight="1">
      <c r="B50" s="1292" t="s">
        <v>39</v>
      </c>
      <c r="C50" s="1293"/>
      <c r="D50" s="112"/>
      <c r="E50" s="1287" t="s">
        <v>40</v>
      </c>
      <c r="F50" s="1287"/>
      <c r="G50" s="1287"/>
      <c r="H50" s="1288"/>
      <c r="I50" s="107">
        <v>7031</v>
      </c>
      <c r="J50" s="108">
        <v>9665</v>
      </c>
      <c r="K50" s="108">
        <v>12039</v>
      </c>
      <c r="L50" s="108">
        <v>15604</v>
      </c>
      <c r="M50" s="109">
        <v>12940</v>
      </c>
    </row>
    <row r="51" spans="2:13" ht="27.75" customHeight="1">
      <c r="B51" s="1281"/>
      <c r="C51" s="1282"/>
      <c r="D51" s="106"/>
      <c r="E51" s="1287" t="s">
        <v>41</v>
      </c>
      <c r="F51" s="1287"/>
      <c r="G51" s="1287"/>
      <c r="H51" s="1288"/>
      <c r="I51" s="107" t="s">
        <v>524</v>
      </c>
      <c r="J51" s="108" t="s">
        <v>524</v>
      </c>
      <c r="K51" s="108" t="s">
        <v>524</v>
      </c>
      <c r="L51" s="108" t="s">
        <v>524</v>
      </c>
      <c r="M51" s="109" t="s">
        <v>524</v>
      </c>
    </row>
    <row r="52" spans="2:13" ht="27.75" customHeight="1">
      <c r="B52" s="1283"/>
      <c r="C52" s="1284"/>
      <c r="D52" s="106"/>
      <c r="E52" s="1287" t="s">
        <v>42</v>
      </c>
      <c r="F52" s="1287"/>
      <c r="G52" s="1287"/>
      <c r="H52" s="1288"/>
      <c r="I52" s="107">
        <v>5960</v>
      </c>
      <c r="J52" s="108">
        <v>5836</v>
      </c>
      <c r="K52" s="108">
        <v>5563</v>
      </c>
      <c r="L52" s="108">
        <v>5239</v>
      </c>
      <c r="M52" s="109">
        <v>4904</v>
      </c>
    </row>
    <row r="53" spans="2:13" ht="27.75" customHeight="1" thickBot="1">
      <c r="B53" s="1294" t="s">
        <v>43</v>
      </c>
      <c r="C53" s="1295"/>
      <c r="D53" s="113"/>
      <c r="E53" s="1296" t="s">
        <v>44</v>
      </c>
      <c r="F53" s="1296"/>
      <c r="G53" s="1296"/>
      <c r="H53" s="1297"/>
      <c r="I53" s="114">
        <v>-5554</v>
      </c>
      <c r="J53" s="115">
        <v>-9013</v>
      </c>
      <c r="K53" s="115">
        <v>-12444</v>
      </c>
      <c r="L53" s="115">
        <v>-15905</v>
      </c>
      <c r="M53" s="116">
        <v>-13740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d+r2HxmT1DOBmoCtAO4L+F2t12bHygsrm0wneiAOulFVGZQrP2RJzc2a+dQT+halYHF5JBpeh6tmLmpliJg==" saltValue="S5wwYZU7VoPeo+ukikRM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49" zoomScale="70" zoomScaleNormal="70" zoomScaleSheetLayoutView="100" workbookViewId="0">
      <selection activeCell="H60" sqref="H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568</v>
      </c>
      <c r="G54" s="125" t="s">
        <v>569</v>
      </c>
      <c r="H54" s="126" t="s">
        <v>570</v>
      </c>
    </row>
    <row r="55" spans="2:8" ht="52.5" customHeight="1">
      <c r="B55" s="127"/>
      <c r="C55" s="1306" t="s">
        <v>47</v>
      </c>
      <c r="D55" s="1306"/>
      <c r="E55" s="1307"/>
      <c r="F55" s="128">
        <v>6841</v>
      </c>
      <c r="G55" s="128">
        <v>8113</v>
      </c>
      <c r="H55" s="129">
        <v>5975</v>
      </c>
    </row>
    <row r="56" spans="2:8" ht="52.5" customHeight="1">
      <c r="B56" s="130"/>
      <c r="C56" s="1308" t="s">
        <v>48</v>
      </c>
      <c r="D56" s="1308"/>
      <c r="E56" s="1309"/>
      <c r="F56" s="131">
        <v>284</v>
      </c>
      <c r="G56" s="131">
        <v>284</v>
      </c>
      <c r="H56" s="132">
        <v>284</v>
      </c>
    </row>
    <row r="57" spans="2:8" ht="53.25" customHeight="1">
      <c r="B57" s="130"/>
      <c r="C57" s="1310" t="s">
        <v>49</v>
      </c>
      <c r="D57" s="1310"/>
      <c r="E57" s="1311"/>
      <c r="F57" s="133">
        <v>18860</v>
      </c>
      <c r="G57" s="133">
        <v>17990</v>
      </c>
      <c r="H57" s="134">
        <v>16216</v>
      </c>
    </row>
    <row r="58" spans="2:8" ht="45.75" customHeight="1">
      <c r="B58" s="135"/>
      <c r="C58" s="1298" t="s">
        <v>591</v>
      </c>
      <c r="D58" s="1299"/>
      <c r="E58" s="1300"/>
      <c r="F58" s="136">
        <v>6002</v>
      </c>
      <c r="G58" s="136">
        <v>5791</v>
      </c>
      <c r="H58" s="137">
        <v>5685</v>
      </c>
    </row>
    <row r="59" spans="2:8" ht="45.75" customHeight="1">
      <c r="B59" s="135"/>
      <c r="C59" s="1298" t="s">
        <v>592</v>
      </c>
      <c r="D59" s="1299"/>
      <c r="E59" s="1300"/>
      <c r="F59" s="136">
        <v>1189</v>
      </c>
      <c r="G59" s="136">
        <v>1888</v>
      </c>
      <c r="H59" s="137">
        <v>3439</v>
      </c>
    </row>
    <row r="60" spans="2:8" ht="45.75" customHeight="1">
      <c r="B60" s="135"/>
      <c r="C60" s="1298" t="s">
        <v>593</v>
      </c>
      <c r="D60" s="1299"/>
      <c r="E60" s="1300"/>
      <c r="F60" s="136">
        <v>7406</v>
      </c>
      <c r="G60" s="136">
        <v>6800</v>
      </c>
      <c r="H60" s="137">
        <v>3318</v>
      </c>
    </row>
    <row r="61" spans="2:8" ht="45.75" customHeight="1">
      <c r="B61" s="135"/>
      <c r="C61" s="1298" t="s">
        <v>594</v>
      </c>
      <c r="D61" s="1299"/>
      <c r="E61" s="1300"/>
      <c r="F61" s="136">
        <v>959</v>
      </c>
      <c r="G61" s="136">
        <v>1503</v>
      </c>
      <c r="H61" s="137">
        <v>2128</v>
      </c>
    </row>
    <row r="62" spans="2:8" ht="45.75" customHeight="1" thickBot="1">
      <c r="B62" s="138"/>
      <c r="C62" s="1301" t="s">
        <v>590</v>
      </c>
      <c r="D62" s="1302"/>
      <c r="E62" s="1303"/>
      <c r="F62" s="139">
        <v>370</v>
      </c>
      <c r="G62" s="139">
        <v>345</v>
      </c>
      <c r="H62" s="140">
        <v>330</v>
      </c>
    </row>
    <row r="63" spans="2:8" ht="52.5" customHeight="1" thickBot="1">
      <c r="B63" s="141"/>
      <c r="C63" s="1304" t="s">
        <v>50</v>
      </c>
      <c r="D63" s="1304"/>
      <c r="E63" s="1305"/>
      <c r="F63" s="142">
        <v>25986</v>
      </c>
      <c r="G63" s="142">
        <v>26387</v>
      </c>
      <c r="H63" s="143">
        <v>22475</v>
      </c>
    </row>
    <row r="64" spans="2:8" ht="15" customHeight="1"/>
  </sheetData>
  <sheetProtection algorithmName="SHA-512" hashValue="0CcEgmFnrzhPH7tdrh3Zcjs4ShDrVYWnc6jk1zMH2vU2aVj0MprFQK8eGSfdeiD4aL6Rk59bhOIhNMab7bmFPQ==" saltValue="pw6N6POqqw8Mjk+To1MvO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85" zoomScaleNormal="85" zoomScaleSheetLayoutView="55" workbookViewId="0">
      <selection activeCell="AN43" sqref="AN43:DC47"/>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20" t="s">
        <v>629</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c r="B44" s="397"/>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c r="B45" s="397"/>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c r="B46" s="397"/>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c r="B47" s="397"/>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620</v>
      </c>
    </row>
    <row r="50" spans="1:109">
      <c r="B50" s="397"/>
      <c r="G50" s="1312"/>
      <c r="H50" s="1312"/>
      <c r="I50" s="1312"/>
      <c r="J50" s="1312"/>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8" t="s">
        <v>566</v>
      </c>
      <c r="BQ50" s="1318"/>
      <c r="BR50" s="1318"/>
      <c r="BS50" s="1318"/>
      <c r="BT50" s="1318"/>
      <c r="BU50" s="1318"/>
      <c r="BV50" s="1318"/>
      <c r="BW50" s="1318"/>
      <c r="BX50" s="1318" t="s">
        <v>567</v>
      </c>
      <c r="BY50" s="1318"/>
      <c r="BZ50" s="1318"/>
      <c r="CA50" s="1318"/>
      <c r="CB50" s="1318"/>
      <c r="CC50" s="1318"/>
      <c r="CD50" s="1318"/>
      <c r="CE50" s="1318"/>
      <c r="CF50" s="1318" t="s">
        <v>568</v>
      </c>
      <c r="CG50" s="1318"/>
      <c r="CH50" s="1318"/>
      <c r="CI50" s="1318"/>
      <c r="CJ50" s="1318"/>
      <c r="CK50" s="1318"/>
      <c r="CL50" s="1318"/>
      <c r="CM50" s="1318"/>
      <c r="CN50" s="1318" t="s">
        <v>569</v>
      </c>
      <c r="CO50" s="1318"/>
      <c r="CP50" s="1318"/>
      <c r="CQ50" s="1318"/>
      <c r="CR50" s="1318"/>
      <c r="CS50" s="1318"/>
      <c r="CT50" s="1318"/>
      <c r="CU50" s="1318"/>
      <c r="CV50" s="1318" t="s">
        <v>570</v>
      </c>
      <c r="CW50" s="1318"/>
      <c r="CX50" s="1318"/>
      <c r="CY50" s="1318"/>
      <c r="CZ50" s="1318"/>
      <c r="DA50" s="1318"/>
      <c r="DB50" s="1318"/>
      <c r="DC50" s="1318"/>
    </row>
    <row r="51" spans="1:109" ht="13.5" customHeight="1">
      <c r="B51" s="397"/>
      <c r="G51" s="1329"/>
      <c r="H51" s="1329"/>
      <c r="I51" s="1333"/>
      <c r="J51" s="1333"/>
      <c r="K51" s="1319"/>
      <c r="L51" s="1319"/>
      <c r="M51" s="1319"/>
      <c r="N51" s="1319"/>
      <c r="AM51" s="406"/>
      <c r="AN51" s="1317" t="s">
        <v>621</v>
      </c>
      <c r="AO51" s="1317"/>
      <c r="AP51" s="1317"/>
      <c r="AQ51" s="1317"/>
      <c r="AR51" s="1317"/>
      <c r="AS51" s="1317"/>
      <c r="AT51" s="1317"/>
      <c r="AU51" s="1317"/>
      <c r="AV51" s="1317"/>
      <c r="AW51" s="1317"/>
      <c r="AX51" s="1317"/>
      <c r="AY51" s="1317"/>
      <c r="AZ51" s="1317"/>
      <c r="BA51" s="1317"/>
      <c r="BB51" s="1317" t="s">
        <v>622</v>
      </c>
      <c r="BC51" s="1317"/>
      <c r="BD51" s="1317"/>
      <c r="BE51" s="1317"/>
      <c r="BF51" s="1317"/>
      <c r="BG51" s="1317"/>
      <c r="BH51" s="1317"/>
      <c r="BI51" s="1317"/>
      <c r="BJ51" s="1317"/>
      <c r="BK51" s="1317"/>
      <c r="BL51" s="1317"/>
      <c r="BM51" s="1317"/>
      <c r="BN51" s="1317"/>
      <c r="BO51" s="1317"/>
      <c r="BP51" s="1314"/>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c r="B52" s="397"/>
      <c r="G52" s="1329"/>
      <c r="H52" s="1329"/>
      <c r="I52" s="1333"/>
      <c r="J52" s="1333"/>
      <c r="K52" s="1319"/>
      <c r="L52" s="1319"/>
      <c r="M52" s="1319"/>
      <c r="N52" s="1319"/>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c r="A53" s="405"/>
      <c r="B53" s="397"/>
      <c r="G53" s="1329"/>
      <c r="H53" s="1329"/>
      <c r="I53" s="1312"/>
      <c r="J53" s="1312"/>
      <c r="K53" s="1319"/>
      <c r="L53" s="1319"/>
      <c r="M53" s="1319"/>
      <c r="N53" s="1319"/>
      <c r="AM53" s="406"/>
      <c r="AN53" s="1317"/>
      <c r="AO53" s="1317"/>
      <c r="AP53" s="1317"/>
      <c r="AQ53" s="1317"/>
      <c r="AR53" s="1317"/>
      <c r="AS53" s="1317"/>
      <c r="AT53" s="1317"/>
      <c r="AU53" s="1317"/>
      <c r="AV53" s="1317"/>
      <c r="AW53" s="1317"/>
      <c r="AX53" s="1317"/>
      <c r="AY53" s="1317"/>
      <c r="AZ53" s="1317"/>
      <c r="BA53" s="1317"/>
      <c r="BB53" s="1317" t="s">
        <v>623</v>
      </c>
      <c r="BC53" s="1317"/>
      <c r="BD53" s="1317"/>
      <c r="BE53" s="1317"/>
      <c r="BF53" s="1317"/>
      <c r="BG53" s="1317"/>
      <c r="BH53" s="1317"/>
      <c r="BI53" s="1317"/>
      <c r="BJ53" s="1317"/>
      <c r="BK53" s="1317"/>
      <c r="BL53" s="1317"/>
      <c r="BM53" s="1317"/>
      <c r="BN53" s="1317"/>
      <c r="BO53" s="1317"/>
      <c r="BP53" s="1314">
        <v>59</v>
      </c>
      <c r="BQ53" s="1314"/>
      <c r="BR53" s="1314"/>
      <c r="BS53" s="1314"/>
      <c r="BT53" s="1314"/>
      <c r="BU53" s="1314"/>
      <c r="BV53" s="1314"/>
      <c r="BW53" s="1314"/>
      <c r="BX53" s="1314">
        <v>58.4</v>
      </c>
      <c r="BY53" s="1314"/>
      <c r="BZ53" s="1314"/>
      <c r="CA53" s="1314"/>
      <c r="CB53" s="1314"/>
      <c r="CC53" s="1314"/>
      <c r="CD53" s="1314"/>
      <c r="CE53" s="1314"/>
      <c r="CF53" s="1314">
        <v>59.3</v>
      </c>
      <c r="CG53" s="1314"/>
      <c r="CH53" s="1314"/>
      <c r="CI53" s="1314"/>
      <c r="CJ53" s="1314"/>
      <c r="CK53" s="1314"/>
      <c r="CL53" s="1314"/>
      <c r="CM53" s="1314"/>
      <c r="CN53" s="1314">
        <v>65.599999999999994</v>
      </c>
      <c r="CO53" s="1314"/>
      <c r="CP53" s="1314"/>
      <c r="CQ53" s="1314"/>
      <c r="CR53" s="1314"/>
      <c r="CS53" s="1314"/>
      <c r="CT53" s="1314"/>
      <c r="CU53" s="1314"/>
      <c r="CV53" s="1314">
        <v>64.7</v>
      </c>
      <c r="CW53" s="1314"/>
      <c r="CX53" s="1314"/>
      <c r="CY53" s="1314"/>
      <c r="CZ53" s="1314"/>
      <c r="DA53" s="1314"/>
      <c r="DB53" s="1314"/>
      <c r="DC53" s="1314"/>
    </row>
    <row r="54" spans="1:109">
      <c r="A54" s="405"/>
      <c r="B54" s="397"/>
      <c r="G54" s="1329"/>
      <c r="H54" s="1329"/>
      <c r="I54" s="1312"/>
      <c r="J54" s="1312"/>
      <c r="K54" s="1319"/>
      <c r="L54" s="1319"/>
      <c r="M54" s="1319"/>
      <c r="N54" s="1319"/>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c r="A55" s="405"/>
      <c r="B55" s="397"/>
      <c r="G55" s="1312"/>
      <c r="H55" s="1312"/>
      <c r="I55" s="1312"/>
      <c r="J55" s="1312"/>
      <c r="K55" s="1319"/>
      <c r="L55" s="1319"/>
      <c r="M55" s="1319"/>
      <c r="N55" s="1319"/>
      <c r="AN55" s="1318" t="s">
        <v>624</v>
      </c>
      <c r="AO55" s="1318"/>
      <c r="AP55" s="1318"/>
      <c r="AQ55" s="1318"/>
      <c r="AR55" s="1318"/>
      <c r="AS55" s="1318"/>
      <c r="AT55" s="1318"/>
      <c r="AU55" s="1318"/>
      <c r="AV55" s="1318"/>
      <c r="AW55" s="1318"/>
      <c r="AX55" s="1318"/>
      <c r="AY55" s="1318"/>
      <c r="AZ55" s="1318"/>
      <c r="BA55" s="1318"/>
      <c r="BB55" s="1317" t="s">
        <v>622</v>
      </c>
      <c r="BC55" s="1317"/>
      <c r="BD55" s="1317"/>
      <c r="BE55" s="1317"/>
      <c r="BF55" s="1317"/>
      <c r="BG55" s="1317"/>
      <c r="BH55" s="1317"/>
      <c r="BI55" s="1317"/>
      <c r="BJ55" s="1317"/>
      <c r="BK55" s="1317"/>
      <c r="BL55" s="1317"/>
      <c r="BM55" s="1317"/>
      <c r="BN55" s="1317"/>
      <c r="BO55" s="1317"/>
      <c r="BP55" s="1314">
        <v>0</v>
      </c>
      <c r="BQ55" s="1314"/>
      <c r="BR55" s="1314"/>
      <c r="BS55" s="1314"/>
      <c r="BT55" s="1314"/>
      <c r="BU55" s="1314"/>
      <c r="BV55" s="1314"/>
      <c r="BW55" s="1314"/>
      <c r="BX55" s="1314">
        <v>0</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c r="A56" s="405"/>
      <c r="B56" s="397"/>
      <c r="G56" s="1312"/>
      <c r="H56" s="1312"/>
      <c r="I56" s="1312"/>
      <c r="J56" s="1312"/>
      <c r="K56" s="1319"/>
      <c r="L56" s="1319"/>
      <c r="M56" s="1319"/>
      <c r="N56" s="1319"/>
      <c r="AN56" s="1318"/>
      <c r="AO56" s="1318"/>
      <c r="AP56" s="1318"/>
      <c r="AQ56" s="1318"/>
      <c r="AR56" s="1318"/>
      <c r="AS56" s="1318"/>
      <c r="AT56" s="1318"/>
      <c r="AU56" s="1318"/>
      <c r="AV56" s="1318"/>
      <c r="AW56" s="1318"/>
      <c r="AX56" s="1318"/>
      <c r="AY56" s="1318"/>
      <c r="AZ56" s="1318"/>
      <c r="BA56" s="1318"/>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c r="B57" s="409"/>
      <c r="G57" s="1312"/>
      <c r="H57" s="1312"/>
      <c r="I57" s="1315"/>
      <c r="J57" s="1315"/>
      <c r="K57" s="1319"/>
      <c r="L57" s="1319"/>
      <c r="M57" s="1319"/>
      <c r="N57" s="1319"/>
      <c r="AM57" s="390"/>
      <c r="AN57" s="1318"/>
      <c r="AO57" s="1318"/>
      <c r="AP57" s="1318"/>
      <c r="AQ57" s="1318"/>
      <c r="AR57" s="1318"/>
      <c r="AS57" s="1318"/>
      <c r="AT57" s="1318"/>
      <c r="AU57" s="1318"/>
      <c r="AV57" s="1318"/>
      <c r="AW57" s="1318"/>
      <c r="AX57" s="1318"/>
      <c r="AY57" s="1318"/>
      <c r="AZ57" s="1318"/>
      <c r="BA57" s="1318"/>
      <c r="BB57" s="1317" t="s">
        <v>623</v>
      </c>
      <c r="BC57" s="1317"/>
      <c r="BD57" s="1317"/>
      <c r="BE57" s="1317"/>
      <c r="BF57" s="1317"/>
      <c r="BG57" s="1317"/>
      <c r="BH57" s="1317"/>
      <c r="BI57" s="1317"/>
      <c r="BJ57" s="1317"/>
      <c r="BK57" s="1317"/>
      <c r="BL57" s="1317"/>
      <c r="BM57" s="1317"/>
      <c r="BN57" s="1317"/>
      <c r="BO57" s="1317"/>
      <c r="BP57" s="1314">
        <v>56.3</v>
      </c>
      <c r="BQ57" s="1314"/>
      <c r="BR57" s="1314"/>
      <c r="BS57" s="1314"/>
      <c r="BT57" s="1314"/>
      <c r="BU57" s="1314"/>
      <c r="BV57" s="1314"/>
      <c r="BW57" s="1314"/>
      <c r="BX57" s="1314">
        <v>57.7</v>
      </c>
      <c r="BY57" s="1314"/>
      <c r="BZ57" s="1314"/>
      <c r="CA57" s="1314"/>
      <c r="CB57" s="1314"/>
      <c r="CC57" s="1314"/>
      <c r="CD57" s="1314"/>
      <c r="CE57" s="1314"/>
      <c r="CF57" s="1314">
        <v>58.9</v>
      </c>
      <c r="CG57" s="1314"/>
      <c r="CH57" s="1314"/>
      <c r="CI57" s="1314"/>
      <c r="CJ57" s="1314"/>
      <c r="CK57" s="1314"/>
      <c r="CL57" s="1314"/>
      <c r="CM57" s="1314"/>
      <c r="CN57" s="1314">
        <v>60</v>
      </c>
      <c r="CO57" s="1314"/>
      <c r="CP57" s="1314"/>
      <c r="CQ57" s="1314"/>
      <c r="CR57" s="1314"/>
      <c r="CS57" s="1314"/>
      <c r="CT57" s="1314"/>
      <c r="CU57" s="1314"/>
      <c r="CV57" s="1314">
        <v>60.9</v>
      </c>
      <c r="CW57" s="1314"/>
      <c r="CX57" s="1314"/>
      <c r="CY57" s="1314"/>
      <c r="CZ57" s="1314"/>
      <c r="DA57" s="1314"/>
      <c r="DB57" s="1314"/>
      <c r="DC57" s="1314"/>
      <c r="DD57" s="410"/>
      <c r="DE57" s="409"/>
    </row>
    <row r="58" spans="1:109" s="405" customFormat="1">
      <c r="A58" s="390"/>
      <c r="B58" s="409"/>
      <c r="G58" s="1312"/>
      <c r="H58" s="1312"/>
      <c r="I58" s="1315"/>
      <c r="J58" s="1315"/>
      <c r="K58" s="1319"/>
      <c r="L58" s="1319"/>
      <c r="M58" s="1319"/>
      <c r="N58" s="1319"/>
      <c r="AM58" s="390"/>
      <c r="AN58" s="1318"/>
      <c r="AO58" s="1318"/>
      <c r="AP58" s="1318"/>
      <c r="AQ58" s="1318"/>
      <c r="AR58" s="1318"/>
      <c r="AS58" s="1318"/>
      <c r="AT58" s="1318"/>
      <c r="AU58" s="1318"/>
      <c r="AV58" s="1318"/>
      <c r="AW58" s="1318"/>
      <c r="AX58" s="1318"/>
      <c r="AY58" s="1318"/>
      <c r="AZ58" s="1318"/>
      <c r="BA58" s="1318"/>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625</v>
      </c>
    </row>
    <row r="64" spans="1:109">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20" t="s">
        <v>626</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c r="B66" s="397"/>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c r="B67" s="397"/>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c r="B68" s="397"/>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c r="B69" s="397"/>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620</v>
      </c>
    </row>
    <row r="72" spans="2:107">
      <c r="B72" s="397"/>
      <c r="G72" s="1312"/>
      <c r="H72" s="1312"/>
      <c r="I72" s="1312"/>
      <c r="J72" s="1312"/>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8" t="s">
        <v>566</v>
      </c>
      <c r="BQ72" s="1318"/>
      <c r="BR72" s="1318"/>
      <c r="BS72" s="1318"/>
      <c r="BT72" s="1318"/>
      <c r="BU72" s="1318"/>
      <c r="BV72" s="1318"/>
      <c r="BW72" s="1318"/>
      <c r="BX72" s="1318" t="s">
        <v>567</v>
      </c>
      <c r="BY72" s="1318"/>
      <c r="BZ72" s="1318"/>
      <c r="CA72" s="1318"/>
      <c r="CB72" s="1318"/>
      <c r="CC72" s="1318"/>
      <c r="CD72" s="1318"/>
      <c r="CE72" s="1318"/>
      <c r="CF72" s="1318" t="s">
        <v>568</v>
      </c>
      <c r="CG72" s="1318"/>
      <c r="CH72" s="1318"/>
      <c r="CI72" s="1318"/>
      <c r="CJ72" s="1318"/>
      <c r="CK72" s="1318"/>
      <c r="CL72" s="1318"/>
      <c r="CM72" s="1318"/>
      <c r="CN72" s="1318" t="s">
        <v>569</v>
      </c>
      <c r="CO72" s="1318"/>
      <c r="CP72" s="1318"/>
      <c r="CQ72" s="1318"/>
      <c r="CR72" s="1318"/>
      <c r="CS72" s="1318"/>
      <c r="CT72" s="1318"/>
      <c r="CU72" s="1318"/>
      <c r="CV72" s="1318" t="s">
        <v>570</v>
      </c>
      <c r="CW72" s="1318"/>
      <c r="CX72" s="1318"/>
      <c r="CY72" s="1318"/>
      <c r="CZ72" s="1318"/>
      <c r="DA72" s="1318"/>
      <c r="DB72" s="1318"/>
      <c r="DC72" s="1318"/>
    </row>
    <row r="73" spans="2:107">
      <c r="B73" s="397"/>
      <c r="G73" s="1329"/>
      <c r="H73" s="1329"/>
      <c r="I73" s="1329"/>
      <c r="J73" s="1329"/>
      <c r="K73" s="1313"/>
      <c r="L73" s="1313"/>
      <c r="M73" s="1313"/>
      <c r="N73" s="1313"/>
      <c r="AM73" s="406"/>
      <c r="AN73" s="1317" t="s">
        <v>621</v>
      </c>
      <c r="AO73" s="1317"/>
      <c r="AP73" s="1317"/>
      <c r="AQ73" s="1317"/>
      <c r="AR73" s="1317"/>
      <c r="AS73" s="1317"/>
      <c r="AT73" s="1317"/>
      <c r="AU73" s="1317"/>
      <c r="AV73" s="1317"/>
      <c r="AW73" s="1317"/>
      <c r="AX73" s="1317"/>
      <c r="AY73" s="1317"/>
      <c r="AZ73" s="1317"/>
      <c r="BA73" s="1317"/>
      <c r="BB73" s="1317" t="s">
        <v>622</v>
      </c>
      <c r="BC73" s="1317"/>
      <c r="BD73" s="1317"/>
      <c r="BE73" s="1317"/>
      <c r="BF73" s="1317"/>
      <c r="BG73" s="1317"/>
      <c r="BH73" s="1317"/>
      <c r="BI73" s="1317"/>
      <c r="BJ73" s="1317"/>
      <c r="BK73" s="1317"/>
      <c r="BL73" s="1317"/>
      <c r="BM73" s="1317"/>
      <c r="BN73" s="1317"/>
      <c r="BO73" s="1317"/>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c r="B74" s="397"/>
      <c r="G74" s="1329"/>
      <c r="H74" s="1329"/>
      <c r="I74" s="1329"/>
      <c r="J74" s="1329"/>
      <c r="K74" s="1313"/>
      <c r="L74" s="1313"/>
      <c r="M74" s="1313"/>
      <c r="N74" s="1313"/>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c r="B75" s="397"/>
      <c r="G75" s="1329"/>
      <c r="H75" s="1329"/>
      <c r="I75" s="1312"/>
      <c r="J75" s="1312"/>
      <c r="K75" s="1319"/>
      <c r="L75" s="1319"/>
      <c r="M75" s="1319"/>
      <c r="N75" s="1319"/>
      <c r="AM75" s="406"/>
      <c r="AN75" s="1317"/>
      <c r="AO75" s="1317"/>
      <c r="AP75" s="1317"/>
      <c r="AQ75" s="1317"/>
      <c r="AR75" s="1317"/>
      <c r="AS75" s="1317"/>
      <c r="AT75" s="1317"/>
      <c r="AU75" s="1317"/>
      <c r="AV75" s="1317"/>
      <c r="AW75" s="1317"/>
      <c r="AX75" s="1317"/>
      <c r="AY75" s="1317"/>
      <c r="AZ75" s="1317"/>
      <c r="BA75" s="1317"/>
      <c r="BB75" s="1317" t="s">
        <v>627</v>
      </c>
      <c r="BC75" s="1317"/>
      <c r="BD75" s="1317"/>
      <c r="BE75" s="1317"/>
      <c r="BF75" s="1317"/>
      <c r="BG75" s="1317"/>
      <c r="BH75" s="1317"/>
      <c r="BI75" s="1317"/>
      <c r="BJ75" s="1317"/>
      <c r="BK75" s="1317"/>
      <c r="BL75" s="1317"/>
      <c r="BM75" s="1317"/>
      <c r="BN75" s="1317"/>
      <c r="BO75" s="1317"/>
      <c r="BP75" s="1314">
        <v>6.1</v>
      </c>
      <c r="BQ75" s="1314"/>
      <c r="BR75" s="1314"/>
      <c r="BS75" s="1314"/>
      <c r="BT75" s="1314"/>
      <c r="BU75" s="1314"/>
      <c r="BV75" s="1314"/>
      <c r="BW75" s="1314"/>
      <c r="BX75" s="1314">
        <v>6.1</v>
      </c>
      <c r="BY75" s="1314"/>
      <c r="BZ75" s="1314"/>
      <c r="CA75" s="1314"/>
      <c r="CB75" s="1314"/>
      <c r="CC75" s="1314"/>
      <c r="CD75" s="1314"/>
      <c r="CE75" s="1314"/>
      <c r="CF75" s="1314">
        <v>4.5999999999999996</v>
      </c>
      <c r="CG75" s="1314"/>
      <c r="CH75" s="1314"/>
      <c r="CI75" s="1314"/>
      <c r="CJ75" s="1314"/>
      <c r="CK75" s="1314"/>
      <c r="CL75" s="1314"/>
      <c r="CM75" s="1314"/>
      <c r="CN75" s="1314">
        <v>3.2</v>
      </c>
      <c r="CO75" s="1314"/>
      <c r="CP75" s="1314"/>
      <c r="CQ75" s="1314"/>
      <c r="CR75" s="1314"/>
      <c r="CS75" s="1314"/>
      <c r="CT75" s="1314"/>
      <c r="CU75" s="1314"/>
      <c r="CV75" s="1314">
        <v>2.2999999999999998</v>
      </c>
      <c r="CW75" s="1314"/>
      <c r="CX75" s="1314"/>
      <c r="CY75" s="1314"/>
      <c r="CZ75" s="1314"/>
      <c r="DA75" s="1314"/>
      <c r="DB75" s="1314"/>
      <c r="DC75" s="1314"/>
    </row>
    <row r="76" spans="2:107">
      <c r="B76" s="397"/>
      <c r="G76" s="1329"/>
      <c r="H76" s="1329"/>
      <c r="I76" s="1312"/>
      <c r="J76" s="1312"/>
      <c r="K76" s="1319"/>
      <c r="L76" s="1319"/>
      <c r="M76" s="1319"/>
      <c r="N76" s="1319"/>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c r="B77" s="397"/>
      <c r="G77" s="1312"/>
      <c r="H77" s="1312"/>
      <c r="I77" s="1312"/>
      <c r="J77" s="1312"/>
      <c r="K77" s="1313"/>
      <c r="L77" s="1313"/>
      <c r="M77" s="1313"/>
      <c r="N77" s="1313"/>
      <c r="AN77" s="1318" t="s">
        <v>624</v>
      </c>
      <c r="AO77" s="1318"/>
      <c r="AP77" s="1318"/>
      <c r="AQ77" s="1318"/>
      <c r="AR77" s="1318"/>
      <c r="AS77" s="1318"/>
      <c r="AT77" s="1318"/>
      <c r="AU77" s="1318"/>
      <c r="AV77" s="1318"/>
      <c r="AW77" s="1318"/>
      <c r="AX77" s="1318"/>
      <c r="AY77" s="1318"/>
      <c r="AZ77" s="1318"/>
      <c r="BA77" s="1318"/>
      <c r="BB77" s="1317" t="s">
        <v>622</v>
      </c>
      <c r="BC77" s="1317"/>
      <c r="BD77" s="1317"/>
      <c r="BE77" s="1317"/>
      <c r="BF77" s="1317"/>
      <c r="BG77" s="1317"/>
      <c r="BH77" s="1317"/>
      <c r="BI77" s="1317"/>
      <c r="BJ77" s="1317"/>
      <c r="BK77" s="1317"/>
      <c r="BL77" s="1317"/>
      <c r="BM77" s="1317"/>
      <c r="BN77" s="1317"/>
      <c r="BO77" s="1317"/>
      <c r="BP77" s="1314">
        <v>0</v>
      </c>
      <c r="BQ77" s="1314"/>
      <c r="BR77" s="1314"/>
      <c r="BS77" s="1314"/>
      <c r="BT77" s="1314"/>
      <c r="BU77" s="1314"/>
      <c r="BV77" s="1314"/>
      <c r="BW77" s="1314"/>
      <c r="BX77" s="1314">
        <v>0</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c r="B78" s="397"/>
      <c r="G78" s="1312"/>
      <c r="H78" s="1312"/>
      <c r="I78" s="1312"/>
      <c r="J78" s="1312"/>
      <c r="K78" s="1313"/>
      <c r="L78" s="1313"/>
      <c r="M78" s="1313"/>
      <c r="N78" s="1313"/>
      <c r="AN78" s="1318"/>
      <c r="AO78" s="1318"/>
      <c r="AP78" s="1318"/>
      <c r="AQ78" s="1318"/>
      <c r="AR78" s="1318"/>
      <c r="AS78" s="1318"/>
      <c r="AT78" s="1318"/>
      <c r="AU78" s="1318"/>
      <c r="AV78" s="1318"/>
      <c r="AW78" s="1318"/>
      <c r="AX78" s="1318"/>
      <c r="AY78" s="1318"/>
      <c r="AZ78" s="1318"/>
      <c r="BA78" s="1318"/>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c r="B79" s="397"/>
      <c r="G79" s="1312"/>
      <c r="H79" s="1312"/>
      <c r="I79" s="1315"/>
      <c r="J79" s="1315"/>
      <c r="K79" s="1316"/>
      <c r="L79" s="1316"/>
      <c r="M79" s="1316"/>
      <c r="N79" s="1316"/>
      <c r="AN79" s="1318"/>
      <c r="AO79" s="1318"/>
      <c r="AP79" s="1318"/>
      <c r="AQ79" s="1318"/>
      <c r="AR79" s="1318"/>
      <c r="AS79" s="1318"/>
      <c r="AT79" s="1318"/>
      <c r="AU79" s="1318"/>
      <c r="AV79" s="1318"/>
      <c r="AW79" s="1318"/>
      <c r="AX79" s="1318"/>
      <c r="AY79" s="1318"/>
      <c r="AZ79" s="1318"/>
      <c r="BA79" s="1318"/>
      <c r="BB79" s="1317" t="s">
        <v>627</v>
      </c>
      <c r="BC79" s="1317"/>
      <c r="BD79" s="1317"/>
      <c r="BE79" s="1317"/>
      <c r="BF79" s="1317"/>
      <c r="BG79" s="1317"/>
      <c r="BH79" s="1317"/>
      <c r="BI79" s="1317"/>
      <c r="BJ79" s="1317"/>
      <c r="BK79" s="1317"/>
      <c r="BL79" s="1317"/>
      <c r="BM79" s="1317"/>
      <c r="BN79" s="1317"/>
      <c r="BO79" s="1317"/>
      <c r="BP79" s="1314">
        <v>7.4</v>
      </c>
      <c r="BQ79" s="1314"/>
      <c r="BR79" s="1314"/>
      <c r="BS79" s="1314"/>
      <c r="BT79" s="1314"/>
      <c r="BU79" s="1314"/>
      <c r="BV79" s="1314"/>
      <c r="BW79" s="1314"/>
      <c r="BX79" s="1314">
        <v>7.1</v>
      </c>
      <c r="BY79" s="1314"/>
      <c r="BZ79" s="1314"/>
      <c r="CA79" s="1314"/>
      <c r="CB79" s="1314"/>
      <c r="CC79" s="1314"/>
      <c r="CD79" s="1314"/>
      <c r="CE79" s="1314"/>
      <c r="CF79" s="1314">
        <v>7.1</v>
      </c>
      <c r="CG79" s="1314"/>
      <c r="CH79" s="1314"/>
      <c r="CI79" s="1314"/>
      <c r="CJ79" s="1314"/>
      <c r="CK79" s="1314"/>
      <c r="CL79" s="1314"/>
      <c r="CM79" s="1314"/>
      <c r="CN79" s="1314">
        <v>7.3</v>
      </c>
      <c r="CO79" s="1314"/>
      <c r="CP79" s="1314"/>
      <c r="CQ79" s="1314"/>
      <c r="CR79" s="1314"/>
      <c r="CS79" s="1314"/>
      <c r="CT79" s="1314"/>
      <c r="CU79" s="1314"/>
      <c r="CV79" s="1314">
        <v>7.4</v>
      </c>
      <c r="CW79" s="1314"/>
      <c r="CX79" s="1314"/>
      <c r="CY79" s="1314"/>
      <c r="CZ79" s="1314"/>
      <c r="DA79" s="1314"/>
      <c r="DB79" s="1314"/>
      <c r="DC79" s="1314"/>
    </row>
    <row r="80" spans="2:107">
      <c r="B80" s="397"/>
      <c r="G80" s="1312"/>
      <c r="H80" s="1312"/>
      <c r="I80" s="1315"/>
      <c r="J80" s="1315"/>
      <c r="K80" s="1316"/>
      <c r="L80" s="1316"/>
      <c r="M80" s="1316"/>
      <c r="N80" s="1316"/>
      <c r="AN80" s="1318"/>
      <c r="AO80" s="1318"/>
      <c r="AP80" s="1318"/>
      <c r="AQ80" s="1318"/>
      <c r="AR80" s="1318"/>
      <c r="AS80" s="1318"/>
      <c r="AT80" s="1318"/>
      <c r="AU80" s="1318"/>
      <c r="AV80" s="1318"/>
      <c r="AW80" s="1318"/>
      <c r="AX80" s="1318"/>
      <c r="AY80" s="1318"/>
      <c r="AZ80" s="1318"/>
      <c r="BA80" s="1318"/>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lbLl0dSWqclDuslL1cOsoPc6D7+ibzrllW9sjupIhjNT0al+F+YAol1ZG7BpCux61jh7/kkYgUL5+Yd5k8xtXA==" saltValue="qvEEHppi8MeiyTx6mEycV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election activeCell="AH94" sqref="AH94"/>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628</v>
      </c>
    </row>
  </sheetData>
  <sheetProtection algorithmName="SHA-512" hashValue="y5D0vjXFi+D/sa0BzlwZCL+4gzeBHqs0jC6XLrkFwkkv+0NUtTEpvBhA0s/AgH7VT1QoG1HN3euLsZdvNsSHfw==" saltValue="j6C7FyM/WaeQ+3ozKdGKe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8" zoomScale="70" zoomScaleNormal="70" zoomScaleSheetLayoutView="55" workbookViewId="0">
      <selection activeCell="AT20" sqref="AT20"/>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628</v>
      </c>
    </row>
  </sheetData>
  <sheetProtection algorithmName="SHA-512" hashValue="9uOMfpG0kyK4spZ6/R9s15nGERZTIPgP3bFsFY+5juw21CVVU6dP9+YuobLJoeEgooHtFlimamdHcBevIXOX7Q==" saltValue="UVzvJSiH0PiWNC2TsHpP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563</v>
      </c>
      <c r="G2" s="157"/>
      <c r="H2" s="158"/>
    </row>
    <row r="3" spans="1:8">
      <c r="A3" s="154" t="s">
        <v>556</v>
      </c>
      <c r="B3" s="159"/>
      <c r="C3" s="160"/>
      <c r="D3" s="161">
        <v>551986</v>
      </c>
      <c r="E3" s="162"/>
      <c r="F3" s="163">
        <v>291945</v>
      </c>
      <c r="G3" s="164"/>
      <c r="H3" s="165"/>
    </row>
    <row r="4" spans="1:8">
      <c r="A4" s="166"/>
      <c r="B4" s="167"/>
      <c r="C4" s="168"/>
      <c r="D4" s="169">
        <v>43154</v>
      </c>
      <c r="E4" s="170"/>
      <c r="F4" s="171">
        <v>127651</v>
      </c>
      <c r="G4" s="172"/>
      <c r="H4" s="173"/>
    </row>
    <row r="5" spans="1:8">
      <c r="A5" s="154" t="s">
        <v>558</v>
      </c>
      <c r="B5" s="159"/>
      <c r="C5" s="160"/>
      <c r="D5" s="161">
        <v>521950</v>
      </c>
      <c r="E5" s="162"/>
      <c r="F5" s="163">
        <v>291173</v>
      </c>
      <c r="G5" s="164"/>
      <c r="H5" s="165"/>
    </row>
    <row r="6" spans="1:8">
      <c r="A6" s="166"/>
      <c r="B6" s="167"/>
      <c r="C6" s="168"/>
      <c r="D6" s="169">
        <v>24943</v>
      </c>
      <c r="E6" s="170"/>
      <c r="F6" s="171">
        <v>119071</v>
      </c>
      <c r="G6" s="172"/>
      <c r="H6" s="173"/>
    </row>
    <row r="7" spans="1:8">
      <c r="A7" s="154" t="s">
        <v>559</v>
      </c>
      <c r="B7" s="159"/>
      <c r="C7" s="160"/>
      <c r="D7" s="161">
        <v>306992</v>
      </c>
      <c r="E7" s="162"/>
      <c r="F7" s="163">
        <v>271581</v>
      </c>
      <c r="G7" s="164"/>
      <c r="H7" s="165"/>
    </row>
    <row r="8" spans="1:8">
      <c r="A8" s="166"/>
      <c r="B8" s="167"/>
      <c r="C8" s="168"/>
      <c r="D8" s="169">
        <v>52557</v>
      </c>
      <c r="E8" s="170"/>
      <c r="F8" s="171">
        <v>117844</v>
      </c>
      <c r="G8" s="172"/>
      <c r="H8" s="173"/>
    </row>
    <row r="9" spans="1:8">
      <c r="A9" s="154" t="s">
        <v>560</v>
      </c>
      <c r="B9" s="159"/>
      <c r="C9" s="160"/>
      <c r="D9" s="161">
        <v>310108</v>
      </c>
      <c r="E9" s="162"/>
      <c r="F9" s="163">
        <v>268375</v>
      </c>
      <c r="G9" s="164"/>
      <c r="H9" s="165"/>
    </row>
    <row r="10" spans="1:8">
      <c r="A10" s="166"/>
      <c r="B10" s="167"/>
      <c r="C10" s="168"/>
      <c r="D10" s="169">
        <v>50791</v>
      </c>
      <c r="E10" s="170"/>
      <c r="F10" s="171">
        <v>119602</v>
      </c>
      <c r="G10" s="172"/>
      <c r="H10" s="173"/>
    </row>
    <row r="11" spans="1:8">
      <c r="A11" s="154" t="s">
        <v>561</v>
      </c>
      <c r="B11" s="159"/>
      <c r="C11" s="160"/>
      <c r="D11" s="161">
        <v>573251</v>
      </c>
      <c r="E11" s="162"/>
      <c r="F11" s="163">
        <v>301035</v>
      </c>
      <c r="G11" s="164"/>
      <c r="H11" s="165"/>
    </row>
    <row r="12" spans="1:8">
      <c r="A12" s="166"/>
      <c r="B12" s="167"/>
      <c r="C12" s="174"/>
      <c r="D12" s="169">
        <v>30044</v>
      </c>
      <c r="E12" s="170"/>
      <c r="F12" s="171">
        <v>154376</v>
      </c>
      <c r="G12" s="172"/>
      <c r="H12" s="173"/>
    </row>
    <row r="13" spans="1:8">
      <c r="A13" s="154"/>
      <c r="B13" s="159"/>
      <c r="C13" s="175"/>
      <c r="D13" s="176">
        <v>452857</v>
      </c>
      <c r="E13" s="177"/>
      <c r="F13" s="178">
        <v>284822</v>
      </c>
      <c r="G13" s="179"/>
      <c r="H13" s="165"/>
    </row>
    <row r="14" spans="1:8">
      <c r="A14" s="166"/>
      <c r="B14" s="167"/>
      <c r="C14" s="168"/>
      <c r="D14" s="169">
        <v>40298</v>
      </c>
      <c r="E14" s="170"/>
      <c r="F14" s="171">
        <v>127709</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62.61</v>
      </c>
      <c r="C19" s="180">
        <f>ROUND(VALUE(SUBSTITUTE(実質収支比率等に係る経年分析!G$48,"▲","-")),2)</f>
        <v>48.5</v>
      </c>
      <c r="D19" s="180">
        <f>ROUND(VALUE(SUBSTITUTE(実質収支比率等に係る経年分析!H$48,"▲","-")),2)</f>
        <v>131.26</v>
      </c>
      <c r="E19" s="180">
        <f>ROUND(VALUE(SUBSTITUTE(実質収支比率等に係る経年分析!I$48,"▲","-")),2)</f>
        <v>25.7</v>
      </c>
      <c r="F19" s="180">
        <f>ROUND(VALUE(SUBSTITUTE(実質収支比率等に係る経年分析!J$48,"▲","-")),2)</f>
        <v>14.78</v>
      </c>
    </row>
    <row r="20" spans="1:11">
      <c r="A20" s="180" t="s">
        <v>54</v>
      </c>
      <c r="B20" s="180">
        <f>ROUND(VALUE(SUBSTITUTE(実質収支比率等に係る経年分析!F$47,"▲","-")),2)</f>
        <v>119.24</v>
      </c>
      <c r="C20" s="180">
        <f>ROUND(VALUE(SUBSTITUTE(実質収支比率等に係る経年分析!G$47,"▲","-")),2)</f>
        <v>140.1</v>
      </c>
      <c r="D20" s="180">
        <f>ROUND(VALUE(SUBSTITUTE(実質収支比率等に係る経年分析!H$47,"▲","-")),2)</f>
        <v>163.24</v>
      </c>
      <c r="E20" s="180">
        <f>ROUND(VALUE(SUBSTITUTE(実質収支比率等に係る経年分析!I$47,"▲","-")),2)</f>
        <v>194.99</v>
      </c>
      <c r="F20" s="180">
        <f>ROUND(VALUE(SUBSTITUTE(実質収支比率等に係る経年分析!J$47,"▲","-")),2)</f>
        <v>142.28</v>
      </c>
    </row>
    <row r="21" spans="1:11">
      <c r="A21" s="180" t="s">
        <v>55</v>
      </c>
      <c r="B21" s="180">
        <f>IF(ISNUMBER(VALUE(SUBSTITUTE(実質収支比率等に係る経年分析!F$49,"▲","-"))),ROUND(VALUE(SUBSTITUTE(実質収支比率等に係る経年分析!F$49,"▲","-")),2),NA())</f>
        <v>31.95</v>
      </c>
      <c r="C21" s="180">
        <f>IF(ISNUMBER(VALUE(SUBSTITUTE(実質収支比率等に係る経年分析!G$49,"▲","-"))),ROUND(VALUE(SUBSTITUTE(実質収支比率等に係る経年分析!G$49,"▲","-")),2),NA())</f>
        <v>-30.37</v>
      </c>
      <c r="D21" s="180">
        <f>IF(ISNUMBER(VALUE(SUBSTITUTE(実質収支比率等に係る経年分析!H$49,"▲","-"))),ROUND(VALUE(SUBSTITUTE(実質収支比率等に係る経年分析!H$49,"▲","-")),2),NA())</f>
        <v>81.78</v>
      </c>
      <c r="E21" s="180">
        <f>IF(ISNUMBER(VALUE(SUBSTITUTE(実質収支比率等に係る経年分析!I$49,"▲","-"))),ROUND(VALUE(SUBSTITUTE(実質収支比率等に係る経年分析!I$49,"▲","-")),2),NA())</f>
        <v>-143.24</v>
      </c>
      <c r="F21" s="180">
        <f>IF(ISNUMBER(VALUE(SUBSTITUTE(実質収支比率等に係る経年分析!J$49,"▲","-"))),ROUND(VALUE(SUBSTITUTE(実質収支比率等に係る経年分析!J$49,"▲","-")),2),NA())</f>
        <v>-71.11</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蛇谷須地区特定環境保全公共下水道事業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介護サービス事業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農業集落排水事業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c r="A33" s="181" t="str">
        <f>IF(連結実質赤字比率に係る赤字・黒字の構成分析!C$37="",NA(),連結実質赤字比率に係る赤字・黒字の構成分析!C$37)</f>
        <v>公共下水道事業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0.35</v>
      </c>
    </row>
    <row r="34" spans="1:16">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2.36</v>
      </c>
    </row>
    <row r="35" spans="1:16">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4.4800000000000004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4.49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47.38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130.58000000000001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13.38</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643</v>
      </c>
      <c r="E42" s="182"/>
      <c r="F42" s="182"/>
      <c r="G42" s="182">
        <f>'実質公債費比率（分子）の構造'!L$52</f>
        <v>645</v>
      </c>
      <c r="H42" s="182"/>
      <c r="I42" s="182"/>
      <c r="J42" s="182">
        <f>'実質公債費比率（分子）の構造'!M$52</f>
        <v>647</v>
      </c>
      <c r="K42" s="182"/>
      <c r="L42" s="182"/>
      <c r="M42" s="182">
        <f>'実質公債費比率（分子）の構造'!N$52</f>
        <v>635</v>
      </c>
      <c r="N42" s="182"/>
      <c r="O42" s="182"/>
      <c r="P42" s="182">
        <f>'実質公債費比率（分子）の構造'!O$52</f>
        <v>603</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124</v>
      </c>
      <c r="C44" s="182"/>
      <c r="D44" s="182"/>
      <c r="E44" s="182">
        <f>'実質公債費比率（分子）の構造'!L$50</f>
        <v>124</v>
      </c>
      <c r="F44" s="182"/>
      <c r="G44" s="182"/>
      <c r="H44" s="182">
        <f>'実質公債費比率（分子）の構造'!M$50</f>
        <v>124</v>
      </c>
      <c r="I44" s="182"/>
      <c r="J44" s="182"/>
      <c r="K44" s="182">
        <f>'実質公債費比率（分子）の構造'!N$50</f>
        <v>124</v>
      </c>
      <c r="L44" s="182"/>
      <c r="M44" s="182"/>
      <c r="N44" s="182">
        <f>'実質公債費比率（分子）の構造'!O$50</f>
        <v>124</v>
      </c>
      <c r="O44" s="182"/>
      <c r="P44" s="182"/>
    </row>
    <row r="45" spans="1:16">
      <c r="A45" s="182" t="s">
        <v>65</v>
      </c>
      <c r="B45" s="182">
        <f>'実質公債費比率（分子）の構造'!K$49</f>
        <v>28</v>
      </c>
      <c r="C45" s="182"/>
      <c r="D45" s="182"/>
      <c r="E45" s="182">
        <f>'実質公債費比率（分子）の構造'!L$49</f>
        <v>26</v>
      </c>
      <c r="F45" s="182"/>
      <c r="G45" s="182"/>
      <c r="H45" s="182">
        <f>'実質公債費比率（分子）の構造'!M$49</f>
        <v>20</v>
      </c>
      <c r="I45" s="182"/>
      <c r="J45" s="182"/>
      <c r="K45" s="182">
        <f>'実質公債費比率（分子）の構造'!N$49</f>
        <v>17</v>
      </c>
      <c r="L45" s="182"/>
      <c r="M45" s="182"/>
      <c r="N45" s="182">
        <f>'実質公債費比率（分子）の構造'!O$49</f>
        <v>18</v>
      </c>
      <c r="O45" s="182"/>
      <c r="P45" s="182"/>
    </row>
    <row r="46" spans="1:16">
      <c r="A46" s="182" t="s">
        <v>66</v>
      </c>
      <c r="B46" s="182">
        <f>'実質公債費比率（分子）の構造'!K$48</f>
        <v>514</v>
      </c>
      <c r="C46" s="182"/>
      <c r="D46" s="182"/>
      <c r="E46" s="182">
        <f>'実質公債費比率（分子）の構造'!L$48</f>
        <v>468</v>
      </c>
      <c r="F46" s="182"/>
      <c r="G46" s="182"/>
      <c r="H46" s="182">
        <f>'実質公債費比率（分子）の構造'!M$48</f>
        <v>466</v>
      </c>
      <c r="I46" s="182"/>
      <c r="J46" s="182"/>
      <c r="K46" s="182">
        <f>'実質公債費比率（分子）の構造'!N$48</f>
        <v>485</v>
      </c>
      <c r="L46" s="182"/>
      <c r="M46" s="182"/>
      <c r="N46" s="182">
        <f>'実質公債費比率（分子）の構造'!O$48</f>
        <v>425</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230</v>
      </c>
      <c r="C49" s="182"/>
      <c r="D49" s="182"/>
      <c r="E49" s="182">
        <f>'実質公債費比率（分子）の構造'!L$45</f>
        <v>183</v>
      </c>
      <c r="F49" s="182"/>
      <c r="G49" s="182"/>
      <c r="H49" s="182">
        <f>'実質公債費比率（分子）の構造'!M$45</f>
        <v>133</v>
      </c>
      <c r="I49" s="182"/>
      <c r="J49" s="182"/>
      <c r="K49" s="182">
        <f>'実質公債費比率（分子）の構造'!N$45</f>
        <v>106</v>
      </c>
      <c r="L49" s="182"/>
      <c r="M49" s="182"/>
      <c r="N49" s="182">
        <f>'実質公債費比率（分子）の構造'!O$45</f>
        <v>91</v>
      </c>
      <c r="O49" s="182"/>
      <c r="P49" s="182"/>
    </row>
    <row r="50" spans="1:16">
      <c r="A50" s="182" t="s">
        <v>70</v>
      </c>
      <c r="B50" s="182" t="e">
        <f>NA()</f>
        <v>#N/A</v>
      </c>
      <c r="C50" s="182">
        <f>IF(ISNUMBER('実質公債費比率（分子）の構造'!K$53),'実質公債費比率（分子）の構造'!K$53,NA())</f>
        <v>253</v>
      </c>
      <c r="D50" s="182" t="e">
        <f>NA()</f>
        <v>#N/A</v>
      </c>
      <c r="E50" s="182" t="e">
        <f>NA()</f>
        <v>#N/A</v>
      </c>
      <c r="F50" s="182">
        <f>IF(ISNUMBER('実質公債費比率（分子）の構造'!L$53),'実質公債費比率（分子）の構造'!L$53,NA())</f>
        <v>156</v>
      </c>
      <c r="G50" s="182" t="e">
        <f>NA()</f>
        <v>#N/A</v>
      </c>
      <c r="H50" s="182" t="e">
        <f>NA()</f>
        <v>#N/A</v>
      </c>
      <c r="I50" s="182">
        <f>IF(ISNUMBER('実質公債費比率（分子）の構造'!M$53),'実質公債費比率（分子）の構造'!M$53,NA())</f>
        <v>96</v>
      </c>
      <c r="J50" s="182" t="e">
        <f>NA()</f>
        <v>#N/A</v>
      </c>
      <c r="K50" s="182" t="e">
        <f>NA()</f>
        <v>#N/A</v>
      </c>
      <c r="L50" s="182">
        <f>IF(ISNUMBER('実質公債費比率（分子）の構造'!N$53),'実質公債費比率（分子）の構造'!N$53,NA())</f>
        <v>97</v>
      </c>
      <c r="M50" s="182" t="e">
        <f>NA()</f>
        <v>#N/A</v>
      </c>
      <c r="N50" s="182" t="e">
        <f>NA()</f>
        <v>#N/A</v>
      </c>
      <c r="O50" s="182">
        <f>IF(ISNUMBER('実質公債費比率（分子）の構造'!O$53),'実質公債費比率（分子）の構造'!O$53,NA())</f>
        <v>55</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5960</v>
      </c>
      <c r="E56" s="181"/>
      <c r="F56" s="181"/>
      <c r="G56" s="181">
        <f>'将来負担比率（分子）の構造'!J$52</f>
        <v>5836</v>
      </c>
      <c r="H56" s="181"/>
      <c r="I56" s="181"/>
      <c r="J56" s="181">
        <f>'将来負担比率（分子）の構造'!K$52</f>
        <v>5563</v>
      </c>
      <c r="K56" s="181"/>
      <c r="L56" s="181"/>
      <c r="M56" s="181">
        <f>'将来負担比率（分子）の構造'!L$52</f>
        <v>5239</v>
      </c>
      <c r="N56" s="181"/>
      <c r="O56" s="181"/>
      <c r="P56" s="181">
        <f>'将来負担比率（分子）の構造'!M$52</f>
        <v>4904</v>
      </c>
    </row>
    <row r="57" spans="1:16">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40</v>
      </c>
      <c r="B58" s="181"/>
      <c r="C58" s="181"/>
      <c r="D58" s="181">
        <f>'将来負担比率（分子）の構造'!I$50</f>
        <v>7031</v>
      </c>
      <c r="E58" s="181"/>
      <c r="F58" s="181"/>
      <c r="G58" s="181">
        <f>'将来負担比率（分子）の構造'!J$50</f>
        <v>9665</v>
      </c>
      <c r="H58" s="181"/>
      <c r="I58" s="181"/>
      <c r="J58" s="181">
        <f>'将来負担比率（分子）の構造'!K$50</f>
        <v>12039</v>
      </c>
      <c r="K58" s="181"/>
      <c r="L58" s="181"/>
      <c r="M58" s="181">
        <f>'将来負担比率（分子）の構造'!L$50</f>
        <v>15604</v>
      </c>
      <c r="N58" s="181"/>
      <c r="O58" s="181"/>
      <c r="P58" s="181">
        <f>'将来負担比率（分子）の構造'!M$50</f>
        <v>12940</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907</v>
      </c>
      <c r="C62" s="181"/>
      <c r="D62" s="181"/>
      <c r="E62" s="181">
        <f>'将来負担比率（分子）の構造'!J$45</f>
        <v>745</v>
      </c>
      <c r="F62" s="181"/>
      <c r="G62" s="181"/>
      <c r="H62" s="181">
        <f>'将来負担比率（分子）の構造'!K$45</f>
        <v>647</v>
      </c>
      <c r="I62" s="181"/>
      <c r="J62" s="181"/>
      <c r="K62" s="181">
        <f>'将来負担比率（分子）の構造'!L$45</f>
        <v>539</v>
      </c>
      <c r="L62" s="181"/>
      <c r="M62" s="181"/>
      <c r="N62" s="181">
        <f>'将来負担比率（分子）の構造'!M$45</f>
        <v>417</v>
      </c>
      <c r="O62" s="181"/>
      <c r="P62" s="181"/>
    </row>
    <row r="63" spans="1:16">
      <c r="A63" s="181" t="s">
        <v>33</v>
      </c>
      <c r="B63" s="181">
        <f>'将来負担比率（分子）の構造'!I$44</f>
        <v>161</v>
      </c>
      <c r="C63" s="181"/>
      <c r="D63" s="181"/>
      <c r="E63" s="181">
        <f>'将来負担比率（分子）の構造'!J$44</f>
        <v>140</v>
      </c>
      <c r="F63" s="181"/>
      <c r="G63" s="181"/>
      <c r="H63" s="181">
        <f>'将来負担比率（分子）の構造'!K$44</f>
        <v>122</v>
      </c>
      <c r="I63" s="181"/>
      <c r="J63" s="181"/>
      <c r="K63" s="181">
        <f>'将来負担比率（分子）の構造'!L$44</f>
        <v>105</v>
      </c>
      <c r="L63" s="181"/>
      <c r="M63" s="181"/>
      <c r="N63" s="181">
        <f>'将来負担比率（分子）の構造'!M$44</f>
        <v>91</v>
      </c>
      <c r="O63" s="181"/>
      <c r="P63" s="181"/>
    </row>
    <row r="64" spans="1:16">
      <c r="A64" s="181" t="s">
        <v>32</v>
      </c>
      <c r="B64" s="181">
        <f>'将来負担比率（分子）の構造'!I$43</f>
        <v>3354</v>
      </c>
      <c r="C64" s="181"/>
      <c r="D64" s="181"/>
      <c r="E64" s="181">
        <f>'将来負担比率（分子）の構造'!J$43</f>
        <v>2925</v>
      </c>
      <c r="F64" s="181"/>
      <c r="G64" s="181"/>
      <c r="H64" s="181">
        <f>'将来負担比率（分子）の構造'!K$43</f>
        <v>2002</v>
      </c>
      <c r="I64" s="181"/>
      <c r="J64" s="181"/>
      <c r="K64" s="181">
        <f>'将来負担比率（分子）の構造'!L$43</f>
        <v>2180</v>
      </c>
      <c r="L64" s="181"/>
      <c r="M64" s="181"/>
      <c r="N64" s="181">
        <f>'将来負担比率（分子）の構造'!M$43</f>
        <v>1742</v>
      </c>
      <c r="O64" s="181"/>
      <c r="P64" s="181"/>
    </row>
    <row r="65" spans="1:16">
      <c r="A65" s="181" t="s">
        <v>31</v>
      </c>
      <c r="B65" s="181">
        <f>'将来負担比率（分子）の構造'!I$42</f>
        <v>1947</v>
      </c>
      <c r="C65" s="181"/>
      <c r="D65" s="181"/>
      <c r="E65" s="181">
        <f>'将来負担比率（分子）の構造'!J$42</f>
        <v>1778</v>
      </c>
      <c r="F65" s="181"/>
      <c r="G65" s="181"/>
      <c r="H65" s="181">
        <f>'将来負担比率（分子）の構造'!K$42</f>
        <v>1606</v>
      </c>
      <c r="I65" s="181"/>
      <c r="J65" s="181"/>
      <c r="K65" s="181">
        <f>'将来負担比率（分子）の構造'!L$42</f>
        <v>1430</v>
      </c>
      <c r="L65" s="181"/>
      <c r="M65" s="181"/>
      <c r="N65" s="181">
        <f>'将来負担比率（分子）の構造'!M$42</f>
        <v>1251</v>
      </c>
      <c r="O65" s="181"/>
      <c r="P65" s="181"/>
    </row>
    <row r="66" spans="1:16">
      <c r="A66" s="181" t="s">
        <v>30</v>
      </c>
      <c r="B66" s="181">
        <f>'将来負担比率（分子）の構造'!I$41</f>
        <v>1069</v>
      </c>
      <c r="C66" s="181"/>
      <c r="D66" s="181"/>
      <c r="E66" s="181">
        <f>'将来負担比率（分子）の構造'!J$41</f>
        <v>900</v>
      </c>
      <c r="F66" s="181"/>
      <c r="G66" s="181"/>
      <c r="H66" s="181">
        <f>'将来負担比率（分子）の構造'!K$41</f>
        <v>780</v>
      </c>
      <c r="I66" s="181"/>
      <c r="J66" s="181"/>
      <c r="K66" s="181">
        <f>'将来負担比率（分子）の構造'!L$41</f>
        <v>685</v>
      </c>
      <c r="L66" s="181"/>
      <c r="M66" s="181"/>
      <c r="N66" s="181">
        <f>'将来負担比率（分子）の構造'!M$41</f>
        <v>604</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6841</v>
      </c>
      <c r="C72" s="185">
        <f>基金残高に係る経年分析!G55</f>
        <v>8113</v>
      </c>
      <c r="D72" s="185">
        <f>基金残高に係る経年分析!H55</f>
        <v>5975</v>
      </c>
    </row>
    <row r="73" spans="1:16">
      <c r="A73" s="184" t="s">
        <v>77</v>
      </c>
      <c r="B73" s="185">
        <f>基金残高に係る経年分析!F56</f>
        <v>284</v>
      </c>
      <c r="C73" s="185">
        <f>基金残高に係る経年分析!G56</f>
        <v>284</v>
      </c>
      <c r="D73" s="185">
        <f>基金残高に係る経年分析!H56</f>
        <v>284</v>
      </c>
    </row>
    <row r="74" spans="1:16">
      <c r="A74" s="184" t="s">
        <v>78</v>
      </c>
      <c r="B74" s="185">
        <f>基金残高に係る経年分析!F57</f>
        <v>18860</v>
      </c>
      <c r="C74" s="185">
        <f>基金残高に係る経年分析!G57</f>
        <v>17990</v>
      </c>
      <c r="D74" s="185">
        <f>基金残高に係る経年分析!H57</f>
        <v>16216</v>
      </c>
    </row>
  </sheetData>
  <sheetProtection algorithmName="SHA-512" hashValue="z/oX2npsobh4If9GDB675gz4Z4GYsE+JVH3Pop/taxG8wH6PCHXrn6ib2JOuOw+2aWzpHfBFsBE1WoZmvMqksw==" saltValue="7F7iUZp2rJxEj3HmYxQg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F47" sqref="AF47"/>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225</v>
      </c>
      <c r="C5" s="672"/>
      <c r="D5" s="672"/>
      <c r="E5" s="672"/>
      <c r="F5" s="672"/>
      <c r="G5" s="672"/>
      <c r="H5" s="672"/>
      <c r="I5" s="672"/>
      <c r="J5" s="672"/>
      <c r="K5" s="672"/>
      <c r="L5" s="672"/>
      <c r="M5" s="672"/>
      <c r="N5" s="672"/>
      <c r="O5" s="672"/>
      <c r="P5" s="672"/>
      <c r="Q5" s="673"/>
      <c r="R5" s="674">
        <v>2108174</v>
      </c>
      <c r="S5" s="675"/>
      <c r="T5" s="675"/>
      <c r="U5" s="675"/>
      <c r="V5" s="675"/>
      <c r="W5" s="675"/>
      <c r="X5" s="675"/>
      <c r="Y5" s="676"/>
      <c r="Z5" s="677">
        <v>9.4</v>
      </c>
      <c r="AA5" s="677"/>
      <c r="AB5" s="677"/>
      <c r="AC5" s="677"/>
      <c r="AD5" s="678">
        <v>2108174</v>
      </c>
      <c r="AE5" s="678"/>
      <c r="AF5" s="678"/>
      <c r="AG5" s="678"/>
      <c r="AH5" s="678"/>
      <c r="AI5" s="678"/>
      <c r="AJ5" s="678"/>
      <c r="AK5" s="678"/>
      <c r="AL5" s="679">
        <v>65.7</v>
      </c>
      <c r="AM5" s="680"/>
      <c r="AN5" s="680"/>
      <c r="AO5" s="681"/>
      <c r="AP5" s="671" t="s">
        <v>226</v>
      </c>
      <c r="AQ5" s="672"/>
      <c r="AR5" s="672"/>
      <c r="AS5" s="672"/>
      <c r="AT5" s="672"/>
      <c r="AU5" s="672"/>
      <c r="AV5" s="672"/>
      <c r="AW5" s="672"/>
      <c r="AX5" s="672"/>
      <c r="AY5" s="672"/>
      <c r="AZ5" s="672"/>
      <c r="BA5" s="672"/>
      <c r="BB5" s="672"/>
      <c r="BC5" s="672"/>
      <c r="BD5" s="672"/>
      <c r="BE5" s="672"/>
      <c r="BF5" s="673"/>
      <c r="BG5" s="685">
        <v>2108174</v>
      </c>
      <c r="BH5" s="686"/>
      <c r="BI5" s="686"/>
      <c r="BJ5" s="686"/>
      <c r="BK5" s="686"/>
      <c r="BL5" s="686"/>
      <c r="BM5" s="686"/>
      <c r="BN5" s="687"/>
      <c r="BO5" s="688">
        <v>100</v>
      </c>
      <c r="BP5" s="688"/>
      <c r="BQ5" s="688"/>
      <c r="BR5" s="688"/>
      <c r="BS5" s="689" t="s">
        <v>227</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219</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c r="B6" s="682" t="s">
        <v>231</v>
      </c>
      <c r="C6" s="683"/>
      <c r="D6" s="683"/>
      <c r="E6" s="683"/>
      <c r="F6" s="683"/>
      <c r="G6" s="683"/>
      <c r="H6" s="683"/>
      <c r="I6" s="683"/>
      <c r="J6" s="683"/>
      <c r="K6" s="683"/>
      <c r="L6" s="683"/>
      <c r="M6" s="683"/>
      <c r="N6" s="683"/>
      <c r="O6" s="683"/>
      <c r="P6" s="683"/>
      <c r="Q6" s="684"/>
      <c r="R6" s="685">
        <v>72843</v>
      </c>
      <c r="S6" s="686"/>
      <c r="T6" s="686"/>
      <c r="U6" s="686"/>
      <c r="V6" s="686"/>
      <c r="W6" s="686"/>
      <c r="X6" s="686"/>
      <c r="Y6" s="687"/>
      <c r="Z6" s="688">
        <v>0.3</v>
      </c>
      <c r="AA6" s="688"/>
      <c r="AB6" s="688"/>
      <c r="AC6" s="688"/>
      <c r="AD6" s="689">
        <v>72843</v>
      </c>
      <c r="AE6" s="689"/>
      <c r="AF6" s="689"/>
      <c r="AG6" s="689"/>
      <c r="AH6" s="689"/>
      <c r="AI6" s="689"/>
      <c r="AJ6" s="689"/>
      <c r="AK6" s="689"/>
      <c r="AL6" s="690">
        <v>2.2999999999999998</v>
      </c>
      <c r="AM6" s="691"/>
      <c r="AN6" s="691"/>
      <c r="AO6" s="692"/>
      <c r="AP6" s="682" t="s">
        <v>232</v>
      </c>
      <c r="AQ6" s="683"/>
      <c r="AR6" s="683"/>
      <c r="AS6" s="683"/>
      <c r="AT6" s="683"/>
      <c r="AU6" s="683"/>
      <c r="AV6" s="683"/>
      <c r="AW6" s="683"/>
      <c r="AX6" s="683"/>
      <c r="AY6" s="683"/>
      <c r="AZ6" s="683"/>
      <c r="BA6" s="683"/>
      <c r="BB6" s="683"/>
      <c r="BC6" s="683"/>
      <c r="BD6" s="683"/>
      <c r="BE6" s="683"/>
      <c r="BF6" s="684"/>
      <c r="BG6" s="685">
        <v>2108174</v>
      </c>
      <c r="BH6" s="686"/>
      <c r="BI6" s="686"/>
      <c r="BJ6" s="686"/>
      <c r="BK6" s="686"/>
      <c r="BL6" s="686"/>
      <c r="BM6" s="686"/>
      <c r="BN6" s="687"/>
      <c r="BO6" s="688">
        <v>100</v>
      </c>
      <c r="BP6" s="688"/>
      <c r="BQ6" s="688"/>
      <c r="BR6" s="688"/>
      <c r="BS6" s="689" t="s">
        <v>227</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79944</v>
      </c>
      <c r="CS6" s="686"/>
      <c r="CT6" s="686"/>
      <c r="CU6" s="686"/>
      <c r="CV6" s="686"/>
      <c r="CW6" s="686"/>
      <c r="CX6" s="686"/>
      <c r="CY6" s="687"/>
      <c r="CZ6" s="679">
        <v>0.4</v>
      </c>
      <c r="DA6" s="680"/>
      <c r="DB6" s="680"/>
      <c r="DC6" s="699"/>
      <c r="DD6" s="694" t="s">
        <v>227</v>
      </c>
      <c r="DE6" s="686"/>
      <c r="DF6" s="686"/>
      <c r="DG6" s="686"/>
      <c r="DH6" s="686"/>
      <c r="DI6" s="686"/>
      <c r="DJ6" s="686"/>
      <c r="DK6" s="686"/>
      <c r="DL6" s="686"/>
      <c r="DM6" s="686"/>
      <c r="DN6" s="686"/>
      <c r="DO6" s="686"/>
      <c r="DP6" s="687"/>
      <c r="DQ6" s="694">
        <v>79944</v>
      </c>
      <c r="DR6" s="686"/>
      <c r="DS6" s="686"/>
      <c r="DT6" s="686"/>
      <c r="DU6" s="686"/>
      <c r="DV6" s="686"/>
      <c r="DW6" s="686"/>
      <c r="DX6" s="686"/>
      <c r="DY6" s="686"/>
      <c r="DZ6" s="686"/>
      <c r="EA6" s="686"/>
      <c r="EB6" s="686"/>
      <c r="EC6" s="695"/>
    </row>
    <row r="7" spans="2:143" ht="11.25" customHeight="1">
      <c r="B7" s="682" t="s">
        <v>234</v>
      </c>
      <c r="C7" s="683"/>
      <c r="D7" s="683"/>
      <c r="E7" s="683"/>
      <c r="F7" s="683"/>
      <c r="G7" s="683"/>
      <c r="H7" s="683"/>
      <c r="I7" s="683"/>
      <c r="J7" s="683"/>
      <c r="K7" s="683"/>
      <c r="L7" s="683"/>
      <c r="M7" s="683"/>
      <c r="N7" s="683"/>
      <c r="O7" s="683"/>
      <c r="P7" s="683"/>
      <c r="Q7" s="684"/>
      <c r="R7" s="685">
        <v>832</v>
      </c>
      <c r="S7" s="686"/>
      <c r="T7" s="686"/>
      <c r="U7" s="686"/>
      <c r="V7" s="686"/>
      <c r="W7" s="686"/>
      <c r="X7" s="686"/>
      <c r="Y7" s="687"/>
      <c r="Z7" s="688">
        <v>0</v>
      </c>
      <c r="AA7" s="688"/>
      <c r="AB7" s="688"/>
      <c r="AC7" s="688"/>
      <c r="AD7" s="689">
        <v>832</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874959</v>
      </c>
      <c r="BH7" s="686"/>
      <c r="BI7" s="686"/>
      <c r="BJ7" s="686"/>
      <c r="BK7" s="686"/>
      <c r="BL7" s="686"/>
      <c r="BM7" s="686"/>
      <c r="BN7" s="687"/>
      <c r="BO7" s="688">
        <v>41.5</v>
      </c>
      <c r="BP7" s="688"/>
      <c r="BQ7" s="688"/>
      <c r="BR7" s="688"/>
      <c r="BS7" s="689" t="s">
        <v>227</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5939657</v>
      </c>
      <c r="CS7" s="686"/>
      <c r="CT7" s="686"/>
      <c r="CU7" s="686"/>
      <c r="CV7" s="686"/>
      <c r="CW7" s="686"/>
      <c r="CX7" s="686"/>
      <c r="CY7" s="687"/>
      <c r="CZ7" s="688">
        <v>30.6</v>
      </c>
      <c r="DA7" s="688"/>
      <c r="DB7" s="688"/>
      <c r="DC7" s="688"/>
      <c r="DD7" s="694">
        <v>134070</v>
      </c>
      <c r="DE7" s="686"/>
      <c r="DF7" s="686"/>
      <c r="DG7" s="686"/>
      <c r="DH7" s="686"/>
      <c r="DI7" s="686"/>
      <c r="DJ7" s="686"/>
      <c r="DK7" s="686"/>
      <c r="DL7" s="686"/>
      <c r="DM7" s="686"/>
      <c r="DN7" s="686"/>
      <c r="DO7" s="686"/>
      <c r="DP7" s="687"/>
      <c r="DQ7" s="694">
        <v>4018347</v>
      </c>
      <c r="DR7" s="686"/>
      <c r="DS7" s="686"/>
      <c r="DT7" s="686"/>
      <c r="DU7" s="686"/>
      <c r="DV7" s="686"/>
      <c r="DW7" s="686"/>
      <c r="DX7" s="686"/>
      <c r="DY7" s="686"/>
      <c r="DZ7" s="686"/>
      <c r="EA7" s="686"/>
      <c r="EB7" s="686"/>
      <c r="EC7" s="695"/>
    </row>
    <row r="8" spans="2:143" ht="11.25" customHeight="1">
      <c r="B8" s="682" t="s">
        <v>237</v>
      </c>
      <c r="C8" s="683"/>
      <c r="D8" s="683"/>
      <c r="E8" s="683"/>
      <c r="F8" s="683"/>
      <c r="G8" s="683"/>
      <c r="H8" s="683"/>
      <c r="I8" s="683"/>
      <c r="J8" s="683"/>
      <c r="K8" s="683"/>
      <c r="L8" s="683"/>
      <c r="M8" s="683"/>
      <c r="N8" s="683"/>
      <c r="O8" s="683"/>
      <c r="P8" s="683"/>
      <c r="Q8" s="684"/>
      <c r="R8" s="685">
        <v>2983</v>
      </c>
      <c r="S8" s="686"/>
      <c r="T8" s="686"/>
      <c r="U8" s="686"/>
      <c r="V8" s="686"/>
      <c r="W8" s="686"/>
      <c r="X8" s="686"/>
      <c r="Y8" s="687"/>
      <c r="Z8" s="688">
        <v>0</v>
      </c>
      <c r="AA8" s="688"/>
      <c r="AB8" s="688"/>
      <c r="AC8" s="688"/>
      <c r="AD8" s="689">
        <v>2983</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18358</v>
      </c>
      <c r="BH8" s="686"/>
      <c r="BI8" s="686"/>
      <c r="BJ8" s="686"/>
      <c r="BK8" s="686"/>
      <c r="BL8" s="686"/>
      <c r="BM8" s="686"/>
      <c r="BN8" s="687"/>
      <c r="BO8" s="688">
        <v>0.9</v>
      </c>
      <c r="BP8" s="688"/>
      <c r="BQ8" s="688"/>
      <c r="BR8" s="688"/>
      <c r="BS8" s="694" t="s">
        <v>145</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2370497</v>
      </c>
      <c r="CS8" s="686"/>
      <c r="CT8" s="686"/>
      <c r="CU8" s="686"/>
      <c r="CV8" s="686"/>
      <c r="CW8" s="686"/>
      <c r="CX8" s="686"/>
      <c r="CY8" s="687"/>
      <c r="CZ8" s="688">
        <v>12.2</v>
      </c>
      <c r="DA8" s="688"/>
      <c r="DB8" s="688"/>
      <c r="DC8" s="688"/>
      <c r="DD8" s="694">
        <v>409276</v>
      </c>
      <c r="DE8" s="686"/>
      <c r="DF8" s="686"/>
      <c r="DG8" s="686"/>
      <c r="DH8" s="686"/>
      <c r="DI8" s="686"/>
      <c r="DJ8" s="686"/>
      <c r="DK8" s="686"/>
      <c r="DL8" s="686"/>
      <c r="DM8" s="686"/>
      <c r="DN8" s="686"/>
      <c r="DO8" s="686"/>
      <c r="DP8" s="687"/>
      <c r="DQ8" s="694">
        <v>1375702</v>
      </c>
      <c r="DR8" s="686"/>
      <c r="DS8" s="686"/>
      <c r="DT8" s="686"/>
      <c r="DU8" s="686"/>
      <c r="DV8" s="686"/>
      <c r="DW8" s="686"/>
      <c r="DX8" s="686"/>
      <c r="DY8" s="686"/>
      <c r="DZ8" s="686"/>
      <c r="EA8" s="686"/>
      <c r="EB8" s="686"/>
      <c r="EC8" s="695"/>
    </row>
    <row r="9" spans="2:143" ht="11.25" customHeight="1">
      <c r="B9" s="682" t="s">
        <v>240</v>
      </c>
      <c r="C9" s="683"/>
      <c r="D9" s="683"/>
      <c r="E9" s="683"/>
      <c r="F9" s="683"/>
      <c r="G9" s="683"/>
      <c r="H9" s="683"/>
      <c r="I9" s="683"/>
      <c r="J9" s="683"/>
      <c r="K9" s="683"/>
      <c r="L9" s="683"/>
      <c r="M9" s="683"/>
      <c r="N9" s="683"/>
      <c r="O9" s="683"/>
      <c r="P9" s="683"/>
      <c r="Q9" s="684"/>
      <c r="R9" s="685">
        <v>3550</v>
      </c>
      <c r="S9" s="686"/>
      <c r="T9" s="686"/>
      <c r="U9" s="686"/>
      <c r="V9" s="686"/>
      <c r="W9" s="686"/>
      <c r="X9" s="686"/>
      <c r="Y9" s="687"/>
      <c r="Z9" s="688">
        <v>0</v>
      </c>
      <c r="AA9" s="688"/>
      <c r="AB9" s="688"/>
      <c r="AC9" s="688"/>
      <c r="AD9" s="689">
        <v>3550</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659189</v>
      </c>
      <c r="BH9" s="686"/>
      <c r="BI9" s="686"/>
      <c r="BJ9" s="686"/>
      <c r="BK9" s="686"/>
      <c r="BL9" s="686"/>
      <c r="BM9" s="686"/>
      <c r="BN9" s="687"/>
      <c r="BO9" s="688">
        <v>31.3</v>
      </c>
      <c r="BP9" s="688"/>
      <c r="BQ9" s="688"/>
      <c r="BR9" s="688"/>
      <c r="BS9" s="694" t="s">
        <v>139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406738</v>
      </c>
      <c r="CS9" s="686"/>
      <c r="CT9" s="686"/>
      <c r="CU9" s="686"/>
      <c r="CV9" s="686"/>
      <c r="CW9" s="686"/>
      <c r="CX9" s="686"/>
      <c r="CY9" s="687"/>
      <c r="CZ9" s="688">
        <v>2.1</v>
      </c>
      <c r="DA9" s="688"/>
      <c r="DB9" s="688"/>
      <c r="DC9" s="688"/>
      <c r="DD9" s="694">
        <v>10249</v>
      </c>
      <c r="DE9" s="686"/>
      <c r="DF9" s="686"/>
      <c r="DG9" s="686"/>
      <c r="DH9" s="686"/>
      <c r="DI9" s="686"/>
      <c r="DJ9" s="686"/>
      <c r="DK9" s="686"/>
      <c r="DL9" s="686"/>
      <c r="DM9" s="686"/>
      <c r="DN9" s="686"/>
      <c r="DO9" s="686"/>
      <c r="DP9" s="687"/>
      <c r="DQ9" s="694">
        <v>191079</v>
      </c>
      <c r="DR9" s="686"/>
      <c r="DS9" s="686"/>
      <c r="DT9" s="686"/>
      <c r="DU9" s="686"/>
      <c r="DV9" s="686"/>
      <c r="DW9" s="686"/>
      <c r="DX9" s="686"/>
      <c r="DY9" s="686"/>
      <c r="DZ9" s="686"/>
      <c r="EA9" s="686"/>
      <c r="EB9" s="686"/>
      <c r="EC9" s="695"/>
    </row>
    <row r="10" spans="2:143" ht="11.25" customHeight="1">
      <c r="B10" s="682" t="s">
        <v>243</v>
      </c>
      <c r="C10" s="683"/>
      <c r="D10" s="683"/>
      <c r="E10" s="683"/>
      <c r="F10" s="683"/>
      <c r="G10" s="683"/>
      <c r="H10" s="683"/>
      <c r="I10" s="683"/>
      <c r="J10" s="683"/>
      <c r="K10" s="683"/>
      <c r="L10" s="683"/>
      <c r="M10" s="683"/>
      <c r="N10" s="683"/>
      <c r="O10" s="683"/>
      <c r="P10" s="683"/>
      <c r="Q10" s="684"/>
      <c r="R10" s="685" t="s">
        <v>139</v>
      </c>
      <c r="S10" s="686"/>
      <c r="T10" s="686"/>
      <c r="U10" s="686"/>
      <c r="V10" s="686"/>
      <c r="W10" s="686"/>
      <c r="X10" s="686"/>
      <c r="Y10" s="687"/>
      <c r="Z10" s="688" t="s">
        <v>227</v>
      </c>
      <c r="AA10" s="688"/>
      <c r="AB10" s="688"/>
      <c r="AC10" s="688"/>
      <c r="AD10" s="689" t="s">
        <v>139</v>
      </c>
      <c r="AE10" s="689"/>
      <c r="AF10" s="689"/>
      <c r="AG10" s="689"/>
      <c r="AH10" s="689"/>
      <c r="AI10" s="689"/>
      <c r="AJ10" s="689"/>
      <c r="AK10" s="689"/>
      <c r="AL10" s="690" t="s">
        <v>227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53059</v>
      </c>
      <c r="BH10" s="686"/>
      <c r="BI10" s="686"/>
      <c r="BJ10" s="686"/>
      <c r="BK10" s="686"/>
      <c r="BL10" s="686"/>
      <c r="BM10" s="686"/>
      <c r="BN10" s="687"/>
      <c r="BO10" s="688">
        <v>2.5</v>
      </c>
      <c r="BP10" s="688"/>
      <c r="BQ10" s="688"/>
      <c r="BR10" s="688"/>
      <c r="BS10" s="694" t="s">
        <v>227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3</v>
      </c>
      <c r="CS10" s="686"/>
      <c r="CT10" s="686"/>
      <c r="CU10" s="686"/>
      <c r="CV10" s="686"/>
      <c r="CW10" s="686"/>
      <c r="CX10" s="686"/>
      <c r="CY10" s="687"/>
      <c r="CZ10" s="688">
        <v>0</v>
      </c>
      <c r="DA10" s="688"/>
      <c r="DB10" s="688"/>
      <c r="DC10" s="688"/>
      <c r="DD10" s="694" t="s">
        <v>227</v>
      </c>
      <c r="DE10" s="686"/>
      <c r="DF10" s="686"/>
      <c r="DG10" s="686"/>
      <c r="DH10" s="686"/>
      <c r="DI10" s="686"/>
      <c r="DJ10" s="686"/>
      <c r="DK10" s="686"/>
      <c r="DL10" s="686"/>
      <c r="DM10" s="686"/>
      <c r="DN10" s="686"/>
      <c r="DO10" s="686"/>
      <c r="DP10" s="687"/>
      <c r="DQ10" s="694">
        <v>3</v>
      </c>
      <c r="DR10" s="686"/>
      <c r="DS10" s="686"/>
      <c r="DT10" s="686"/>
      <c r="DU10" s="686"/>
      <c r="DV10" s="686"/>
      <c r="DW10" s="686"/>
      <c r="DX10" s="686"/>
      <c r="DY10" s="686"/>
      <c r="DZ10" s="686"/>
      <c r="EA10" s="686"/>
      <c r="EB10" s="686"/>
      <c r="EC10" s="695"/>
    </row>
    <row r="11" spans="2:143" ht="11.25" customHeight="1">
      <c r="B11" s="682" t="s">
        <v>246</v>
      </c>
      <c r="C11" s="683"/>
      <c r="D11" s="683"/>
      <c r="E11" s="683"/>
      <c r="F11" s="683"/>
      <c r="G11" s="683"/>
      <c r="H11" s="683"/>
      <c r="I11" s="683"/>
      <c r="J11" s="683"/>
      <c r="K11" s="683"/>
      <c r="L11" s="683"/>
      <c r="M11" s="683"/>
      <c r="N11" s="683"/>
      <c r="O11" s="683"/>
      <c r="P11" s="683"/>
      <c r="Q11" s="684"/>
      <c r="R11" s="685">
        <v>325895</v>
      </c>
      <c r="S11" s="686"/>
      <c r="T11" s="686"/>
      <c r="U11" s="686"/>
      <c r="V11" s="686"/>
      <c r="W11" s="686"/>
      <c r="X11" s="686"/>
      <c r="Y11" s="687"/>
      <c r="Z11" s="690">
        <v>1.5</v>
      </c>
      <c r="AA11" s="691"/>
      <c r="AB11" s="691"/>
      <c r="AC11" s="703"/>
      <c r="AD11" s="694">
        <v>325895</v>
      </c>
      <c r="AE11" s="686"/>
      <c r="AF11" s="686"/>
      <c r="AG11" s="686"/>
      <c r="AH11" s="686"/>
      <c r="AI11" s="686"/>
      <c r="AJ11" s="686"/>
      <c r="AK11" s="687"/>
      <c r="AL11" s="690">
        <v>10.199999999999999</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144353</v>
      </c>
      <c r="BH11" s="686"/>
      <c r="BI11" s="686"/>
      <c r="BJ11" s="686"/>
      <c r="BK11" s="686"/>
      <c r="BL11" s="686"/>
      <c r="BM11" s="686"/>
      <c r="BN11" s="687"/>
      <c r="BO11" s="688">
        <v>6.8</v>
      </c>
      <c r="BP11" s="688"/>
      <c r="BQ11" s="688"/>
      <c r="BR11" s="688"/>
      <c r="BS11" s="694" t="s">
        <v>227</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1955245</v>
      </c>
      <c r="CS11" s="686"/>
      <c r="CT11" s="686"/>
      <c r="CU11" s="686"/>
      <c r="CV11" s="686"/>
      <c r="CW11" s="686"/>
      <c r="CX11" s="686"/>
      <c r="CY11" s="687"/>
      <c r="CZ11" s="688">
        <v>10.1</v>
      </c>
      <c r="DA11" s="688"/>
      <c r="DB11" s="688"/>
      <c r="DC11" s="688"/>
      <c r="DD11" s="694">
        <v>1244284</v>
      </c>
      <c r="DE11" s="686"/>
      <c r="DF11" s="686"/>
      <c r="DG11" s="686"/>
      <c r="DH11" s="686"/>
      <c r="DI11" s="686"/>
      <c r="DJ11" s="686"/>
      <c r="DK11" s="686"/>
      <c r="DL11" s="686"/>
      <c r="DM11" s="686"/>
      <c r="DN11" s="686"/>
      <c r="DO11" s="686"/>
      <c r="DP11" s="687"/>
      <c r="DQ11" s="694">
        <v>776114</v>
      </c>
      <c r="DR11" s="686"/>
      <c r="DS11" s="686"/>
      <c r="DT11" s="686"/>
      <c r="DU11" s="686"/>
      <c r="DV11" s="686"/>
      <c r="DW11" s="686"/>
      <c r="DX11" s="686"/>
      <c r="DY11" s="686"/>
      <c r="DZ11" s="686"/>
      <c r="EA11" s="686"/>
      <c r="EB11" s="686"/>
      <c r="EC11" s="695"/>
    </row>
    <row r="12" spans="2:143" ht="11.25" customHeight="1">
      <c r="B12" s="682" t="s">
        <v>249</v>
      </c>
      <c r="C12" s="683"/>
      <c r="D12" s="683"/>
      <c r="E12" s="683"/>
      <c r="F12" s="683"/>
      <c r="G12" s="683"/>
      <c r="H12" s="683"/>
      <c r="I12" s="683"/>
      <c r="J12" s="683"/>
      <c r="K12" s="683"/>
      <c r="L12" s="683"/>
      <c r="M12" s="683"/>
      <c r="N12" s="683"/>
      <c r="O12" s="683"/>
      <c r="P12" s="683"/>
      <c r="Q12" s="684"/>
      <c r="R12" s="685" t="s">
        <v>139</v>
      </c>
      <c r="S12" s="686"/>
      <c r="T12" s="686"/>
      <c r="U12" s="686"/>
      <c r="V12" s="686"/>
      <c r="W12" s="686"/>
      <c r="X12" s="686"/>
      <c r="Y12" s="687"/>
      <c r="Z12" s="688" t="s">
        <v>139</v>
      </c>
      <c r="AA12" s="688"/>
      <c r="AB12" s="688"/>
      <c r="AC12" s="688"/>
      <c r="AD12" s="689" t="s">
        <v>139</v>
      </c>
      <c r="AE12" s="689"/>
      <c r="AF12" s="689"/>
      <c r="AG12" s="689"/>
      <c r="AH12" s="689"/>
      <c r="AI12" s="689"/>
      <c r="AJ12" s="689"/>
      <c r="AK12" s="689"/>
      <c r="AL12" s="690" t="s">
        <v>227</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1133191</v>
      </c>
      <c r="BH12" s="686"/>
      <c r="BI12" s="686"/>
      <c r="BJ12" s="686"/>
      <c r="BK12" s="686"/>
      <c r="BL12" s="686"/>
      <c r="BM12" s="686"/>
      <c r="BN12" s="687"/>
      <c r="BO12" s="688">
        <v>53.8</v>
      </c>
      <c r="BP12" s="688"/>
      <c r="BQ12" s="688"/>
      <c r="BR12" s="688"/>
      <c r="BS12" s="694" t="s">
        <v>227</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4252914</v>
      </c>
      <c r="CS12" s="686"/>
      <c r="CT12" s="686"/>
      <c r="CU12" s="686"/>
      <c r="CV12" s="686"/>
      <c r="CW12" s="686"/>
      <c r="CX12" s="686"/>
      <c r="CY12" s="687"/>
      <c r="CZ12" s="688">
        <v>21.9</v>
      </c>
      <c r="DA12" s="688"/>
      <c r="DB12" s="688"/>
      <c r="DC12" s="688"/>
      <c r="DD12" s="694">
        <v>3514298</v>
      </c>
      <c r="DE12" s="686"/>
      <c r="DF12" s="686"/>
      <c r="DG12" s="686"/>
      <c r="DH12" s="686"/>
      <c r="DI12" s="686"/>
      <c r="DJ12" s="686"/>
      <c r="DK12" s="686"/>
      <c r="DL12" s="686"/>
      <c r="DM12" s="686"/>
      <c r="DN12" s="686"/>
      <c r="DO12" s="686"/>
      <c r="DP12" s="687"/>
      <c r="DQ12" s="694">
        <v>727744</v>
      </c>
      <c r="DR12" s="686"/>
      <c r="DS12" s="686"/>
      <c r="DT12" s="686"/>
      <c r="DU12" s="686"/>
      <c r="DV12" s="686"/>
      <c r="DW12" s="686"/>
      <c r="DX12" s="686"/>
      <c r="DY12" s="686"/>
      <c r="DZ12" s="686"/>
      <c r="EA12" s="686"/>
      <c r="EB12" s="686"/>
      <c r="EC12" s="695"/>
    </row>
    <row r="13" spans="2:143" ht="11.25" customHeight="1">
      <c r="B13" s="682" t="s">
        <v>252</v>
      </c>
      <c r="C13" s="683"/>
      <c r="D13" s="683"/>
      <c r="E13" s="683"/>
      <c r="F13" s="683"/>
      <c r="G13" s="683"/>
      <c r="H13" s="683"/>
      <c r="I13" s="683"/>
      <c r="J13" s="683"/>
      <c r="K13" s="683"/>
      <c r="L13" s="683"/>
      <c r="M13" s="683"/>
      <c r="N13" s="683"/>
      <c r="O13" s="683"/>
      <c r="P13" s="683"/>
      <c r="Q13" s="684"/>
      <c r="R13" s="685" t="s">
        <v>145</v>
      </c>
      <c r="S13" s="686"/>
      <c r="T13" s="686"/>
      <c r="U13" s="686"/>
      <c r="V13" s="686"/>
      <c r="W13" s="686"/>
      <c r="X13" s="686"/>
      <c r="Y13" s="687"/>
      <c r="Z13" s="688" t="s">
        <v>139</v>
      </c>
      <c r="AA13" s="688"/>
      <c r="AB13" s="688"/>
      <c r="AC13" s="688"/>
      <c r="AD13" s="689" t="s">
        <v>139</v>
      </c>
      <c r="AE13" s="689"/>
      <c r="AF13" s="689"/>
      <c r="AG13" s="689"/>
      <c r="AH13" s="689"/>
      <c r="AI13" s="689"/>
      <c r="AJ13" s="689"/>
      <c r="AK13" s="689"/>
      <c r="AL13" s="690" t="s">
        <v>227</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1131063</v>
      </c>
      <c r="BH13" s="686"/>
      <c r="BI13" s="686"/>
      <c r="BJ13" s="686"/>
      <c r="BK13" s="686"/>
      <c r="BL13" s="686"/>
      <c r="BM13" s="686"/>
      <c r="BN13" s="687"/>
      <c r="BO13" s="688">
        <v>53.7</v>
      </c>
      <c r="BP13" s="688"/>
      <c r="BQ13" s="688"/>
      <c r="BR13" s="688"/>
      <c r="BS13" s="694" t="s">
        <v>227</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2433576</v>
      </c>
      <c r="CS13" s="686"/>
      <c r="CT13" s="686"/>
      <c r="CU13" s="686"/>
      <c r="CV13" s="686"/>
      <c r="CW13" s="686"/>
      <c r="CX13" s="686"/>
      <c r="CY13" s="687"/>
      <c r="CZ13" s="688">
        <v>12.5</v>
      </c>
      <c r="DA13" s="688"/>
      <c r="DB13" s="688"/>
      <c r="DC13" s="688"/>
      <c r="DD13" s="694">
        <v>1455843</v>
      </c>
      <c r="DE13" s="686"/>
      <c r="DF13" s="686"/>
      <c r="DG13" s="686"/>
      <c r="DH13" s="686"/>
      <c r="DI13" s="686"/>
      <c r="DJ13" s="686"/>
      <c r="DK13" s="686"/>
      <c r="DL13" s="686"/>
      <c r="DM13" s="686"/>
      <c r="DN13" s="686"/>
      <c r="DO13" s="686"/>
      <c r="DP13" s="687"/>
      <c r="DQ13" s="694">
        <v>987369</v>
      </c>
      <c r="DR13" s="686"/>
      <c r="DS13" s="686"/>
      <c r="DT13" s="686"/>
      <c r="DU13" s="686"/>
      <c r="DV13" s="686"/>
      <c r="DW13" s="686"/>
      <c r="DX13" s="686"/>
      <c r="DY13" s="686"/>
      <c r="DZ13" s="686"/>
      <c r="EA13" s="686"/>
      <c r="EB13" s="686"/>
      <c r="EC13" s="695"/>
    </row>
    <row r="14" spans="2:143" ht="11.25" customHeight="1">
      <c r="B14" s="682" t="s">
        <v>255</v>
      </c>
      <c r="C14" s="683"/>
      <c r="D14" s="683"/>
      <c r="E14" s="683"/>
      <c r="F14" s="683"/>
      <c r="G14" s="683"/>
      <c r="H14" s="683"/>
      <c r="I14" s="683"/>
      <c r="J14" s="683"/>
      <c r="K14" s="683"/>
      <c r="L14" s="683"/>
      <c r="M14" s="683"/>
      <c r="N14" s="683"/>
      <c r="O14" s="683"/>
      <c r="P14" s="683"/>
      <c r="Q14" s="684"/>
      <c r="R14" s="685">
        <v>1</v>
      </c>
      <c r="S14" s="686"/>
      <c r="T14" s="686"/>
      <c r="U14" s="686"/>
      <c r="V14" s="686"/>
      <c r="W14" s="686"/>
      <c r="X14" s="686"/>
      <c r="Y14" s="687"/>
      <c r="Z14" s="688">
        <v>0</v>
      </c>
      <c r="AA14" s="688"/>
      <c r="AB14" s="688"/>
      <c r="AC14" s="688"/>
      <c r="AD14" s="689">
        <v>1</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23112</v>
      </c>
      <c r="BH14" s="686"/>
      <c r="BI14" s="686"/>
      <c r="BJ14" s="686"/>
      <c r="BK14" s="686"/>
      <c r="BL14" s="686"/>
      <c r="BM14" s="686"/>
      <c r="BN14" s="687"/>
      <c r="BO14" s="688">
        <v>1.1000000000000001</v>
      </c>
      <c r="BP14" s="688"/>
      <c r="BQ14" s="688"/>
      <c r="BR14" s="688"/>
      <c r="BS14" s="694" t="s">
        <v>227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634231</v>
      </c>
      <c r="CS14" s="686"/>
      <c r="CT14" s="686"/>
      <c r="CU14" s="686"/>
      <c r="CV14" s="686"/>
      <c r="CW14" s="686"/>
      <c r="CX14" s="686"/>
      <c r="CY14" s="687"/>
      <c r="CZ14" s="688">
        <v>3.3</v>
      </c>
      <c r="DA14" s="688"/>
      <c r="DB14" s="688"/>
      <c r="DC14" s="688"/>
      <c r="DD14" s="694">
        <v>1019</v>
      </c>
      <c r="DE14" s="686"/>
      <c r="DF14" s="686"/>
      <c r="DG14" s="686"/>
      <c r="DH14" s="686"/>
      <c r="DI14" s="686"/>
      <c r="DJ14" s="686"/>
      <c r="DK14" s="686"/>
      <c r="DL14" s="686"/>
      <c r="DM14" s="686"/>
      <c r="DN14" s="686"/>
      <c r="DO14" s="686"/>
      <c r="DP14" s="687"/>
      <c r="DQ14" s="694">
        <v>68400</v>
      </c>
      <c r="DR14" s="686"/>
      <c r="DS14" s="686"/>
      <c r="DT14" s="686"/>
      <c r="DU14" s="686"/>
      <c r="DV14" s="686"/>
      <c r="DW14" s="686"/>
      <c r="DX14" s="686"/>
      <c r="DY14" s="686"/>
      <c r="DZ14" s="686"/>
      <c r="EA14" s="686"/>
      <c r="EB14" s="686"/>
      <c r="EC14" s="695"/>
    </row>
    <row r="15" spans="2:143" ht="11.25" customHeight="1">
      <c r="B15" s="682" t="s">
        <v>258</v>
      </c>
      <c r="C15" s="683"/>
      <c r="D15" s="683"/>
      <c r="E15" s="683"/>
      <c r="F15" s="683"/>
      <c r="G15" s="683"/>
      <c r="H15" s="683"/>
      <c r="I15" s="683"/>
      <c r="J15" s="683"/>
      <c r="K15" s="683"/>
      <c r="L15" s="683"/>
      <c r="M15" s="683"/>
      <c r="N15" s="683"/>
      <c r="O15" s="683"/>
      <c r="P15" s="683"/>
      <c r="Q15" s="684"/>
      <c r="R15" s="685" t="s">
        <v>227</v>
      </c>
      <c r="S15" s="686"/>
      <c r="T15" s="686"/>
      <c r="U15" s="686"/>
      <c r="V15" s="686"/>
      <c r="W15" s="686"/>
      <c r="X15" s="686"/>
      <c r="Y15" s="687"/>
      <c r="Z15" s="688" t="s">
        <v>227</v>
      </c>
      <c r="AA15" s="688"/>
      <c r="AB15" s="688"/>
      <c r="AC15" s="688"/>
      <c r="AD15" s="689" t="s">
        <v>227</v>
      </c>
      <c r="AE15" s="689"/>
      <c r="AF15" s="689"/>
      <c r="AG15" s="689"/>
      <c r="AH15" s="689"/>
      <c r="AI15" s="689"/>
      <c r="AJ15" s="689"/>
      <c r="AK15" s="689"/>
      <c r="AL15" s="690" t="s">
        <v>227</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76912</v>
      </c>
      <c r="BH15" s="686"/>
      <c r="BI15" s="686"/>
      <c r="BJ15" s="686"/>
      <c r="BK15" s="686"/>
      <c r="BL15" s="686"/>
      <c r="BM15" s="686"/>
      <c r="BN15" s="687"/>
      <c r="BO15" s="688">
        <v>3.6</v>
      </c>
      <c r="BP15" s="688"/>
      <c r="BQ15" s="688"/>
      <c r="BR15" s="688"/>
      <c r="BS15" s="694" t="s">
        <v>145</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1143798</v>
      </c>
      <c r="CS15" s="686"/>
      <c r="CT15" s="686"/>
      <c r="CU15" s="686"/>
      <c r="CV15" s="686"/>
      <c r="CW15" s="686"/>
      <c r="CX15" s="686"/>
      <c r="CY15" s="687"/>
      <c r="CZ15" s="688">
        <v>5.9</v>
      </c>
      <c r="DA15" s="688"/>
      <c r="DB15" s="688"/>
      <c r="DC15" s="688"/>
      <c r="DD15" s="694">
        <v>324370</v>
      </c>
      <c r="DE15" s="686"/>
      <c r="DF15" s="686"/>
      <c r="DG15" s="686"/>
      <c r="DH15" s="686"/>
      <c r="DI15" s="686"/>
      <c r="DJ15" s="686"/>
      <c r="DK15" s="686"/>
      <c r="DL15" s="686"/>
      <c r="DM15" s="686"/>
      <c r="DN15" s="686"/>
      <c r="DO15" s="686"/>
      <c r="DP15" s="687"/>
      <c r="DQ15" s="694">
        <v>585715</v>
      </c>
      <c r="DR15" s="686"/>
      <c r="DS15" s="686"/>
      <c r="DT15" s="686"/>
      <c r="DU15" s="686"/>
      <c r="DV15" s="686"/>
      <c r="DW15" s="686"/>
      <c r="DX15" s="686"/>
      <c r="DY15" s="686"/>
      <c r="DZ15" s="686"/>
      <c r="EA15" s="686"/>
      <c r="EB15" s="686"/>
      <c r="EC15" s="695"/>
    </row>
    <row r="16" spans="2:143" ht="11.25" customHeight="1">
      <c r="B16" s="682" t="s">
        <v>261</v>
      </c>
      <c r="C16" s="683"/>
      <c r="D16" s="683"/>
      <c r="E16" s="683"/>
      <c r="F16" s="683"/>
      <c r="G16" s="683"/>
      <c r="H16" s="683"/>
      <c r="I16" s="683"/>
      <c r="J16" s="683"/>
      <c r="K16" s="683"/>
      <c r="L16" s="683"/>
      <c r="M16" s="683"/>
      <c r="N16" s="683"/>
      <c r="O16" s="683"/>
      <c r="P16" s="683"/>
      <c r="Q16" s="684"/>
      <c r="R16" s="685">
        <v>4221</v>
      </c>
      <c r="S16" s="686"/>
      <c r="T16" s="686"/>
      <c r="U16" s="686"/>
      <c r="V16" s="686"/>
      <c r="W16" s="686"/>
      <c r="X16" s="686"/>
      <c r="Y16" s="687"/>
      <c r="Z16" s="688">
        <v>0</v>
      </c>
      <c r="AA16" s="688"/>
      <c r="AB16" s="688"/>
      <c r="AC16" s="688"/>
      <c r="AD16" s="689">
        <v>4221</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139</v>
      </c>
      <c r="BH16" s="686"/>
      <c r="BI16" s="686"/>
      <c r="BJ16" s="686"/>
      <c r="BK16" s="686"/>
      <c r="BL16" s="686"/>
      <c r="BM16" s="686"/>
      <c r="BN16" s="687"/>
      <c r="BO16" s="688" t="s">
        <v>139</v>
      </c>
      <c r="BP16" s="688"/>
      <c r="BQ16" s="688"/>
      <c r="BR16" s="688"/>
      <c r="BS16" s="694" t="s">
        <v>227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95385</v>
      </c>
      <c r="CS16" s="686"/>
      <c r="CT16" s="686"/>
      <c r="CU16" s="686"/>
      <c r="CV16" s="686"/>
      <c r="CW16" s="686"/>
      <c r="CX16" s="686"/>
      <c r="CY16" s="687"/>
      <c r="CZ16" s="688">
        <v>0.5</v>
      </c>
      <c r="DA16" s="688"/>
      <c r="DB16" s="688"/>
      <c r="DC16" s="688"/>
      <c r="DD16" s="694" t="s">
        <v>227</v>
      </c>
      <c r="DE16" s="686"/>
      <c r="DF16" s="686"/>
      <c r="DG16" s="686"/>
      <c r="DH16" s="686"/>
      <c r="DI16" s="686"/>
      <c r="DJ16" s="686"/>
      <c r="DK16" s="686"/>
      <c r="DL16" s="686"/>
      <c r="DM16" s="686"/>
      <c r="DN16" s="686"/>
      <c r="DO16" s="686"/>
      <c r="DP16" s="687"/>
      <c r="DQ16" s="694">
        <v>81800</v>
      </c>
      <c r="DR16" s="686"/>
      <c r="DS16" s="686"/>
      <c r="DT16" s="686"/>
      <c r="DU16" s="686"/>
      <c r="DV16" s="686"/>
      <c r="DW16" s="686"/>
      <c r="DX16" s="686"/>
      <c r="DY16" s="686"/>
      <c r="DZ16" s="686"/>
      <c r="EA16" s="686"/>
      <c r="EB16" s="686"/>
      <c r="EC16" s="695"/>
    </row>
    <row r="17" spans="2:133" ht="11.25" customHeight="1">
      <c r="B17" s="682" t="s">
        <v>264</v>
      </c>
      <c r="C17" s="683"/>
      <c r="D17" s="683"/>
      <c r="E17" s="683"/>
      <c r="F17" s="683"/>
      <c r="G17" s="683"/>
      <c r="H17" s="683"/>
      <c r="I17" s="683"/>
      <c r="J17" s="683"/>
      <c r="K17" s="683"/>
      <c r="L17" s="683"/>
      <c r="M17" s="683"/>
      <c r="N17" s="683"/>
      <c r="O17" s="683"/>
      <c r="P17" s="683"/>
      <c r="Q17" s="684"/>
      <c r="R17" s="685">
        <v>31439</v>
      </c>
      <c r="S17" s="686"/>
      <c r="T17" s="686"/>
      <c r="U17" s="686"/>
      <c r="V17" s="686"/>
      <c r="W17" s="686"/>
      <c r="X17" s="686"/>
      <c r="Y17" s="687"/>
      <c r="Z17" s="688">
        <v>0.1</v>
      </c>
      <c r="AA17" s="688"/>
      <c r="AB17" s="688"/>
      <c r="AC17" s="688"/>
      <c r="AD17" s="689">
        <v>31439</v>
      </c>
      <c r="AE17" s="689"/>
      <c r="AF17" s="689"/>
      <c r="AG17" s="689"/>
      <c r="AH17" s="689"/>
      <c r="AI17" s="689"/>
      <c r="AJ17" s="689"/>
      <c r="AK17" s="689"/>
      <c r="AL17" s="690">
        <v>1</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227</v>
      </c>
      <c r="BH17" s="686"/>
      <c r="BI17" s="686"/>
      <c r="BJ17" s="686"/>
      <c r="BK17" s="686"/>
      <c r="BL17" s="686"/>
      <c r="BM17" s="686"/>
      <c r="BN17" s="687"/>
      <c r="BO17" s="688" t="s">
        <v>139</v>
      </c>
      <c r="BP17" s="688"/>
      <c r="BQ17" s="688"/>
      <c r="BR17" s="688"/>
      <c r="BS17" s="694" t="s">
        <v>145</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91044</v>
      </c>
      <c r="CS17" s="686"/>
      <c r="CT17" s="686"/>
      <c r="CU17" s="686"/>
      <c r="CV17" s="686"/>
      <c r="CW17" s="686"/>
      <c r="CX17" s="686"/>
      <c r="CY17" s="687"/>
      <c r="CZ17" s="688">
        <v>0.5</v>
      </c>
      <c r="DA17" s="688"/>
      <c r="DB17" s="688"/>
      <c r="DC17" s="688"/>
      <c r="DD17" s="694" t="s">
        <v>227</v>
      </c>
      <c r="DE17" s="686"/>
      <c r="DF17" s="686"/>
      <c r="DG17" s="686"/>
      <c r="DH17" s="686"/>
      <c r="DI17" s="686"/>
      <c r="DJ17" s="686"/>
      <c r="DK17" s="686"/>
      <c r="DL17" s="686"/>
      <c r="DM17" s="686"/>
      <c r="DN17" s="686"/>
      <c r="DO17" s="686"/>
      <c r="DP17" s="687"/>
      <c r="DQ17" s="694">
        <v>91044</v>
      </c>
      <c r="DR17" s="686"/>
      <c r="DS17" s="686"/>
      <c r="DT17" s="686"/>
      <c r="DU17" s="686"/>
      <c r="DV17" s="686"/>
      <c r="DW17" s="686"/>
      <c r="DX17" s="686"/>
      <c r="DY17" s="686"/>
      <c r="DZ17" s="686"/>
      <c r="EA17" s="686"/>
      <c r="EB17" s="686"/>
      <c r="EC17" s="695"/>
    </row>
    <row r="18" spans="2:133" ht="11.25" customHeight="1">
      <c r="B18" s="682" t="s">
        <v>267</v>
      </c>
      <c r="C18" s="683"/>
      <c r="D18" s="683"/>
      <c r="E18" s="683"/>
      <c r="F18" s="683"/>
      <c r="G18" s="683"/>
      <c r="H18" s="683"/>
      <c r="I18" s="683"/>
      <c r="J18" s="683"/>
      <c r="K18" s="683"/>
      <c r="L18" s="683"/>
      <c r="M18" s="683"/>
      <c r="N18" s="683"/>
      <c r="O18" s="683"/>
      <c r="P18" s="683"/>
      <c r="Q18" s="684"/>
      <c r="R18" s="685">
        <v>7430</v>
      </c>
      <c r="S18" s="686"/>
      <c r="T18" s="686"/>
      <c r="U18" s="686"/>
      <c r="V18" s="686"/>
      <c r="W18" s="686"/>
      <c r="X18" s="686"/>
      <c r="Y18" s="687"/>
      <c r="Z18" s="688">
        <v>0</v>
      </c>
      <c r="AA18" s="688"/>
      <c r="AB18" s="688"/>
      <c r="AC18" s="688"/>
      <c r="AD18" s="689">
        <v>7430</v>
      </c>
      <c r="AE18" s="689"/>
      <c r="AF18" s="689"/>
      <c r="AG18" s="689"/>
      <c r="AH18" s="689"/>
      <c r="AI18" s="689"/>
      <c r="AJ18" s="689"/>
      <c r="AK18" s="689"/>
      <c r="AL18" s="690">
        <v>0.2</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139</v>
      </c>
      <c r="BH18" s="686"/>
      <c r="BI18" s="686"/>
      <c r="BJ18" s="686"/>
      <c r="BK18" s="686"/>
      <c r="BL18" s="686"/>
      <c r="BM18" s="686"/>
      <c r="BN18" s="687"/>
      <c r="BO18" s="688" t="s">
        <v>227</v>
      </c>
      <c r="BP18" s="688"/>
      <c r="BQ18" s="688"/>
      <c r="BR18" s="688"/>
      <c r="BS18" s="694" t="s">
        <v>227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139</v>
      </c>
      <c r="CS18" s="686"/>
      <c r="CT18" s="686"/>
      <c r="CU18" s="686"/>
      <c r="CV18" s="686"/>
      <c r="CW18" s="686"/>
      <c r="CX18" s="686"/>
      <c r="CY18" s="687"/>
      <c r="CZ18" s="688" t="s">
        <v>145</v>
      </c>
      <c r="DA18" s="688"/>
      <c r="DB18" s="688"/>
      <c r="DC18" s="688"/>
      <c r="DD18" s="694" t="s">
        <v>227</v>
      </c>
      <c r="DE18" s="686"/>
      <c r="DF18" s="686"/>
      <c r="DG18" s="686"/>
      <c r="DH18" s="686"/>
      <c r="DI18" s="686"/>
      <c r="DJ18" s="686"/>
      <c r="DK18" s="686"/>
      <c r="DL18" s="686"/>
      <c r="DM18" s="686"/>
      <c r="DN18" s="686"/>
      <c r="DO18" s="686"/>
      <c r="DP18" s="687"/>
      <c r="DQ18" s="694" t="s">
        <v>139</v>
      </c>
      <c r="DR18" s="686"/>
      <c r="DS18" s="686"/>
      <c r="DT18" s="686"/>
      <c r="DU18" s="686"/>
      <c r="DV18" s="686"/>
      <c r="DW18" s="686"/>
      <c r="DX18" s="686"/>
      <c r="DY18" s="686"/>
      <c r="DZ18" s="686"/>
      <c r="EA18" s="686"/>
      <c r="EB18" s="686"/>
      <c r="EC18" s="695"/>
    </row>
    <row r="19" spans="2:133" ht="11.25" customHeight="1">
      <c r="B19" s="682" t="s">
        <v>270</v>
      </c>
      <c r="C19" s="683"/>
      <c r="D19" s="683"/>
      <c r="E19" s="683"/>
      <c r="F19" s="683"/>
      <c r="G19" s="683"/>
      <c r="H19" s="683"/>
      <c r="I19" s="683"/>
      <c r="J19" s="683"/>
      <c r="K19" s="683"/>
      <c r="L19" s="683"/>
      <c r="M19" s="683"/>
      <c r="N19" s="683"/>
      <c r="O19" s="683"/>
      <c r="P19" s="683"/>
      <c r="Q19" s="684"/>
      <c r="R19" s="685">
        <v>4861</v>
      </c>
      <c r="S19" s="686"/>
      <c r="T19" s="686"/>
      <c r="U19" s="686"/>
      <c r="V19" s="686"/>
      <c r="W19" s="686"/>
      <c r="X19" s="686"/>
      <c r="Y19" s="687"/>
      <c r="Z19" s="688">
        <v>0</v>
      </c>
      <c r="AA19" s="688"/>
      <c r="AB19" s="688"/>
      <c r="AC19" s="688"/>
      <c r="AD19" s="689">
        <v>4861</v>
      </c>
      <c r="AE19" s="689"/>
      <c r="AF19" s="689"/>
      <c r="AG19" s="689"/>
      <c r="AH19" s="689"/>
      <c r="AI19" s="689"/>
      <c r="AJ19" s="689"/>
      <c r="AK19" s="689"/>
      <c r="AL19" s="690">
        <v>0.2</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139</v>
      </c>
      <c r="BH19" s="686"/>
      <c r="BI19" s="686"/>
      <c r="BJ19" s="686"/>
      <c r="BK19" s="686"/>
      <c r="BL19" s="686"/>
      <c r="BM19" s="686"/>
      <c r="BN19" s="687"/>
      <c r="BO19" s="688" t="s">
        <v>139</v>
      </c>
      <c r="BP19" s="688"/>
      <c r="BQ19" s="688"/>
      <c r="BR19" s="688"/>
      <c r="BS19" s="694" t="s">
        <v>139</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145</v>
      </c>
      <c r="CS19" s="686"/>
      <c r="CT19" s="686"/>
      <c r="CU19" s="686"/>
      <c r="CV19" s="686"/>
      <c r="CW19" s="686"/>
      <c r="CX19" s="686"/>
      <c r="CY19" s="687"/>
      <c r="CZ19" s="688" t="s">
        <v>227</v>
      </c>
      <c r="DA19" s="688"/>
      <c r="DB19" s="688"/>
      <c r="DC19" s="688"/>
      <c r="DD19" s="694" t="s">
        <v>139</v>
      </c>
      <c r="DE19" s="686"/>
      <c r="DF19" s="686"/>
      <c r="DG19" s="686"/>
      <c r="DH19" s="686"/>
      <c r="DI19" s="686"/>
      <c r="DJ19" s="686"/>
      <c r="DK19" s="686"/>
      <c r="DL19" s="686"/>
      <c r="DM19" s="686"/>
      <c r="DN19" s="686"/>
      <c r="DO19" s="686"/>
      <c r="DP19" s="687"/>
      <c r="DQ19" s="694" t="s">
        <v>227</v>
      </c>
      <c r="DR19" s="686"/>
      <c r="DS19" s="686"/>
      <c r="DT19" s="686"/>
      <c r="DU19" s="686"/>
      <c r="DV19" s="686"/>
      <c r="DW19" s="686"/>
      <c r="DX19" s="686"/>
      <c r="DY19" s="686"/>
      <c r="DZ19" s="686"/>
      <c r="EA19" s="686"/>
      <c r="EB19" s="686"/>
      <c r="EC19" s="695"/>
    </row>
    <row r="20" spans="2:133" ht="11.25" customHeight="1">
      <c r="B20" s="682" t="s">
        <v>273</v>
      </c>
      <c r="C20" s="683"/>
      <c r="D20" s="683"/>
      <c r="E20" s="683"/>
      <c r="F20" s="683"/>
      <c r="G20" s="683"/>
      <c r="H20" s="683"/>
      <c r="I20" s="683"/>
      <c r="J20" s="683"/>
      <c r="K20" s="683"/>
      <c r="L20" s="683"/>
      <c r="M20" s="683"/>
      <c r="N20" s="683"/>
      <c r="O20" s="683"/>
      <c r="P20" s="683"/>
      <c r="Q20" s="684"/>
      <c r="R20" s="685">
        <v>1961</v>
      </c>
      <c r="S20" s="686"/>
      <c r="T20" s="686"/>
      <c r="U20" s="686"/>
      <c r="V20" s="686"/>
      <c r="W20" s="686"/>
      <c r="X20" s="686"/>
      <c r="Y20" s="687"/>
      <c r="Z20" s="688">
        <v>0</v>
      </c>
      <c r="AA20" s="688"/>
      <c r="AB20" s="688"/>
      <c r="AC20" s="688"/>
      <c r="AD20" s="689">
        <v>1961</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227</v>
      </c>
      <c r="BH20" s="686"/>
      <c r="BI20" s="686"/>
      <c r="BJ20" s="686"/>
      <c r="BK20" s="686"/>
      <c r="BL20" s="686"/>
      <c r="BM20" s="686"/>
      <c r="BN20" s="687"/>
      <c r="BO20" s="688" t="s">
        <v>227</v>
      </c>
      <c r="BP20" s="688"/>
      <c r="BQ20" s="688"/>
      <c r="BR20" s="688"/>
      <c r="BS20" s="694" t="s">
        <v>227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19403032</v>
      </c>
      <c r="CS20" s="686"/>
      <c r="CT20" s="686"/>
      <c r="CU20" s="686"/>
      <c r="CV20" s="686"/>
      <c r="CW20" s="686"/>
      <c r="CX20" s="686"/>
      <c r="CY20" s="687"/>
      <c r="CZ20" s="688">
        <v>100</v>
      </c>
      <c r="DA20" s="688"/>
      <c r="DB20" s="688"/>
      <c r="DC20" s="688"/>
      <c r="DD20" s="694">
        <v>7093409</v>
      </c>
      <c r="DE20" s="686"/>
      <c r="DF20" s="686"/>
      <c r="DG20" s="686"/>
      <c r="DH20" s="686"/>
      <c r="DI20" s="686"/>
      <c r="DJ20" s="686"/>
      <c r="DK20" s="686"/>
      <c r="DL20" s="686"/>
      <c r="DM20" s="686"/>
      <c r="DN20" s="686"/>
      <c r="DO20" s="686"/>
      <c r="DP20" s="687"/>
      <c r="DQ20" s="694">
        <v>8983261</v>
      </c>
      <c r="DR20" s="686"/>
      <c r="DS20" s="686"/>
      <c r="DT20" s="686"/>
      <c r="DU20" s="686"/>
      <c r="DV20" s="686"/>
      <c r="DW20" s="686"/>
      <c r="DX20" s="686"/>
      <c r="DY20" s="686"/>
      <c r="DZ20" s="686"/>
      <c r="EA20" s="686"/>
      <c r="EB20" s="686"/>
      <c r="EC20" s="695"/>
    </row>
    <row r="21" spans="2:133" ht="11.25" customHeight="1">
      <c r="B21" s="682" t="s">
        <v>276</v>
      </c>
      <c r="C21" s="683"/>
      <c r="D21" s="683"/>
      <c r="E21" s="683"/>
      <c r="F21" s="683"/>
      <c r="G21" s="683"/>
      <c r="H21" s="683"/>
      <c r="I21" s="683"/>
      <c r="J21" s="683"/>
      <c r="K21" s="683"/>
      <c r="L21" s="683"/>
      <c r="M21" s="683"/>
      <c r="N21" s="683"/>
      <c r="O21" s="683"/>
      <c r="P21" s="683"/>
      <c r="Q21" s="684"/>
      <c r="R21" s="685">
        <v>608</v>
      </c>
      <c r="S21" s="686"/>
      <c r="T21" s="686"/>
      <c r="U21" s="686"/>
      <c r="V21" s="686"/>
      <c r="W21" s="686"/>
      <c r="X21" s="686"/>
      <c r="Y21" s="687"/>
      <c r="Z21" s="688">
        <v>0</v>
      </c>
      <c r="AA21" s="688"/>
      <c r="AB21" s="688"/>
      <c r="AC21" s="688"/>
      <c r="AD21" s="689">
        <v>608</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139</v>
      </c>
      <c r="BH21" s="686"/>
      <c r="BI21" s="686"/>
      <c r="BJ21" s="686"/>
      <c r="BK21" s="686"/>
      <c r="BL21" s="686"/>
      <c r="BM21" s="686"/>
      <c r="BN21" s="687"/>
      <c r="BO21" s="688" t="s">
        <v>139</v>
      </c>
      <c r="BP21" s="688"/>
      <c r="BQ21" s="688"/>
      <c r="BR21" s="688"/>
      <c r="BS21" s="694" t="s">
        <v>227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278</v>
      </c>
      <c r="C22" s="683"/>
      <c r="D22" s="683"/>
      <c r="E22" s="683"/>
      <c r="F22" s="683"/>
      <c r="G22" s="683"/>
      <c r="H22" s="683"/>
      <c r="I22" s="683"/>
      <c r="J22" s="683"/>
      <c r="K22" s="683"/>
      <c r="L22" s="683"/>
      <c r="M22" s="683"/>
      <c r="N22" s="683"/>
      <c r="O22" s="683"/>
      <c r="P22" s="683"/>
      <c r="Q22" s="684"/>
      <c r="R22" s="685">
        <v>2314479</v>
      </c>
      <c r="S22" s="686"/>
      <c r="T22" s="686"/>
      <c r="U22" s="686"/>
      <c r="V22" s="686"/>
      <c r="W22" s="686"/>
      <c r="X22" s="686"/>
      <c r="Y22" s="687"/>
      <c r="Z22" s="688">
        <v>10.3</v>
      </c>
      <c r="AA22" s="688"/>
      <c r="AB22" s="688"/>
      <c r="AC22" s="688"/>
      <c r="AD22" s="689">
        <v>611057</v>
      </c>
      <c r="AE22" s="689"/>
      <c r="AF22" s="689"/>
      <c r="AG22" s="689"/>
      <c r="AH22" s="689"/>
      <c r="AI22" s="689"/>
      <c r="AJ22" s="689"/>
      <c r="AK22" s="689"/>
      <c r="AL22" s="690">
        <v>19</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139</v>
      </c>
      <c r="BH22" s="686"/>
      <c r="BI22" s="686"/>
      <c r="BJ22" s="686"/>
      <c r="BK22" s="686"/>
      <c r="BL22" s="686"/>
      <c r="BM22" s="686"/>
      <c r="BN22" s="687"/>
      <c r="BO22" s="688" t="s">
        <v>227</v>
      </c>
      <c r="BP22" s="688"/>
      <c r="BQ22" s="688"/>
      <c r="BR22" s="688"/>
      <c r="BS22" s="694" t="s">
        <v>227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281</v>
      </c>
      <c r="C23" s="683"/>
      <c r="D23" s="683"/>
      <c r="E23" s="683"/>
      <c r="F23" s="683"/>
      <c r="G23" s="683"/>
      <c r="H23" s="683"/>
      <c r="I23" s="683"/>
      <c r="J23" s="683"/>
      <c r="K23" s="683"/>
      <c r="L23" s="683"/>
      <c r="M23" s="683"/>
      <c r="N23" s="683"/>
      <c r="O23" s="683"/>
      <c r="P23" s="683"/>
      <c r="Q23" s="684"/>
      <c r="R23" s="685">
        <v>611057</v>
      </c>
      <c r="S23" s="686"/>
      <c r="T23" s="686"/>
      <c r="U23" s="686"/>
      <c r="V23" s="686"/>
      <c r="W23" s="686"/>
      <c r="X23" s="686"/>
      <c r="Y23" s="687"/>
      <c r="Z23" s="688">
        <v>2.7</v>
      </c>
      <c r="AA23" s="688"/>
      <c r="AB23" s="688"/>
      <c r="AC23" s="688"/>
      <c r="AD23" s="689">
        <v>611057</v>
      </c>
      <c r="AE23" s="689"/>
      <c r="AF23" s="689"/>
      <c r="AG23" s="689"/>
      <c r="AH23" s="689"/>
      <c r="AI23" s="689"/>
      <c r="AJ23" s="689"/>
      <c r="AK23" s="689"/>
      <c r="AL23" s="690">
        <v>19</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227</v>
      </c>
      <c r="BH23" s="686"/>
      <c r="BI23" s="686"/>
      <c r="BJ23" s="686"/>
      <c r="BK23" s="686"/>
      <c r="BL23" s="686"/>
      <c r="BM23" s="686"/>
      <c r="BN23" s="687"/>
      <c r="BO23" s="688" t="s">
        <v>227</v>
      </c>
      <c r="BP23" s="688"/>
      <c r="BQ23" s="688"/>
      <c r="BR23" s="688"/>
      <c r="BS23" s="694" t="s">
        <v>227</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c r="B24" s="682" t="s">
        <v>288</v>
      </c>
      <c r="C24" s="683"/>
      <c r="D24" s="683"/>
      <c r="E24" s="683"/>
      <c r="F24" s="683"/>
      <c r="G24" s="683"/>
      <c r="H24" s="683"/>
      <c r="I24" s="683"/>
      <c r="J24" s="683"/>
      <c r="K24" s="683"/>
      <c r="L24" s="683"/>
      <c r="M24" s="683"/>
      <c r="N24" s="683"/>
      <c r="O24" s="683"/>
      <c r="P24" s="683"/>
      <c r="Q24" s="684"/>
      <c r="R24" s="685">
        <v>47707</v>
      </c>
      <c r="S24" s="686"/>
      <c r="T24" s="686"/>
      <c r="U24" s="686"/>
      <c r="V24" s="686"/>
      <c r="W24" s="686"/>
      <c r="X24" s="686"/>
      <c r="Y24" s="687"/>
      <c r="Z24" s="688">
        <v>0.2</v>
      </c>
      <c r="AA24" s="688"/>
      <c r="AB24" s="688"/>
      <c r="AC24" s="688"/>
      <c r="AD24" s="689" t="s">
        <v>139</v>
      </c>
      <c r="AE24" s="689"/>
      <c r="AF24" s="689"/>
      <c r="AG24" s="689"/>
      <c r="AH24" s="689"/>
      <c r="AI24" s="689"/>
      <c r="AJ24" s="689"/>
      <c r="AK24" s="689"/>
      <c r="AL24" s="690" t="s">
        <v>139</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227</v>
      </c>
      <c r="BH24" s="686"/>
      <c r="BI24" s="686"/>
      <c r="BJ24" s="686"/>
      <c r="BK24" s="686"/>
      <c r="BL24" s="686"/>
      <c r="BM24" s="686"/>
      <c r="BN24" s="687"/>
      <c r="BO24" s="688" t="s">
        <v>227</v>
      </c>
      <c r="BP24" s="688"/>
      <c r="BQ24" s="688"/>
      <c r="BR24" s="688"/>
      <c r="BS24" s="694" t="s">
        <v>227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2002116</v>
      </c>
      <c r="CS24" s="675"/>
      <c r="CT24" s="675"/>
      <c r="CU24" s="675"/>
      <c r="CV24" s="675"/>
      <c r="CW24" s="675"/>
      <c r="CX24" s="675"/>
      <c r="CY24" s="676"/>
      <c r="CZ24" s="679">
        <v>10.3</v>
      </c>
      <c r="DA24" s="680"/>
      <c r="DB24" s="680"/>
      <c r="DC24" s="699"/>
      <c r="DD24" s="724">
        <v>1479598</v>
      </c>
      <c r="DE24" s="675"/>
      <c r="DF24" s="675"/>
      <c r="DG24" s="675"/>
      <c r="DH24" s="675"/>
      <c r="DI24" s="675"/>
      <c r="DJ24" s="675"/>
      <c r="DK24" s="676"/>
      <c r="DL24" s="724">
        <v>1320959</v>
      </c>
      <c r="DM24" s="675"/>
      <c r="DN24" s="675"/>
      <c r="DO24" s="675"/>
      <c r="DP24" s="675"/>
      <c r="DQ24" s="675"/>
      <c r="DR24" s="675"/>
      <c r="DS24" s="675"/>
      <c r="DT24" s="675"/>
      <c r="DU24" s="675"/>
      <c r="DV24" s="676"/>
      <c r="DW24" s="679">
        <v>41.2</v>
      </c>
      <c r="DX24" s="680"/>
      <c r="DY24" s="680"/>
      <c r="DZ24" s="680"/>
      <c r="EA24" s="680"/>
      <c r="EB24" s="680"/>
      <c r="EC24" s="681"/>
    </row>
    <row r="25" spans="2:133" ht="11.25" customHeight="1">
      <c r="B25" s="682" t="s">
        <v>291</v>
      </c>
      <c r="C25" s="683"/>
      <c r="D25" s="683"/>
      <c r="E25" s="683"/>
      <c r="F25" s="683"/>
      <c r="G25" s="683"/>
      <c r="H25" s="683"/>
      <c r="I25" s="683"/>
      <c r="J25" s="683"/>
      <c r="K25" s="683"/>
      <c r="L25" s="683"/>
      <c r="M25" s="683"/>
      <c r="N25" s="683"/>
      <c r="O25" s="683"/>
      <c r="P25" s="683"/>
      <c r="Q25" s="684"/>
      <c r="R25" s="685">
        <v>1655715</v>
      </c>
      <c r="S25" s="686"/>
      <c r="T25" s="686"/>
      <c r="U25" s="686"/>
      <c r="V25" s="686"/>
      <c r="W25" s="686"/>
      <c r="X25" s="686"/>
      <c r="Y25" s="687"/>
      <c r="Z25" s="688">
        <v>7.4</v>
      </c>
      <c r="AA25" s="688"/>
      <c r="AB25" s="688"/>
      <c r="AC25" s="688"/>
      <c r="AD25" s="689" t="s">
        <v>139</v>
      </c>
      <c r="AE25" s="689"/>
      <c r="AF25" s="689"/>
      <c r="AG25" s="689"/>
      <c r="AH25" s="689"/>
      <c r="AI25" s="689"/>
      <c r="AJ25" s="689"/>
      <c r="AK25" s="689"/>
      <c r="AL25" s="690" t="s">
        <v>227</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227</v>
      </c>
      <c r="BH25" s="686"/>
      <c r="BI25" s="686"/>
      <c r="BJ25" s="686"/>
      <c r="BK25" s="686"/>
      <c r="BL25" s="686"/>
      <c r="BM25" s="686"/>
      <c r="BN25" s="687"/>
      <c r="BO25" s="688" t="s">
        <v>227</v>
      </c>
      <c r="BP25" s="688"/>
      <c r="BQ25" s="688"/>
      <c r="BR25" s="688"/>
      <c r="BS25" s="694" t="s">
        <v>227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1288147</v>
      </c>
      <c r="CS25" s="721"/>
      <c r="CT25" s="721"/>
      <c r="CU25" s="721"/>
      <c r="CV25" s="721"/>
      <c r="CW25" s="721"/>
      <c r="CX25" s="721"/>
      <c r="CY25" s="722"/>
      <c r="CZ25" s="690">
        <v>6.6</v>
      </c>
      <c r="DA25" s="719"/>
      <c r="DB25" s="719"/>
      <c r="DC25" s="723"/>
      <c r="DD25" s="694">
        <v>1199594</v>
      </c>
      <c r="DE25" s="721"/>
      <c r="DF25" s="721"/>
      <c r="DG25" s="721"/>
      <c r="DH25" s="721"/>
      <c r="DI25" s="721"/>
      <c r="DJ25" s="721"/>
      <c r="DK25" s="722"/>
      <c r="DL25" s="694">
        <v>1063849</v>
      </c>
      <c r="DM25" s="721"/>
      <c r="DN25" s="721"/>
      <c r="DO25" s="721"/>
      <c r="DP25" s="721"/>
      <c r="DQ25" s="721"/>
      <c r="DR25" s="721"/>
      <c r="DS25" s="721"/>
      <c r="DT25" s="721"/>
      <c r="DU25" s="721"/>
      <c r="DV25" s="722"/>
      <c r="DW25" s="690">
        <v>33.200000000000003</v>
      </c>
      <c r="DX25" s="719"/>
      <c r="DY25" s="719"/>
      <c r="DZ25" s="719"/>
      <c r="EA25" s="719"/>
      <c r="EB25" s="719"/>
      <c r="EC25" s="720"/>
    </row>
    <row r="26" spans="2:133" ht="11.25" customHeight="1">
      <c r="B26" s="682" t="s">
        <v>294</v>
      </c>
      <c r="C26" s="683"/>
      <c r="D26" s="683"/>
      <c r="E26" s="683"/>
      <c r="F26" s="683"/>
      <c r="G26" s="683"/>
      <c r="H26" s="683"/>
      <c r="I26" s="683"/>
      <c r="J26" s="683"/>
      <c r="K26" s="683"/>
      <c r="L26" s="683"/>
      <c r="M26" s="683"/>
      <c r="N26" s="683"/>
      <c r="O26" s="683"/>
      <c r="P26" s="683"/>
      <c r="Q26" s="684"/>
      <c r="R26" s="685">
        <v>4871847</v>
      </c>
      <c r="S26" s="686"/>
      <c r="T26" s="686"/>
      <c r="U26" s="686"/>
      <c r="V26" s="686"/>
      <c r="W26" s="686"/>
      <c r="X26" s="686"/>
      <c r="Y26" s="687"/>
      <c r="Z26" s="688">
        <v>21.8</v>
      </c>
      <c r="AA26" s="688"/>
      <c r="AB26" s="688"/>
      <c r="AC26" s="688"/>
      <c r="AD26" s="689">
        <v>3168425</v>
      </c>
      <c r="AE26" s="689"/>
      <c r="AF26" s="689"/>
      <c r="AG26" s="689"/>
      <c r="AH26" s="689"/>
      <c r="AI26" s="689"/>
      <c r="AJ26" s="689"/>
      <c r="AK26" s="689"/>
      <c r="AL26" s="690">
        <v>98.7</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145</v>
      </c>
      <c r="BH26" s="686"/>
      <c r="BI26" s="686"/>
      <c r="BJ26" s="686"/>
      <c r="BK26" s="686"/>
      <c r="BL26" s="686"/>
      <c r="BM26" s="686"/>
      <c r="BN26" s="687"/>
      <c r="BO26" s="688" t="s">
        <v>145</v>
      </c>
      <c r="BP26" s="688"/>
      <c r="BQ26" s="688"/>
      <c r="BR26" s="688"/>
      <c r="BS26" s="694" t="s">
        <v>145</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862785</v>
      </c>
      <c r="CS26" s="686"/>
      <c r="CT26" s="686"/>
      <c r="CU26" s="686"/>
      <c r="CV26" s="686"/>
      <c r="CW26" s="686"/>
      <c r="CX26" s="686"/>
      <c r="CY26" s="687"/>
      <c r="CZ26" s="690">
        <v>4.4000000000000004</v>
      </c>
      <c r="DA26" s="719"/>
      <c r="DB26" s="719"/>
      <c r="DC26" s="723"/>
      <c r="DD26" s="694">
        <v>785511</v>
      </c>
      <c r="DE26" s="686"/>
      <c r="DF26" s="686"/>
      <c r="DG26" s="686"/>
      <c r="DH26" s="686"/>
      <c r="DI26" s="686"/>
      <c r="DJ26" s="686"/>
      <c r="DK26" s="687"/>
      <c r="DL26" s="694" t="s">
        <v>139</v>
      </c>
      <c r="DM26" s="686"/>
      <c r="DN26" s="686"/>
      <c r="DO26" s="686"/>
      <c r="DP26" s="686"/>
      <c r="DQ26" s="686"/>
      <c r="DR26" s="686"/>
      <c r="DS26" s="686"/>
      <c r="DT26" s="686"/>
      <c r="DU26" s="686"/>
      <c r="DV26" s="687"/>
      <c r="DW26" s="690" t="s">
        <v>227</v>
      </c>
      <c r="DX26" s="719"/>
      <c r="DY26" s="719"/>
      <c r="DZ26" s="719"/>
      <c r="EA26" s="719"/>
      <c r="EB26" s="719"/>
      <c r="EC26" s="720"/>
    </row>
    <row r="27" spans="2:133" ht="11.25" customHeight="1">
      <c r="B27" s="682" t="s">
        <v>297</v>
      </c>
      <c r="C27" s="683"/>
      <c r="D27" s="683"/>
      <c r="E27" s="683"/>
      <c r="F27" s="683"/>
      <c r="G27" s="683"/>
      <c r="H27" s="683"/>
      <c r="I27" s="683"/>
      <c r="J27" s="683"/>
      <c r="K27" s="683"/>
      <c r="L27" s="683"/>
      <c r="M27" s="683"/>
      <c r="N27" s="683"/>
      <c r="O27" s="683"/>
      <c r="P27" s="683"/>
      <c r="Q27" s="684"/>
      <c r="R27" s="685">
        <v>917</v>
      </c>
      <c r="S27" s="686"/>
      <c r="T27" s="686"/>
      <c r="U27" s="686"/>
      <c r="V27" s="686"/>
      <c r="W27" s="686"/>
      <c r="X27" s="686"/>
      <c r="Y27" s="687"/>
      <c r="Z27" s="688">
        <v>0</v>
      </c>
      <c r="AA27" s="688"/>
      <c r="AB27" s="688"/>
      <c r="AC27" s="688"/>
      <c r="AD27" s="689">
        <v>917</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2108174</v>
      </c>
      <c r="BH27" s="686"/>
      <c r="BI27" s="686"/>
      <c r="BJ27" s="686"/>
      <c r="BK27" s="686"/>
      <c r="BL27" s="686"/>
      <c r="BM27" s="686"/>
      <c r="BN27" s="687"/>
      <c r="BO27" s="688">
        <v>100</v>
      </c>
      <c r="BP27" s="688"/>
      <c r="BQ27" s="688"/>
      <c r="BR27" s="688"/>
      <c r="BS27" s="694" t="s">
        <v>227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622925</v>
      </c>
      <c r="CS27" s="721"/>
      <c r="CT27" s="721"/>
      <c r="CU27" s="721"/>
      <c r="CV27" s="721"/>
      <c r="CW27" s="721"/>
      <c r="CX27" s="721"/>
      <c r="CY27" s="722"/>
      <c r="CZ27" s="690">
        <v>3.2</v>
      </c>
      <c r="DA27" s="719"/>
      <c r="DB27" s="719"/>
      <c r="DC27" s="723"/>
      <c r="DD27" s="694">
        <v>188960</v>
      </c>
      <c r="DE27" s="721"/>
      <c r="DF27" s="721"/>
      <c r="DG27" s="721"/>
      <c r="DH27" s="721"/>
      <c r="DI27" s="721"/>
      <c r="DJ27" s="721"/>
      <c r="DK27" s="722"/>
      <c r="DL27" s="694">
        <v>166066</v>
      </c>
      <c r="DM27" s="721"/>
      <c r="DN27" s="721"/>
      <c r="DO27" s="721"/>
      <c r="DP27" s="721"/>
      <c r="DQ27" s="721"/>
      <c r="DR27" s="721"/>
      <c r="DS27" s="721"/>
      <c r="DT27" s="721"/>
      <c r="DU27" s="721"/>
      <c r="DV27" s="722"/>
      <c r="DW27" s="690">
        <v>5.2</v>
      </c>
      <c r="DX27" s="719"/>
      <c r="DY27" s="719"/>
      <c r="DZ27" s="719"/>
      <c r="EA27" s="719"/>
      <c r="EB27" s="719"/>
      <c r="EC27" s="720"/>
    </row>
    <row r="28" spans="2:133" ht="11.25" customHeight="1">
      <c r="B28" s="682" t="s">
        <v>300</v>
      </c>
      <c r="C28" s="683"/>
      <c r="D28" s="683"/>
      <c r="E28" s="683"/>
      <c r="F28" s="683"/>
      <c r="G28" s="683"/>
      <c r="H28" s="683"/>
      <c r="I28" s="683"/>
      <c r="J28" s="683"/>
      <c r="K28" s="683"/>
      <c r="L28" s="683"/>
      <c r="M28" s="683"/>
      <c r="N28" s="683"/>
      <c r="O28" s="683"/>
      <c r="P28" s="683"/>
      <c r="Q28" s="684"/>
      <c r="R28" s="685">
        <v>11939</v>
      </c>
      <c r="S28" s="686"/>
      <c r="T28" s="686"/>
      <c r="U28" s="686"/>
      <c r="V28" s="686"/>
      <c r="W28" s="686"/>
      <c r="X28" s="686"/>
      <c r="Y28" s="687"/>
      <c r="Z28" s="688">
        <v>0.1</v>
      </c>
      <c r="AA28" s="688"/>
      <c r="AB28" s="688"/>
      <c r="AC28" s="688"/>
      <c r="AD28" s="689">
        <v>450</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91044</v>
      </c>
      <c r="CS28" s="686"/>
      <c r="CT28" s="686"/>
      <c r="CU28" s="686"/>
      <c r="CV28" s="686"/>
      <c r="CW28" s="686"/>
      <c r="CX28" s="686"/>
      <c r="CY28" s="687"/>
      <c r="CZ28" s="690">
        <v>0.5</v>
      </c>
      <c r="DA28" s="719"/>
      <c r="DB28" s="719"/>
      <c r="DC28" s="723"/>
      <c r="DD28" s="694">
        <v>91044</v>
      </c>
      <c r="DE28" s="686"/>
      <c r="DF28" s="686"/>
      <c r="DG28" s="686"/>
      <c r="DH28" s="686"/>
      <c r="DI28" s="686"/>
      <c r="DJ28" s="686"/>
      <c r="DK28" s="687"/>
      <c r="DL28" s="694">
        <v>91044</v>
      </c>
      <c r="DM28" s="686"/>
      <c r="DN28" s="686"/>
      <c r="DO28" s="686"/>
      <c r="DP28" s="686"/>
      <c r="DQ28" s="686"/>
      <c r="DR28" s="686"/>
      <c r="DS28" s="686"/>
      <c r="DT28" s="686"/>
      <c r="DU28" s="686"/>
      <c r="DV28" s="687"/>
      <c r="DW28" s="690">
        <v>2.8</v>
      </c>
      <c r="DX28" s="719"/>
      <c r="DY28" s="719"/>
      <c r="DZ28" s="719"/>
      <c r="EA28" s="719"/>
      <c r="EB28" s="719"/>
      <c r="EC28" s="720"/>
    </row>
    <row r="29" spans="2:133" ht="11.25" customHeight="1">
      <c r="B29" s="682" t="s">
        <v>302</v>
      </c>
      <c r="C29" s="683"/>
      <c r="D29" s="683"/>
      <c r="E29" s="683"/>
      <c r="F29" s="683"/>
      <c r="G29" s="683"/>
      <c r="H29" s="683"/>
      <c r="I29" s="683"/>
      <c r="J29" s="683"/>
      <c r="K29" s="683"/>
      <c r="L29" s="683"/>
      <c r="M29" s="683"/>
      <c r="N29" s="683"/>
      <c r="O29" s="683"/>
      <c r="P29" s="683"/>
      <c r="Q29" s="684"/>
      <c r="R29" s="685">
        <v>92346</v>
      </c>
      <c r="S29" s="686"/>
      <c r="T29" s="686"/>
      <c r="U29" s="686"/>
      <c r="V29" s="686"/>
      <c r="W29" s="686"/>
      <c r="X29" s="686"/>
      <c r="Y29" s="687"/>
      <c r="Z29" s="688">
        <v>0.4</v>
      </c>
      <c r="AA29" s="688"/>
      <c r="AB29" s="688"/>
      <c r="AC29" s="688"/>
      <c r="AD29" s="689">
        <v>9875</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303</v>
      </c>
      <c r="CE29" s="730"/>
      <c r="CF29" s="700" t="s">
        <v>69</v>
      </c>
      <c r="CG29" s="701"/>
      <c r="CH29" s="701"/>
      <c r="CI29" s="701"/>
      <c r="CJ29" s="701"/>
      <c r="CK29" s="701"/>
      <c r="CL29" s="701"/>
      <c r="CM29" s="701"/>
      <c r="CN29" s="701"/>
      <c r="CO29" s="701"/>
      <c r="CP29" s="701"/>
      <c r="CQ29" s="702"/>
      <c r="CR29" s="685">
        <v>91044</v>
      </c>
      <c r="CS29" s="721"/>
      <c r="CT29" s="721"/>
      <c r="CU29" s="721"/>
      <c r="CV29" s="721"/>
      <c r="CW29" s="721"/>
      <c r="CX29" s="721"/>
      <c r="CY29" s="722"/>
      <c r="CZ29" s="690">
        <v>0.5</v>
      </c>
      <c r="DA29" s="719"/>
      <c r="DB29" s="719"/>
      <c r="DC29" s="723"/>
      <c r="DD29" s="694">
        <v>91044</v>
      </c>
      <c r="DE29" s="721"/>
      <c r="DF29" s="721"/>
      <c r="DG29" s="721"/>
      <c r="DH29" s="721"/>
      <c r="DI29" s="721"/>
      <c r="DJ29" s="721"/>
      <c r="DK29" s="722"/>
      <c r="DL29" s="694">
        <v>91044</v>
      </c>
      <c r="DM29" s="721"/>
      <c r="DN29" s="721"/>
      <c r="DO29" s="721"/>
      <c r="DP29" s="721"/>
      <c r="DQ29" s="721"/>
      <c r="DR29" s="721"/>
      <c r="DS29" s="721"/>
      <c r="DT29" s="721"/>
      <c r="DU29" s="721"/>
      <c r="DV29" s="722"/>
      <c r="DW29" s="690">
        <v>2.8</v>
      </c>
      <c r="DX29" s="719"/>
      <c r="DY29" s="719"/>
      <c r="DZ29" s="719"/>
      <c r="EA29" s="719"/>
      <c r="EB29" s="719"/>
      <c r="EC29" s="720"/>
    </row>
    <row r="30" spans="2:133" ht="11.25" customHeight="1">
      <c r="B30" s="682" t="s">
        <v>304</v>
      </c>
      <c r="C30" s="683"/>
      <c r="D30" s="683"/>
      <c r="E30" s="683"/>
      <c r="F30" s="683"/>
      <c r="G30" s="683"/>
      <c r="H30" s="683"/>
      <c r="I30" s="683"/>
      <c r="J30" s="683"/>
      <c r="K30" s="683"/>
      <c r="L30" s="683"/>
      <c r="M30" s="683"/>
      <c r="N30" s="683"/>
      <c r="O30" s="683"/>
      <c r="P30" s="683"/>
      <c r="Q30" s="684"/>
      <c r="R30" s="685">
        <v>7008</v>
      </c>
      <c r="S30" s="686"/>
      <c r="T30" s="686"/>
      <c r="U30" s="686"/>
      <c r="V30" s="686"/>
      <c r="W30" s="686"/>
      <c r="X30" s="686"/>
      <c r="Y30" s="687"/>
      <c r="Z30" s="688">
        <v>0</v>
      </c>
      <c r="AA30" s="688"/>
      <c r="AB30" s="688"/>
      <c r="AC30" s="688"/>
      <c r="AD30" s="689" t="s">
        <v>139</v>
      </c>
      <c r="AE30" s="689"/>
      <c r="AF30" s="689"/>
      <c r="AG30" s="689"/>
      <c r="AH30" s="689"/>
      <c r="AI30" s="689"/>
      <c r="AJ30" s="689"/>
      <c r="AK30" s="689"/>
      <c r="AL30" s="690" t="s">
        <v>139</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31"/>
      <c r="CE30" s="732"/>
      <c r="CF30" s="700" t="s">
        <v>307</v>
      </c>
      <c r="CG30" s="701"/>
      <c r="CH30" s="701"/>
      <c r="CI30" s="701"/>
      <c r="CJ30" s="701"/>
      <c r="CK30" s="701"/>
      <c r="CL30" s="701"/>
      <c r="CM30" s="701"/>
      <c r="CN30" s="701"/>
      <c r="CO30" s="701"/>
      <c r="CP30" s="701"/>
      <c r="CQ30" s="702"/>
      <c r="CR30" s="685">
        <v>80846</v>
      </c>
      <c r="CS30" s="686"/>
      <c r="CT30" s="686"/>
      <c r="CU30" s="686"/>
      <c r="CV30" s="686"/>
      <c r="CW30" s="686"/>
      <c r="CX30" s="686"/>
      <c r="CY30" s="687"/>
      <c r="CZ30" s="690">
        <v>0.4</v>
      </c>
      <c r="DA30" s="719"/>
      <c r="DB30" s="719"/>
      <c r="DC30" s="723"/>
      <c r="DD30" s="694">
        <v>80846</v>
      </c>
      <c r="DE30" s="686"/>
      <c r="DF30" s="686"/>
      <c r="DG30" s="686"/>
      <c r="DH30" s="686"/>
      <c r="DI30" s="686"/>
      <c r="DJ30" s="686"/>
      <c r="DK30" s="687"/>
      <c r="DL30" s="694">
        <v>80846</v>
      </c>
      <c r="DM30" s="686"/>
      <c r="DN30" s="686"/>
      <c r="DO30" s="686"/>
      <c r="DP30" s="686"/>
      <c r="DQ30" s="686"/>
      <c r="DR30" s="686"/>
      <c r="DS30" s="686"/>
      <c r="DT30" s="686"/>
      <c r="DU30" s="686"/>
      <c r="DV30" s="687"/>
      <c r="DW30" s="690">
        <v>2.5</v>
      </c>
      <c r="DX30" s="719"/>
      <c r="DY30" s="719"/>
      <c r="DZ30" s="719"/>
      <c r="EA30" s="719"/>
      <c r="EB30" s="719"/>
      <c r="EC30" s="720"/>
    </row>
    <row r="31" spans="2:133" ht="11.25" customHeight="1">
      <c r="B31" s="682" t="s">
        <v>308</v>
      </c>
      <c r="C31" s="683"/>
      <c r="D31" s="683"/>
      <c r="E31" s="683"/>
      <c r="F31" s="683"/>
      <c r="G31" s="683"/>
      <c r="H31" s="683"/>
      <c r="I31" s="683"/>
      <c r="J31" s="683"/>
      <c r="K31" s="683"/>
      <c r="L31" s="683"/>
      <c r="M31" s="683"/>
      <c r="N31" s="683"/>
      <c r="O31" s="683"/>
      <c r="P31" s="683"/>
      <c r="Q31" s="684"/>
      <c r="R31" s="685">
        <v>4533496</v>
      </c>
      <c r="S31" s="686"/>
      <c r="T31" s="686"/>
      <c r="U31" s="686"/>
      <c r="V31" s="686"/>
      <c r="W31" s="686"/>
      <c r="X31" s="686"/>
      <c r="Y31" s="687"/>
      <c r="Z31" s="688">
        <v>20.3</v>
      </c>
      <c r="AA31" s="688"/>
      <c r="AB31" s="688"/>
      <c r="AC31" s="688"/>
      <c r="AD31" s="689" t="s">
        <v>139</v>
      </c>
      <c r="AE31" s="689"/>
      <c r="AF31" s="689"/>
      <c r="AG31" s="689"/>
      <c r="AH31" s="689"/>
      <c r="AI31" s="689"/>
      <c r="AJ31" s="689"/>
      <c r="AK31" s="689"/>
      <c r="AL31" s="690" t="s">
        <v>227</v>
      </c>
      <c r="AM31" s="691"/>
      <c r="AN31" s="691"/>
      <c r="AO31" s="692"/>
      <c r="AP31" s="742" t="s">
        <v>309</v>
      </c>
      <c r="AQ31" s="743"/>
      <c r="AR31" s="743"/>
      <c r="AS31" s="743"/>
      <c r="AT31" s="748" t="s">
        <v>310</v>
      </c>
      <c r="AU31" s="231"/>
      <c r="AV31" s="231"/>
      <c r="AW31" s="231"/>
      <c r="AX31" s="671" t="s">
        <v>186</v>
      </c>
      <c r="AY31" s="672"/>
      <c r="AZ31" s="672"/>
      <c r="BA31" s="672"/>
      <c r="BB31" s="672"/>
      <c r="BC31" s="672"/>
      <c r="BD31" s="672"/>
      <c r="BE31" s="672"/>
      <c r="BF31" s="673"/>
      <c r="BG31" s="753">
        <v>99.1</v>
      </c>
      <c r="BH31" s="740"/>
      <c r="BI31" s="740"/>
      <c r="BJ31" s="740"/>
      <c r="BK31" s="740"/>
      <c r="BL31" s="740"/>
      <c r="BM31" s="680">
        <v>97.6</v>
      </c>
      <c r="BN31" s="740"/>
      <c r="BO31" s="740"/>
      <c r="BP31" s="740"/>
      <c r="BQ31" s="741"/>
      <c r="BR31" s="753">
        <v>99.4</v>
      </c>
      <c r="BS31" s="740"/>
      <c r="BT31" s="740"/>
      <c r="BU31" s="740"/>
      <c r="BV31" s="740"/>
      <c r="BW31" s="740"/>
      <c r="BX31" s="680">
        <v>98.5</v>
      </c>
      <c r="BY31" s="740"/>
      <c r="BZ31" s="740"/>
      <c r="CA31" s="740"/>
      <c r="CB31" s="741"/>
      <c r="CD31" s="731"/>
      <c r="CE31" s="732"/>
      <c r="CF31" s="700" t="s">
        <v>311</v>
      </c>
      <c r="CG31" s="701"/>
      <c r="CH31" s="701"/>
      <c r="CI31" s="701"/>
      <c r="CJ31" s="701"/>
      <c r="CK31" s="701"/>
      <c r="CL31" s="701"/>
      <c r="CM31" s="701"/>
      <c r="CN31" s="701"/>
      <c r="CO31" s="701"/>
      <c r="CP31" s="701"/>
      <c r="CQ31" s="702"/>
      <c r="CR31" s="685">
        <v>10198</v>
      </c>
      <c r="CS31" s="721"/>
      <c r="CT31" s="721"/>
      <c r="CU31" s="721"/>
      <c r="CV31" s="721"/>
      <c r="CW31" s="721"/>
      <c r="CX31" s="721"/>
      <c r="CY31" s="722"/>
      <c r="CZ31" s="690">
        <v>0.1</v>
      </c>
      <c r="DA31" s="719"/>
      <c r="DB31" s="719"/>
      <c r="DC31" s="723"/>
      <c r="DD31" s="694">
        <v>10198</v>
      </c>
      <c r="DE31" s="721"/>
      <c r="DF31" s="721"/>
      <c r="DG31" s="721"/>
      <c r="DH31" s="721"/>
      <c r="DI31" s="721"/>
      <c r="DJ31" s="721"/>
      <c r="DK31" s="722"/>
      <c r="DL31" s="694">
        <v>10198</v>
      </c>
      <c r="DM31" s="721"/>
      <c r="DN31" s="721"/>
      <c r="DO31" s="721"/>
      <c r="DP31" s="721"/>
      <c r="DQ31" s="721"/>
      <c r="DR31" s="721"/>
      <c r="DS31" s="721"/>
      <c r="DT31" s="721"/>
      <c r="DU31" s="721"/>
      <c r="DV31" s="722"/>
      <c r="DW31" s="690">
        <v>0.3</v>
      </c>
      <c r="DX31" s="719"/>
      <c r="DY31" s="719"/>
      <c r="DZ31" s="719"/>
      <c r="EA31" s="719"/>
      <c r="EB31" s="719"/>
      <c r="EC31" s="720"/>
    </row>
    <row r="32" spans="2:133" ht="11.25" customHeight="1">
      <c r="B32" s="735" t="s">
        <v>312</v>
      </c>
      <c r="C32" s="736"/>
      <c r="D32" s="736"/>
      <c r="E32" s="736"/>
      <c r="F32" s="736"/>
      <c r="G32" s="736"/>
      <c r="H32" s="736"/>
      <c r="I32" s="736"/>
      <c r="J32" s="736"/>
      <c r="K32" s="736"/>
      <c r="L32" s="736"/>
      <c r="M32" s="736"/>
      <c r="N32" s="736"/>
      <c r="O32" s="736"/>
      <c r="P32" s="736"/>
      <c r="Q32" s="737"/>
      <c r="R32" s="685" t="s">
        <v>313</v>
      </c>
      <c r="S32" s="686"/>
      <c r="T32" s="686"/>
      <c r="U32" s="686"/>
      <c r="V32" s="686"/>
      <c r="W32" s="686"/>
      <c r="X32" s="686"/>
      <c r="Y32" s="687"/>
      <c r="Z32" s="688" t="s">
        <v>145</v>
      </c>
      <c r="AA32" s="688"/>
      <c r="AB32" s="688"/>
      <c r="AC32" s="688"/>
      <c r="AD32" s="689" t="s">
        <v>227</v>
      </c>
      <c r="AE32" s="689"/>
      <c r="AF32" s="689"/>
      <c r="AG32" s="689"/>
      <c r="AH32" s="689"/>
      <c r="AI32" s="689"/>
      <c r="AJ32" s="689"/>
      <c r="AK32" s="689"/>
      <c r="AL32" s="690" t="s">
        <v>227</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98.5</v>
      </c>
      <c r="BH32" s="721"/>
      <c r="BI32" s="721"/>
      <c r="BJ32" s="721"/>
      <c r="BK32" s="721"/>
      <c r="BL32" s="721"/>
      <c r="BM32" s="691">
        <v>97.7</v>
      </c>
      <c r="BN32" s="751"/>
      <c r="BO32" s="751"/>
      <c r="BP32" s="751"/>
      <c r="BQ32" s="752"/>
      <c r="BR32" s="754">
        <v>99.2</v>
      </c>
      <c r="BS32" s="721"/>
      <c r="BT32" s="721"/>
      <c r="BU32" s="721"/>
      <c r="BV32" s="721"/>
      <c r="BW32" s="721"/>
      <c r="BX32" s="691">
        <v>98.6</v>
      </c>
      <c r="BY32" s="751"/>
      <c r="BZ32" s="751"/>
      <c r="CA32" s="751"/>
      <c r="CB32" s="752"/>
      <c r="CD32" s="733"/>
      <c r="CE32" s="734"/>
      <c r="CF32" s="700" t="s">
        <v>316</v>
      </c>
      <c r="CG32" s="701"/>
      <c r="CH32" s="701"/>
      <c r="CI32" s="701"/>
      <c r="CJ32" s="701"/>
      <c r="CK32" s="701"/>
      <c r="CL32" s="701"/>
      <c r="CM32" s="701"/>
      <c r="CN32" s="701"/>
      <c r="CO32" s="701"/>
      <c r="CP32" s="701"/>
      <c r="CQ32" s="702"/>
      <c r="CR32" s="685" t="s">
        <v>227</v>
      </c>
      <c r="CS32" s="686"/>
      <c r="CT32" s="686"/>
      <c r="CU32" s="686"/>
      <c r="CV32" s="686"/>
      <c r="CW32" s="686"/>
      <c r="CX32" s="686"/>
      <c r="CY32" s="687"/>
      <c r="CZ32" s="690" t="s">
        <v>227</v>
      </c>
      <c r="DA32" s="719"/>
      <c r="DB32" s="719"/>
      <c r="DC32" s="723"/>
      <c r="DD32" s="694" t="s">
        <v>139</v>
      </c>
      <c r="DE32" s="686"/>
      <c r="DF32" s="686"/>
      <c r="DG32" s="686"/>
      <c r="DH32" s="686"/>
      <c r="DI32" s="686"/>
      <c r="DJ32" s="686"/>
      <c r="DK32" s="687"/>
      <c r="DL32" s="694" t="s">
        <v>145</v>
      </c>
      <c r="DM32" s="686"/>
      <c r="DN32" s="686"/>
      <c r="DO32" s="686"/>
      <c r="DP32" s="686"/>
      <c r="DQ32" s="686"/>
      <c r="DR32" s="686"/>
      <c r="DS32" s="686"/>
      <c r="DT32" s="686"/>
      <c r="DU32" s="686"/>
      <c r="DV32" s="687"/>
      <c r="DW32" s="690" t="s">
        <v>139</v>
      </c>
      <c r="DX32" s="719"/>
      <c r="DY32" s="719"/>
      <c r="DZ32" s="719"/>
      <c r="EA32" s="719"/>
      <c r="EB32" s="719"/>
      <c r="EC32" s="720"/>
    </row>
    <row r="33" spans="2:133" ht="11.25" customHeight="1">
      <c r="B33" s="682" t="s">
        <v>317</v>
      </c>
      <c r="C33" s="683"/>
      <c r="D33" s="683"/>
      <c r="E33" s="683"/>
      <c r="F33" s="683"/>
      <c r="G33" s="683"/>
      <c r="H33" s="683"/>
      <c r="I33" s="683"/>
      <c r="J33" s="683"/>
      <c r="K33" s="683"/>
      <c r="L33" s="683"/>
      <c r="M33" s="683"/>
      <c r="N33" s="683"/>
      <c r="O33" s="683"/>
      <c r="P33" s="683"/>
      <c r="Q33" s="684"/>
      <c r="R33" s="685">
        <v>916765</v>
      </c>
      <c r="S33" s="686"/>
      <c r="T33" s="686"/>
      <c r="U33" s="686"/>
      <c r="V33" s="686"/>
      <c r="W33" s="686"/>
      <c r="X33" s="686"/>
      <c r="Y33" s="687"/>
      <c r="Z33" s="688">
        <v>4.0999999999999996</v>
      </c>
      <c r="AA33" s="688"/>
      <c r="AB33" s="688"/>
      <c r="AC33" s="688"/>
      <c r="AD33" s="689" t="s">
        <v>139</v>
      </c>
      <c r="AE33" s="689"/>
      <c r="AF33" s="689"/>
      <c r="AG33" s="689"/>
      <c r="AH33" s="689"/>
      <c r="AI33" s="689"/>
      <c r="AJ33" s="689"/>
      <c r="AK33" s="689"/>
      <c r="AL33" s="690" t="s">
        <v>227</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99.4</v>
      </c>
      <c r="BH33" s="756"/>
      <c r="BI33" s="756"/>
      <c r="BJ33" s="756"/>
      <c r="BK33" s="756"/>
      <c r="BL33" s="756"/>
      <c r="BM33" s="757">
        <v>97.4</v>
      </c>
      <c r="BN33" s="756"/>
      <c r="BO33" s="756"/>
      <c r="BP33" s="756"/>
      <c r="BQ33" s="758"/>
      <c r="BR33" s="755">
        <v>99.6</v>
      </c>
      <c r="BS33" s="756"/>
      <c r="BT33" s="756"/>
      <c r="BU33" s="756"/>
      <c r="BV33" s="756"/>
      <c r="BW33" s="756"/>
      <c r="BX33" s="757">
        <v>98.4</v>
      </c>
      <c r="BY33" s="756"/>
      <c r="BZ33" s="756"/>
      <c r="CA33" s="756"/>
      <c r="CB33" s="758"/>
      <c r="CD33" s="700" t="s">
        <v>319</v>
      </c>
      <c r="CE33" s="701"/>
      <c r="CF33" s="701"/>
      <c r="CG33" s="701"/>
      <c r="CH33" s="701"/>
      <c r="CI33" s="701"/>
      <c r="CJ33" s="701"/>
      <c r="CK33" s="701"/>
      <c r="CL33" s="701"/>
      <c r="CM33" s="701"/>
      <c r="CN33" s="701"/>
      <c r="CO33" s="701"/>
      <c r="CP33" s="701"/>
      <c r="CQ33" s="702"/>
      <c r="CR33" s="685">
        <v>10212122</v>
      </c>
      <c r="CS33" s="721"/>
      <c r="CT33" s="721"/>
      <c r="CU33" s="721"/>
      <c r="CV33" s="721"/>
      <c r="CW33" s="721"/>
      <c r="CX33" s="721"/>
      <c r="CY33" s="722"/>
      <c r="CZ33" s="690">
        <v>52.6</v>
      </c>
      <c r="DA33" s="719"/>
      <c r="DB33" s="719"/>
      <c r="DC33" s="723"/>
      <c r="DD33" s="694">
        <v>5861189</v>
      </c>
      <c r="DE33" s="721"/>
      <c r="DF33" s="721"/>
      <c r="DG33" s="721"/>
      <c r="DH33" s="721"/>
      <c r="DI33" s="721"/>
      <c r="DJ33" s="721"/>
      <c r="DK33" s="722"/>
      <c r="DL33" s="694">
        <v>1871172</v>
      </c>
      <c r="DM33" s="721"/>
      <c r="DN33" s="721"/>
      <c r="DO33" s="721"/>
      <c r="DP33" s="721"/>
      <c r="DQ33" s="721"/>
      <c r="DR33" s="721"/>
      <c r="DS33" s="721"/>
      <c r="DT33" s="721"/>
      <c r="DU33" s="721"/>
      <c r="DV33" s="722"/>
      <c r="DW33" s="690">
        <v>58.3</v>
      </c>
      <c r="DX33" s="719"/>
      <c r="DY33" s="719"/>
      <c r="DZ33" s="719"/>
      <c r="EA33" s="719"/>
      <c r="EB33" s="719"/>
      <c r="EC33" s="720"/>
    </row>
    <row r="34" spans="2:133" ht="11.25" customHeight="1">
      <c r="B34" s="682" t="s">
        <v>320</v>
      </c>
      <c r="C34" s="683"/>
      <c r="D34" s="683"/>
      <c r="E34" s="683"/>
      <c r="F34" s="683"/>
      <c r="G34" s="683"/>
      <c r="H34" s="683"/>
      <c r="I34" s="683"/>
      <c r="J34" s="683"/>
      <c r="K34" s="683"/>
      <c r="L34" s="683"/>
      <c r="M34" s="683"/>
      <c r="N34" s="683"/>
      <c r="O34" s="683"/>
      <c r="P34" s="683"/>
      <c r="Q34" s="684"/>
      <c r="R34" s="685">
        <v>231553</v>
      </c>
      <c r="S34" s="686"/>
      <c r="T34" s="686"/>
      <c r="U34" s="686"/>
      <c r="V34" s="686"/>
      <c r="W34" s="686"/>
      <c r="X34" s="686"/>
      <c r="Y34" s="687"/>
      <c r="Z34" s="688">
        <v>1</v>
      </c>
      <c r="AA34" s="688"/>
      <c r="AB34" s="688"/>
      <c r="AC34" s="688"/>
      <c r="AD34" s="689">
        <v>22506</v>
      </c>
      <c r="AE34" s="689"/>
      <c r="AF34" s="689"/>
      <c r="AG34" s="689"/>
      <c r="AH34" s="689"/>
      <c r="AI34" s="689"/>
      <c r="AJ34" s="689"/>
      <c r="AK34" s="689"/>
      <c r="AL34" s="690">
        <v>0.7</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2702202</v>
      </c>
      <c r="CS34" s="686"/>
      <c r="CT34" s="686"/>
      <c r="CU34" s="686"/>
      <c r="CV34" s="686"/>
      <c r="CW34" s="686"/>
      <c r="CX34" s="686"/>
      <c r="CY34" s="687"/>
      <c r="CZ34" s="690">
        <v>13.9</v>
      </c>
      <c r="DA34" s="719"/>
      <c r="DB34" s="719"/>
      <c r="DC34" s="723"/>
      <c r="DD34" s="694">
        <v>1011917</v>
      </c>
      <c r="DE34" s="686"/>
      <c r="DF34" s="686"/>
      <c r="DG34" s="686"/>
      <c r="DH34" s="686"/>
      <c r="DI34" s="686"/>
      <c r="DJ34" s="686"/>
      <c r="DK34" s="687"/>
      <c r="DL34" s="694">
        <v>531618</v>
      </c>
      <c r="DM34" s="686"/>
      <c r="DN34" s="686"/>
      <c r="DO34" s="686"/>
      <c r="DP34" s="686"/>
      <c r="DQ34" s="686"/>
      <c r="DR34" s="686"/>
      <c r="DS34" s="686"/>
      <c r="DT34" s="686"/>
      <c r="DU34" s="686"/>
      <c r="DV34" s="687"/>
      <c r="DW34" s="690">
        <v>16.600000000000001</v>
      </c>
      <c r="DX34" s="719"/>
      <c r="DY34" s="719"/>
      <c r="DZ34" s="719"/>
      <c r="EA34" s="719"/>
      <c r="EB34" s="719"/>
      <c r="EC34" s="720"/>
    </row>
    <row r="35" spans="2:133" ht="11.25" customHeight="1">
      <c r="B35" s="682" t="s">
        <v>322</v>
      </c>
      <c r="C35" s="683"/>
      <c r="D35" s="683"/>
      <c r="E35" s="683"/>
      <c r="F35" s="683"/>
      <c r="G35" s="683"/>
      <c r="H35" s="683"/>
      <c r="I35" s="683"/>
      <c r="J35" s="683"/>
      <c r="K35" s="683"/>
      <c r="L35" s="683"/>
      <c r="M35" s="683"/>
      <c r="N35" s="683"/>
      <c r="O35" s="683"/>
      <c r="P35" s="683"/>
      <c r="Q35" s="684"/>
      <c r="R35" s="685">
        <v>69946</v>
      </c>
      <c r="S35" s="686"/>
      <c r="T35" s="686"/>
      <c r="U35" s="686"/>
      <c r="V35" s="686"/>
      <c r="W35" s="686"/>
      <c r="X35" s="686"/>
      <c r="Y35" s="687"/>
      <c r="Z35" s="688">
        <v>0.3</v>
      </c>
      <c r="AA35" s="688"/>
      <c r="AB35" s="688"/>
      <c r="AC35" s="688"/>
      <c r="AD35" s="689" t="s">
        <v>227</v>
      </c>
      <c r="AE35" s="689"/>
      <c r="AF35" s="689"/>
      <c r="AG35" s="689"/>
      <c r="AH35" s="689"/>
      <c r="AI35" s="689"/>
      <c r="AJ35" s="689"/>
      <c r="AK35" s="689"/>
      <c r="AL35" s="690" t="s">
        <v>227</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394661</v>
      </c>
      <c r="CS35" s="721"/>
      <c r="CT35" s="721"/>
      <c r="CU35" s="721"/>
      <c r="CV35" s="721"/>
      <c r="CW35" s="721"/>
      <c r="CX35" s="721"/>
      <c r="CY35" s="722"/>
      <c r="CZ35" s="690">
        <v>2</v>
      </c>
      <c r="DA35" s="719"/>
      <c r="DB35" s="719"/>
      <c r="DC35" s="723"/>
      <c r="DD35" s="694">
        <v>107167</v>
      </c>
      <c r="DE35" s="721"/>
      <c r="DF35" s="721"/>
      <c r="DG35" s="721"/>
      <c r="DH35" s="721"/>
      <c r="DI35" s="721"/>
      <c r="DJ35" s="721"/>
      <c r="DK35" s="722"/>
      <c r="DL35" s="694">
        <v>58864</v>
      </c>
      <c r="DM35" s="721"/>
      <c r="DN35" s="721"/>
      <c r="DO35" s="721"/>
      <c r="DP35" s="721"/>
      <c r="DQ35" s="721"/>
      <c r="DR35" s="721"/>
      <c r="DS35" s="721"/>
      <c r="DT35" s="721"/>
      <c r="DU35" s="721"/>
      <c r="DV35" s="722"/>
      <c r="DW35" s="690">
        <v>1.8</v>
      </c>
      <c r="DX35" s="719"/>
      <c r="DY35" s="719"/>
      <c r="DZ35" s="719"/>
      <c r="EA35" s="719"/>
      <c r="EB35" s="719"/>
      <c r="EC35" s="720"/>
    </row>
    <row r="36" spans="2:133" ht="11.25" customHeight="1">
      <c r="B36" s="682" t="s">
        <v>326</v>
      </c>
      <c r="C36" s="683"/>
      <c r="D36" s="683"/>
      <c r="E36" s="683"/>
      <c r="F36" s="683"/>
      <c r="G36" s="683"/>
      <c r="H36" s="683"/>
      <c r="I36" s="683"/>
      <c r="J36" s="683"/>
      <c r="K36" s="683"/>
      <c r="L36" s="683"/>
      <c r="M36" s="683"/>
      <c r="N36" s="683"/>
      <c r="O36" s="683"/>
      <c r="P36" s="683"/>
      <c r="Q36" s="684"/>
      <c r="R36" s="685">
        <v>7371585</v>
      </c>
      <c r="S36" s="686"/>
      <c r="T36" s="686"/>
      <c r="U36" s="686"/>
      <c r="V36" s="686"/>
      <c r="W36" s="686"/>
      <c r="X36" s="686"/>
      <c r="Y36" s="687"/>
      <c r="Z36" s="688">
        <v>32.9</v>
      </c>
      <c r="AA36" s="688"/>
      <c r="AB36" s="688"/>
      <c r="AC36" s="688"/>
      <c r="AD36" s="689" t="s">
        <v>145</v>
      </c>
      <c r="AE36" s="689"/>
      <c r="AF36" s="689"/>
      <c r="AG36" s="689"/>
      <c r="AH36" s="689"/>
      <c r="AI36" s="689"/>
      <c r="AJ36" s="689"/>
      <c r="AK36" s="689"/>
      <c r="AL36" s="690" t="s">
        <v>139</v>
      </c>
      <c r="AM36" s="691"/>
      <c r="AN36" s="691"/>
      <c r="AO36" s="692"/>
      <c r="AP36" s="235"/>
      <c r="AQ36" s="759" t="s">
        <v>327</v>
      </c>
      <c r="AR36" s="760"/>
      <c r="AS36" s="760"/>
      <c r="AT36" s="760"/>
      <c r="AU36" s="760"/>
      <c r="AV36" s="760"/>
      <c r="AW36" s="760"/>
      <c r="AX36" s="760"/>
      <c r="AY36" s="761"/>
      <c r="AZ36" s="674">
        <v>1440328</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188682</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2492042</v>
      </c>
      <c r="CS36" s="686"/>
      <c r="CT36" s="686"/>
      <c r="CU36" s="686"/>
      <c r="CV36" s="686"/>
      <c r="CW36" s="686"/>
      <c r="CX36" s="686"/>
      <c r="CY36" s="687"/>
      <c r="CZ36" s="690">
        <v>12.8</v>
      </c>
      <c r="DA36" s="719"/>
      <c r="DB36" s="719"/>
      <c r="DC36" s="723"/>
      <c r="DD36" s="694">
        <v>611841</v>
      </c>
      <c r="DE36" s="686"/>
      <c r="DF36" s="686"/>
      <c r="DG36" s="686"/>
      <c r="DH36" s="686"/>
      <c r="DI36" s="686"/>
      <c r="DJ36" s="686"/>
      <c r="DK36" s="687"/>
      <c r="DL36" s="694">
        <v>237108</v>
      </c>
      <c r="DM36" s="686"/>
      <c r="DN36" s="686"/>
      <c r="DO36" s="686"/>
      <c r="DP36" s="686"/>
      <c r="DQ36" s="686"/>
      <c r="DR36" s="686"/>
      <c r="DS36" s="686"/>
      <c r="DT36" s="686"/>
      <c r="DU36" s="686"/>
      <c r="DV36" s="687"/>
      <c r="DW36" s="690">
        <v>7.4</v>
      </c>
      <c r="DX36" s="719"/>
      <c r="DY36" s="719"/>
      <c r="DZ36" s="719"/>
      <c r="EA36" s="719"/>
      <c r="EB36" s="719"/>
      <c r="EC36" s="720"/>
    </row>
    <row r="37" spans="2:133" ht="11.25" customHeight="1">
      <c r="B37" s="682" t="s">
        <v>330</v>
      </c>
      <c r="C37" s="683"/>
      <c r="D37" s="683"/>
      <c r="E37" s="683"/>
      <c r="F37" s="683"/>
      <c r="G37" s="683"/>
      <c r="H37" s="683"/>
      <c r="I37" s="683"/>
      <c r="J37" s="683"/>
      <c r="K37" s="683"/>
      <c r="L37" s="683"/>
      <c r="M37" s="683"/>
      <c r="N37" s="683"/>
      <c r="O37" s="683"/>
      <c r="P37" s="683"/>
      <c r="Q37" s="684"/>
      <c r="R37" s="685">
        <v>4031172</v>
      </c>
      <c r="S37" s="686"/>
      <c r="T37" s="686"/>
      <c r="U37" s="686"/>
      <c r="V37" s="686"/>
      <c r="W37" s="686"/>
      <c r="X37" s="686"/>
      <c r="Y37" s="687"/>
      <c r="Z37" s="688">
        <v>18</v>
      </c>
      <c r="AA37" s="688"/>
      <c r="AB37" s="688"/>
      <c r="AC37" s="688"/>
      <c r="AD37" s="689" t="s">
        <v>139</v>
      </c>
      <c r="AE37" s="689"/>
      <c r="AF37" s="689"/>
      <c r="AG37" s="689"/>
      <c r="AH37" s="689"/>
      <c r="AI37" s="689"/>
      <c r="AJ37" s="689"/>
      <c r="AK37" s="689"/>
      <c r="AL37" s="690" t="s">
        <v>139</v>
      </c>
      <c r="AM37" s="691"/>
      <c r="AN37" s="691"/>
      <c r="AO37" s="692"/>
      <c r="AQ37" s="763" t="s">
        <v>331</v>
      </c>
      <c r="AR37" s="764"/>
      <c r="AS37" s="764"/>
      <c r="AT37" s="764"/>
      <c r="AU37" s="764"/>
      <c r="AV37" s="764"/>
      <c r="AW37" s="764"/>
      <c r="AX37" s="764"/>
      <c r="AY37" s="765"/>
      <c r="AZ37" s="685">
        <v>591906</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163051</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379343</v>
      </c>
      <c r="CS37" s="721"/>
      <c r="CT37" s="721"/>
      <c r="CU37" s="721"/>
      <c r="CV37" s="721"/>
      <c r="CW37" s="721"/>
      <c r="CX37" s="721"/>
      <c r="CY37" s="722"/>
      <c r="CZ37" s="690">
        <v>2</v>
      </c>
      <c r="DA37" s="719"/>
      <c r="DB37" s="719"/>
      <c r="DC37" s="723"/>
      <c r="DD37" s="694">
        <v>39254</v>
      </c>
      <c r="DE37" s="721"/>
      <c r="DF37" s="721"/>
      <c r="DG37" s="721"/>
      <c r="DH37" s="721"/>
      <c r="DI37" s="721"/>
      <c r="DJ37" s="721"/>
      <c r="DK37" s="722"/>
      <c r="DL37" s="694">
        <v>39254</v>
      </c>
      <c r="DM37" s="721"/>
      <c r="DN37" s="721"/>
      <c r="DO37" s="721"/>
      <c r="DP37" s="721"/>
      <c r="DQ37" s="721"/>
      <c r="DR37" s="721"/>
      <c r="DS37" s="721"/>
      <c r="DT37" s="721"/>
      <c r="DU37" s="721"/>
      <c r="DV37" s="722"/>
      <c r="DW37" s="690">
        <v>1.2</v>
      </c>
      <c r="DX37" s="719"/>
      <c r="DY37" s="719"/>
      <c r="DZ37" s="719"/>
      <c r="EA37" s="719"/>
      <c r="EB37" s="719"/>
      <c r="EC37" s="720"/>
    </row>
    <row r="38" spans="2:133" ht="11.25" customHeight="1">
      <c r="B38" s="682" t="s">
        <v>334</v>
      </c>
      <c r="C38" s="683"/>
      <c r="D38" s="683"/>
      <c r="E38" s="683"/>
      <c r="F38" s="683"/>
      <c r="G38" s="683"/>
      <c r="H38" s="683"/>
      <c r="I38" s="683"/>
      <c r="J38" s="683"/>
      <c r="K38" s="683"/>
      <c r="L38" s="683"/>
      <c r="M38" s="683"/>
      <c r="N38" s="683"/>
      <c r="O38" s="683"/>
      <c r="P38" s="683"/>
      <c r="Q38" s="684"/>
      <c r="R38" s="685">
        <v>234552</v>
      </c>
      <c r="S38" s="686"/>
      <c r="T38" s="686"/>
      <c r="U38" s="686"/>
      <c r="V38" s="686"/>
      <c r="W38" s="686"/>
      <c r="X38" s="686"/>
      <c r="Y38" s="687"/>
      <c r="Z38" s="688">
        <v>1</v>
      </c>
      <c r="AA38" s="688"/>
      <c r="AB38" s="688"/>
      <c r="AC38" s="688"/>
      <c r="AD38" s="689">
        <v>6406</v>
      </c>
      <c r="AE38" s="689"/>
      <c r="AF38" s="689"/>
      <c r="AG38" s="689"/>
      <c r="AH38" s="689"/>
      <c r="AI38" s="689"/>
      <c r="AJ38" s="689"/>
      <c r="AK38" s="689"/>
      <c r="AL38" s="690">
        <v>0.2</v>
      </c>
      <c r="AM38" s="691"/>
      <c r="AN38" s="691"/>
      <c r="AO38" s="692"/>
      <c r="AQ38" s="763" t="s">
        <v>335</v>
      </c>
      <c r="AR38" s="764"/>
      <c r="AS38" s="764"/>
      <c r="AT38" s="764"/>
      <c r="AU38" s="764"/>
      <c r="AV38" s="764"/>
      <c r="AW38" s="764"/>
      <c r="AX38" s="764"/>
      <c r="AY38" s="765"/>
      <c r="AZ38" s="685">
        <v>145122</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2414</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1408434</v>
      </c>
      <c r="CS38" s="686"/>
      <c r="CT38" s="686"/>
      <c r="CU38" s="686"/>
      <c r="CV38" s="686"/>
      <c r="CW38" s="686"/>
      <c r="CX38" s="686"/>
      <c r="CY38" s="687"/>
      <c r="CZ38" s="690">
        <v>7.3</v>
      </c>
      <c r="DA38" s="719"/>
      <c r="DB38" s="719"/>
      <c r="DC38" s="723"/>
      <c r="DD38" s="694">
        <v>1277315</v>
      </c>
      <c r="DE38" s="686"/>
      <c r="DF38" s="686"/>
      <c r="DG38" s="686"/>
      <c r="DH38" s="686"/>
      <c r="DI38" s="686"/>
      <c r="DJ38" s="686"/>
      <c r="DK38" s="687"/>
      <c r="DL38" s="694">
        <v>1043582</v>
      </c>
      <c r="DM38" s="686"/>
      <c r="DN38" s="686"/>
      <c r="DO38" s="686"/>
      <c r="DP38" s="686"/>
      <c r="DQ38" s="686"/>
      <c r="DR38" s="686"/>
      <c r="DS38" s="686"/>
      <c r="DT38" s="686"/>
      <c r="DU38" s="686"/>
      <c r="DV38" s="687"/>
      <c r="DW38" s="690">
        <v>32.5</v>
      </c>
      <c r="DX38" s="719"/>
      <c r="DY38" s="719"/>
      <c r="DZ38" s="719"/>
      <c r="EA38" s="719"/>
      <c r="EB38" s="719"/>
      <c r="EC38" s="720"/>
    </row>
    <row r="39" spans="2:133" ht="11.25" customHeight="1">
      <c r="B39" s="682" t="s">
        <v>338</v>
      </c>
      <c r="C39" s="683"/>
      <c r="D39" s="683"/>
      <c r="E39" s="683"/>
      <c r="F39" s="683"/>
      <c r="G39" s="683"/>
      <c r="H39" s="683"/>
      <c r="I39" s="683"/>
      <c r="J39" s="683"/>
      <c r="K39" s="683"/>
      <c r="L39" s="683"/>
      <c r="M39" s="683"/>
      <c r="N39" s="683"/>
      <c r="O39" s="683"/>
      <c r="P39" s="683"/>
      <c r="Q39" s="684"/>
      <c r="R39" s="685">
        <v>11803</v>
      </c>
      <c r="S39" s="686"/>
      <c r="T39" s="686"/>
      <c r="U39" s="686"/>
      <c r="V39" s="686"/>
      <c r="W39" s="686"/>
      <c r="X39" s="686"/>
      <c r="Y39" s="687"/>
      <c r="Z39" s="688">
        <v>0.1</v>
      </c>
      <c r="AA39" s="688"/>
      <c r="AB39" s="688"/>
      <c r="AC39" s="688"/>
      <c r="AD39" s="689" t="s">
        <v>227</v>
      </c>
      <c r="AE39" s="689"/>
      <c r="AF39" s="689"/>
      <c r="AG39" s="689"/>
      <c r="AH39" s="689"/>
      <c r="AI39" s="689"/>
      <c r="AJ39" s="689"/>
      <c r="AK39" s="689"/>
      <c r="AL39" s="690" t="s">
        <v>139</v>
      </c>
      <c r="AM39" s="691"/>
      <c r="AN39" s="691"/>
      <c r="AO39" s="692"/>
      <c r="AQ39" s="763" t="s">
        <v>339</v>
      </c>
      <c r="AR39" s="764"/>
      <c r="AS39" s="764"/>
      <c r="AT39" s="764"/>
      <c r="AU39" s="764"/>
      <c r="AV39" s="764"/>
      <c r="AW39" s="764"/>
      <c r="AX39" s="764"/>
      <c r="AY39" s="765"/>
      <c r="AZ39" s="685">
        <v>16255</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4021</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3041783</v>
      </c>
      <c r="CS39" s="721"/>
      <c r="CT39" s="721"/>
      <c r="CU39" s="721"/>
      <c r="CV39" s="721"/>
      <c r="CW39" s="721"/>
      <c r="CX39" s="721"/>
      <c r="CY39" s="722"/>
      <c r="CZ39" s="690">
        <v>15.7</v>
      </c>
      <c r="DA39" s="719"/>
      <c r="DB39" s="719"/>
      <c r="DC39" s="723"/>
      <c r="DD39" s="694">
        <v>2761949</v>
      </c>
      <c r="DE39" s="721"/>
      <c r="DF39" s="721"/>
      <c r="DG39" s="721"/>
      <c r="DH39" s="721"/>
      <c r="DI39" s="721"/>
      <c r="DJ39" s="721"/>
      <c r="DK39" s="722"/>
      <c r="DL39" s="694" t="s">
        <v>139</v>
      </c>
      <c r="DM39" s="721"/>
      <c r="DN39" s="721"/>
      <c r="DO39" s="721"/>
      <c r="DP39" s="721"/>
      <c r="DQ39" s="721"/>
      <c r="DR39" s="721"/>
      <c r="DS39" s="721"/>
      <c r="DT39" s="721"/>
      <c r="DU39" s="721"/>
      <c r="DV39" s="722"/>
      <c r="DW39" s="690" t="s">
        <v>139</v>
      </c>
      <c r="DX39" s="719"/>
      <c r="DY39" s="719"/>
      <c r="DZ39" s="719"/>
      <c r="EA39" s="719"/>
      <c r="EB39" s="719"/>
      <c r="EC39" s="720"/>
    </row>
    <row r="40" spans="2:133" ht="11.25" customHeight="1">
      <c r="B40" s="682" t="s">
        <v>342</v>
      </c>
      <c r="C40" s="683"/>
      <c r="D40" s="683"/>
      <c r="E40" s="683"/>
      <c r="F40" s="683"/>
      <c r="G40" s="683"/>
      <c r="H40" s="683"/>
      <c r="I40" s="683"/>
      <c r="J40" s="683"/>
      <c r="K40" s="683"/>
      <c r="L40" s="683"/>
      <c r="M40" s="683"/>
      <c r="N40" s="683"/>
      <c r="O40" s="683"/>
      <c r="P40" s="683"/>
      <c r="Q40" s="684"/>
      <c r="R40" s="685" t="s">
        <v>227</v>
      </c>
      <c r="S40" s="686"/>
      <c r="T40" s="686"/>
      <c r="U40" s="686"/>
      <c r="V40" s="686"/>
      <c r="W40" s="686"/>
      <c r="X40" s="686"/>
      <c r="Y40" s="687"/>
      <c r="Z40" s="688" t="s">
        <v>227</v>
      </c>
      <c r="AA40" s="688"/>
      <c r="AB40" s="688"/>
      <c r="AC40" s="688"/>
      <c r="AD40" s="689" t="s">
        <v>139</v>
      </c>
      <c r="AE40" s="689"/>
      <c r="AF40" s="689"/>
      <c r="AG40" s="689"/>
      <c r="AH40" s="689"/>
      <c r="AI40" s="689"/>
      <c r="AJ40" s="689"/>
      <c r="AK40" s="689"/>
      <c r="AL40" s="690" t="s">
        <v>145</v>
      </c>
      <c r="AM40" s="691"/>
      <c r="AN40" s="691"/>
      <c r="AO40" s="692"/>
      <c r="AQ40" s="763" t="s">
        <v>343</v>
      </c>
      <c r="AR40" s="764"/>
      <c r="AS40" s="764"/>
      <c r="AT40" s="764"/>
      <c r="AU40" s="764"/>
      <c r="AV40" s="764"/>
      <c r="AW40" s="764"/>
      <c r="AX40" s="764"/>
      <c r="AY40" s="765"/>
      <c r="AZ40" s="685">
        <v>15639</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173000</v>
      </c>
      <c r="CS40" s="686"/>
      <c r="CT40" s="686"/>
      <c r="CU40" s="686"/>
      <c r="CV40" s="686"/>
      <c r="CW40" s="686"/>
      <c r="CX40" s="686"/>
      <c r="CY40" s="687"/>
      <c r="CZ40" s="690">
        <v>0.9</v>
      </c>
      <c r="DA40" s="719"/>
      <c r="DB40" s="719"/>
      <c r="DC40" s="723"/>
      <c r="DD40" s="694">
        <v>91000</v>
      </c>
      <c r="DE40" s="686"/>
      <c r="DF40" s="686"/>
      <c r="DG40" s="686"/>
      <c r="DH40" s="686"/>
      <c r="DI40" s="686"/>
      <c r="DJ40" s="686"/>
      <c r="DK40" s="687"/>
      <c r="DL40" s="694" t="s">
        <v>139</v>
      </c>
      <c r="DM40" s="686"/>
      <c r="DN40" s="686"/>
      <c r="DO40" s="686"/>
      <c r="DP40" s="686"/>
      <c r="DQ40" s="686"/>
      <c r="DR40" s="686"/>
      <c r="DS40" s="686"/>
      <c r="DT40" s="686"/>
      <c r="DU40" s="686"/>
      <c r="DV40" s="687"/>
      <c r="DW40" s="690" t="s">
        <v>227</v>
      </c>
      <c r="DX40" s="719"/>
      <c r="DY40" s="719"/>
      <c r="DZ40" s="719"/>
      <c r="EA40" s="719"/>
      <c r="EB40" s="719"/>
      <c r="EC40" s="720"/>
    </row>
    <row r="41" spans="2:133" ht="11.25" customHeight="1">
      <c r="B41" s="682" t="s">
        <v>347</v>
      </c>
      <c r="C41" s="683"/>
      <c r="D41" s="683"/>
      <c r="E41" s="683"/>
      <c r="F41" s="683"/>
      <c r="G41" s="683"/>
      <c r="H41" s="683"/>
      <c r="I41" s="683"/>
      <c r="J41" s="683"/>
      <c r="K41" s="683"/>
      <c r="L41" s="683"/>
      <c r="M41" s="683"/>
      <c r="N41" s="683"/>
      <c r="O41" s="683"/>
      <c r="P41" s="683"/>
      <c r="Q41" s="684"/>
      <c r="R41" s="685" t="s">
        <v>227</v>
      </c>
      <c r="S41" s="686"/>
      <c r="T41" s="686"/>
      <c r="U41" s="686"/>
      <c r="V41" s="686"/>
      <c r="W41" s="686"/>
      <c r="X41" s="686"/>
      <c r="Y41" s="687"/>
      <c r="Z41" s="688" t="s">
        <v>227</v>
      </c>
      <c r="AA41" s="688"/>
      <c r="AB41" s="688"/>
      <c r="AC41" s="688"/>
      <c r="AD41" s="689" t="s">
        <v>227</v>
      </c>
      <c r="AE41" s="689"/>
      <c r="AF41" s="689"/>
      <c r="AG41" s="689"/>
      <c r="AH41" s="689"/>
      <c r="AI41" s="689"/>
      <c r="AJ41" s="689"/>
      <c r="AK41" s="689"/>
      <c r="AL41" s="690" t="s">
        <v>227</v>
      </c>
      <c r="AM41" s="691"/>
      <c r="AN41" s="691"/>
      <c r="AO41" s="692"/>
      <c r="AQ41" s="763" t="s">
        <v>348</v>
      </c>
      <c r="AR41" s="764"/>
      <c r="AS41" s="764"/>
      <c r="AT41" s="764"/>
      <c r="AU41" s="764"/>
      <c r="AV41" s="764"/>
      <c r="AW41" s="764"/>
      <c r="AX41" s="764"/>
      <c r="AY41" s="765"/>
      <c r="AZ41" s="685">
        <v>203584</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39</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227</v>
      </c>
      <c r="CS41" s="721"/>
      <c r="CT41" s="721"/>
      <c r="CU41" s="721"/>
      <c r="CV41" s="721"/>
      <c r="CW41" s="721"/>
      <c r="CX41" s="721"/>
      <c r="CY41" s="722"/>
      <c r="CZ41" s="690" t="s">
        <v>227</v>
      </c>
      <c r="DA41" s="719"/>
      <c r="DB41" s="719"/>
      <c r="DC41" s="723"/>
      <c r="DD41" s="694" t="s">
        <v>145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351</v>
      </c>
      <c r="C42" s="683"/>
      <c r="D42" s="683"/>
      <c r="E42" s="683"/>
      <c r="F42" s="683"/>
      <c r="G42" s="683"/>
      <c r="H42" s="683"/>
      <c r="I42" s="683"/>
      <c r="J42" s="683"/>
      <c r="K42" s="683"/>
      <c r="L42" s="683"/>
      <c r="M42" s="683"/>
      <c r="N42" s="683"/>
      <c r="O42" s="683"/>
      <c r="P42" s="683"/>
      <c r="Q42" s="684"/>
      <c r="R42" s="685" t="s">
        <v>139</v>
      </c>
      <c r="S42" s="686"/>
      <c r="T42" s="686"/>
      <c r="U42" s="686"/>
      <c r="V42" s="686"/>
      <c r="W42" s="686"/>
      <c r="X42" s="686"/>
      <c r="Y42" s="687"/>
      <c r="Z42" s="688" t="s">
        <v>139</v>
      </c>
      <c r="AA42" s="688"/>
      <c r="AB42" s="688"/>
      <c r="AC42" s="688"/>
      <c r="AD42" s="689" t="s">
        <v>139</v>
      </c>
      <c r="AE42" s="689"/>
      <c r="AF42" s="689"/>
      <c r="AG42" s="689"/>
      <c r="AH42" s="689"/>
      <c r="AI42" s="689"/>
      <c r="AJ42" s="689"/>
      <c r="AK42" s="689"/>
      <c r="AL42" s="690" t="s">
        <v>227</v>
      </c>
      <c r="AM42" s="691"/>
      <c r="AN42" s="691"/>
      <c r="AO42" s="692"/>
      <c r="AQ42" s="784" t="s">
        <v>352</v>
      </c>
      <c r="AR42" s="785"/>
      <c r="AS42" s="785"/>
      <c r="AT42" s="785"/>
      <c r="AU42" s="785"/>
      <c r="AV42" s="785"/>
      <c r="AW42" s="785"/>
      <c r="AX42" s="785"/>
      <c r="AY42" s="786"/>
      <c r="AZ42" s="776">
        <v>467822</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431</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7188794</v>
      </c>
      <c r="CS42" s="686"/>
      <c r="CT42" s="686"/>
      <c r="CU42" s="686"/>
      <c r="CV42" s="686"/>
      <c r="CW42" s="686"/>
      <c r="CX42" s="686"/>
      <c r="CY42" s="687"/>
      <c r="CZ42" s="690">
        <v>37</v>
      </c>
      <c r="DA42" s="691"/>
      <c r="DB42" s="691"/>
      <c r="DC42" s="703"/>
      <c r="DD42" s="694">
        <v>1642474</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26" t="s">
        <v>355</v>
      </c>
      <c r="C43" s="727"/>
      <c r="D43" s="727"/>
      <c r="E43" s="727"/>
      <c r="F43" s="727"/>
      <c r="G43" s="727"/>
      <c r="H43" s="727"/>
      <c r="I43" s="727"/>
      <c r="J43" s="727"/>
      <c r="K43" s="727"/>
      <c r="L43" s="727"/>
      <c r="M43" s="727"/>
      <c r="N43" s="727"/>
      <c r="O43" s="727"/>
      <c r="P43" s="727"/>
      <c r="Q43" s="728"/>
      <c r="R43" s="776">
        <v>22384929</v>
      </c>
      <c r="S43" s="777"/>
      <c r="T43" s="777"/>
      <c r="U43" s="777"/>
      <c r="V43" s="777"/>
      <c r="W43" s="777"/>
      <c r="X43" s="777"/>
      <c r="Y43" s="778"/>
      <c r="Z43" s="779">
        <v>100</v>
      </c>
      <c r="AA43" s="779"/>
      <c r="AB43" s="779"/>
      <c r="AC43" s="779"/>
      <c r="AD43" s="780">
        <v>3208579</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72937</v>
      </c>
      <c r="CS43" s="721"/>
      <c r="CT43" s="721"/>
      <c r="CU43" s="721"/>
      <c r="CV43" s="721"/>
      <c r="CW43" s="721"/>
      <c r="CX43" s="721"/>
      <c r="CY43" s="722"/>
      <c r="CZ43" s="690">
        <v>0.4</v>
      </c>
      <c r="DA43" s="719"/>
      <c r="DB43" s="719"/>
      <c r="DC43" s="723"/>
      <c r="DD43" s="694">
        <v>72937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7093409</v>
      </c>
      <c r="CS44" s="686"/>
      <c r="CT44" s="686"/>
      <c r="CU44" s="686"/>
      <c r="CV44" s="686"/>
      <c r="CW44" s="686"/>
      <c r="CX44" s="686"/>
      <c r="CY44" s="687"/>
      <c r="CZ44" s="690">
        <v>36.6</v>
      </c>
      <c r="DA44" s="691"/>
      <c r="DB44" s="691"/>
      <c r="DC44" s="703"/>
      <c r="DD44" s="694">
        <v>1560674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6721647</v>
      </c>
      <c r="CS45" s="721"/>
      <c r="CT45" s="721"/>
      <c r="CU45" s="721"/>
      <c r="CV45" s="721"/>
      <c r="CW45" s="721"/>
      <c r="CX45" s="721"/>
      <c r="CY45" s="722"/>
      <c r="CZ45" s="690">
        <v>34.6</v>
      </c>
      <c r="DA45" s="719"/>
      <c r="DB45" s="719"/>
      <c r="DC45" s="723"/>
      <c r="DD45" s="694">
        <v>1233774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371762</v>
      </c>
      <c r="CS46" s="686"/>
      <c r="CT46" s="686"/>
      <c r="CU46" s="686"/>
      <c r="CV46" s="686"/>
      <c r="CW46" s="686"/>
      <c r="CX46" s="686"/>
      <c r="CY46" s="687"/>
      <c r="CZ46" s="690">
        <v>1.9</v>
      </c>
      <c r="DA46" s="691"/>
      <c r="DB46" s="691"/>
      <c r="DC46" s="703"/>
      <c r="DD46" s="694">
        <v>326900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95385</v>
      </c>
      <c r="CS47" s="721"/>
      <c r="CT47" s="721"/>
      <c r="CU47" s="721"/>
      <c r="CV47" s="721"/>
      <c r="CW47" s="721"/>
      <c r="CX47" s="721"/>
      <c r="CY47" s="722"/>
      <c r="CZ47" s="690">
        <v>0.5</v>
      </c>
      <c r="DA47" s="719"/>
      <c r="DB47" s="719"/>
      <c r="DC47" s="723"/>
      <c r="DD47" s="694">
        <v>81800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145</v>
      </c>
      <c r="CS48" s="686"/>
      <c r="CT48" s="686"/>
      <c r="CU48" s="686"/>
      <c r="CV48" s="686"/>
      <c r="CW48" s="686"/>
      <c r="CX48" s="686"/>
      <c r="CY48" s="687"/>
      <c r="CZ48" s="690" t="s">
        <v>145</v>
      </c>
      <c r="DA48" s="691"/>
      <c r="DB48" s="691"/>
      <c r="DC48" s="703"/>
      <c r="DD48" s="694" t="s">
        <v>227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19403032</v>
      </c>
      <c r="CS49" s="756"/>
      <c r="CT49" s="756"/>
      <c r="CU49" s="756"/>
      <c r="CV49" s="756"/>
      <c r="CW49" s="756"/>
      <c r="CX49" s="756"/>
      <c r="CY49" s="787"/>
      <c r="CZ49" s="781">
        <v>100</v>
      </c>
      <c r="DA49" s="788"/>
      <c r="DB49" s="788"/>
      <c r="DC49" s="789"/>
      <c r="DD49" s="790">
        <v>8983261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u3gnPcY3Dv0eMsty6HpevCroN400f30/uJZhPe4FdQQHa6wCeuoS+4cedj8n+qIssvY2DZsCmA1o5Kg9k4qbA==" saltValue="JKAoD/b9+FoQ2ewYbcVgA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8" zoomScale="70" zoomScaleNormal="25" zoomScaleSheetLayoutView="70" workbookViewId="0">
      <selection activeCell="BD16" sqref="BD16"/>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388</v>
      </c>
      <c r="C7" s="818"/>
      <c r="D7" s="818"/>
      <c r="E7" s="818"/>
      <c r="F7" s="818"/>
      <c r="G7" s="818"/>
      <c r="H7" s="818"/>
      <c r="I7" s="818"/>
      <c r="J7" s="818"/>
      <c r="K7" s="818"/>
      <c r="L7" s="818"/>
      <c r="M7" s="818"/>
      <c r="N7" s="818"/>
      <c r="O7" s="818"/>
      <c r="P7" s="819"/>
      <c r="Q7" s="820">
        <v>22251</v>
      </c>
      <c r="R7" s="821"/>
      <c r="S7" s="821"/>
      <c r="T7" s="821"/>
      <c r="U7" s="821"/>
      <c r="V7" s="821">
        <v>19188</v>
      </c>
      <c r="W7" s="821"/>
      <c r="X7" s="821"/>
      <c r="Y7" s="821"/>
      <c r="Z7" s="821"/>
      <c r="AA7" s="821">
        <v>3063</v>
      </c>
      <c r="AB7" s="821"/>
      <c r="AC7" s="821"/>
      <c r="AD7" s="821"/>
      <c r="AE7" s="822"/>
      <c r="AF7" s="823">
        <v>562</v>
      </c>
      <c r="AG7" s="824"/>
      <c r="AH7" s="824"/>
      <c r="AI7" s="824"/>
      <c r="AJ7" s="825"/>
      <c r="AK7" s="860">
        <v>7372</v>
      </c>
      <c r="AL7" s="861"/>
      <c r="AM7" s="861"/>
      <c r="AN7" s="861"/>
      <c r="AO7" s="861"/>
      <c r="AP7" s="861">
        <v>604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6" t="s">
        <v>391</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562</v>
      </c>
      <c r="AG23" s="880"/>
      <c r="AH23" s="880"/>
      <c r="AI23" s="880"/>
      <c r="AJ23" s="883"/>
      <c r="AK23" s="884"/>
      <c r="AL23" s="885"/>
      <c r="AM23" s="885"/>
      <c r="AN23" s="885"/>
      <c r="AO23" s="885"/>
      <c r="AP23" s="880"/>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403</v>
      </c>
      <c r="C28" s="818"/>
      <c r="D28" s="818"/>
      <c r="E28" s="818"/>
      <c r="F28" s="818"/>
      <c r="G28" s="818"/>
      <c r="H28" s="818"/>
      <c r="I28" s="818"/>
      <c r="J28" s="818"/>
      <c r="K28" s="818"/>
      <c r="L28" s="818"/>
      <c r="M28" s="818"/>
      <c r="N28" s="818"/>
      <c r="O28" s="818"/>
      <c r="P28" s="819"/>
      <c r="Q28" s="908">
        <v>2578</v>
      </c>
      <c r="R28" s="909"/>
      <c r="S28" s="909"/>
      <c r="T28" s="909"/>
      <c r="U28" s="909"/>
      <c r="V28" s="909">
        <v>2389</v>
      </c>
      <c r="W28" s="909"/>
      <c r="X28" s="909"/>
      <c r="Y28" s="909"/>
      <c r="Z28" s="909"/>
      <c r="AA28" s="909">
        <v>189</v>
      </c>
      <c r="AB28" s="909"/>
      <c r="AC28" s="909"/>
      <c r="AD28" s="909"/>
      <c r="AE28" s="910"/>
      <c r="AF28" s="911">
        <v>189</v>
      </c>
      <c r="AG28" s="909"/>
      <c r="AH28" s="909"/>
      <c r="AI28" s="909"/>
      <c r="AJ28" s="912"/>
      <c r="AK28" s="913">
        <v>204</v>
      </c>
      <c r="AL28" s="904"/>
      <c r="AM28" s="904"/>
      <c r="AN28" s="904"/>
      <c r="AO28" s="904"/>
      <c r="AP28" s="904" t="s">
        <v>614</v>
      </c>
      <c r="AQ28" s="904"/>
      <c r="AR28" s="904"/>
      <c r="AS28" s="904"/>
      <c r="AT28" s="904"/>
      <c r="AU28" s="904" t="s">
        <v>615</v>
      </c>
      <c r="AV28" s="904"/>
      <c r="AW28" s="904"/>
      <c r="AX28" s="904"/>
      <c r="AY28" s="904"/>
      <c r="AZ28" s="905" t="s">
        <v>616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404</v>
      </c>
      <c r="C29" s="842"/>
      <c r="D29" s="842"/>
      <c r="E29" s="842"/>
      <c r="F29" s="842"/>
      <c r="G29" s="842"/>
      <c r="H29" s="842"/>
      <c r="I29" s="842"/>
      <c r="J29" s="842"/>
      <c r="K29" s="842"/>
      <c r="L29" s="842"/>
      <c r="M29" s="842"/>
      <c r="N29" s="842"/>
      <c r="O29" s="842"/>
      <c r="P29" s="843"/>
      <c r="Q29" s="844">
        <v>1833</v>
      </c>
      <c r="R29" s="845"/>
      <c r="S29" s="845"/>
      <c r="T29" s="845"/>
      <c r="U29" s="845"/>
      <c r="V29" s="845">
        <v>1734</v>
      </c>
      <c r="W29" s="845"/>
      <c r="X29" s="845"/>
      <c r="Y29" s="845"/>
      <c r="Z29" s="845"/>
      <c r="AA29" s="845">
        <v>99</v>
      </c>
      <c r="AB29" s="845"/>
      <c r="AC29" s="845"/>
      <c r="AD29" s="845"/>
      <c r="AE29" s="846"/>
      <c r="AF29" s="847">
        <v>99</v>
      </c>
      <c r="AG29" s="848"/>
      <c r="AH29" s="848"/>
      <c r="AI29" s="848"/>
      <c r="AJ29" s="849"/>
      <c r="AK29" s="916">
        <v>297</v>
      </c>
      <c r="AL29" s="917"/>
      <c r="AM29" s="917"/>
      <c r="AN29" s="917"/>
      <c r="AO29" s="917"/>
      <c r="AP29" s="917" t="s">
        <v>615</v>
      </c>
      <c r="AQ29" s="917"/>
      <c r="AR29" s="917"/>
      <c r="AS29" s="917"/>
      <c r="AT29" s="917"/>
      <c r="AU29" s="917" t="s">
        <v>615</v>
      </c>
      <c r="AV29" s="917"/>
      <c r="AW29" s="917"/>
      <c r="AX29" s="917"/>
      <c r="AY29" s="917"/>
      <c r="AZ29" s="918" t="s">
        <v>615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405</v>
      </c>
      <c r="C30" s="842"/>
      <c r="D30" s="842"/>
      <c r="E30" s="842"/>
      <c r="F30" s="842"/>
      <c r="G30" s="842"/>
      <c r="H30" s="842"/>
      <c r="I30" s="842"/>
      <c r="J30" s="842"/>
      <c r="K30" s="842"/>
      <c r="L30" s="842"/>
      <c r="M30" s="842"/>
      <c r="N30" s="842"/>
      <c r="O30" s="842"/>
      <c r="P30" s="843"/>
      <c r="Q30" s="844">
        <v>53</v>
      </c>
      <c r="R30" s="845"/>
      <c r="S30" s="845"/>
      <c r="T30" s="845"/>
      <c r="U30" s="845"/>
      <c r="V30" s="845">
        <v>51</v>
      </c>
      <c r="W30" s="845"/>
      <c r="X30" s="845"/>
      <c r="Y30" s="845"/>
      <c r="Z30" s="845"/>
      <c r="AA30" s="845">
        <v>1</v>
      </c>
      <c r="AB30" s="845"/>
      <c r="AC30" s="845"/>
      <c r="AD30" s="845"/>
      <c r="AE30" s="846"/>
      <c r="AF30" s="847">
        <v>1</v>
      </c>
      <c r="AG30" s="848"/>
      <c r="AH30" s="848"/>
      <c r="AI30" s="848"/>
      <c r="AJ30" s="849"/>
      <c r="AK30" s="916">
        <v>38</v>
      </c>
      <c r="AL30" s="917"/>
      <c r="AM30" s="917"/>
      <c r="AN30" s="917"/>
      <c r="AO30" s="917"/>
      <c r="AP30" s="917" t="s">
        <v>616</v>
      </c>
      <c r="AQ30" s="917"/>
      <c r="AR30" s="917"/>
      <c r="AS30" s="917"/>
      <c r="AT30" s="917"/>
      <c r="AU30" s="917" t="s">
        <v>615</v>
      </c>
      <c r="AV30" s="917"/>
      <c r="AW30" s="917"/>
      <c r="AX30" s="917"/>
      <c r="AY30" s="917"/>
      <c r="AZ30" s="918" t="s">
        <v>615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406</v>
      </c>
      <c r="C31" s="842"/>
      <c r="D31" s="842"/>
      <c r="E31" s="842"/>
      <c r="F31" s="842"/>
      <c r="G31" s="842"/>
      <c r="H31" s="842"/>
      <c r="I31" s="842"/>
      <c r="J31" s="842"/>
      <c r="K31" s="842"/>
      <c r="L31" s="842"/>
      <c r="M31" s="842"/>
      <c r="N31" s="842"/>
      <c r="O31" s="842"/>
      <c r="P31" s="843"/>
      <c r="Q31" s="844">
        <v>7</v>
      </c>
      <c r="R31" s="845"/>
      <c r="S31" s="845"/>
      <c r="T31" s="845"/>
      <c r="U31" s="845"/>
      <c r="V31" s="845">
        <v>6</v>
      </c>
      <c r="W31" s="845"/>
      <c r="X31" s="845"/>
      <c r="Y31" s="845"/>
      <c r="Z31" s="845"/>
      <c r="AA31" s="845">
        <v>1</v>
      </c>
      <c r="AB31" s="845"/>
      <c r="AC31" s="845"/>
      <c r="AD31" s="845"/>
      <c r="AE31" s="846"/>
      <c r="AF31" s="847">
        <v>1</v>
      </c>
      <c r="AG31" s="848"/>
      <c r="AH31" s="848"/>
      <c r="AI31" s="848"/>
      <c r="AJ31" s="849"/>
      <c r="AK31" s="916">
        <v>1</v>
      </c>
      <c r="AL31" s="917"/>
      <c r="AM31" s="917"/>
      <c r="AN31" s="917"/>
      <c r="AO31" s="917"/>
      <c r="AP31" s="919" t="s">
        <v>616</v>
      </c>
      <c r="AQ31" s="917"/>
      <c r="AR31" s="917"/>
      <c r="AS31" s="917"/>
      <c r="AT31" s="917"/>
      <c r="AU31" s="917" t="s">
        <v>615</v>
      </c>
      <c r="AV31" s="917"/>
      <c r="AW31" s="917"/>
      <c r="AX31" s="917"/>
      <c r="AY31" s="917"/>
      <c r="AZ31" s="918" t="s">
        <v>616</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407</v>
      </c>
      <c r="C32" s="842"/>
      <c r="D32" s="842"/>
      <c r="E32" s="842"/>
      <c r="F32" s="842"/>
      <c r="G32" s="842"/>
      <c r="H32" s="842"/>
      <c r="I32" s="842"/>
      <c r="J32" s="842"/>
      <c r="K32" s="842"/>
      <c r="L32" s="842"/>
      <c r="M32" s="842"/>
      <c r="N32" s="842"/>
      <c r="O32" s="842"/>
      <c r="P32" s="843"/>
      <c r="Q32" s="844">
        <v>12</v>
      </c>
      <c r="R32" s="845"/>
      <c r="S32" s="845"/>
      <c r="T32" s="845"/>
      <c r="U32" s="845"/>
      <c r="V32" s="845">
        <v>12</v>
      </c>
      <c r="W32" s="845"/>
      <c r="X32" s="845"/>
      <c r="Y32" s="845"/>
      <c r="Z32" s="845"/>
      <c r="AA32" s="845">
        <v>0</v>
      </c>
      <c r="AB32" s="845"/>
      <c r="AC32" s="845"/>
      <c r="AD32" s="845"/>
      <c r="AE32" s="846"/>
      <c r="AF32" s="847" t="s">
        <v>408</v>
      </c>
      <c r="AG32" s="848"/>
      <c r="AH32" s="848"/>
      <c r="AI32" s="848"/>
      <c r="AJ32" s="849"/>
      <c r="AK32" s="916">
        <v>8</v>
      </c>
      <c r="AL32" s="917"/>
      <c r="AM32" s="917"/>
      <c r="AN32" s="917"/>
      <c r="AO32" s="917"/>
      <c r="AP32" s="917" t="s">
        <v>616</v>
      </c>
      <c r="AQ32" s="917"/>
      <c r="AR32" s="917"/>
      <c r="AS32" s="917"/>
      <c r="AT32" s="917"/>
      <c r="AU32" s="917" t="s">
        <v>615</v>
      </c>
      <c r="AV32" s="917"/>
      <c r="AW32" s="917"/>
      <c r="AX32" s="917"/>
      <c r="AY32" s="917"/>
      <c r="AZ32" s="918" t="s">
        <v>615</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410</v>
      </c>
      <c r="C33" s="842"/>
      <c r="D33" s="842"/>
      <c r="E33" s="842"/>
      <c r="F33" s="842"/>
      <c r="G33" s="842"/>
      <c r="H33" s="842"/>
      <c r="I33" s="842"/>
      <c r="J33" s="842"/>
      <c r="K33" s="842"/>
      <c r="L33" s="842"/>
      <c r="M33" s="842"/>
      <c r="N33" s="842"/>
      <c r="O33" s="842"/>
      <c r="P33" s="843"/>
      <c r="Q33" s="844">
        <v>561</v>
      </c>
      <c r="R33" s="845"/>
      <c r="S33" s="845"/>
      <c r="T33" s="845"/>
      <c r="U33" s="845"/>
      <c r="V33" s="845">
        <v>541</v>
      </c>
      <c r="W33" s="845"/>
      <c r="X33" s="845"/>
      <c r="Y33" s="845"/>
      <c r="Z33" s="845"/>
      <c r="AA33" s="845">
        <v>20</v>
      </c>
      <c r="AB33" s="845"/>
      <c r="AC33" s="845"/>
      <c r="AD33" s="845"/>
      <c r="AE33" s="846"/>
      <c r="AF33" s="847">
        <v>15</v>
      </c>
      <c r="AG33" s="848"/>
      <c r="AH33" s="848"/>
      <c r="AI33" s="848"/>
      <c r="AJ33" s="849"/>
      <c r="AK33" s="916">
        <v>409</v>
      </c>
      <c r="AL33" s="917"/>
      <c r="AM33" s="917"/>
      <c r="AN33" s="917"/>
      <c r="AO33" s="917"/>
      <c r="AP33" s="917">
        <v>1293</v>
      </c>
      <c r="AQ33" s="917"/>
      <c r="AR33" s="917"/>
      <c r="AS33" s="917"/>
      <c r="AT33" s="917"/>
      <c r="AU33" s="917">
        <v>1293</v>
      </c>
      <c r="AV33" s="917"/>
      <c r="AW33" s="917"/>
      <c r="AX33" s="917"/>
      <c r="AY33" s="917"/>
      <c r="AZ33" s="918" t="s">
        <v>615</v>
      </c>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412</v>
      </c>
      <c r="C34" s="842"/>
      <c r="D34" s="842"/>
      <c r="E34" s="842"/>
      <c r="F34" s="842"/>
      <c r="G34" s="842"/>
      <c r="H34" s="842"/>
      <c r="I34" s="842"/>
      <c r="J34" s="842"/>
      <c r="K34" s="842"/>
      <c r="L34" s="842"/>
      <c r="M34" s="842"/>
      <c r="N34" s="842"/>
      <c r="O34" s="842"/>
      <c r="P34" s="843"/>
      <c r="Q34" s="844">
        <v>200</v>
      </c>
      <c r="R34" s="845"/>
      <c r="S34" s="845"/>
      <c r="T34" s="845"/>
      <c r="U34" s="845"/>
      <c r="V34" s="845">
        <v>151</v>
      </c>
      <c r="W34" s="845"/>
      <c r="X34" s="845"/>
      <c r="Y34" s="845"/>
      <c r="Z34" s="845"/>
      <c r="AA34" s="845">
        <v>49</v>
      </c>
      <c r="AB34" s="845"/>
      <c r="AC34" s="845"/>
      <c r="AD34" s="845"/>
      <c r="AE34" s="846"/>
      <c r="AF34" s="847">
        <v>10</v>
      </c>
      <c r="AG34" s="848"/>
      <c r="AH34" s="848"/>
      <c r="AI34" s="848"/>
      <c r="AJ34" s="849"/>
      <c r="AK34" s="916">
        <v>175</v>
      </c>
      <c r="AL34" s="917"/>
      <c r="AM34" s="917"/>
      <c r="AN34" s="917"/>
      <c r="AO34" s="917"/>
      <c r="AP34" s="917">
        <v>525</v>
      </c>
      <c r="AQ34" s="917"/>
      <c r="AR34" s="917"/>
      <c r="AS34" s="917"/>
      <c r="AT34" s="917"/>
      <c r="AU34" s="917">
        <v>525</v>
      </c>
      <c r="AV34" s="917"/>
      <c r="AW34" s="917"/>
      <c r="AX34" s="917"/>
      <c r="AY34" s="917"/>
      <c r="AZ34" s="918" t="s">
        <v>615</v>
      </c>
      <c r="BA34" s="918"/>
      <c r="BB34" s="918"/>
      <c r="BC34" s="918"/>
      <c r="BD34" s="918"/>
      <c r="BE34" s="914" t="s">
        <v>413</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t="s">
        <v>414</v>
      </c>
      <c r="C35" s="842"/>
      <c r="D35" s="842"/>
      <c r="E35" s="842"/>
      <c r="F35" s="842"/>
      <c r="G35" s="842"/>
      <c r="H35" s="842"/>
      <c r="I35" s="842"/>
      <c r="J35" s="842"/>
      <c r="K35" s="842"/>
      <c r="L35" s="842"/>
      <c r="M35" s="842"/>
      <c r="N35" s="842"/>
      <c r="O35" s="842"/>
      <c r="P35" s="843"/>
      <c r="Q35" s="844">
        <v>276</v>
      </c>
      <c r="R35" s="845"/>
      <c r="S35" s="845"/>
      <c r="T35" s="845"/>
      <c r="U35" s="845"/>
      <c r="V35" s="845">
        <v>219</v>
      </c>
      <c r="W35" s="845"/>
      <c r="X35" s="845"/>
      <c r="Y35" s="845"/>
      <c r="Z35" s="845"/>
      <c r="AA35" s="845">
        <v>57</v>
      </c>
      <c r="AB35" s="845"/>
      <c r="AC35" s="845"/>
      <c r="AD35" s="845"/>
      <c r="AE35" s="846"/>
      <c r="AF35" s="847" t="s">
        <v>139</v>
      </c>
      <c r="AG35" s="848"/>
      <c r="AH35" s="848"/>
      <c r="AI35" s="848"/>
      <c r="AJ35" s="849"/>
      <c r="AK35" s="916">
        <v>138</v>
      </c>
      <c r="AL35" s="917"/>
      <c r="AM35" s="917"/>
      <c r="AN35" s="917"/>
      <c r="AO35" s="917"/>
      <c r="AP35" s="917" t="s">
        <v>616</v>
      </c>
      <c r="AQ35" s="917"/>
      <c r="AR35" s="917"/>
      <c r="AS35" s="917"/>
      <c r="AT35" s="917"/>
      <c r="AU35" s="917" t="s">
        <v>615</v>
      </c>
      <c r="AV35" s="917"/>
      <c r="AW35" s="917"/>
      <c r="AX35" s="917"/>
      <c r="AY35" s="917"/>
      <c r="AZ35" s="918" t="s">
        <v>615</v>
      </c>
      <c r="BA35" s="918"/>
      <c r="BB35" s="918"/>
      <c r="BC35" s="918"/>
      <c r="BD35" s="918"/>
      <c r="BE35" s="914" t="s">
        <v>411</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4"/>
      <c r="BF62" s="914"/>
      <c r="BG62" s="914"/>
      <c r="BH62" s="914"/>
      <c r="BI62" s="915"/>
      <c r="BJ62" s="932"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6" t="s">
        <v>416</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315</v>
      </c>
      <c r="AG63" s="929"/>
      <c r="AH63" s="929"/>
      <c r="AI63" s="929"/>
      <c r="AJ63" s="930"/>
      <c r="AK63" s="931"/>
      <c r="AL63" s="926"/>
      <c r="AM63" s="926"/>
      <c r="AN63" s="926"/>
      <c r="AO63" s="926"/>
      <c r="AP63" s="929"/>
      <c r="AQ63" s="929"/>
      <c r="AR63" s="929"/>
      <c r="AS63" s="929"/>
      <c r="AT63" s="929"/>
      <c r="AU63" s="929"/>
      <c r="AV63" s="929"/>
      <c r="AW63" s="929"/>
      <c r="AX63" s="929"/>
      <c r="AY63" s="929"/>
      <c r="AZ63" s="933"/>
      <c r="BA63" s="933"/>
      <c r="BB63" s="933"/>
      <c r="BC63" s="933"/>
      <c r="BD63" s="933"/>
      <c r="BE63" s="934"/>
      <c r="BF63" s="934"/>
      <c r="BG63" s="934"/>
      <c r="BH63" s="934"/>
      <c r="BI63" s="935"/>
      <c r="BJ63" s="936" t="s">
        <v>417</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421</v>
      </c>
      <c r="W66" s="804"/>
      <c r="X66" s="804"/>
      <c r="Y66" s="804"/>
      <c r="Z66" s="805"/>
      <c r="AA66" s="803" t="s">
        <v>397</v>
      </c>
      <c r="AB66" s="804"/>
      <c r="AC66" s="804"/>
      <c r="AD66" s="804"/>
      <c r="AE66" s="805"/>
      <c r="AF66" s="939" t="s">
        <v>422</v>
      </c>
      <c r="AG66" s="899"/>
      <c r="AH66" s="899"/>
      <c r="AI66" s="899"/>
      <c r="AJ66" s="940"/>
      <c r="AK66" s="803" t="s">
        <v>423</v>
      </c>
      <c r="AL66" s="827"/>
      <c r="AM66" s="827"/>
      <c r="AN66" s="827"/>
      <c r="AO66" s="828"/>
      <c r="AP66" s="803" t="s">
        <v>424</v>
      </c>
      <c r="AQ66" s="804"/>
      <c r="AR66" s="804"/>
      <c r="AS66" s="804"/>
      <c r="AT66" s="805"/>
      <c r="AU66" s="803" t="s">
        <v>425</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c r="A68" s="260">
        <v>1</v>
      </c>
      <c r="B68" s="956" t="s">
        <v>599</v>
      </c>
      <c r="C68" s="957"/>
      <c r="D68" s="957"/>
      <c r="E68" s="957"/>
      <c r="F68" s="957"/>
      <c r="G68" s="957"/>
      <c r="H68" s="957"/>
      <c r="I68" s="957"/>
      <c r="J68" s="957"/>
      <c r="K68" s="957"/>
      <c r="L68" s="957"/>
      <c r="M68" s="957"/>
      <c r="N68" s="957"/>
      <c r="O68" s="957"/>
      <c r="P68" s="958"/>
      <c r="Q68" s="959">
        <v>2037</v>
      </c>
      <c r="R68" s="953"/>
      <c r="S68" s="953"/>
      <c r="T68" s="953"/>
      <c r="U68" s="953"/>
      <c r="V68" s="953">
        <v>1545</v>
      </c>
      <c r="W68" s="953"/>
      <c r="X68" s="953"/>
      <c r="Y68" s="953"/>
      <c r="Z68" s="953"/>
      <c r="AA68" s="953">
        <v>492</v>
      </c>
      <c r="AB68" s="953"/>
      <c r="AC68" s="953"/>
      <c r="AD68" s="953"/>
      <c r="AE68" s="953"/>
      <c r="AF68" s="953">
        <v>4014</v>
      </c>
      <c r="AG68" s="953"/>
      <c r="AH68" s="953"/>
      <c r="AI68" s="953"/>
      <c r="AJ68" s="953"/>
      <c r="AK68" s="953" t="s">
        <v>601</v>
      </c>
      <c r="AL68" s="953"/>
      <c r="AM68" s="953"/>
      <c r="AN68" s="953"/>
      <c r="AO68" s="953"/>
      <c r="AP68" s="953">
        <v>2578</v>
      </c>
      <c r="AQ68" s="953"/>
      <c r="AR68" s="953"/>
      <c r="AS68" s="953"/>
      <c r="AT68" s="953"/>
      <c r="AU68" s="953" t="s">
        <v>602</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c r="A69" s="263">
        <v>2</v>
      </c>
      <c r="B69" s="960" t="s">
        <v>600</v>
      </c>
      <c r="C69" s="961"/>
      <c r="D69" s="961"/>
      <c r="E69" s="961"/>
      <c r="F69" s="961"/>
      <c r="G69" s="961"/>
      <c r="H69" s="961"/>
      <c r="I69" s="961"/>
      <c r="J69" s="961"/>
      <c r="K69" s="961"/>
      <c r="L69" s="961"/>
      <c r="M69" s="961"/>
      <c r="N69" s="961"/>
      <c r="O69" s="961"/>
      <c r="P69" s="962"/>
      <c r="Q69" s="963">
        <v>718</v>
      </c>
      <c r="R69" s="917"/>
      <c r="S69" s="917"/>
      <c r="T69" s="917"/>
      <c r="U69" s="917"/>
      <c r="V69" s="917">
        <v>634</v>
      </c>
      <c r="W69" s="917"/>
      <c r="X69" s="917"/>
      <c r="Y69" s="917"/>
      <c r="Z69" s="917"/>
      <c r="AA69" s="917">
        <v>84</v>
      </c>
      <c r="AB69" s="917"/>
      <c r="AC69" s="917"/>
      <c r="AD69" s="917"/>
      <c r="AE69" s="917"/>
      <c r="AF69" s="917">
        <v>1308</v>
      </c>
      <c r="AG69" s="917"/>
      <c r="AH69" s="917"/>
      <c r="AI69" s="917"/>
      <c r="AJ69" s="917"/>
      <c r="AK69" s="917" t="s">
        <v>602</v>
      </c>
      <c r="AL69" s="917"/>
      <c r="AM69" s="917"/>
      <c r="AN69" s="917"/>
      <c r="AO69" s="917"/>
      <c r="AP69" s="917">
        <v>1803</v>
      </c>
      <c r="AQ69" s="917"/>
      <c r="AR69" s="917"/>
      <c r="AS69" s="917"/>
      <c r="AT69" s="917"/>
      <c r="AU69" s="917" t="s">
        <v>602</v>
      </c>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c r="A70" s="263">
        <v>3</v>
      </c>
      <c r="B70" s="960" t="s">
        <v>610</v>
      </c>
      <c r="C70" s="961"/>
      <c r="D70" s="961"/>
      <c r="E70" s="961"/>
      <c r="F70" s="961"/>
      <c r="G70" s="961"/>
      <c r="H70" s="961"/>
      <c r="I70" s="961"/>
      <c r="J70" s="961"/>
      <c r="K70" s="961"/>
      <c r="L70" s="961"/>
      <c r="M70" s="961"/>
      <c r="N70" s="961"/>
      <c r="O70" s="961"/>
      <c r="P70" s="962"/>
      <c r="Q70" s="963">
        <v>7331</v>
      </c>
      <c r="R70" s="917"/>
      <c r="S70" s="917"/>
      <c r="T70" s="917"/>
      <c r="U70" s="917"/>
      <c r="V70" s="917">
        <v>7190</v>
      </c>
      <c r="W70" s="917"/>
      <c r="X70" s="917"/>
      <c r="Y70" s="917"/>
      <c r="Z70" s="917"/>
      <c r="AA70" s="917">
        <v>141</v>
      </c>
      <c r="AB70" s="917"/>
      <c r="AC70" s="917"/>
      <c r="AD70" s="917"/>
      <c r="AE70" s="917"/>
      <c r="AF70" s="917">
        <v>141</v>
      </c>
      <c r="AG70" s="917"/>
      <c r="AH70" s="917"/>
      <c r="AI70" s="917"/>
      <c r="AJ70" s="917"/>
      <c r="AK70" s="917">
        <v>0</v>
      </c>
      <c r="AL70" s="917"/>
      <c r="AM70" s="917"/>
      <c r="AN70" s="917"/>
      <c r="AO70" s="917"/>
      <c r="AP70" s="917">
        <v>473</v>
      </c>
      <c r="AQ70" s="917"/>
      <c r="AR70" s="917"/>
      <c r="AS70" s="917"/>
      <c r="AT70" s="917"/>
      <c r="AU70" s="917" t="s">
        <v>612</v>
      </c>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c r="A71" s="263">
        <v>4</v>
      </c>
      <c r="B71" s="960" t="s">
        <v>611</v>
      </c>
      <c r="C71" s="961"/>
      <c r="D71" s="961"/>
      <c r="E71" s="961"/>
      <c r="F71" s="961"/>
      <c r="G71" s="961"/>
      <c r="H71" s="961"/>
      <c r="I71" s="961"/>
      <c r="J71" s="961"/>
      <c r="K71" s="961"/>
      <c r="L71" s="961"/>
      <c r="M71" s="961"/>
      <c r="N71" s="961"/>
      <c r="O71" s="961"/>
      <c r="P71" s="962"/>
      <c r="Q71" s="963">
        <v>61</v>
      </c>
      <c r="R71" s="917"/>
      <c r="S71" s="917"/>
      <c r="T71" s="917"/>
      <c r="U71" s="917"/>
      <c r="V71" s="917">
        <v>60</v>
      </c>
      <c r="W71" s="917"/>
      <c r="X71" s="917"/>
      <c r="Y71" s="917"/>
      <c r="Z71" s="917"/>
      <c r="AA71" s="917">
        <v>1</v>
      </c>
      <c r="AB71" s="917"/>
      <c r="AC71" s="917"/>
      <c r="AD71" s="917"/>
      <c r="AE71" s="917"/>
      <c r="AF71" s="917">
        <v>1</v>
      </c>
      <c r="AG71" s="917"/>
      <c r="AH71" s="917"/>
      <c r="AI71" s="917"/>
      <c r="AJ71" s="917"/>
      <c r="AK71" s="917">
        <v>0</v>
      </c>
      <c r="AL71" s="917"/>
      <c r="AM71" s="917"/>
      <c r="AN71" s="917"/>
      <c r="AO71" s="917"/>
      <c r="AP71" s="917">
        <v>0</v>
      </c>
      <c r="AQ71" s="917"/>
      <c r="AR71" s="917"/>
      <c r="AS71" s="917"/>
      <c r="AT71" s="917"/>
      <c r="AU71" s="917" t="s">
        <v>613</v>
      </c>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c r="A72" s="263">
        <v>5</v>
      </c>
      <c r="B72" s="960" t="s">
        <v>603</v>
      </c>
      <c r="C72" s="961"/>
      <c r="D72" s="961"/>
      <c r="E72" s="961"/>
      <c r="F72" s="961"/>
      <c r="G72" s="961"/>
      <c r="H72" s="961"/>
      <c r="I72" s="961"/>
      <c r="J72" s="961"/>
      <c r="K72" s="961"/>
      <c r="L72" s="961"/>
      <c r="M72" s="961"/>
      <c r="N72" s="961"/>
      <c r="O72" s="961"/>
      <c r="P72" s="962"/>
      <c r="Q72" s="963">
        <v>7549</v>
      </c>
      <c r="R72" s="917"/>
      <c r="S72" s="917"/>
      <c r="T72" s="917"/>
      <c r="U72" s="917"/>
      <c r="V72" s="917">
        <v>6819</v>
      </c>
      <c r="W72" s="917"/>
      <c r="X72" s="917"/>
      <c r="Y72" s="917"/>
      <c r="Z72" s="917"/>
      <c r="AA72" s="917">
        <v>730</v>
      </c>
      <c r="AB72" s="917"/>
      <c r="AC72" s="917"/>
      <c r="AD72" s="917"/>
      <c r="AE72" s="917"/>
      <c r="AF72" s="917" t="s">
        <v>605</v>
      </c>
      <c r="AG72" s="917"/>
      <c r="AH72" s="917"/>
      <c r="AI72" s="917"/>
      <c r="AJ72" s="917"/>
      <c r="AK72" s="917">
        <v>15</v>
      </c>
      <c r="AL72" s="917"/>
      <c r="AM72" s="917"/>
      <c r="AN72" s="917"/>
      <c r="AO72" s="917"/>
      <c r="AP72" s="917" t="s">
        <v>604</v>
      </c>
      <c r="AQ72" s="917"/>
      <c r="AR72" s="917"/>
      <c r="AS72" s="917"/>
      <c r="AT72" s="917"/>
      <c r="AU72" s="917" t="s">
        <v>605</v>
      </c>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c r="A73" s="263">
        <v>6</v>
      </c>
      <c r="B73" s="960" t="s">
        <v>606</v>
      </c>
      <c r="C73" s="961"/>
      <c r="D73" s="961"/>
      <c r="E73" s="961"/>
      <c r="F73" s="961"/>
      <c r="G73" s="961"/>
      <c r="H73" s="961"/>
      <c r="I73" s="961"/>
      <c r="J73" s="961"/>
      <c r="K73" s="961"/>
      <c r="L73" s="961"/>
      <c r="M73" s="961"/>
      <c r="N73" s="961"/>
      <c r="O73" s="961"/>
      <c r="P73" s="962"/>
      <c r="Q73" s="963">
        <v>1576</v>
      </c>
      <c r="R73" s="917"/>
      <c r="S73" s="917"/>
      <c r="T73" s="917"/>
      <c r="U73" s="917"/>
      <c r="V73" s="917">
        <v>1575</v>
      </c>
      <c r="W73" s="917"/>
      <c r="X73" s="917"/>
      <c r="Y73" s="917"/>
      <c r="Z73" s="917"/>
      <c r="AA73" s="917">
        <v>1</v>
      </c>
      <c r="AB73" s="917"/>
      <c r="AC73" s="917"/>
      <c r="AD73" s="917"/>
      <c r="AE73" s="917"/>
      <c r="AF73" s="917" t="s">
        <v>605</v>
      </c>
      <c r="AG73" s="917"/>
      <c r="AH73" s="917"/>
      <c r="AI73" s="917"/>
      <c r="AJ73" s="917"/>
      <c r="AK73" s="917" t="s">
        <v>605</v>
      </c>
      <c r="AL73" s="917"/>
      <c r="AM73" s="917"/>
      <c r="AN73" s="917"/>
      <c r="AO73" s="917"/>
      <c r="AP73" s="917" t="s">
        <v>605</v>
      </c>
      <c r="AQ73" s="917"/>
      <c r="AR73" s="917"/>
      <c r="AS73" s="917"/>
      <c r="AT73" s="917"/>
      <c r="AU73" s="917" t="s">
        <v>605</v>
      </c>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c r="A74" s="263">
        <v>7</v>
      </c>
      <c r="B74" s="960" t="s">
        <v>607</v>
      </c>
      <c r="C74" s="961"/>
      <c r="D74" s="961"/>
      <c r="E74" s="961"/>
      <c r="F74" s="961"/>
      <c r="G74" s="961"/>
      <c r="H74" s="961"/>
      <c r="I74" s="961"/>
      <c r="J74" s="961"/>
      <c r="K74" s="961"/>
      <c r="L74" s="961"/>
      <c r="M74" s="961"/>
      <c r="N74" s="961"/>
      <c r="O74" s="961"/>
      <c r="P74" s="962"/>
      <c r="Q74" s="963">
        <v>20</v>
      </c>
      <c r="R74" s="917"/>
      <c r="S74" s="917"/>
      <c r="T74" s="917"/>
      <c r="U74" s="917"/>
      <c r="V74" s="917">
        <v>19</v>
      </c>
      <c r="W74" s="917"/>
      <c r="X74" s="917"/>
      <c r="Y74" s="917"/>
      <c r="Z74" s="917"/>
      <c r="AA74" s="917">
        <v>1</v>
      </c>
      <c r="AB74" s="917"/>
      <c r="AC74" s="917"/>
      <c r="AD74" s="917"/>
      <c r="AE74" s="917"/>
      <c r="AF74" s="917" t="s">
        <v>605</v>
      </c>
      <c r="AG74" s="917"/>
      <c r="AH74" s="917"/>
      <c r="AI74" s="917"/>
      <c r="AJ74" s="917"/>
      <c r="AK74" s="917">
        <v>19</v>
      </c>
      <c r="AL74" s="917"/>
      <c r="AM74" s="917"/>
      <c r="AN74" s="917"/>
      <c r="AO74" s="917"/>
      <c r="AP74" s="917" t="s">
        <v>605</v>
      </c>
      <c r="AQ74" s="917"/>
      <c r="AR74" s="917"/>
      <c r="AS74" s="917"/>
      <c r="AT74" s="917"/>
      <c r="AU74" s="917" t="s">
        <v>605</v>
      </c>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c r="A75" s="263">
        <v>8</v>
      </c>
      <c r="B75" s="960" t="s">
        <v>608</v>
      </c>
      <c r="C75" s="961"/>
      <c r="D75" s="961"/>
      <c r="E75" s="961"/>
      <c r="F75" s="961"/>
      <c r="G75" s="961"/>
      <c r="H75" s="961"/>
      <c r="I75" s="961"/>
      <c r="J75" s="961"/>
      <c r="K75" s="961"/>
      <c r="L75" s="961"/>
      <c r="M75" s="961"/>
      <c r="N75" s="961"/>
      <c r="O75" s="961"/>
      <c r="P75" s="962"/>
      <c r="Q75" s="966">
        <v>52</v>
      </c>
      <c r="R75" s="967"/>
      <c r="S75" s="967"/>
      <c r="T75" s="967"/>
      <c r="U75" s="916"/>
      <c r="V75" s="968">
        <v>30</v>
      </c>
      <c r="W75" s="967"/>
      <c r="X75" s="967"/>
      <c r="Y75" s="967"/>
      <c r="Z75" s="916"/>
      <c r="AA75" s="968">
        <v>22</v>
      </c>
      <c r="AB75" s="967"/>
      <c r="AC75" s="967"/>
      <c r="AD75" s="967"/>
      <c r="AE75" s="916"/>
      <c r="AF75" s="968" t="s">
        <v>605</v>
      </c>
      <c r="AG75" s="967"/>
      <c r="AH75" s="967"/>
      <c r="AI75" s="967"/>
      <c r="AJ75" s="916"/>
      <c r="AK75" s="968" t="s">
        <v>605</v>
      </c>
      <c r="AL75" s="967"/>
      <c r="AM75" s="967"/>
      <c r="AN75" s="967"/>
      <c r="AO75" s="916"/>
      <c r="AP75" s="968" t="s">
        <v>605</v>
      </c>
      <c r="AQ75" s="967"/>
      <c r="AR75" s="967"/>
      <c r="AS75" s="967"/>
      <c r="AT75" s="916"/>
      <c r="AU75" s="968" t="s">
        <v>605</v>
      </c>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c r="A76" s="263">
        <v>9</v>
      </c>
      <c r="B76" s="960" t="s">
        <v>609</v>
      </c>
      <c r="C76" s="961"/>
      <c r="D76" s="961"/>
      <c r="E76" s="961"/>
      <c r="F76" s="961"/>
      <c r="G76" s="961"/>
      <c r="H76" s="961"/>
      <c r="I76" s="961"/>
      <c r="J76" s="961"/>
      <c r="K76" s="961"/>
      <c r="L76" s="961"/>
      <c r="M76" s="961"/>
      <c r="N76" s="961"/>
      <c r="O76" s="961"/>
      <c r="P76" s="962"/>
      <c r="Q76" s="966">
        <v>36</v>
      </c>
      <c r="R76" s="967"/>
      <c r="S76" s="967"/>
      <c r="T76" s="967"/>
      <c r="U76" s="916"/>
      <c r="V76" s="968">
        <v>32</v>
      </c>
      <c r="W76" s="967"/>
      <c r="X76" s="967"/>
      <c r="Y76" s="967"/>
      <c r="Z76" s="916"/>
      <c r="AA76" s="968">
        <v>4</v>
      </c>
      <c r="AB76" s="967"/>
      <c r="AC76" s="967"/>
      <c r="AD76" s="967"/>
      <c r="AE76" s="916"/>
      <c r="AF76" s="968" t="s">
        <v>605</v>
      </c>
      <c r="AG76" s="967"/>
      <c r="AH76" s="967"/>
      <c r="AI76" s="967"/>
      <c r="AJ76" s="916"/>
      <c r="AK76" s="968" t="s">
        <v>605</v>
      </c>
      <c r="AL76" s="967"/>
      <c r="AM76" s="967"/>
      <c r="AN76" s="967"/>
      <c r="AO76" s="916"/>
      <c r="AP76" s="968" t="s">
        <v>605</v>
      </c>
      <c r="AQ76" s="967"/>
      <c r="AR76" s="967"/>
      <c r="AS76" s="967"/>
      <c r="AT76" s="916"/>
      <c r="AU76" s="968" t="s">
        <v>605</v>
      </c>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c r="A77" s="263">
        <v>10</v>
      </c>
      <c r="B77" s="960" t="s">
        <v>595</v>
      </c>
      <c r="C77" s="961"/>
      <c r="D77" s="961"/>
      <c r="E77" s="961"/>
      <c r="F77" s="961"/>
      <c r="G77" s="961"/>
      <c r="H77" s="961"/>
      <c r="I77" s="961"/>
      <c r="J77" s="961"/>
      <c r="K77" s="961"/>
      <c r="L77" s="961"/>
      <c r="M77" s="961"/>
      <c r="N77" s="961"/>
      <c r="O77" s="961"/>
      <c r="P77" s="962"/>
      <c r="Q77" s="966">
        <v>748</v>
      </c>
      <c r="R77" s="967"/>
      <c r="S77" s="967"/>
      <c r="T77" s="967"/>
      <c r="U77" s="916"/>
      <c r="V77" s="968">
        <v>694</v>
      </c>
      <c r="W77" s="967"/>
      <c r="X77" s="967"/>
      <c r="Y77" s="967"/>
      <c r="Z77" s="916"/>
      <c r="AA77" s="968">
        <v>54</v>
      </c>
      <c r="AB77" s="967"/>
      <c r="AC77" s="967"/>
      <c r="AD77" s="967"/>
      <c r="AE77" s="916"/>
      <c r="AF77" s="968">
        <v>54</v>
      </c>
      <c r="AG77" s="967"/>
      <c r="AH77" s="967"/>
      <c r="AI77" s="967"/>
      <c r="AJ77" s="916"/>
      <c r="AK77" s="968">
        <v>0</v>
      </c>
      <c r="AL77" s="967"/>
      <c r="AM77" s="967"/>
      <c r="AN77" s="967"/>
      <c r="AO77" s="916"/>
      <c r="AP77" s="968" t="s">
        <v>596</v>
      </c>
      <c r="AQ77" s="967"/>
      <c r="AR77" s="967"/>
      <c r="AS77" s="967"/>
      <c r="AT77" s="916"/>
      <c r="AU77" s="968" t="s">
        <v>602</v>
      </c>
      <c r="AV77" s="967"/>
      <c r="AW77" s="967"/>
      <c r="AX77" s="967"/>
      <c r="AY77" s="916"/>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c r="A78" s="263">
        <v>11</v>
      </c>
      <c r="B78" s="960" t="s">
        <v>598</v>
      </c>
      <c r="C78" s="961"/>
      <c r="D78" s="961"/>
      <c r="E78" s="961"/>
      <c r="F78" s="961"/>
      <c r="G78" s="961"/>
      <c r="H78" s="961"/>
      <c r="I78" s="961"/>
      <c r="J78" s="961"/>
      <c r="K78" s="961"/>
      <c r="L78" s="961"/>
      <c r="M78" s="961"/>
      <c r="N78" s="961"/>
      <c r="O78" s="961"/>
      <c r="P78" s="962"/>
      <c r="Q78" s="963">
        <v>252648</v>
      </c>
      <c r="R78" s="917"/>
      <c r="S78" s="917"/>
      <c r="T78" s="917"/>
      <c r="U78" s="917"/>
      <c r="V78" s="917">
        <v>232839</v>
      </c>
      <c r="W78" s="917"/>
      <c r="X78" s="917"/>
      <c r="Y78" s="917"/>
      <c r="Z78" s="917"/>
      <c r="AA78" s="917">
        <v>19809</v>
      </c>
      <c r="AB78" s="917"/>
      <c r="AC78" s="917"/>
      <c r="AD78" s="917"/>
      <c r="AE78" s="917"/>
      <c r="AF78" s="917">
        <v>19809</v>
      </c>
      <c r="AG78" s="917"/>
      <c r="AH78" s="917"/>
      <c r="AI78" s="917"/>
      <c r="AJ78" s="917"/>
      <c r="AK78" s="917">
        <v>485</v>
      </c>
      <c r="AL78" s="917"/>
      <c r="AM78" s="917"/>
      <c r="AN78" s="917"/>
      <c r="AO78" s="917"/>
      <c r="AP78" s="917" t="s">
        <v>597</v>
      </c>
      <c r="AQ78" s="917"/>
      <c r="AR78" s="917"/>
      <c r="AS78" s="917"/>
      <c r="AT78" s="917"/>
      <c r="AU78" s="917" t="s">
        <v>602</v>
      </c>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c r="A79" s="263">
        <v>12</v>
      </c>
      <c r="B79" s="960"/>
      <c r="C79" s="961"/>
      <c r="D79" s="961"/>
      <c r="E79" s="961"/>
      <c r="F79" s="961"/>
      <c r="G79" s="961"/>
      <c r="H79" s="961"/>
      <c r="I79" s="961"/>
      <c r="J79" s="961"/>
      <c r="K79" s="961"/>
      <c r="L79" s="961"/>
      <c r="M79" s="961"/>
      <c r="N79" s="961"/>
      <c r="O79" s="961"/>
      <c r="P79" s="962"/>
      <c r="Q79" s="963"/>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c r="A80" s="263">
        <v>13</v>
      </c>
      <c r="B80" s="960"/>
      <c r="C80" s="961"/>
      <c r="D80" s="961"/>
      <c r="E80" s="961"/>
      <c r="F80" s="961"/>
      <c r="G80" s="961"/>
      <c r="H80" s="961"/>
      <c r="I80" s="961"/>
      <c r="J80" s="961"/>
      <c r="K80" s="961"/>
      <c r="L80" s="961"/>
      <c r="M80" s="961"/>
      <c r="N80" s="961"/>
      <c r="O80" s="961"/>
      <c r="P80" s="962"/>
      <c r="Q80" s="963"/>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c r="A81" s="263">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c r="A82" s="263">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c r="A83" s="263">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c r="A84" s="263">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c r="A85" s="263">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c r="A86" s="263">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c r="A88" s="266" t="s">
        <v>390</v>
      </c>
      <c r="B88" s="876" t="s">
        <v>426</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c r="AG88" s="929"/>
      <c r="AH88" s="929"/>
      <c r="AI88" s="929"/>
      <c r="AJ88" s="929"/>
      <c r="AK88" s="926"/>
      <c r="AL88" s="926"/>
      <c r="AM88" s="926"/>
      <c r="AN88" s="926"/>
      <c r="AO88" s="926"/>
      <c r="AP88" s="929"/>
      <c r="AQ88" s="929"/>
      <c r="AR88" s="929"/>
      <c r="AS88" s="929"/>
      <c r="AT88" s="929"/>
      <c r="AU88" s="929"/>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427</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c r="CS102" s="937"/>
      <c r="CT102" s="937"/>
      <c r="CU102" s="937"/>
      <c r="CV102" s="980"/>
      <c r="CW102" s="979"/>
      <c r="CX102" s="937"/>
      <c r="CY102" s="937"/>
      <c r="CZ102" s="937"/>
      <c r="DA102" s="980"/>
      <c r="DB102" s="979"/>
      <c r="DC102" s="937"/>
      <c r="DD102" s="937"/>
      <c r="DE102" s="937"/>
      <c r="DF102" s="980"/>
      <c r="DG102" s="979"/>
      <c r="DH102" s="937"/>
      <c r="DI102" s="937"/>
      <c r="DJ102" s="937"/>
      <c r="DK102" s="980"/>
      <c r="DL102" s="979"/>
      <c r="DM102" s="937"/>
      <c r="DN102" s="937"/>
      <c r="DO102" s="937"/>
      <c r="DP102" s="980"/>
      <c r="DQ102" s="979"/>
      <c r="DR102" s="937"/>
      <c r="DS102" s="937"/>
      <c r="DT102" s="937"/>
      <c r="DU102" s="980"/>
      <c r="DV102" s="1003"/>
      <c r="DW102" s="1004"/>
      <c r="DX102" s="1004"/>
      <c r="DY102" s="1004"/>
      <c r="DZ102" s="1005"/>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428</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429</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8" t="s">
        <v>432</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433</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c r="A109" s="1001" t="s">
        <v>434</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435</v>
      </c>
      <c r="AB109" s="982"/>
      <c r="AC109" s="982"/>
      <c r="AD109" s="982"/>
      <c r="AE109" s="983"/>
      <c r="AF109" s="981" t="s">
        <v>436</v>
      </c>
      <c r="AG109" s="982"/>
      <c r="AH109" s="982"/>
      <c r="AI109" s="982"/>
      <c r="AJ109" s="983"/>
      <c r="AK109" s="981" t="s">
        <v>305</v>
      </c>
      <c r="AL109" s="982"/>
      <c r="AM109" s="982"/>
      <c r="AN109" s="982"/>
      <c r="AO109" s="983"/>
      <c r="AP109" s="981" t="s">
        <v>437</v>
      </c>
      <c r="AQ109" s="982"/>
      <c r="AR109" s="982"/>
      <c r="AS109" s="982"/>
      <c r="AT109" s="984"/>
      <c r="AU109" s="1001" t="s">
        <v>434</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435</v>
      </c>
      <c r="BR109" s="982"/>
      <c r="BS109" s="982"/>
      <c r="BT109" s="982"/>
      <c r="BU109" s="983"/>
      <c r="BV109" s="981" t="s">
        <v>436</v>
      </c>
      <c r="BW109" s="982"/>
      <c r="BX109" s="982"/>
      <c r="BY109" s="982"/>
      <c r="BZ109" s="983"/>
      <c r="CA109" s="981" t="s">
        <v>305</v>
      </c>
      <c r="CB109" s="982"/>
      <c r="CC109" s="982"/>
      <c r="CD109" s="982"/>
      <c r="CE109" s="983"/>
      <c r="CF109" s="1002" t="s">
        <v>437</v>
      </c>
      <c r="CG109" s="1002"/>
      <c r="CH109" s="1002"/>
      <c r="CI109" s="1002"/>
      <c r="CJ109" s="1002"/>
      <c r="CK109" s="981" t="s">
        <v>438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435</v>
      </c>
      <c r="DH109" s="982"/>
      <c r="DI109" s="982"/>
      <c r="DJ109" s="982"/>
      <c r="DK109" s="983"/>
      <c r="DL109" s="981" t="s">
        <v>436</v>
      </c>
      <c r="DM109" s="982"/>
      <c r="DN109" s="982"/>
      <c r="DO109" s="982"/>
      <c r="DP109" s="983"/>
      <c r="DQ109" s="981" t="s">
        <v>305</v>
      </c>
      <c r="DR109" s="982"/>
      <c r="DS109" s="982"/>
      <c r="DT109" s="982"/>
      <c r="DU109" s="983"/>
      <c r="DV109" s="981" t="s">
        <v>437</v>
      </c>
      <c r="DW109" s="982"/>
      <c r="DX109" s="982"/>
      <c r="DY109" s="982"/>
      <c r="DZ109" s="984"/>
    </row>
    <row r="110" spans="1:131" s="248" customFormat="1" ht="26.25" customHeight="1">
      <c r="A110" s="985" t="s">
        <v>439</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132527</v>
      </c>
      <c r="AB110" s="989"/>
      <c r="AC110" s="989"/>
      <c r="AD110" s="989"/>
      <c r="AE110" s="990"/>
      <c r="AF110" s="991">
        <v>106269</v>
      </c>
      <c r="AG110" s="989"/>
      <c r="AH110" s="989"/>
      <c r="AI110" s="989"/>
      <c r="AJ110" s="990"/>
      <c r="AK110" s="991">
        <v>91044</v>
      </c>
      <c r="AL110" s="989"/>
      <c r="AM110" s="989"/>
      <c r="AN110" s="989"/>
      <c r="AO110" s="990"/>
      <c r="AP110" s="992">
        <v>2.5</v>
      </c>
      <c r="AQ110" s="993"/>
      <c r="AR110" s="993"/>
      <c r="AS110" s="993"/>
      <c r="AT110" s="994"/>
      <c r="AU110" s="995" t="s">
        <v>72</v>
      </c>
      <c r="AV110" s="996"/>
      <c r="AW110" s="996"/>
      <c r="AX110" s="996"/>
      <c r="AY110" s="996"/>
      <c r="AZ110" s="1037" t="s">
        <v>440</v>
      </c>
      <c r="BA110" s="986"/>
      <c r="BB110" s="986"/>
      <c r="BC110" s="986"/>
      <c r="BD110" s="986"/>
      <c r="BE110" s="986"/>
      <c r="BF110" s="986"/>
      <c r="BG110" s="986"/>
      <c r="BH110" s="986"/>
      <c r="BI110" s="986"/>
      <c r="BJ110" s="986"/>
      <c r="BK110" s="986"/>
      <c r="BL110" s="986"/>
      <c r="BM110" s="986"/>
      <c r="BN110" s="986"/>
      <c r="BO110" s="986"/>
      <c r="BP110" s="987"/>
      <c r="BQ110" s="1023">
        <v>779936</v>
      </c>
      <c r="BR110" s="1024"/>
      <c r="BS110" s="1024"/>
      <c r="BT110" s="1024"/>
      <c r="BU110" s="1024"/>
      <c r="BV110" s="1024">
        <v>684788</v>
      </c>
      <c r="BW110" s="1024"/>
      <c r="BX110" s="1024"/>
      <c r="BY110" s="1024"/>
      <c r="BZ110" s="1024"/>
      <c r="CA110" s="1024">
        <v>603943</v>
      </c>
      <c r="CB110" s="1024"/>
      <c r="CC110" s="1024"/>
      <c r="CD110" s="1024"/>
      <c r="CE110" s="1024"/>
      <c r="CF110" s="1038">
        <v>16.8</v>
      </c>
      <c r="CG110" s="1039"/>
      <c r="CH110" s="1039"/>
      <c r="CI110" s="1039"/>
      <c r="CJ110" s="1039"/>
      <c r="CK110" s="1040" t="s">
        <v>441</v>
      </c>
      <c r="CL110" s="1041"/>
      <c r="CM110" s="1020" t="s">
        <v>442</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443</v>
      </c>
      <c r="DH110" s="1024"/>
      <c r="DI110" s="1024"/>
      <c r="DJ110" s="1024"/>
      <c r="DK110" s="1024"/>
      <c r="DL110" s="1024" t="s">
        <v>444</v>
      </c>
      <c r="DM110" s="1024"/>
      <c r="DN110" s="1024"/>
      <c r="DO110" s="1024"/>
      <c r="DP110" s="1024"/>
      <c r="DQ110" s="1024" t="s">
        <v>444</v>
      </c>
      <c r="DR110" s="1024"/>
      <c r="DS110" s="1024"/>
      <c r="DT110" s="1024"/>
      <c r="DU110" s="1024"/>
      <c r="DV110" s="1025" t="s">
        <v>445</v>
      </c>
      <c r="DW110" s="1025"/>
      <c r="DX110" s="1025"/>
      <c r="DY110" s="1025"/>
      <c r="DZ110" s="1026"/>
    </row>
    <row r="111" spans="1:131" s="248" customFormat="1" ht="26.25" customHeight="1">
      <c r="A111" s="1027" t="s">
        <v>446</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444</v>
      </c>
      <c r="AB111" s="1031"/>
      <c r="AC111" s="1031"/>
      <c r="AD111" s="1031"/>
      <c r="AE111" s="1032"/>
      <c r="AF111" s="1033" t="s">
        <v>445</v>
      </c>
      <c r="AG111" s="1031"/>
      <c r="AH111" s="1031"/>
      <c r="AI111" s="1031"/>
      <c r="AJ111" s="1032"/>
      <c r="AK111" s="1033" t="s">
        <v>445</v>
      </c>
      <c r="AL111" s="1031"/>
      <c r="AM111" s="1031"/>
      <c r="AN111" s="1031"/>
      <c r="AO111" s="1032"/>
      <c r="AP111" s="1034" t="s">
        <v>445</v>
      </c>
      <c r="AQ111" s="1035"/>
      <c r="AR111" s="1035"/>
      <c r="AS111" s="1035"/>
      <c r="AT111" s="1036"/>
      <c r="AU111" s="997"/>
      <c r="AV111" s="998"/>
      <c r="AW111" s="998"/>
      <c r="AX111" s="998"/>
      <c r="AY111" s="998"/>
      <c r="AZ111" s="1046" t="s">
        <v>447</v>
      </c>
      <c r="BA111" s="1047"/>
      <c r="BB111" s="1047"/>
      <c r="BC111" s="1047"/>
      <c r="BD111" s="1047"/>
      <c r="BE111" s="1047"/>
      <c r="BF111" s="1047"/>
      <c r="BG111" s="1047"/>
      <c r="BH111" s="1047"/>
      <c r="BI111" s="1047"/>
      <c r="BJ111" s="1047"/>
      <c r="BK111" s="1047"/>
      <c r="BL111" s="1047"/>
      <c r="BM111" s="1047"/>
      <c r="BN111" s="1047"/>
      <c r="BO111" s="1047"/>
      <c r="BP111" s="1048"/>
      <c r="BQ111" s="1016">
        <v>1605845</v>
      </c>
      <c r="BR111" s="1017"/>
      <c r="BS111" s="1017"/>
      <c r="BT111" s="1017"/>
      <c r="BU111" s="1017"/>
      <c r="BV111" s="1017">
        <v>1430250</v>
      </c>
      <c r="BW111" s="1017"/>
      <c r="BX111" s="1017"/>
      <c r="BY111" s="1017"/>
      <c r="BZ111" s="1017"/>
      <c r="CA111" s="1017">
        <v>1251115</v>
      </c>
      <c r="CB111" s="1017"/>
      <c r="CC111" s="1017"/>
      <c r="CD111" s="1017"/>
      <c r="CE111" s="1017"/>
      <c r="CF111" s="1011">
        <v>34.799999999999997</v>
      </c>
      <c r="CG111" s="1012"/>
      <c r="CH111" s="1012"/>
      <c r="CI111" s="1012"/>
      <c r="CJ111" s="1012"/>
      <c r="CK111" s="1042"/>
      <c r="CL111" s="1043"/>
      <c r="CM111" s="1013" t="s">
        <v>448</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443</v>
      </c>
      <c r="DH111" s="1017"/>
      <c r="DI111" s="1017"/>
      <c r="DJ111" s="1017"/>
      <c r="DK111" s="1017"/>
      <c r="DL111" s="1017" t="s">
        <v>449</v>
      </c>
      <c r="DM111" s="1017"/>
      <c r="DN111" s="1017"/>
      <c r="DO111" s="1017"/>
      <c r="DP111" s="1017"/>
      <c r="DQ111" s="1017" t="s">
        <v>450</v>
      </c>
      <c r="DR111" s="1017"/>
      <c r="DS111" s="1017"/>
      <c r="DT111" s="1017"/>
      <c r="DU111" s="1017"/>
      <c r="DV111" s="1018" t="s">
        <v>451</v>
      </c>
      <c r="DW111" s="1018"/>
      <c r="DX111" s="1018"/>
      <c r="DY111" s="1018"/>
      <c r="DZ111" s="1019"/>
    </row>
    <row r="112" spans="1:131" s="248" customFormat="1" ht="26.25" customHeight="1">
      <c r="A112" s="1049" t="s">
        <v>452</v>
      </c>
      <c r="B112" s="1050"/>
      <c r="C112" s="1047" t="s">
        <v>453</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454</v>
      </c>
      <c r="AB112" s="1056"/>
      <c r="AC112" s="1056"/>
      <c r="AD112" s="1056"/>
      <c r="AE112" s="1057"/>
      <c r="AF112" s="1058" t="s">
        <v>450</v>
      </c>
      <c r="AG112" s="1056"/>
      <c r="AH112" s="1056"/>
      <c r="AI112" s="1056"/>
      <c r="AJ112" s="1057"/>
      <c r="AK112" s="1058" t="s">
        <v>450</v>
      </c>
      <c r="AL112" s="1056"/>
      <c r="AM112" s="1056"/>
      <c r="AN112" s="1056"/>
      <c r="AO112" s="1057"/>
      <c r="AP112" s="1059" t="s">
        <v>449</v>
      </c>
      <c r="AQ112" s="1060"/>
      <c r="AR112" s="1060"/>
      <c r="AS112" s="1060"/>
      <c r="AT112" s="1061"/>
      <c r="AU112" s="997"/>
      <c r="AV112" s="998"/>
      <c r="AW112" s="998"/>
      <c r="AX112" s="998"/>
      <c r="AY112" s="998"/>
      <c r="AZ112" s="1046" t="s">
        <v>455</v>
      </c>
      <c r="BA112" s="1047"/>
      <c r="BB112" s="1047"/>
      <c r="BC112" s="1047"/>
      <c r="BD112" s="1047"/>
      <c r="BE112" s="1047"/>
      <c r="BF112" s="1047"/>
      <c r="BG112" s="1047"/>
      <c r="BH112" s="1047"/>
      <c r="BI112" s="1047"/>
      <c r="BJ112" s="1047"/>
      <c r="BK112" s="1047"/>
      <c r="BL112" s="1047"/>
      <c r="BM112" s="1047"/>
      <c r="BN112" s="1047"/>
      <c r="BO112" s="1047"/>
      <c r="BP112" s="1048"/>
      <c r="BQ112" s="1016">
        <v>2002488</v>
      </c>
      <c r="BR112" s="1017"/>
      <c r="BS112" s="1017"/>
      <c r="BT112" s="1017"/>
      <c r="BU112" s="1017"/>
      <c r="BV112" s="1017">
        <v>2179893</v>
      </c>
      <c r="BW112" s="1017"/>
      <c r="BX112" s="1017"/>
      <c r="BY112" s="1017"/>
      <c r="BZ112" s="1017"/>
      <c r="CA112" s="1017">
        <v>1741506</v>
      </c>
      <c r="CB112" s="1017"/>
      <c r="CC112" s="1017"/>
      <c r="CD112" s="1017"/>
      <c r="CE112" s="1017"/>
      <c r="CF112" s="1011">
        <v>48.4</v>
      </c>
      <c r="CG112" s="1012"/>
      <c r="CH112" s="1012"/>
      <c r="CI112" s="1012"/>
      <c r="CJ112" s="1012"/>
      <c r="CK112" s="1042"/>
      <c r="CL112" s="1043"/>
      <c r="CM112" s="1013" t="s">
        <v>456</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444</v>
      </c>
      <c r="DH112" s="1017"/>
      <c r="DI112" s="1017"/>
      <c r="DJ112" s="1017"/>
      <c r="DK112" s="1017"/>
      <c r="DL112" s="1017" t="s">
        <v>450</v>
      </c>
      <c r="DM112" s="1017"/>
      <c r="DN112" s="1017"/>
      <c r="DO112" s="1017"/>
      <c r="DP112" s="1017"/>
      <c r="DQ112" s="1017" t="s">
        <v>449</v>
      </c>
      <c r="DR112" s="1017"/>
      <c r="DS112" s="1017"/>
      <c r="DT112" s="1017"/>
      <c r="DU112" s="1017"/>
      <c r="DV112" s="1018" t="s">
        <v>454</v>
      </c>
      <c r="DW112" s="1018"/>
      <c r="DX112" s="1018"/>
      <c r="DY112" s="1018"/>
      <c r="DZ112" s="1019"/>
    </row>
    <row r="113" spans="1:130" s="248" customFormat="1" ht="26.25" customHeight="1">
      <c r="A113" s="1051"/>
      <c r="B113" s="1052"/>
      <c r="C113" s="1047" t="s">
        <v>457</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465960</v>
      </c>
      <c r="AB113" s="1031"/>
      <c r="AC113" s="1031"/>
      <c r="AD113" s="1031"/>
      <c r="AE113" s="1032"/>
      <c r="AF113" s="1033">
        <v>485281</v>
      </c>
      <c r="AG113" s="1031"/>
      <c r="AH113" s="1031"/>
      <c r="AI113" s="1031"/>
      <c r="AJ113" s="1032"/>
      <c r="AK113" s="1033">
        <v>424835</v>
      </c>
      <c r="AL113" s="1031"/>
      <c r="AM113" s="1031"/>
      <c r="AN113" s="1031"/>
      <c r="AO113" s="1032"/>
      <c r="AP113" s="1034">
        <v>11.8</v>
      </c>
      <c r="AQ113" s="1035"/>
      <c r="AR113" s="1035"/>
      <c r="AS113" s="1035"/>
      <c r="AT113" s="1036"/>
      <c r="AU113" s="997"/>
      <c r="AV113" s="998"/>
      <c r="AW113" s="998"/>
      <c r="AX113" s="998"/>
      <c r="AY113" s="998"/>
      <c r="AZ113" s="1046" t="s">
        <v>458</v>
      </c>
      <c r="BA113" s="1047"/>
      <c r="BB113" s="1047"/>
      <c r="BC113" s="1047"/>
      <c r="BD113" s="1047"/>
      <c r="BE113" s="1047"/>
      <c r="BF113" s="1047"/>
      <c r="BG113" s="1047"/>
      <c r="BH113" s="1047"/>
      <c r="BI113" s="1047"/>
      <c r="BJ113" s="1047"/>
      <c r="BK113" s="1047"/>
      <c r="BL113" s="1047"/>
      <c r="BM113" s="1047"/>
      <c r="BN113" s="1047"/>
      <c r="BO113" s="1047"/>
      <c r="BP113" s="1048"/>
      <c r="BQ113" s="1016">
        <v>122430</v>
      </c>
      <c r="BR113" s="1017"/>
      <c r="BS113" s="1017"/>
      <c r="BT113" s="1017"/>
      <c r="BU113" s="1017"/>
      <c r="BV113" s="1017">
        <v>104958</v>
      </c>
      <c r="BW113" s="1017"/>
      <c r="BX113" s="1017"/>
      <c r="BY113" s="1017"/>
      <c r="BZ113" s="1017"/>
      <c r="CA113" s="1017">
        <v>91011</v>
      </c>
      <c r="CB113" s="1017"/>
      <c r="CC113" s="1017"/>
      <c r="CD113" s="1017"/>
      <c r="CE113" s="1017"/>
      <c r="CF113" s="1011">
        <v>2.5</v>
      </c>
      <c r="CG113" s="1012"/>
      <c r="CH113" s="1012"/>
      <c r="CI113" s="1012"/>
      <c r="CJ113" s="1012"/>
      <c r="CK113" s="1042"/>
      <c r="CL113" s="1043"/>
      <c r="CM113" s="1013" t="s">
        <v>459</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451</v>
      </c>
      <c r="DH113" s="1056"/>
      <c r="DI113" s="1056"/>
      <c r="DJ113" s="1056"/>
      <c r="DK113" s="1057"/>
      <c r="DL113" s="1058" t="s">
        <v>445</v>
      </c>
      <c r="DM113" s="1056"/>
      <c r="DN113" s="1056"/>
      <c r="DO113" s="1056"/>
      <c r="DP113" s="1057"/>
      <c r="DQ113" s="1058" t="s">
        <v>449</v>
      </c>
      <c r="DR113" s="1056"/>
      <c r="DS113" s="1056"/>
      <c r="DT113" s="1056"/>
      <c r="DU113" s="1057"/>
      <c r="DV113" s="1059" t="s">
        <v>443</v>
      </c>
      <c r="DW113" s="1060"/>
      <c r="DX113" s="1060"/>
      <c r="DY113" s="1060"/>
      <c r="DZ113" s="1061"/>
    </row>
    <row r="114" spans="1:130" s="248" customFormat="1" ht="26.25" customHeight="1">
      <c r="A114" s="1051"/>
      <c r="B114" s="1052"/>
      <c r="C114" s="1047" t="s">
        <v>460</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20451</v>
      </c>
      <c r="AB114" s="1056"/>
      <c r="AC114" s="1056"/>
      <c r="AD114" s="1056"/>
      <c r="AE114" s="1057"/>
      <c r="AF114" s="1058">
        <v>16823</v>
      </c>
      <c r="AG114" s="1056"/>
      <c r="AH114" s="1056"/>
      <c r="AI114" s="1056"/>
      <c r="AJ114" s="1057"/>
      <c r="AK114" s="1058">
        <v>17666</v>
      </c>
      <c r="AL114" s="1056"/>
      <c r="AM114" s="1056"/>
      <c r="AN114" s="1056"/>
      <c r="AO114" s="1057"/>
      <c r="AP114" s="1059">
        <v>0.5</v>
      </c>
      <c r="AQ114" s="1060"/>
      <c r="AR114" s="1060"/>
      <c r="AS114" s="1060"/>
      <c r="AT114" s="1061"/>
      <c r="AU114" s="997"/>
      <c r="AV114" s="998"/>
      <c r="AW114" s="998"/>
      <c r="AX114" s="998"/>
      <c r="AY114" s="998"/>
      <c r="AZ114" s="1046" t="s">
        <v>461</v>
      </c>
      <c r="BA114" s="1047"/>
      <c r="BB114" s="1047"/>
      <c r="BC114" s="1047"/>
      <c r="BD114" s="1047"/>
      <c r="BE114" s="1047"/>
      <c r="BF114" s="1047"/>
      <c r="BG114" s="1047"/>
      <c r="BH114" s="1047"/>
      <c r="BI114" s="1047"/>
      <c r="BJ114" s="1047"/>
      <c r="BK114" s="1047"/>
      <c r="BL114" s="1047"/>
      <c r="BM114" s="1047"/>
      <c r="BN114" s="1047"/>
      <c r="BO114" s="1047"/>
      <c r="BP114" s="1048"/>
      <c r="BQ114" s="1016">
        <v>647101</v>
      </c>
      <c r="BR114" s="1017"/>
      <c r="BS114" s="1017"/>
      <c r="BT114" s="1017"/>
      <c r="BU114" s="1017"/>
      <c r="BV114" s="1017">
        <v>538545</v>
      </c>
      <c r="BW114" s="1017"/>
      <c r="BX114" s="1017"/>
      <c r="BY114" s="1017"/>
      <c r="BZ114" s="1017"/>
      <c r="CA114" s="1017">
        <v>416654</v>
      </c>
      <c r="CB114" s="1017"/>
      <c r="CC114" s="1017"/>
      <c r="CD114" s="1017"/>
      <c r="CE114" s="1017"/>
      <c r="CF114" s="1011">
        <v>11.6</v>
      </c>
      <c r="CG114" s="1012"/>
      <c r="CH114" s="1012"/>
      <c r="CI114" s="1012"/>
      <c r="CJ114" s="1012"/>
      <c r="CK114" s="1042"/>
      <c r="CL114" s="1043"/>
      <c r="CM114" s="1013" t="s">
        <v>462</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449</v>
      </c>
      <c r="DH114" s="1056"/>
      <c r="DI114" s="1056"/>
      <c r="DJ114" s="1056"/>
      <c r="DK114" s="1057"/>
      <c r="DL114" s="1058" t="s">
        <v>449</v>
      </c>
      <c r="DM114" s="1056"/>
      <c r="DN114" s="1056"/>
      <c r="DO114" s="1056"/>
      <c r="DP114" s="1057"/>
      <c r="DQ114" s="1058" t="s">
        <v>443</v>
      </c>
      <c r="DR114" s="1056"/>
      <c r="DS114" s="1056"/>
      <c r="DT114" s="1056"/>
      <c r="DU114" s="1057"/>
      <c r="DV114" s="1059" t="s">
        <v>451</v>
      </c>
      <c r="DW114" s="1060"/>
      <c r="DX114" s="1060"/>
      <c r="DY114" s="1060"/>
      <c r="DZ114" s="1061"/>
    </row>
    <row r="115" spans="1:130" s="248" customFormat="1" ht="26.25" customHeight="1">
      <c r="A115" s="1051"/>
      <c r="B115" s="1052"/>
      <c r="C115" s="1047" t="s">
        <v>463</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123592</v>
      </c>
      <c r="AB115" s="1031"/>
      <c r="AC115" s="1031"/>
      <c r="AD115" s="1031"/>
      <c r="AE115" s="1032"/>
      <c r="AF115" s="1033">
        <v>123592</v>
      </c>
      <c r="AG115" s="1031"/>
      <c r="AH115" s="1031"/>
      <c r="AI115" s="1031"/>
      <c r="AJ115" s="1032"/>
      <c r="AK115" s="1033">
        <v>123592</v>
      </c>
      <c r="AL115" s="1031"/>
      <c r="AM115" s="1031"/>
      <c r="AN115" s="1031"/>
      <c r="AO115" s="1032"/>
      <c r="AP115" s="1034">
        <v>3.4</v>
      </c>
      <c r="AQ115" s="1035"/>
      <c r="AR115" s="1035"/>
      <c r="AS115" s="1035"/>
      <c r="AT115" s="1036"/>
      <c r="AU115" s="997"/>
      <c r="AV115" s="998"/>
      <c r="AW115" s="998"/>
      <c r="AX115" s="998"/>
      <c r="AY115" s="998"/>
      <c r="AZ115" s="1046" t="s">
        <v>464</v>
      </c>
      <c r="BA115" s="1047"/>
      <c r="BB115" s="1047"/>
      <c r="BC115" s="1047"/>
      <c r="BD115" s="1047"/>
      <c r="BE115" s="1047"/>
      <c r="BF115" s="1047"/>
      <c r="BG115" s="1047"/>
      <c r="BH115" s="1047"/>
      <c r="BI115" s="1047"/>
      <c r="BJ115" s="1047"/>
      <c r="BK115" s="1047"/>
      <c r="BL115" s="1047"/>
      <c r="BM115" s="1047"/>
      <c r="BN115" s="1047"/>
      <c r="BO115" s="1047"/>
      <c r="BP115" s="1048"/>
      <c r="BQ115" s="1016" t="s">
        <v>449</v>
      </c>
      <c r="BR115" s="1017"/>
      <c r="BS115" s="1017"/>
      <c r="BT115" s="1017"/>
      <c r="BU115" s="1017"/>
      <c r="BV115" s="1017" t="s">
        <v>445</v>
      </c>
      <c r="BW115" s="1017"/>
      <c r="BX115" s="1017"/>
      <c r="BY115" s="1017"/>
      <c r="BZ115" s="1017"/>
      <c r="CA115" s="1017" t="s">
        <v>454</v>
      </c>
      <c r="CB115" s="1017"/>
      <c r="CC115" s="1017"/>
      <c r="CD115" s="1017"/>
      <c r="CE115" s="1017"/>
      <c r="CF115" s="1011" t="s">
        <v>444</v>
      </c>
      <c r="CG115" s="1012"/>
      <c r="CH115" s="1012"/>
      <c r="CI115" s="1012"/>
      <c r="CJ115" s="1012"/>
      <c r="CK115" s="1042"/>
      <c r="CL115" s="1043"/>
      <c r="CM115" s="1046" t="s">
        <v>465</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444</v>
      </c>
      <c r="DH115" s="1056"/>
      <c r="DI115" s="1056"/>
      <c r="DJ115" s="1056"/>
      <c r="DK115" s="1057"/>
      <c r="DL115" s="1058" t="s">
        <v>443</v>
      </c>
      <c r="DM115" s="1056"/>
      <c r="DN115" s="1056"/>
      <c r="DO115" s="1056"/>
      <c r="DP115" s="1057"/>
      <c r="DQ115" s="1058" t="s">
        <v>444</v>
      </c>
      <c r="DR115" s="1056"/>
      <c r="DS115" s="1056"/>
      <c r="DT115" s="1056"/>
      <c r="DU115" s="1057"/>
      <c r="DV115" s="1059" t="s">
        <v>445</v>
      </c>
      <c r="DW115" s="1060"/>
      <c r="DX115" s="1060"/>
      <c r="DY115" s="1060"/>
      <c r="DZ115" s="1061"/>
    </row>
    <row r="116" spans="1:130" s="248" customFormat="1" ht="26.25" customHeight="1">
      <c r="A116" s="1053"/>
      <c r="B116" s="1054"/>
      <c r="C116" s="1062" t="s">
        <v>466</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445</v>
      </c>
      <c r="AB116" s="1056"/>
      <c r="AC116" s="1056"/>
      <c r="AD116" s="1056"/>
      <c r="AE116" s="1057"/>
      <c r="AF116" s="1058" t="s">
        <v>450</v>
      </c>
      <c r="AG116" s="1056"/>
      <c r="AH116" s="1056"/>
      <c r="AI116" s="1056"/>
      <c r="AJ116" s="1057"/>
      <c r="AK116" s="1058" t="s">
        <v>449</v>
      </c>
      <c r="AL116" s="1056"/>
      <c r="AM116" s="1056"/>
      <c r="AN116" s="1056"/>
      <c r="AO116" s="1057"/>
      <c r="AP116" s="1059" t="s">
        <v>467</v>
      </c>
      <c r="AQ116" s="1060"/>
      <c r="AR116" s="1060"/>
      <c r="AS116" s="1060"/>
      <c r="AT116" s="1061"/>
      <c r="AU116" s="997"/>
      <c r="AV116" s="998"/>
      <c r="AW116" s="998"/>
      <c r="AX116" s="998"/>
      <c r="AY116" s="998"/>
      <c r="AZ116" s="1064" t="s">
        <v>468</v>
      </c>
      <c r="BA116" s="1065"/>
      <c r="BB116" s="1065"/>
      <c r="BC116" s="1065"/>
      <c r="BD116" s="1065"/>
      <c r="BE116" s="1065"/>
      <c r="BF116" s="1065"/>
      <c r="BG116" s="1065"/>
      <c r="BH116" s="1065"/>
      <c r="BI116" s="1065"/>
      <c r="BJ116" s="1065"/>
      <c r="BK116" s="1065"/>
      <c r="BL116" s="1065"/>
      <c r="BM116" s="1065"/>
      <c r="BN116" s="1065"/>
      <c r="BO116" s="1065"/>
      <c r="BP116" s="1066"/>
      <c r="BQ116" s="1016" t="s">
        <v>454</v>
      </c>
      <c r="BR116" s="1017"/>
      <c r="BS116" s="1017"/>
      <c r="BT116" s="1017"/>
      <c r="BU116" s="1017"/>
      <c r="BV116" s="1017" t="s">
        <v>450</v>
      </c>
      <c r="BW116" s="1017"/>
      <c r="BX116" s="1017"/>
      <c r="BY116" s="1017"/>
      <c r="BZ116" s="1017"/>
      <c r="CA116" s="1017" t="s">
        <v>449</v>
      </c>
      <c r="CB116" s="1017"/>
      <c r="CC116" s="1017"/>
      <c r="CD116" s="1017"/>
      <c r="CE116" s="1017"/>
      <c r="CF116" s="1011" t="s">
        <v>450</v>
      </c>
      <c r="CG116" s="1012"/>
      <c r="CH116" s="1012"/>
      <c r="CI116" s="1012"/>
      <c r="CJ116" s="1012"/>
      <c r="CK116" s="1042"/>
      <c r="CL116" s="1043"/>
      <c r="CM116" s="1013" t="s">
        <v>469</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445</v>
      </c>
      <c r="DH116" s="1056"/>
      <c r="DI116" s="1056"/>
      <c r="DJ116" s="1056"/>
      <c r="DK116" s="1057"/>
      <c r="DL116" s="1058" t="s">
        <v>450</v>
      </c>
      <c r="DM116" s="1056"/>
      <c r="DN116" s="1056"/>
      <c r="DO116" s="1056"/>
      <c r="DP116" s="1057"/>
      <c r="DQ116" s="1058" t="s">
        <v>449</v>
      </c>
      <c r="DR116" s="1056"/>
      <c r="DS116" s="1056"/>
      <c r="DT116" s="1056"/>
      <c r="DU116" s="1057"/>
      <c r="DV116" s="1059" t="s">
        <v>451</v>
      </c>
      <c r="DW116" s="1060"/>
      <c r="DX116" s="1060"/>
      <c r="DY116" s="1060"/>
      <c r="DZ116" s="1061"/>
    </row>
    <row r="117" spans="1:130" s="248" customFormat="1" ht="26.25" customHeight="1">
      <c r="A117" s="1001" t="s">
        <v>186</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470</v>
      </c>
      <c r="Z117" s="983"/>
      <c r="AA117" s="1073">
        <v>742530</v>
      </c>
      <c r="AB117" s="1074"/>
      <c r="AC117" s="1074"/>
      <c r="AD117" s="1074"/>
      <c r="AE117" s="1075"/>
      <c r="AF117" s="1076">
        <v>731965</v>
      </c>
      <c r="AG117" s="1074"/>
      <c r="AH117" s="1074"/>
      <c r="AI117" s="1074"/>
      <c r="AJ117" s="1075"/>
      <c r="AK117" s="1076">
        <v>657137</v>
      </c>
      <c r="AL117" s="1074"/>
      <c r="AM117" s="1074"/>
      <c r="AN117" s="1074"/>
      <c r="AO117" s="1075"/>
      <c r="AP117" s="1077"/>
      <c r="AQ117" s="1078"/>
      <c r="AR117" s="1078"/>
      <c r="AS117" s="1078"/>
      <c r="AT117" s="1079"/>
      <c r="AU117" s="997"/>
      <c r="AV117" s="998"/>
      <c r="AW117" s="998"/>
      <c r="AX117" s="998"/>
      <c r="AY117" s="998"/>
      <c r="AZ117" s="1064" t="s">
        <v>471</v>
      </c>
      <c r="BA117" s="1065"/>
      <c r="BB117" s="1065"/>
      <c r="BC117" s="1065"/>
      <c r="BD117" s="1065"/>
      <c r="BE117" s="1065"/>
      <c r="BF117" s="1065"/>
      <c r="BG117" s="1065"/>
      <c r="BH117" s="1065"/>
      <c r="BI117" s="1065"/>
      <c r="BJ117" s="1065"/>
      <c r="BK117" s="1065"/>
      <c r="BL117" s="1065"/>
      <c r="BM117" s="1065"/>
      <c r="BN117" s="1065"/>
      <c r="BO117" s="1065"/>
      <c r="BP117" s="1066"/>
      <c r="BQ117" s="1016" t="s">
        <v>449</v>
      </c>
      <c r="BR117" s="1017"/>
      <c r="BS117" s="1017"/>
      <c r="BT117" s="1017"/>
      <c r="BU117" s="1017"/>
      <c r="BV117" s="1017" t="s">
        <v>454</v>
      </c>
      <c r="BW117" s="1017"/>
      <c r="BX117" s="1017"/>
      <c r="BY117" s="1017"/>
      <c r="BZ117" s="1017"/>
      <c r="CA117" s="1017" t="s">
        <v>449</v>
      </c>
      <c r="CB117" s="1017"/>
      <c r="CC117" s="1017"/>
      <c r="CD117" s="1017"/>
      <c r="CE117" s="1017"/>
      <c r="CF117" s="1011" t="s">
        <v>451</v>
      </c>
      <c r="CG117" s="1012"/>
      <c r="CH117" s="1012"/>
      <c r="CI117" s="1012"/>
      <c r="CJ117" s="1012"/>
      <c r="CK117" s="1042"/>
      <c r="CL117" s="1043"/>
      <c r="CM117" s="1013" t="s">
        <v>472</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454</v>
      </c>
      <c r="DH117" s="1056"/>
      <c r="DI117" s="1056"/>
      <c r="DJ117" s="1056"/>
      <c r="DK117" s="1057"/>
      <c r="DL117" s="1058" t="s">
        <v>454</v>
      </c>
      <c r="DM117" s="1056"/>
      <c r="DN117" s="1056"/>
      <c r="DO117" s="1056"/>
      <c r="DP117" s="1057"/>
      <c r="DQ117" s="1058" t="s">
        <v>443</v>
      </c>
      <c r="DR117" s="1056"/>
      <c r="DS117" s="1056"/>
      <c r="DT117" s="1056"/>
      <c r="DU117" s="1057"/>
      <c r="DV117" s="1059" t="s">
        <v>454</v>
      </c>
      <c r="DW117" s="1060"/>
      <c r="DX117" s="1060"/>
      <c r="DY117" s="1060"/>
      <c r="DZ117" s="1061"/>
    </row>
    <row r="118" spans="1:130" s="248" customFormat="1" ht="26.25" customHeight="1">
      <c r="A118" s="1001" t="s">
        <v>438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435</v>
      </c>
      <c r="AB118" s="982"/>
      <c r="AC118" s="982"/>
      <c r="AD118" s="982"/>
      <c r="AE118" s="983"/>
      <c r="AF118" s="981" t="s">
        <v>436</v>
      </c>
      <c r="AG118" s="982"/>
      <c r="AH118" s="982"/>
      <c r="AI118" s="982"/>
      <c r="AJ118" s="983"/>
      <c r="AK118" s="981" t="s">
        <v>305</v>
      </c>
      <c r="AL118" s="982"/>
      <c r="AM118" s="982"/>
      <c r="AN118" s="982"/>
      <c r="AO118" s="983"/>
      <c r="AP118" s="1068" t="s">
        <v>437</v>
      </c>
      <c r="AQ118" s="1069"/>
      <c r="AR118" s="1069"/>
      <c r="AS118" s="1069"/>
      <c r="AT118" s="1070"/>
      <c r="AU118" s="997"/>
      <c r="AV118" s="998"/>
      <c r="AW118" s="998"/>
      <c r="AX118" s="998"/>
      <c r="AY118" s="998"/>
      <c r="AZ118" s="1071" t="s">
        <v>473</v>
      </c>
      <c r="BA118" s="1062"/>
      <c r="BB118" s="1062"/>
      <c r="BC118" s="1062"/>
      <c r="BD118" s="1062"/>
      <c r="BE118" s="1062"/>
      <c r="BF118" s="1062"/>
      <c r="BG118" s="1062"/>
      <c r="BH118" s="1062"/>
      <c r="BI118" s="1062"/>
      <c r="BJ118" s="1062"/>
      <c r="BK118" s="1062"/>
      <c r="BL118" s="1062"/>
      <c r="BM118" s="1062"/>
      <c r="BN118" s="1062"/>
      <c r="BO118" s="1062"/>
      <c r="BP118" s="1063"/>
      <c r="BQ118" s="1094" t="s">
        <v>444</v>
      </c>
      <c r="BR118" s="1095"/>
      <c r="BS118" s="1095"/>
      <c r="BT118" s="1095"/>
      <c r="BU118" s="1095"/>
      <c r="BV118" s="1095" t="s">
        <v>445</v>
      </c>
      <c r="BW118" s="1095"/>
      <c r="BX118" s="1095"/>
      <c r="BY118" s="1095"/>
      <c r="BZ118" s="1095"/>
      <c r="CA118" s="1095" t="s">
        <v>450</v>
      </c>
      <c r="CB118" s="1095"/>
      <c r="CC118" s="1095"/>
      <c r="CD118" s="1095"/>
      <c r="CE118" s="1095"/>
      <c r="CF118" s="1011" t="s">
        <v>449</v>
      </c>
      <c r="CG118" s="1012"/>
      <c r="CH118" s="1012"/>
      <c r="CI118" s="1012"/>
      <c r="CJ118" s="1012"/>
      <c r="CK118" s="1042"/>
      <c r="CL118" s="1043"/>
      <c r="CM118" s="1013" t="s">
        <v>474</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467</v>
      </c>
      <c r="DH118" s="1056"/>
      <c r="DI118" s="1056"/>
      <c r="DJ118" s="1056"/>
      <c r="DK118" s="1057"/>
      <c r="DL118" s="1058" t="s">
        <v>449</v>
      </c>
      <c r="DM118" s="1056"/>
      <c r="DN118" s="1056"/>
      <c r="DO118" s="1056"/>
      <c r="DP118" s="1057"/>
      <c r="DQ118" s="1058" t="s">
        <v>454</v>
      </c>
      <c r="DR118" s="1056"/>
      <c r="DS118" s="1056"/>
      <c r="DT118" s="1056"/>
      <c r="DU118" s="1057"/>
      <c r="DV118" s="1059" t="s">
        <v>445</v>
      </c>
      <c r="DW118" s="1060"/>
      <c r="DX118" s="1060"/>
      <c r="DY118" s="1060"/>
      <c r="DZ118" s="1061"/>
    </row>
    <row r="119" spans="1:130" s="248" customFormat="1" ht="26.25" customHeight="1">
      <c r="A119" s="1155" t="s">
        <v>441</v>
      </c>
      <c r="B119" s="1041"/>
      <c r="C119" s="1020" t="s">
        <v>442</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451</v>
      </c>
      <c r="AB119" s="989"/>
      <c r="AC119" s="989"/>
      <c r="AD119" s="989"/>
      <c r="AE119" s="990"/>
      <c r="AF119" s="991" t="s">
        <v>443</v>
      </c>
      <c r="AG119" s="989"/>
      <c r="AH119" s="989"/>
      <c r="AI119" s="989"/>
      <c r="AJ119" s="990"/>
      <c r="AK119" s="991" t="s">
        <v>451</v>
      </c>
      <c r="AL119" s="989"/>
      <c r="AM119" s="989"/>
      <c r="AN119" s="989"/>
      <c r="AO119" s="990"/>
      <c r="AP119" s="992" t="s">
        <v>443</v>
      </c>
      <c r="AQ119" s="993"/>
      <c r="AR119" s="993"/>
      <c r="AS119" s="993"/>
      <c r="AT119" s="994"/>
      <c r="AU119" s="999"/>
      <c r="AV119" s="1000"/>
      <c r="AW119" s="1000"/>
      <c r="AX119" s="1000"/>
      <c r="AY119" s="1000"/>
      <c r="AZ119" s="279" t="s">
        <v>186</v>
      </c>
      <c r="BA119" s="279"/>
      <c r="BB119" s="279"/>
      <c r="BC119" s="279"/>
      <c r="BD119" s="279"/>
      <c r="BE119" s="279"/>
      <c r="BF119" s="279"/>
      <c r="BG119" s="279"/>
      <c r="BH119" s="279"/>
      <c r="BI119" s="279"/>
      <c r="BJ119" s="279"/>
      <c r="BK119" s="279"/>
      <c r="BL119" s="279"/>
      <c r="BM119" s="279"/>
      <c r="BN119" s="279"/>
      <c r="BO119" s="1072" t="s">
        <v>475</v>
      </c>
      <c r="BP119" s="1103"/>
      <c r="BQ119" s="1094">
        <v>5157800</v>
      </c>
      <c r="BR119" s="1095"/>
      <c r="BS119" s="1095"/>
      <c r="BT119" s="1095"/>
      <c r="BU119" s="1095"/>
      <c r="BV119" s="1095">
        <v>4938434</v>
      </c>
      <c r="BW119" s="1095"/>
      <c r="BX119" s="1095"/>
      <c r="BY119" s="1095"/>
      <c r="BZ119" s="1095"/>
      <c r="CA119" s="1095">
        <v>4104229</v>
      </c>
      <c r="CB119" s="1095"/>
      <c r="CC119" s="1095"/>
      <c r="CD119" s="1095"/>
      <c r="CE119" s="1095"/>
      <c r="CF119" s="1096"/>
      <c r="CG119" s="1097"/>
      <c r="CH119" s="1097"/>
      <c r="CI119" s="1097"/>
      <c r="CJ119" s="1098"/>
      <c r="CK119" s="1044"/>
      <c r="CL119" s="1045"/>
      <c r="CM119" s="1099" t="s">
        <v>476</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1605845</v>
      </c>
      <c r="DH119" s="1081"/>
      <c r="DI119" s="1081"/>
      <c r="DJ119" s="1081"/>
      <c r="DK119" s="1082"/>
      <c r="DL119" s="1080">
        <v>1430250</v>
      </c>
      <c r="DM119" s="1081"/>
      <c r="DN119" s="1081"/>
      <c r="DO119" s="1081"/>
      <c r="DP119" s="1082"/>
      <c r="DQ119" s="1080">
        <v>1251115</v>
      </c>
      <c r="DR119" s="1081"/>
      <c r="DS119" s="1081"/>
      <c r="DT119" s="1081"/>
      <c r="DU119" s="1082"/>
      <c r="DV119" s="1083">
        <v>34.799999999999997</v>
      </c>
      <c r="DW119" s="1084"/>
      <c r="DX119" s="1084"/>
      <c r="DY119" s="1084"/>
      <c r="DZ119" s="1085"/>
    </row>
    <row r="120" spans="1:130" s="248" customFormat="1" ht="26.25" customHeight="1">
      <c r="A120" s="1156"/>
      <c r="B120" s="1043"/>
      <c r="C120" s="1013" t="s">
        <v>448</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454</v>
      </c>
      <c r="AB120" s="1056"/>
      <c r="AC120" s="1056"/>
      <c r="AD120" s="1056"/>
      <c r="AE120" s="1057"/>
      <c r="AF120" s="1058" t="s">
        <v>454</v>
      </c>
      <c r="AG120" s="1056"/>
      <c r="AH120" s="1056"/>
      <c r="AI120" s="1056"/>
      <c r="AJ120" s="1057"/>
      <c r="AK120" s="1058" t="s">
        <v>451</v>
      </c>
      <c r="AL120" s="1056"/>
      <c r="AM120" s="1056"/>
      <c r="AN120" s="1056"/>
      <c r="AO120" s="1057"/>
      <c r="AP120" s="1059" t="s">
        <v>451</v>
      </c>
      <c r="AQ120" s="1060"/>
      <c r="AR120" s="1060"/>
      <c r="AS120" s="1060"/>
      <c r="AT120" s="1061"/>
      <c r="AU120" s="1086" t="s">
        <v>477</v>
      </c>
      <c r="AV120" s="1087"/>
      <c r="AW120" s="1087"/>
      <c r="AX120" s="1087"/>
      <c r="AY120" s="1088"/>
      <c r="AZ120" s="1037" t="s">
        <v>478</v>
      </c>
      <c r="BA120" s="986"/>
      <c r="BB120" s="986"/>
      <c r="BC120" s="986"/>
      <c r="BD120" s="986"/>
      <c r="BE120" s="986"/>
      <c r="BF120" s="986"/>
      <c r="BG120" s="986"/>
      <c r="BH120" s="986"/>
      <c r="BI120" s="986"/>
      <c r="BJ120" s="986"/>
      <c r="BK120" s="986"/>
      <c r="BL120" s="986"/>
      <c r="BM120" s="986"/>
      <c r="BN120" s="986"/>
      <c r="BO120" s="986"/>
      <c r="BP120" s="987"/>
      <c r="BQ120" s="1023">
        <v>12039436</v>
      </c>
      <c r="BR120" s="1024"/>
      <c r="BS120" s="1024"/>
      <c r="BT120" s="1024"/>
      <c r="BU120" s="1024"/>
      <c r="BV120" s="1024">
        <v>15603958</v>
      </c>
      <c r="BW120" s="1024"/>
      <c r="BX120" s="1024"/>
      <c r="BY120" s="1024"/>
      <c r="BZ120" s="1024"/>
      <c r="CA120" s="1024">
        <v>12939615</v>
      </c>
      <c r="CB120" s="1024"/>
      <c r="CC120" s="1024"/>
      <c r="CD120" s="1024"/>
      <c r="CE120" s="1024"/>
      <c r="CF120" s="1038">
        <v>359.8</v>
      </c>
      <c r="CG120" s="1039"/>
      <c r="CH120" s="1039"/>
      <c r="CI120" s="1039"/>
      <c r="CJ120" s="1039"/>
      <c r="CK120" s="1104" t="s">
        <v>479</v>
      </c>
      <c r="CL120" s="1105"/>
      <c r="CM120" s="1105"/>
      <c r="CN120" s="1105"/>
      <c r="CO120" s="1106"/>
      <c r="CP120" s="1112" t="s">
        <v>480</v>
      </c>
      <c r="CQ120" s="1113"/>
      <c r="CR120" s="1113"/>
      <c r="CS120" s="1113"/>
      <c r="CT120" s="1113"/>
      <c r="CU120" s="1113"/>
      <c r="CV120" s="1113"/>
      <c r="CW120" s="1113"/>
      <c r="CX120" s="1113"/>
      <c r="CY120" s="1113"/>
      <c r="CZ120" s="1113"/>
      <c r="DA120" s="1113"/>
      <c r="DB120" s="1113"/>
      <c r="DC120" s="1113"/>
      <c r="DD120" s="1113"/>
      <c r="DE120" s="1113"/>
      <c r="DF120" s="1114"/>
      <c r="DG120" s="1023">
        <v>1955259</v>
      </c>
      <c r="DH120" s="1024"/>
      <c r="DI120" s="1024"/>
      <c r="DJ120" s="1024"/>
      <c r="DK120" s="1024"/>
      <c r="DL120" s="1024">
        <v>1606237</v>
      </c>
      <c r="DM120" s="1024"/>
      <c r="DN120" s="1024"/>
      <c r="DO120" s="1024"/>
      <c r="DP120" s="1024"/>
      <c r="DQ120" s="1024">
        <v>1293303</v>
      </c>
      <c r="DR120" s="1024"/>
      <c r="DS120" s="1024"/>
      <c r="DT120" s="1024"/>
      <c r="DU120" s="1024"/>
      <c r="DV120" s="1025">
        <v>36</v>
      </c>
      <c r="DW120" s="1025"/>
      <c r="DX120" s="1025"/>
      <c r="DY120" s="1025"/>
      <c r="DZ120" s="1026"/>
    </row>
    <row r="121" spans="1:130" s="248" customFormat="1" ht="26.25" customHeight="1">
      <c r="A121" s="1156"/>
      <c r="B121" s="1043"/>
      <c r="C121" s="1064" t="s">
        <v>481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451</v>
      </c>
      <c r="AB121" s="1056"/>
      <c r="AC121" s="1056"/>
      <c r="AD121" s="1056"/>
      <c r="AE121" s="1057"/>
      <c r="AF121" s="1058" t="s">
        <v>450</v>
      </c>
      <c r="AG121" s="1056"/>
      <c r="AH121" s="1056"/>
      <c r="AI121" s="1056"/>
      <c r="AJ121" s="1057"/>
      <c r="AK121" s="1058" t="s">
        <v>454</v>
      </c>
      <c r="AL121" s="1056"/>
      <c r="AM121" s="1056"/>
      <c r="AN121" s="1056"/>
      <c r="AO121" s="1057"/>
      <c r="AP121" s="1059" t="s">
        <v>451</v>
      </c>
      <c r="AQ121" s="1060"/>
      <c r="AR121" s="1060"/>
      <c r="AS121" s="1060"/>
      <c r="AT121" s="1061"/>
      <c r="AU121" s="1089"/>
      <c r="AV121" s="1090"/>
      <c r="AW121" s="1090"/>
      <c r="AX121" s="1090"/>
      <c r="AY121" s="1091"/>
      <c r="AZ121" s="1046" t="s">
        <v>482</v>
      </c>
      <c r="BA121" s="1047"/>
      <c r="BB121" s="1047"/>
      <c r="BC121" s="1047"/>
      <c r="BD121" s="1047"/>
      <c r="BE121" s="1047"/>
      <c r="BF121" s="1047"/>
      <c r="BG121" s="1047"/>
      <c r="BH121" s="1047"/>
      <c r="BI121" s="1047"/>
      <c r="BJ121" s="1047"/>
      <c r="BK121" s="1047"/>
      <c r="BL121" s="1047"/>
      <c r="BM121" s="1047"/>
      <c r="BN121" s="1047"/>
      <c r="BO121" s="1047"/>
      <c r="BP121" s="1048"/>
      <c r="BQ121" s="1016" t="s">
        <v>454</v>
      </c>
      <c r="BR121" s="1017"/>
      <c r="BS121" s="1017"/>
      <c r="BT121" s="1017"/>
      <c r="BU121" s="1017"/>
      <c r="BV121" s="1017" t="s">
        <v>454</v>
      </c>
      <c r="BW121" s="1017"/>
      <c r="BX121" s="1017"/>
      <c r="BY121" s="1017"/>
      <c r="BZ121" s="1017"/>
      <c r="CA121" s="1017" t="s">
        <v>451</v>
      </c>
      <c r="CB121" s="1017"/>
      <c r="CC121" s="1017"/>
      <c r="CD121" s="1017"/>
      <c r="CE121" s="1017"/>
      <c r="CF121" s="1011" t="s">
        <v>444</v>
      </c>
      <c r="CG121" s="1012"/>
      <c r="CH121" s="1012"/>
      <c r="CI121" s="1012"/>
      <c r="CJ121" s="1012"/>
      <c r="CK121" s="1107"/>
      <c r="CL121" s="1108"/>
      <c r="CM121" s="1108"/>
      <c r="CN121" s="1108"/>
      <c r="CO121" s="1109"/>
      <c r="CP121" s="1117" t="s">
        <v>483</v>
      </c>
      <c r="CQ121" s="1118"/>
      <c r="CR121" s="1118"/>
      <c r="CS121" s="1118"/>
      <c r="CT121" s="1118"/>
      <c r="CU121" s="1118"/>
      <c r="CV121" s="1118"/>
      <c r="CW121" s="1118"/>
      <c r="CX121" s="1118"/>
      <c r="CY121" s="1118"/>
      <c r="CZ121" s="1118"/>
      <c r="DA121" s="1118"/>
      <c r="DB121" s="1118"/>
      <c r="DC121" s="1118"/>
      <c r="DD121" s="1118"/>
      <c r="DE121" s="1118"/>
      <c r="DF121" s="1119"/>
      <c r="DG121" s="1016">
        <v>46094</v>
      </c>
      <c r="DH121" s="1017"/>
      <c r="DI121" s="1017"/>
      <c r="DJ121" s="1017"/>
      <c r="DK121" s="1017"/>
      <c r="DL121" s="1017">
        <v>573656</v>
      </c>
      <c r="DM121" s="1017"/>
      <c r="DN121" s="1017"/>
      <c r="DO121" s="1017"/>
      <c r="DP121" s="1017"/>
      <c r="DQ121" s="1017">
        <v>448203</v>
      </c>
      <c r="DR121" s="1017"/>
      <c r="DS121" s="1017"/>
      <c r="DT121" s="1017"/>
      <c r="DU121" s="1017"/>
      <c r="DV121" s="1018">
        <v>12.5</v>
      </c>
      <c r="DW121" s="1018"/>
      <c r="DX121" s="1018"/>
      <c r="DY121" s="1018"/>
      <c r="DZ121" s="1019"/>
    </row>
    <row r="122" spans="1:130" s="248" customFormat="1" ht="26.25" customHeight="1">
      <c r="A122" s="1156"/>
      <c r="B122" s="1043"/>
      <c r="C122" s="1013" t="s">
        <v>462</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454</v>
      </c>
      <c r="AB122" s="1056"/>
      <c r="AC122" s="1056"/>
      <c r="AD122" s="1056"/>
      <c r="AE122" s="1057"/>
      <c r="AF122" s="1058" t="s">
        <v>449</v>
      </c>
      <c r="AG122" s="1056"/>
      <c r="AH122" s="1056"/>
      <c r="AI122" s="1056"/>
      <c r="AJ122" s="1057"/>
      <c r="AK122" s="1058" t="s">
        <v>451</v>
      </c>
      <c r="AL122" s="1056"/>
      <c r="AM122" s="1056"/>
      <c r="AN122" s="1056"/>
      <c r="AO122" s="1057"/>
      <c r="AP122" s="1059" t="s">
        <v>451</v>
      </c>
      <c r="AQ122" s="1060"/>
      <c r="AR122" s="1060"/>
      <c r="AS122" s="1060"/>
      <c r="AT122" s="1061"/>
      <c r="AU122" s="1089"/>
      <c r="AV122" s="1090"/>
      <c r="AW122" s="1090"/>
      <c r="AX122" s="1090"/>
      <c r="AY122" s="1091"/>
      <c r="AZ122" s="1071" t="s">
        <v>484</v>
      </c>
      <c r="BA122" s="1062"/>
      <c r="BB122" s="1062"/>
      <c r="BC122" s="1062"/>
      <c r="BD122" s="1062"/>
      <c r="BE122" s="1062"/>
      <c r="BF122" s="1062"/>
      <c r="BG122" s="1062"/>
      <c r="BH122" s="1062"/>
      <c r="BI122" s="1062"/>
      <c r="BJ122" s="1062"/>
      <c r="BK122" s="1062"/>
      <c r="BL122" s="1062"/>
      <c r="BM122" s="1062"/>
      <c r="BN122" s="1062"/>
      <c r="BO122" s="1062"/>
      <c r="BP122" s="1063"/>
      <c r="BQ122" s="1094">
        <v>5562589</v>
      </c>
      <c r="BR122" s="1095"/>
      <c r="BS122" s="1095"/>
      <c r="BT122" s="1095"/>
      <c r="BU122" s="1095"/>
      <c r="BV122" s="1095">
        <v>5239455</v>
      </c>
      <c r="BW122" s="1095"/>
      <c r="BX122" s="1095"/>
      <c r="BY122" s="1095"/>
      <c r="BZ122" s="1095"/>
      <c r="CA122" s="1095">
        <v>4904142</v>
      </c>
      <c r="CB122" s="1095"/>
      <c r="CC122" s="1095"/>
      <c r="CD122" s="1095"/>
      <c r="CE122" s="1095"/>
      <c r="CF122" s="1115">
        <v>136.4</v>
      </c>
      <c r="CG122" s="1116"/>
      <c r="CH122" s="1116"/>
      <c r="CI122" s="1116"/>
      <c r="CJ122" s="1116"/>
      <c r="CK122" s="1107"/>
      <c r="CL122" s="1108"/>
      <c r="CM122" s="1108"/>
      <c r="CN122" s="1108"/>
      <c r="CO122" s="1109"/>
      <c r="CP122" s="1117" t="s">
        <v>485</v>
      </c>
      <c r="CQ122" s="1118"/>
      <c r="CR122" s="1118"/>
      <c r="CS122" s="1118"/>
      <c r="CT122" s="1118"/>
      <c r="CU122" s="1118"/>
      <c r="CV122" s="1118"/>
      <c r="CW122" s="1118"/>
      <c r="CX122" s="1118"/>
      <c r="CY122" s="1118"/>
      <c r="CZ122" s="1118"/>
      <c r="DA122" s="1118"/>
      <c r="DB122" s="1118"/>
      <c r="DC122" s="1118"/>
      <c r="DD122" s="1118"/>
      <c r="DE122" s="1118"/>
      <c r="DF122" s="1119"/>
      <c r="DG122" s="1016" t="s">
        <v>454</v>
      </c>
      <c r="DH122" s="1017"/>
      <c r="DI122" s="1017"/>
      <c r="DJ122" s="1017"/>
      <c r="DK122" s="1017"/>
      <c r="DL122" s="1017" t="s">
        <v>445</v>
      </c>
      <c r="DM122" s="1017"/>
      <c r="DN122" s="1017"/>
      <c r="DO122" s="1017"/>
      <c r="DP122" s="1017"/>
      <c r="DQ122" s="1017" t="s">
        <v>467</v>
      </c>
      <c r="DR122" s="1017"/>
      <c r="DS122" s="1017"/>
      <c r="DT122" s="1017"/>
      <c r="DU122" s="1017"/>
      <c r="DV122" s="1018" t="s">
        <v>444</v>
      </c>
      <c r="DW122" s="1018"/>
      <c r="DX122" s="1018"/>
      <c r="DY122" s="1018"/>
      <c r="DZ122" s="1019"/>
    </row>
    <row r="123" spans="1:130" s="248" customFormat="1" ht="26.25" customHeight="1">
      <c r="A123" s="1156"/>
      <c r="B123" s="1043"/>
      <c r="C123" s="1013" t="s">
        <v>469</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451</v>
      </c>
      <c r="AB123" s="1056"/>
      <c r="AC123" s="1056"/>
      <c r="AD123" s="1056"/>
      <c r="AE123" s="1057"/>
      <c r="AF123" s="1058" t="s">
        <v>450</v>
      </c>
      <c r="AG123" s="1056"/>
      <c r="AH123" s="1056"/>
      <c r="AI123" s="1056"/>
      <c r="AJ123" s="1057"/>
      <c r="AK123" s="1058" t="s">
        <v>445</v>
      </c>
      <c r="AL123" s="1056"/>
      <c r="AM123" s="1056"/>
      <c r="AN123" s="1056"/>
      <c r="AO123" s="1057"/>
      <c r="AP123" s="1059" t="s">
        <v>445</v>
      </c>
      <c r="AQ123" s="1060"/>
      <c r="AR123" s="1060"/>
      <c r="AS123" s="1060"/>
      <c r="AT123" s="1061"/>
      <c r="AU123" s="1092"/>
      <c r="AV123" s="1093"/>
      <c r="AW123" s="1093"/>
      <c r="AX123" s="1093"/>
      <c r="AY123" s="1093"/>
      <c r="AZ123" s="279" t="s">
        <v>186</v>
      </c>
      <c r="BA123" s="279"/>
      <c r="BB123" s="279"/>
      <c r="BC123" s="279"/>
      <c r="BD123" s="279"/>
      <c r="BE123" s="279"/>
      <c r="BF123" s="279"/>
      <c r="BG123" s="279"/>
      <c r="BH123" s="279"/>
      <c r="BI123" s="279"/>
      <c r="BJ123" s="279"/>
      <c r="BK123" s="279"/>
      <c r="BL123" s="279"/>
      <c r="BM123" s="279"/>
      <c r="BN123" s="279"/>
      <c r="BO123" s="1072" t="s">
        <v>486</v>
      </c>
      <c r="BP123" s="1103"/>
      <c r="BQ123" s="1162">
        <v>17602025</v>
      </c>
      <c r="BR123" s="1163"/>
      <c r="BS123" s="1163"/>
      <c r="BT123" s="1163"/>
      <c r="BU123" s="1163"/>
      <c r="BV123" s="1163">
        <v>20843413</v>
      </c>
      <c r="BW123" s="1163"/>
      <c r="BX123" s="1163"/>
      <c r="BY123" s="1163"/>
      <c r="BZ123" s="1163"/>
      <c r="CA123" s="1163">
        <v>17843757</v>
      </c>
      <c r="CB123" s="1163"/>
      <c r="CC123" s="1163"/>
      <c r="CD123" s="1163"/>
      <c r="CE123" s="1163"/>
      <c r="CF123" s="1096"/>
      <c r="CG123" s="1097"/>
      <c r="CH123" s="1097"/>
      <c r="CI123" s="1097"/>
      <c r="CJ123" s="1098"/>
      <c r="CK123" s="1107"/>
      <c r="CL123" s="1108"/>
      <c r="CM123" s="1108"/>
      <c r="CN123" s="1108"/>
      <c r="CO123" s="1109"/>
      <c r="CP123" s="1117" t="s">
        <v>487</v>
      </c>
      <c r="CQ123" s="1118"/>
      <c r="CR123" s="1118"/>
      <c r="CS123" s="1118"/>
      <c r="CT123" s="1118"/>
      <c r="CU123" s="1118"/>
      <c r="CV123" s="1118"/>
      <c r="CW123" s="1118"/>
      <c r="CX123" s="1118"/>
      <c r="CY123" s="1118"/>
      <c r="CZ123" s="1118"/>
      <c r="DA123" s="1118"/>
      <c r="DB123" s="1118"/>
      <c r="DC123" s="1118"/>
      <c r="DD123" s="1118"/>
      <c r="DE123" s="1118"/>
      <c r="DF123" s="1119"/>
      <c r="DG123" s="1055" t="s">
        <v>451</v>
      </c>
      <c r="DH123" s="1056"/>
      <c r="DI123" s="1056"/>
      <c r="DJ123" s="1056"/>
      <c r="DK123" s="1057"/>
      <c r="DL123" s="1058" t="s">
        <v>443</v>
      </c>
      <c r="DM123" s="1056"/>
      <c r="DN123" s="1056"/>
      <c r="DO123" s="1056"/>
      <c r="DP123" s="1057"/>
      <c r="DQ123" s="1058" t="s">
        <v>444</v>
      </c>
      <c r="DR123" s="1056"/>
      <c r="DS123" s="1056"/>
      <c r="DT123" s="1056"/>
      <c r="DU123" s="1057"/>
      <c r="DV123" s="1059" t="s">
        <v>445</v>
      </c>
      <c r="DW123" s="1060"/>
      <c r="DX123" s="1060"/>
      <c r="DY123" s="1060"/>
      <c r="DZ123" s="1061"/>
    </row>
    <row r="124" spans="1:130" s="248" customFormat="1" ht="26.25" customHeight="1" thickBot="1">
      <c r="A124" s="1156"/>
      <c r="B124" s="1043"/>
      <c r="C124" s="1013" t="s">
        <v>472</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443</v>
      </c>
      <c r="AB124" s="1056"/>
      <c r="AC124" s="1056"/>
      <c r="AD124" s="1056"/>
      <c r="AE124" s="1057"/>
      <c r="AF124" s="1058" t="s">
        <v>445</v>
      </c>
      <c r="AG124" s="1056"/>
      <c r="AH124" s="1056"/>
      <c r="AI124" s="1056"/>
      <c r="AJ124" s="1057"/>
      <c r="AK124" s="1058" t="s">
        <v>450</v>
      </c>
      <c r="AL124" s="1056"/>
      <c r="AM124" s="1056"/>
      <c r="AN124" s="1056"/>
      <c r="AO124" s="1057"/>
      <c r="AP124" s="1059" t="s">
        <v>443</v>
      </c>
      <c r="AQ124" s="1060"/>
      <c r="AR124" s="1060"/>
      <c r="AS124" s="1060"/>
      <c r="AT124" s="1061"/>
      <c r="AU124" s="1158" t="s">
        <v>488</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454</v>
      </c>
      <c r="BR124" s="1125"/>
      <c r="BS124" s="1125"/>
      <c r="BT124" s="1125"/>
      <c r="BU124" s="1125"/>
      <c r="BV124" s="1125" t="s">
        <v>454</v>
      </c>
      <c r="BW124" s="1125"/>
      <c r="BX124" s="1125"/>
      <c r="BY124" s="1125"/>
      <c r="BZ124" s="1125"/>
      <c r="CA124" s="1125" t="s">
        <v>454</v>
      </c>
      <c r="CB124" s="1125"/>
      <c r="CC124" s="1125"/>
      <c r="CD124" s="1125"/>
      <c r="CE124" s="1125"/>
      <c r="CF124" s="1126"/>
      <c r="CG124" s="1127"/>
      <c r="CH124" s="1127"/>
      <c r="CI124" s="1127"/>
      <c r="CJ124" s="1128"/>
      <c r="CK124" s="1110"/>
      <c r="CL124" s="1110"/>
      <c r="CM124" s="1110"/>
      <c r="CN124" s="1110"/>
      <c r="CO124" s="1111"/>
      <c r="CP124" s="1117" t="s">
        <v>489</v>
      </c>
      <c r="CQ124" s="1118"/>
      <c r="CR124" s="1118"/>
      <c r="CS124" s="1118"/>
      <c r="CT124" s="1118"/>
      <c r="CU124" s="1118"/>
      <c r="CV124" s="1118"/>
      <c r="CW124" s="1118"/>
      <c r="CX124" s="1118"/>
      <c r="CY124" s="1118"/>
      <c r="CZ124" s="1118"/>
      <c r="DA124" s="1118"/>
      <c r="DB124" s="1118"/>
      <c r="DC124" s="1118"/>
      <c r="DD124" s="1118"/>
      <c r="DE124" s="1118"/>
      <c r="DF124" s="1119"/>
      <c r="DG124" s="1102">
        <v>1135</v>
      </c>
      <c r="DH124" s="1081"/>
      <c r="DI124" s="1081"/>
      <c r="DJ124" s="1081"/>
      <c r="DK124" s="1082"/>
      <c r="DL124" s="1080" t="s">
        <v>443</v>
      </c>
      <c r="DM124" s="1081"/>
      <c r="DN124" s="1081"/>
      <c r="DO124" s="1081"/>
      <c r="DP124" s="1082"/>
      <c r="DQ124" s="1080" t="s">
        <v>443</v>
      </c>
      <c r="DR124" s="1081"/>
      <c r="DS124" s="1081"/>
      <c r="DT124" s="1081"/>
      <c r="DU124" s="1082"/>
      <c r="DV124" s="1083" t="s">
        <v>443</v>
      </c>
      <c r="DW124" s="1084"/>
      <c r="DX124" s="1084"/>
      <c r="DY124" s="1084"/>
      <c r="DZ124" s="1085"/>
    </row>
    <row r="125" spans="1:130" s="248" customFormat="1" ht="26.25" customHeight="1">
      <c r="A125" s="1156"/>
      <c r="B125" s="1043"/>
      <c r="C125" s="1013" t="s">
        <v>474</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443</v>
      </c>
      <c r="AB125" s="1056"/>
      <c r="AC125" s="1056"/>
      <c r="AD125" s="1056"/>
      <c r="AE125" s="1057"/>
      <c r="AF125" s="1058" t="s">
        <v>444</v>
      </c>
      <c r="AG125" s="1056"/>
      <c r="AH125" s="1056"/>
      <c r="AI125" s="1056"/>
      <c r="AJ125" s="1057"/>
      <c r="AK125" s="1058" t="s">
        <v>451</v>
      </c>
      <c r="AL125" s="1056"/>
      <c r="AM125" s="1056"/>
      <c r="AN125" s="1056"/>
      <c r="AO125" s="1057"/>
      <c r="AP125" s="1059" t="s">
        <v>444</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490</v>
      </c>
      <c r="CL125" s="1105"/>
      <c r="CM125" s="1105"/>
      <c r="CN125" s="1105"/>
      <c r="CO125" s="1106"/>
      <c r="CP125" s="1037" t="s">
        <v>491</v>
      </c>
      <c r="CQ125" s="986"/>
      <c r="CR125" s="986"/>
      <c r="CS125" s="986"/>
      <c r="CT125" s="986"/>
      <c r="CU125" s="986"/>
      <c r="CV125" s="986"/>
      <c r="CW125" s="986"/>
      <c r="CX125" s="986"/>
      <c r="CY125" s="986"/>
      <c r="CZ125" s="986"/>
      <c r="DA125" s="986"/>
      <c r="DB125" s="986"/>
      <c r="DC125" s="986"/>
      <c r="DD125" s="986"/>
      <c r="DE125" s="986"/>
      <c r="DF125" s="987"/>
      <c r="DG125" s="1023" t="s">
        <v>451</v>
      </c>
      <c r="DH125" s="1024"/>
      <c r="DI125" s="1024"/>
      <c r="DJ125" s="1024"/>
      <c r="DK125" s="1024"/>
      <c r="DL125" s="1024" t="s">
        <v>454</v>
      </c>
      <c r="DM125" s="1024"/>
      <c r="DN125" s="1024"/>
      <c r="DO125" s="1024"/>
      <c r="DP125" s="1024"/>
      <c r="DQ125" s="1024" t="s">
        <v>444</v>
      </c>
      <c r="DR125" s="1024"/>
      <c r="DS125" s="1024"/>
      <c r="DT125" s="1024"/>
      <c r="DU125" s="1024"/>
      <c r="DV125" s="1025" t="s">
        <v>443</v>
      </c>
      <c r="DW125" s="1025"/>
      <c r="DX125" s="1025"/>
      <c r="DY125" s="1025"/>
      <c r="DZ125" s="1026"/>
    </row>
    <row r="126" spans="1:130" s="248" customFormat="1" ht="26.25" customHeight="1" thickBot="1">
      <c r="A126" s="1156"/>
      <c r="B126" s="1043"/>
      <c r="C126" s="1013" t="s">
        <v>476</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123592</v>
      </c>
      <c r="AB126" s="1056"/>
      <c r="AC126" s="1056"/>
      <c r="AD126" s="1056"/>
      <c r="AE126" s="1057"/>
      <c r="AF126" s="1058">
        <v>123592</v>
      </c>
      <c r="AG126" s="1056"/>
      <c r="AH126" s="1056"/>
      <c r="AI126" s="1056"/>
      <c r="AJ126" s="1057"/>
      <c r="AK126" s="1058">
        <v>123592</v>
      </c>
      <c r="AL126" s="1056"/>
      <c r="AM126" s="1056"/>
      <c r="AN126" s="1056"/>
      <c r="AO126" s="1057"/>
      <c r="AP126" s="1059">
        <v>3.4</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492</v>
      </c>
      <c r="CQ126" s="1047"/>
      <c r="CR126" s="1047"/>
      <c r="CS126" s="1047"/>
      <c r="CT126" s="1047"/>
      <c r="CU126" s="1047"/>
      <c r="CV126" s="1047"/>
      <c r="CW126" s="1047"/>
      <c r="CX126" s="1047"/>
      <c r="CY126" s="1047"/>
      <c r="CZ126" s="1047"/>
      <c r="DA126" s="1047"/>
      <c r="DB126" s="1047"/>
      <c r="DC126" s="1047"/>
      <c r="DD126" s="1047"/>
      <c r="DE126" s="1047"/>
      <c r="DF126" s="1048"/>
      <c r="DG126" s="1016" t="s">
        <v>443</v>
      </c>
      <c r="DH126" s="1017"/>
      <c r="DI126" s="1017"/>
      <c r="DJ126" s="1017"/>
      <c r="DK126" s="1017"/>
      <c r="DL126" s="1017" t="s">
        <v>451</v>
      </c>
      <c r="DM126" s="1017"/>
      <c r="DN126" s="1017"/>
      <c r="DO126" s="1017"/>
      <c r="DP126" s="1017"/>
      <c r="DQ126" s="1017" t="s">
        <v>443</v>
      </c>
      <c r="DR126" s="1017"/>
      <c r="DS126" s="1017"/>
      <c r="DT126" s="1017"/>
      <c r="DU126" s="1017"/>
      <c r="DV126" s="1018" t="s">
        <v>443</v>
      </c>
      <c r="DW126" s="1018"/>
      <c r="DX126" s="1018"/>
      <c r="DY126" s="1018"/>
      <c r="DZ126" s="1019"/>
    </row>
    <row r="127" spans="1:130" s="248" customFormat="1" ht="26.25" customHeight="1">
      <c r="A127" s="1157"/>
      <c r="B127" s="1045"/>
      <c r="C127" s="1099" t="s">
        <v>493</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443</v>
      </c>
      <c r="AB127" s="1056"/>
      <c r="AC127" s="1056"/>
      <c r="AD127" s="1056"/>
      <c r="AE127" s="1057"/>
      <c r="AF127" s="1058" t="s">
        <v>443</v>
      </c>
      <c r="AG127" s="1056"/>
      <c r="AH127" s="1056"/>
      <c r="AI127" s="1056"/>
      <c r="AJ127" s="1057"/>
      <c r="AK127" s="1058" t="s">
        <v>451</v>
      </c>
      <c r="AL127" s="1056"/>
      <c r="AM127" s="1056"/>
      <c r="AN127" s="1056"/>
      <c r="AO127" s="1057"/>
      <c r="AP127" s="1059" t="s">
        <v>454</v>
      </c>
      <c r="AQ127" s="1060"/>
      <c r="AR127" s="1060"/>
      <c r="AS127" s="1060"/>
      <c r="AT127" s="1061"/>
      <c r="AU127" s="284"/>
      <c r="AV127" s="284"/>
      <c r="AW127" s="284"/>
      <c r="AX127" s="1129" t="s">
        <v>494</v>
      </c>
      <c r="AY127" s="1130"/>
      <c r="AZ127" s="1130"/>
      <c r="BA127" s="1130"/>
      <c r="BB127" s="1130"/>
      <c r="BC127" s="1130"/>
      <c r="BD127" s="1130"/>
      <c r="BE127" s="1131"/>
      <c r="BF127" s="1132" t="s">
        <v>495</v>
      </c>
      <c r="BG127" s="1130"/>
      <c r="BH127" s="1130"/>
      <c r="BI127" s="1130"/>
      <c r="BJ127" s="1130"/>
      <c r="BK127" s="1130"/>
      <c r="BL127" s="1131"/>
      <c r="BM127" s="1132" t="s">
        <v>496</v>
      </c>
      <c r="BN127" s="1130"/>
      <c r="BO127" s="1130"/>
      <c r="BP127" s="1130"/>
      <c r="BQ127" s="1130"/>
      <c r="BR127" s="1130"/>
      <c r="BS127" s="1131"/>
      <c r="BT127" s="1132" t="s">
        <v>497</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498</v>
      </c>
      <c r="CQ127" s="1047"/>
      <c r="CR127" s="1047"/>
      <c r="CS127" s="1047"/>
      <c r="CT127" s="1047"/>
      <c r="CU127" s="1047"/>
      <c r="CV127" s="1047"/>
      <c r="CW127" s="1047"/>
      <c r="CX127" s="1047"/>
      <c r="CY127" s="1047"/>
      <c r="CZ127" s="1047"/>
      <c r="DA127" s="1047"/>
      <c r="DB127" s="1047"/>
      <c r="DC127" s="1047"/>
      <c r="DD127" s="1047"/>
      <c r="DE127" s="1047"/>
      <c r="DF127" s="1048"/>
      <c r="DG127" s="1016" t="s">
        <v>443</v>
      </c>
      <c r="DH127" s="1017"/>
      <c r="DI127" s="1017"/>
      <c r="DJ127" s="1017"/>
      <c r="DK127" s="1017"/>
      <c r="DL127" s="1017" t="s">
        <v>454</v>
      </c>
      <c r="DM127" s="1017"/>
      <c r="DN127" s="1017"/>
      <c r="DO127" s="1017"/>
      <c r="DP127" s="1017"/>
      <c r="DQ127" s="1017" t="s">
        <v>445</v>
      </c>
      <c r="DR127" s="1017"/>
      <c r="DS127" s="1017"/>
      <c r="DT127" s="1017"/>
      <c r="DU127" s="1017"/>
      <c r="DV127" s="1018" t="s">
        <v>454</v>
      </c>
      <c r="DW127" s="1018"/>
      <c r="DX127" s="1018"/>
      <c r="DY127" s="1018"/>
      <c r="DZ127" s="1019"/>
    </row>
    <row r="128" spans="1:130" s="248" customFormat="1" ht="26.25" customHeight="1" thickBot="1">
      <c r="A128" s="1140" t="s">
        <v>499</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500</v>
      </c>
      <c r="X128" s="1142"/>
      <c r="Y128" s="1142"/>
      <c r="Z128" s="1143"/>
      <c r="AA128" s="1144" t="s">
        <v>444</v>
      </c>
      <c r="AB128" s="1145"/>
      <c r="AC128" s="1145"/>
      <c r="AD128" s="1145"/>
      <c r="AE128" s="1146"/>
      <c r="AF128" s="1147" t="s">
        <v>467</v>
      </c>
      <c r="AG128" s="1145"/>
      <c r="AH128" s="1145"/>
      <c r="AI128" s="1145"/>
      <c r="AJ128" s="1146"/>
      <c r="AK128" s="1147" t="s">
        <v>451</v>
      </c>
      <c r="AL128" s="1145"/>
      <c r="AM128" s="1145"/>
      <c r="AN128" s="1145"/>
      <c r="AO128" s="1146"/>
      <c r="AP128" s="1148"/>
      <c r="AQ128" s="1149"/>
      <c r="AR128" s="1149"/>
      <c r="AS128" s="1149"/>
      <c r="AT128" s="1150"/>
      <c r="AU128" s="284"/>
      <c r="AV128" s="284"/>
      <c r="AW128" s="284"/>
      <c r="AX128" s="985" t="s">
        <v>501</v>
      </c>
      <c r="AY128" s="986"/>
      <c r="AZ128" s="986"/>
      <c r="BA128" s="986"/>
      <c r="BB128" s="986"/>
      <c r="BC128" s="986"/>
      <c r="BD128" s="986"/>
      <c r="BE128" s="987"/>
      <c r="BF128" s="1151" t="s">
        <v>467</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502</v>
      </c>
      <c r="CQ128" s="1134"/>
      <c r="CR128" s="1134"/>
      <c r="CS128" s="1134"/>
      <c r="CT128" s="1134"/>
      <c r="CU128" s="1134"/>
      <c r="CV128" s="1134"/>
      <c r="CW128" s="1134"/>
      <c r="CX128" s="1134"/>
      <c r="CY128" s="1134"/>
      <c r="CZ128" s="1134"/>
      <c r="DA128" s="1134"/>
      <c r="DB128" s="1134"/>
      <c r="DC128" s="1134"/>
      <c r="DD128" s="1134"/>
      <c r="DE128" s="1134"/>
      <c r="DF128" s="1135"/>
      <c r="DG128" s="1136" t="s">
        <v>454</v>
      </c>
      <c r="DH128" s="1137"/>
      <c r="DI128" s="1137"/>
      <c r="DJ128" s="1137"/>
      <c r="DK128" s="1137"/>
      <c r="DL128" s="1137" t="s">
        <v>444</v>
      </c>
      <c r="DM128" s="1137"/>
      <c r="DN128" s="1137"/>
      <c r="DO128" s="1137"/>
      <c r="DP128" s="1137"/>
      <c r="DQ128" s="1137" t="s">
        <v>454</v>
      </c>
      <c r="DR128" s="1137"/>
      <c r="DS128" s="1137"/>
      <c r="DT128" s="1137"/>
      <c r="DU128" s="1137"/>
      <c r="DV128" s="1138" t="s">
        <v>445</v>
      </c>
      <c r="DW128" s="1138"/>
      <c r="DX128" s="1138"/>
      <c r="DY128" s="1138"/>
      <c r="DZ128" s="1139"/>
    </row>
    <row r="129" spans="1:131" s="248" customFormat="1" ht="26.25" customHeight="1">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503</v>
      </c>
      <c r="X129" s="1171"/>
      <c r="Y129" s="1171"/>
      <c r="Z129" s="1172"/>
      <c r="AA129" s="1055">
        <v>4190937</v>
      </c>
      <c r="AB129" s="1056"/>
      <c r="AC129" s="1056"/>
      <c r="AD129" s="1056"/>
      <c r="AE129" s="1057"/>
      <c r="AF129" s="1058">
        <v>4160820</v>
      </c>
      <c r="AG129" s="1056"/>
      <c r="AH129" s="1056"/>
      <c r="AI129" s="1056"/>
      <c r="AJ129" s="1057"/>
      <c r="AK129" s="1058">
        <v>4199715</v>
      </c>
      <c r="AL129" s="1056"/>
      <c r="AM129" s="1056"/>
      <c r="AN129" s="1056"/>
      <c r="AO129" s="1057"/>
      <c r="AP129" s="1173"/>
      <c r="AQ129" s="1174"/>
      <c r="AR129" s="1174"/>
      <c r="AS129" s="1174"/>
      <c r="AT129" s="1175"/>
      <c r="AU129" s="286"/>
      <c r="AV129" s="286"/>
      <c r="AW129" s="286"/>
      <c r="AX129" s="1164" t="s">
        <v>504</v>
      </c>
      <c r="AY129" s="1047"/>
      <c r="AZ129" s="1047"/>
      <c r="BA129" s="1047"/>
      <c r="BB129" s="1047"/>
      <c r="BC129" s="1047"/>
      <c r="BD129" s="1047"/>
      <c r="BE129" s="1048"/>
      <c r="BF129" s="1165" t="s">
        <v>444</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7" t="s">
        <v>505</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506</v>
      </c>
      <c r="X130" s="1171"/>
      <c r="Y130" s="1171"/>
      <c r="Z130" s="1172"/>
      <c r="AA130" s="1055">
        <v>646418</v>
      </c>
      <c r="AB130" s="1056"/>
      <c r="AC130" s="1056"/>
      <c r="AD130" s="1056"/>
      <c r="AE130" s="1057"/>
      <c r="AF130" s="1058">
        <v>634694</v>
      </c>
      <c r="AG130" s="1056"/>
      <c r="AH130" s="1056"/>
      <c r="AI130" s="1056"/>
      <c r="AJ130" s="1057"/>
      <c r="AK130" s="1058">
        <v>603646</v>
      </c>
      <c r="AL130" s="1056"/>
      <c r="AM130" s="1056"/>
      <c r="AN130" s="1056"/>
      <c r="AO130" s="1057"/>
      <c r="AP130" s="1173"/>
      <c r="AQ130" s="1174"/>
      <c r="AR130" s="1174"/>
      <c r="AS130" s="1174"/>
      <c r="AT130" s="1175"/>
      <c r="AU130" s="286"/>
      <c r="AV130" s="286"/>
      <c r="AW130" s="286"/>
      <c r="AX130" s="1164" t="s">
        <v>507</v>
      </c>
      <c r="AY130" s="1047"/>
      <c r="AZ130" s="1047"/>
      <c r="BA130" s="1047"/>
      <c r="BB130" s="1047"/>
      <c r="BC130" s="1047"/>
      <c r="BD130" s="1047"/>
      <c r="BE130" s="1048"/>
      <c r="BF130" s="1201">
        <v>2.2999999999999998</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508</v>
      </c>
      <c r="X131" s="1209"/>
      <c r="Y131" s="1209"/>
      <c r="Z131" s="1210"/>
      <c r="AA131" s="1102">
        <v>3544519</v>
      </c>
      <c r="AB131" s="1081"/>
      <c r="AC131" s="1081"/>
      <c r="AD131" s="1081"/>
      <c r="AE131" s="1082"/>
      <c r="AF131" s="1080">
        <v>3526126</v>
      </c>
      <c r="AG131" s="1081"/>
      <c r="AH131" s="1081"/>
      <c r="AI131" s="1081"/>
      <c r="AJ131" s="1082"/>
      <c r="AK131" s="1080">
        <v>3596069</v>
      </c>
      <c r="AL131" s="1081"/>
      <c r="AM131" s="1081"/>
      <c r="AN131" s="1081"/>
      <c r="AO131" s="1082"/>
      <c r="AP131" s="1211"/>
      <c r="AQ131" s="1212"/>
      <c r="AR131" s="1212"/>
      <c r="AS131" s="1212"/>
      <c r="AT131" s="1213"/>
      <c r="AU131" s="286"/>
      <c r="AV131" s="286"/>
      <c r="AW131" s="286"/>
      <c r="AX131" s="1183" t="s">
        <v>509</v>
      </c>
      <c r="AY131" s="1134"/>
      <c r="AZ131" s="1134"/>
      <c r="BA131" s="1134"/>
      <c r="BB131" s="1134"/>
      <c r="BC131" s="1134"/>
      <c r="BD131" s="1134"/>
      <c r="BE131" s="1135"/>
      <c r="BF131" s="1184" t="s">
        <v>454</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90" t="s">
        <v>510</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511</v>
      </c>
      <c r="W132" s="1194"/>
      <c r="X132" s="1194"/>
      <c r="Y132" s="1194"/>
      <c r="Z132" s="1195"/>
      <c r="AA132" s="1196">
        <v>2.7115667879999998</v>
      </c>
      <c r="AB132" s="1197"/>
      <c r="AC132" s="1197"/>
      <c r="AD132" s="1197"/>
      <c r="AE132" s="1198"/>
      <c r="AF132" s="1199">
        <v>2.7585798129999999</v>
      </c>
      <c r="AG132" s="1197"/>
      <c r="AH132" s="1197"/>
      <c r="AI132" s="1197"/>
      <c r="AJ132" s="1198"/>
      <c r="AK132" s="1199">
        <v>1.4874853619999999</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512</v>
      </c>
      <c r="W133" s="1177"/>
      <c r="X133" s="1177"/>
      <c r="Y133" s="1177"/>
      <c r="Z133" s="1178"/>
      <c r="AA133" s="1179">
        <v>4.5999999999999996</v>
      </c>
      <c r="AB133" s="1180"/>
      <c r="AC133" s="1180"/>
      <c r="AD133" s="1180"/>
      <c r="AE133" s="1181"/>
      <c r="AF133" s="1179">
        <v>3.2</v>
      </c>
      <c r="AG133" s="1180"/>
      <c r="AH133" s="1180"/>
      <c r="AI133" s="1180"/>
      <c r="AJ133" s="1181"/>
      <c r="AK133" s="1179">
        <v>2.2999999999999998</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WS+NuUweJ9GOw7NaCpNXcTQ1VLdObPhL3GW9ljLFEW5TfmMoohtO1YY+jAb+Pbouyf9r8TSd5WRVcY8vwmyoQ==" saltValue="C1ettXnXSMDWCTvh8BHp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Y67" zoomScaleNormal="85" zoomScaleSheetLayoutView="100" workbookViewId="0">
      <selection activeCell="AT27" sqref="AT27"/>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U9rjWghsuh9/GUoSo8k1CanyY1Vruv0AhMuq5Neyswt3s9/uFKR2mH7fvFQvZZCZMs7PuA6NUlfS5TCtwiG3OQ==" saltValue="rtd28cNcMW3jH7HyuX3V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37" sqref="A37:XFD37"/>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7EO0yg2F2ivprmNdjTt53IZupCRlgHCdhqm+TIn6TgRuCJoKPWFBEkwbXSrnwuG78KwCR95z3ohRdC7yOmXp2Q==" saltValue="HM84zoRp76WWE1eQZp6k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516</v>
      </c>
      <c r="AP7" s="305"/>
      <c r="AQ7" s="306" t="s">
        <v>517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518</v>
      </c>
      <c r="AQ8" s="312" t="s">
        <v>519</v>
      </c>
      <c r="AR8" s="313" t="s">
        <v>520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521</v>
      </c>
      <c r="AL9" s="1217"/>
      <c r="AM9" s="1217"/>
      <c r="AN9" s="1218"/>
      <c r="AO9" s="314">
        <v>1288147</v>
      </c>
      <c r="AP9" s="314">
        <v>104101</v>
      </c>
      <c r="AQ9" s="315">
        <v>224098</v>
      </c>
      <c r="AR9" s="316">
        <v>-53.5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522</v>
      </c>
      <c r="AL10" s="1217"/>
      <c r="AM10" s="1217"/>
      <c r="AN10" s="1218"/>
      <c r="AO10" s="317">
        <v>201658</v>
      </c>
      <c r="AP10" s="317">
        <v>16297</v>
      </c>
      <c r="AQ10" s="318">
        <v>32087</v>
      </c>
      <c r="AR10" s="319">
        <v>-49.2</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523</v>
      </c>
      <c r="AL11" s="1217"/>
      <c r="AM11" s="1217"/>
      <c r="AN11" s="1218"/>
      <c r="AO11" s="317" t="s">
        <v>524</v>
      </c>
      <c r="AP11" s="317" t="s">
        <v>524</v>
      </c>
      <c r="AQ11" s="318">
        <v>3587</v>
      </c>
      <c r="AR11" s="319" t="s">
        <v>524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525</v>
      </c>
      <c r="AL12" s="1217"/>
      <c r="AM12" s="1217"/>
      <c r="AN12" s="1218"/>
      <c r="AO12" s="317" t="s">
        <v>524</v>
      </c>
      <c r="AP12" s="317" t="s">
        <v>524</v>
      </c>
      <c r="AQ12" s="318" t="s">
        <v>524</v>
      </c>
      <c r="AR12" s="319" t="s">
        <v>524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526</v>
      </c>
      <c r="AL13" s="1217"/>
      <c r="AM13" s="1217"/>
      <c r="AN13" s="1218"/>
      <c r="AO13" s="317">
        <v>115378</v>
      </c>
      <c r="AP13" s="317">
        <v>9324</v>
      </c>
      <c r="AQ13" s="318">
        <v>11579</v>
      </c>
      <c r="AR13" s="319">
        <v>-19.5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527</v>
      </c>
      <c r="AL14" s="1217"/>
      <c r="AM14" s="1217"/>
      <c r="AN14" s="1218"/>
      <c r="AO14" s="317">
        <v>72937</v>
      </c>
      <c r="AP14" s="317">
        <v>5894</v>
      </c>
      <c r="AQ14" s="318">
        <v>4496</v>
      </c>
      <c r="AR14" s="319">
        <v>31.1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528</v>
      </c>
      <c r="AL15" s="1223"/>
      <c r="AM15" s="1223"/>
      <c r="AN15" s="1224"/>
      <c r="AO15" s="317">
        <v>-113401</v>
      </c>
      <c r="AP15" s="317">
        <v>-9164</v>
      </c>
      <c r="AQ15" s="318">
        <v>-17592</v>
      </c>
      <c r="AR15" s="319">
        <v>-47.9</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186</v>
      </c>
      <c r="AL16" s="1223"/>
      <c r="AM16" s="1223"/>
      <c r="AN16" s="1224"/>
      <c r="AO16" s="317">
        <v>1564719</v>
      </c>
      <c r="AP16" s="317">
        <v>126452</v>
      </c>
      <c r="AQ16" s="318">
        <v>258255</v>
      </c>
      <c r="AR16" s="319">
        <v>-51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533</v>
      </c>
      <c r="AL21" s="1226"/>
      <c r="AM21" s="1226"/>
      <c r="AN21" s="1227"/>
      <c r="AO21" s="330">
        <v>11.88</v>
      </c>
      <c r="AP21" s="331">
        <v>22.75</v>
      </c>
      <c r="AQ21" s="332">
        <v>-10.87</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534</v>
      </c>
      <c r="AL22" s="1226"/>
      <c r="AM22" s="1226"/>
      <c r="AN22" s="1227"/>
      <c r="AO22" s="335">
        <v>97.8</v>
      </c>
      <c r="AP22" s="336">
        <v>95.6</v>
      </c>
      <c r="AQ22" s="337">
        <v>2.2000000000000002</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516</v>
      </c>
      <c r="AP30" s="305"/>
      <c r="AQ30" s="306" t="s">
        <v>517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518</v>
      </c>
      <c r="AQ31" s="312" t="s">
        <v>519</v>
      </c>
      <c r="AR31" s="313" t="s">
        <v>520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538</v>
      </c>
      <c r="AL32" s="1220"/>
      <c r="AM32" s="1220"/>
      <c r="AN32" s="1221"/>
      <c r="AO32" s="345">
        <v>91044</v>
      </c>
      <c r="AP32" s="345">
        <v>7358</v>
      </c>
      <c r="AQ32" s="346">
        <v>146295</v>
      </c>
      <c r="AR32" s="347">
        <v>-95</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539</v>
      </c>
      <c r="AL33" s="1220"/>
      <c r="AM33" s="1220"/>
      <c r="AN33" s="1221"/>
      <c r="AO33" s="345" t="s">
        <v>524</v>
      </c>
      <c r="AP33" s="345" t="s">
        <v>524</v>
      </c>
      <c r="AQ33" s="346" t="s">
        <v>524</v>
      </c>
      <c r="AR33" s="347" t="s">
        <v>524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540</v>
      </c>
      <c r="AL34" s="1220"/>
      <c r="AM34" s="1220"/>
      <c r="AN34" s="1221"/>
      <c r="AO34" s="345" t="s">
        <v>524</v>
      </c>
      <c r="AP34" s="345" t="s">
        <v>524</v>
      </c>
      <c r="AQ34" s="346">
        <v>4</v>
      </c>
      <c r="AR34" s="347" t="s">
        <v>524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541</v>
      </c>
      <c r="AL35" s="1220"/>
      <c r="AM35" s="1220"/>
      <c r="AN35" s="1221"/>
      <c r="AO35" s="345">
        <v>424835</v>
      </c>
      <c r="AP35" s="345">
        <v>34333</v>
      </c>
      <c r="AQ35" s="346">
        <v>31593</v>
      </c>
      <c r="AR35" s="347">
        <v>8.6999999999999993</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542</v>
      </c>
      <c r="AL36" s="1220"/>
      <c r="AM36" s="1220"/>
      <c r="AN36" s="1221"/>
      <c r="AO36" s="345">
        <v>17666</v>
      </c>
      <c r="AP36" s="345">
        <v>1428</v>
      </c>
      <c r="AQ36" s="346">
        <v>3914</v>
      </c>
      <c r="AR36" s="347">
        <v>-63.5</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543</v>
      </c>
      <c r="AL37" s="1220"/>
      <c r="AM37" s="1220"/>
      <c r="AN37" s="1221"/>
      <c r="AO37" s="345">
        <v>123592</v>
      </c>
      <c r="AP37" s="345">
        <v>9988</v>
      </c>
      <c r="AQ37" s="346">
        <v>1348</v>
      </c>
      <c r="AR37" s="347">
        <v>640.9</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544</v>
      </c>
      <c r="AL38" s="1229"/>
      <c r="AM38" s="1229"/>
      <c r="AN38" s="1230"/>
      <c r="AO38" s="348" t="s">
        <v>524</v>
      </c>
      <c r="AP38" s="348" t="s">
        <v>524</v>
      </c>
      <c r="AQ38" s="349">
        <v>27</v>
      </c>
      <c r="AR38" s="337" t="s">
        <v>524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545</v>
      </c>
      <c r="AL39" s="1229"/>
      <c r="AM39" s="1229"/>
      <c r="AN39" s="1230"/>
      <c r="AO39" s="345" t="s">
        <v>524</v>
      </c>
      <c r="AP39" s="345" t="s">
        <v>524</v>
      </c>
      <c r="AQ39" s="346">
        <v>-7201</v>
      </c>
      <c r="AR39" s="347" t="s">
        <v>524</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546</v>
      </c>
      <c r="AL40" s="1220"/>
      <c r="AM40" s="1220"/>
      <c r="AN40" s="1221"/>
      <c r="AO40" s="345">
        <v>-603646</v>
      </c>
      <c r="AP40" s="345">
        <v>-48783</v>
      </c>
      <c r="AQ40" s="346">
        <v>-128709</v>
      </c>
      <c r="AR40" s="347">
        <v>-62.1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298</v>
      </c>
      <c r="AL41" s="1232"/>
      <c r="AM41" s="1232"/>
      <c r="AN41" s="1233"/>
      <c r="AO41" s="345">
        <v>53491</v>
      </c>
      <c r="AP41" s="345">
        <v>4323</v>
      </c>
      <c r="AQ41" s="346">
        <v>47272</v>
      </c>
      <c r="AR41" s="347">
        <v>-90.9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516</v>
      </c>
      <c r="AN49" s="1236" t="s">
        <v>550</v>
      </c>
      <c r="AO49" s="1237"/>
      <c r="AP49" s="1237"/>
      <c r="AQ49" s="1237"/>
      <c r="AR49" s="123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551</v>
      </c>
      <c r="AO50" s="362" t="s">
        <v>552</v>
      </c>
      <c r="AP50" s="363" t="s">
        <v>553</v>
      </c>
      <c r="AQ50" s="364" t="s">
        <v>554</v>
      </c>
      <c r="AR50" s="365" t="s">
        <v>555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7505348</v>
      </c>
      <c r="AN51" s="367">
        <v>551986</v>
      </c>
      <c r="AO51" s="368">
        <v>180.2</v>
      </c>
      <c r="AP51" s="369">
        <v>291945</v>
      </c>
      <c r="AQ51" s="370">
        <v>1.4</v>
      </c>
      <c r="AR51" s="371">
        <v>178.8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586766</v>
      </c>
      <c r="AN52" s="375">
        <v>43154</v>
      </c>
      <c r="AO52" s="376">
        <v>-48.3</v>
      </c>
      <c r="AP52" s="377">
        <v>127651</v>
      </c>
      <c r="AQ52" s="378">
        <v>-12.9</v>
      </c>
      <c r="AR52" s="379">
        <v>-35.4</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6921053</v>
      </c>
      <c r="AN53" s="367">
        <v>521950</v>
      </c>
      <c r="AO53" s="368">
        <v>-5.4</v>
      </c>
      <c r="AP53" s="369">
        <v>291173</v>
      </c>
      <c r="AQ53" s="370">
        <v>-0.3</v>
      </c>
      <c r="AR53" s="371">
        <v>-5.0999999999999996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330741</v>
      </c>
      <c r="AN54" s="375">
        <v>24943</v>
      </c>
      <c r="AO54" s="376">
        <v>-42.2</v>
      </c>
      <c r="AP54" s="377">
        <v>119071</v>
      </c>
      <c r="AQ54" s="378">
        <v>-6.7</v>
      </c>
      <c r="AR54" s="379">
        <v>-35.5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4000110</v>
      </c>
      <c r="AN55" s="367">
        <v>306992</v>
      </c>
      <c r="AO55" s="368">
        <v>-41.2</v>
      </c>
      <c r="AP55" s="369">
        <v>271581</v>
      </c>
      <c r="AQ55" s="370">
        <v>-6.7</v>
      </c>
      <c r="AR55" s="371">
        <v>-34.5</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684817</v>
      </c>
      <c r="AN56" s="375">
        <v>52557</v>
      </c>
      <c r="AO56" s="376">
        <v>110.7</v>
      </c>
      <c r="AP56" s="377">
        <v>117844</v>
      </c>
      <c r="AQ56" s="378">
        <v>-1</v>
      </c>
      <c r="AR56" s="379">
        <v>111.7</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3947049</v>
      </c>
      <c r="AN57" s="367">
        <v>310108</v>
      </c>
      <c r="AO57" s="368">
        <v>1</v>
      </c>
      <c r="AP57" s="369">
        <v>268375</v>
      </c>
      <c r="AQ57" s="370">
        <v>-1.2</v>
      </c>
      <c r="AR57" s="371">
        <v>2.2000000000000002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646462</v>
      </c>
      <c r="AN58" s="375">
        <v>50791</v>
      </c>
      <c r="AO58" s="376">
        <v>-3.4</v>
      </c>
      <c r="AP58" s="377">
        <v>119602</v>
      </c>
      <c r="AQ58" s="378">
        <v>1.5</v>
      </c>
      <c r="AR58" s="379">
        <v>-4.9000000000000004</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7093409</v>
      </c>
      <c r="AN59" s="367">
        <v>573251</v>
      </c>
      <c r="AO59" s="368">
        <v>84.9</v>
      </c>
      <c r="AP59" s="369">
        <v>301035</v>
      </c>
      <c r="AQ59" s="370">
        <v>12.2</v>
      </c>
      <c r="AR59" s="371">
        <v>72.7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371762</v>
      </c>
      <c r="AN60" s="375">
        <v>30044</v>
      </c>
      <c r="AO60" s="376">
        <v>-40.799999999999997</v>
      </c>
      <c r="AP60" s="377">
        <v>154376</v>
      </c>
      <c r="AQ60" s="378">
        <v>29.1</v>
      </c>
      <c r="AR60" s="379">
        <v>-69.900000000000006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5893394</v>
      </c>
      <c r="AN61" s="382">
        <v>452857</v>
      </c>
      <c r="AO61" s="383">
        <v>43.9</v>
      </c>
      <c r="AP61" s="384">
        <v>284822</v>
      </c>
      <c r="AQ61" s="385">
        <v>1.1000000000000001</v>
      </c>
      <c r="AR61" s="371">
        <v>42.8</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524110</v>
      </c>
      <c r="AN62" s="375">
        <v>40298</v>
      </c>
      <c r="AO62" s="376">
        <v>-4.8</v>
      </c>
      <c r="AP62" s="377">
        <v>127709</v>
      </c>
      <c r="AQ62" s="378">
        <v>2</v>
      </c>
      <c r="AR62" s="379">
        <v>-6.8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C2rqlEGFtDhmeQ0TiV58ansOHUNasfY0Zs1LPbwbejoAPSbs5apPHd1sCbFRkrwYz6XKh5h9KgfNIz1EuPBYRQ==" saltValue="4pdChBmhrZpySsBCA8uOh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election activeCell="AE60" sqref="AE60"/>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564</v>
      </c>
    </row>
    <row r="120" spans="125:125" ht="13.5" hidden="1" customHeight="1"/>
    <row r="121" spans="125:125" ht="13.5" hidden="1" customHeight="1">
      <c r="DU121" s="292"/>
    </row>
  </sheetData>
  <sheetProtection algorithmName="SHA-512" hashValue="/UHQOdlIeLfb8EbD/xQwe+LTf5abLutqDOy/nBFp4RWxLSv9wzQ9iI2jkFuiqFj9L2U0Gn1XgDIq6qVZ27bKPQ==" saltValue="BvbmKVU/G+Tth2BK+mTbD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D113" sqref="D113"/>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565</v>
      </c>
    </row>
  </sheetData>
  <sheetProtection algorithmName="SHA-512" hashValue="4Z/qPc4aU+Hb+xHPFvEWr1pSIbU3wVxw6Hbd6WiajWT7EdD1ewfRifm0t3pkHdI8+gqLzbTSjLNM1ZmLEwBkrg==" saltValue="NTWhYwTCBrL/1j5QIS3Mm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39" t="s">
        <v>3</v>
      </c>
      <c r="D47" s="1239"/>
      <c r="E47" s="1240"/>
      <c r="F47" s="11">
        <v>119.24</v>
      </c>
      <c r="G47" s="12">
        <v>140.1</v>
      </c>
      <c r="H47" s="12">
        <v>163.24</v>
      </c>
      <c r="I47" s="12">
        <v>194.99</v>
      </c>
      <c r="J47" s="13">
        <v>142.28</v>
      </c>
    </row>
    <row r="48" spans="2:10" ht="57.75" customHeight="1">
      <c r="B48" s="14"/>
      <c r="C48" s="1241" t="s">
        <v>4</v>
      </c>
      <c r="D48" s="1241"/>
      <c r="E48" s="1242"/>
      <c r="F48" s="15">
        <v>62.61</v>
      </c>
      <c r="G48" s="16">
        <v>48.5</v>
      </c>
      <c r="H48" s="16">
        <v>131.26</v>
      </c>
      <c r="I48" s="16">
        <v>25.7</v>
      </c>
      <c r="J48" s="17">
        <v>14.78</v>
      </c>
    </row>
    <row r="49" spans="2:10" ht="57.75" customHeight="1" thickBot="1">
      <c r="B49" s="18"/>
      <c r="C49" s="1243" t="s">
        <v>5</v>
      </c>
      <c r="D49" s="1243"/>
      <c r="E49" s="1244"/>
      <c r="F49" s="19">
        <v>31.95</v>
      </c>
      <c r="G49" s="20" t="s">
        <v>571</v>
      </c>
      <c r="H49" s="20">
        <v>81.78</v>
      </c>
      <c r="I49" s="20" t="s">
        <v>572</v>
      </c>
      <c r="J49" s="21" t="s">
        <v>573</v>
      </c>
    </row>
    <row r="50" spans="2:10" ht="13.5" customHeight="1"/>
  </sheetData>
  <sheetProtection algorithmName="SHA-512" hashValue="/uFACFcZM4A0044gScSnrIKkc/597yboVYmEW/Q17h/9hTAZ08afmWdLsz/eOqyd761QJNvrUUv3vl8SH9hWXA==" saltValue="SkJ6KJyphoI5ZaJOSL4w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2022-03-14T04:38:12Z</cp:lastPrinted>
  <dcterms:created xsi:type="dcterms:W3CDTF">2022-02-02T03:54:43Z</dcterms:created>
  <dcterms:modified xsi:type="dcterms:W3CDTF">2022-09-16T07:48:59Z</dcterms:modified>
  <cp:category/>
</cp:coreProperties>
</file>