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016" activeTab="0"/>
  </bookViews>
  <sheets>
    <sheet name="譲与税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<sst xmlns="http://schemas.openxmlformats.org/spreadsheetml/2006/main" count="21" uniqueCount="21">
  <si>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地方揮発油譲与税</t>
  </si>
  <si>
    <t>（単位：千円）</t>
  </si>
  <si>
    <t>月別</t>
  </si>
  <si>
    <t>調　　　定　　（　収　入　）　　額</t>
  </si>
  <si>
    <t>予算額</t>
  </si>
  <si>
    <t>税目</t>
  </si>
  <si>
    <t>５月</t>
  </si>
  <si>
    <t>６月</t>
  </si>
  <si>
    <t>８月</t>
  </si>
  <si>
    <t>９月</t>
  </si>
  <si>
    <t>１１月</t>
  </si>
  <si>
    <t>２月</t>
  </si>
  <si>
    <t>３月</t>
  </si>
  <si>
    <t>計</t>
  </si>
  <si>
    <t>地方譲与税</t>
  </si>
  <si>
    <t>石油ガス譲与税</t>
  </si>
  <si>
    <t>航空機燃料譲与税</t>
  </si>
  <si>
    <t>自動車重量譲与税</t>
  </si>
  <si>
    <t>森林環境譲与税</t>
  </si>
  <si>
    <t>特別法人事業譲与税</t>
  </si>
  <si>
    <t xml:space="preserve">  ３  令和３年度地方譲与税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</si>
</sst>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#,##0_ "/>
    <numFmt numFmtId="180" formatCode="#,##0.0;[Red]\-#,##0.0"/>
    <numFmt numFmtId="181" formatCode="0.0000_ "/>
    <numFmt numFmtId="182" formatCode="0.00000_ "/>
    <numFmt numFmtId="183" formatCode="0.000000_ "/>
    <numFmt numFmtId="184" formatCode="#,##0_);\(#,##0\)"/>
    <numFmt numFmtId="185" formatCode="0.0;&quot;△ &quot;0.0"/>
    <numFmt numFmtId="186" formatCode="#,##0;&quot;△ &quot;#,##0"/>
    <numFmt numFmtId="187" formatCode="#,##0.0;&quot;△ &quot;#,##0.0"/>
    <numFmt numFmtId="188" formatCode="0.0%"/>
    <numFmt numFmtId="189" formatCode="#,##0&quot;千&quot;&quot;円&quot;;&quot;△ &quot;#,##0"/>
    <numFmt numFmtId="190" formatCode="&quot;[&quot;#,##0&quot;]&quot;;&quot;△&quot;#,##0"/>
    <numFmt numFmtId="191" formatCode="&quot;[&quot;#,##0.0&quot;]&quot;;\-#,##0.00"/>
    <numFmt numFmtId="192" formatCode="&quot;[&quot;#,##0.0&quot;]&quot;;&quot;[△&quot;#,##0.0\]"/>
    <numFmt numFmtId="193" formatCode="&quot;[&quot;#,##0&quot;]&quot;;&quot;[△&quot;#,##0\]"/>
    <numFmt numFmtId="194" formatCode="\(#,##0\);\(&quot;△&quot;#,##0\)"/>
    <numFmt numFmtId="195" formatCode="#,##0;&quot;△&quot;#,##0"/>
    <numFmt numFmtId="196" formatCode="#,##0.0;\-#,##0.00"/>
    <numFmt numFmtId="197" formatCode="#,##0.0;&quot;△&quot;#,##0.0"/>
    <numFmt numFmtId="198" formatCode="&quot;[&quot;#,##0.0&quot;]&quot;;&quot;[△&quot;#,##0.0\];"/>
    <numFmt numFmtId="199" formatCode="0.0_);[Red]\(0.0\)"/>
    <numFmt numFmtId="200" formatCode="&quot;[&quot;#,##0.0\];&quot;[△&quot;#,##0.0\];"/>
    <numFmt numFmtId="201" formatCode="#,##0.0"/>
    <numFmt numFmtId="202" formatCode="&quot;[&quot;#,##0\];&quot;[△&quot;#,##0\]"/>
    <numFmt numFmtId="203" formatCode="0.00;&quot;△ &quot;0.00"/>
    <numFmt numFmtId="204" formatCode="0;&quot;△ &quot;0"/>
    <numFmt numFmtId="205" formatCode="0.0"/>
  </numFmts>
  <fonts count="3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3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D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 applyNumberFormat="0" applyFill="0" applyBorder="0" applyAlignment="0" applyProtection="0"/>
    <xf numFmtId="0" fontId="38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86" fontId="0" fillId="0" borderId="0" xfId="0" applyNumberFormat="1" applyFont="1" applyAlignment="1">
      <alignment/>
    </xf>
    <xf numFmtId="185" fontId="0" fillId="0" borderId="0" xfId="0" applyNumberFormat="1" applyFont="1" applyAlignment="1">
      <alignment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186" fontId="0" fillId="0" borderId="12" xfId="0" applyNumberFormat="1" applyFont="1" applyBorder="1" applyAlignment="1">
      <alignment vertical="center"/>
    </xf>
    <xf numFmtId="186" fontId="0" fillId="0" borderId="13" xfId="0" applyNumberFormat="1" applyBorder="1" applyAlignment="1">
      <alignment horizontal="center" vertical="center"/>
    </xf>
    <xf numFmtId="186" fontId="0" fillId="0" borderId="13" xfId="0" applyNumberFormat="1" applyFont="1" applyBorder="1" applyAlignment="1">
      <alignment horizontal="center" vertical="center"/>
    </xf>
    <xf numFmtId="185" fontId="0" fillId="0" borderId="13" xfId="0" applyNumberFormat="1" applyBorder="1" applyAlignment="1">
      <alignment horizontal="center" vertical="center"/>
    </xf>
    <xf numFmtId="185" fontId="0" fillId="0" borderId="13" xfId="0" applyNumberFormat="1" applyFont="1" applyBorder="1" applyAlignment="1">
      <alignment horizontal="center" vertical="center"/>
    </xf>
    <xf numFmtId="185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186" fontId="0" fillId="0" borderId="16" xfId="0" applyNumberFormat="1" applyFont="1" applyBorder="1" applyAlignment="1">
      <alignment vertical="center"/>
    </xf>
    <xf numFmtId="186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86" fontId="0" fillId="0" borderId="18" xfId="0" applyNumberFormat="1" applyBorder="1" applyAlignment="1">
      <alignment vertical="center"/>
    </xf>
    <xf numFmtId="186" fontId="0" fillId="0" borderId="13" xfId="0" applyNumberFormat="1" applyFont="1" applyBorder="1" applyAlignment="1">
      <alignment vertical="center"/>
    </xf>
    <xf numFmtId="186" fontId="0" fillId="0" borderId="13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186" fontId="0" fillId="0" borderId="17" xfId="0" applyNumberFormat="1" applyFont="1" applyFill="1" applyBorder="1" applyAlignment="1">
      <alignment vertical="center"/>
    </xf>
    <xf numFmtId="186" fontId="0" fillId="33" borderId="13" xfId="0" applyNumberFormat="1" applyFont="1" applyFill="1" applyBorder="1" applyAlignment="1">
      <alignment vertical="center"/>
    </xf>
    <xf numFmtId="186" fontId="0" fillId="34" borderId="14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horizontal="right" vertical="center"/>
    </xf>
    <xf numFmtId="186" fontId="0" fillId="34" borderId="11" xfId="0" applyNumberFormat="1" applyFont="1" applyFill="1" applyBorder="1" applyAlignment="1">
      <alignment vertical="center"/>
    </xf>
    <xf numFmtId="186" fontId="0" fillId="33" borderId="20" xfId="0" applyNumberFormat="1" applyFont="1" applyFill="1" applyBorder="1" applyAlignment="1">
      <alignment vertical="center"/>
    </xf>
    <xf numFmtId="186" fontId="0" fillId="0" borderId="17" xfId="0" applyNumberFormat="1" applyFont="1" applyBorder="1" applyAlignment="1">
      <alignment horizontal="right" vertical="center"/>
    </xf>
    <xf numFmtId="186" fontId="0" fillId="34" borderId="15" xfId="0" applyNumberFormat="1" applyFont="1" applyFill="1" applyBorder="1" applyAlignment="1">
      <alignment vertical="center"/>
    </xf>
    <xf numFmtId="186" fontId="0" fillId="33" borderId="17" xfId="0" applyNumberFormat="1" applyFont="1" applyFill="1" applyBorder="1" applyAlignment="1">
      <alignment vertical="center"/>
    </xf>
    <xf numFmtId="186" fontId="0" fillId="0" borderId="2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86" fontId="0" fillId="0" borderId="18" xfId="0" applyNumberFormat="1" applyFont="1" applyBorder="1" applyAlignment="1">
      <alignment vertical="center"/>
    </xf>
    <xf numFmtId="186" fontId="0" fillId="0" borderId="21" xfId="0" applyNumberFormat="1" applyFont="1" applyBorder="1" applyAlignment="1">
      <alignment horizontal="right"/>
    </xf>
    <xf numFmtId="186" fontId="0" fillId="0" borderId="14" xfId="0" applyNumberFormat="1" applyFont="1" applyBorder="1" applyAlignment="1">
      <alignment horizontal="center" vertical="center"/>
    </xf>
    <xf numFmtId="186" fontId="0" fillId="0" borderId="22" xfId="0" applyNumberFormat="1" applyFont="1" applyBorder="1" applyAlignment="1">
      <alignment horizontal="center" vertical="center"/>
    </xf>
    <xf numFmtId="186" fontId="0" fillId="0" borderId="18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19050</xdr:rowOff>
    </xdr:from>
    <xdr:to>
      <xdr:col>2</xdr:col>
      <xdr:colOff>9525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9525" y="438150"/>
          <a:ext cx="1619250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1"/>
  <sheetViews>
    <sheetView showGridLines="0" tabSelected="1" view="pageBreakPreview" zoomScale="107" zoomScaleSheetLayoutView="107" zoomScalePageLayoutView="0" workbookViewId="0" topLeftCell="A1">
      <selection activeCell="O10" sqref="O10"/>
    </sheetView>
  </sheetViews>
  <sheetFormatPr defaultColWidth="9.00390625" defaultRowHeight="13.5"/>
  <cols>
    <col min="1" max="1" width="2.625" style="0" customWidth="1"/>
    <col min="2" max="2" width="18.625" style="0" customWidth="1"/>
    <col min="3" max="10" width="10.625" style="0" customWidth="1"/>
    <col min="11" max="11" width="12.625" style="0" customWidth="1"/>
    <col min="12" max="12" width="2.625" style="0" customWidth="1"/>
  </cols>
  <sheetData>
    <row r="2" spans="1:11" ht="19.5" customHeight="1">
      <c r="A2" s="1" t="s">
        <v>20</v>
      </c>
      <c r="B2" s="2"/>
      <c r="C2" s="2"/>
      <c r="D2" s="2"/>
      <c r="E2" s="3"/>
      <c r="F2" s="3"/>
      <c r="G2" s="2"/>
      <c r="H2" s="2"/>
      <c r="I2" s="32" t="s">
        <v>1</v>
      </c>
      <c r="J2" s="32"/>
      <c r="K2" s="32"/>
    </row>
    <row r="3" spans="1:11" ht="19.5" customHeight="1">
      <c r="A3" s="4"/>
      <c r="B3" s="19" t="s">
        <v>2</v>
      </c>
      <c r="C3" s="33" t="s">
        <v>3</v>
      </c>
      <c r="D3" s="34"/>
      <c r="E3" s="34"/>
      <c r="F3" s="34"/>
      <c r="G3" s="34"/>
      <c r="H3" s="34"/>
      <c r="I3" s="34"/>
      <c r="J3" s="35"/>
      <c r="K3" s="36" t="s">
        <v>4</v>
      </c>
    </row>
    <row r="4" spans="1:11" ht="19.5" customHeight="1">
      <c r="A4" s="5" t="s">
        <v>5</v>
      </c>
      <c r="B4" s="6"/>
      <c r="C4" s="7" t="s">
        <v>6</v>
      </c>
      <c r="D4" s="8" t="s">
        <v>7</v>
      </c>
      <c r="E4" s="9" t="s">
        <v>8</v>
      </c>
      <c r="F4" s="10" t="s">
        <v>9</v>
      </c>
      <c r="G4" s="8" t="s">
        <v>10</v>
      </c>
      <c r="H4" s="7" t="s">
        <v>11</v>
      </c>
      <c r="I4" s="8" t="s">
        <v>12</v>
      </c>
      <c r="J4" s="11" t="s">
        <v>13</v>
      </c>
      <c r="K4" s="37"/>
    </row>
    <row r="5" spans="1:11" ht="19.5" customHeight="1">
      <c r="A5" s="12" t="s">
        <v>14</v>
      </c>
      <c r="B5" s="13"/>
      <c r="C5" s="14">
        <f aca="true" t="shared" si="0" ref="C5:K5">SUM(C6:C11)</f>
        <v>1783207</v>
      </c>
      <c r="D5" s="14">
        <f t="shared" si="0"/>
        <v>1311754</v>
      </c>
      <c r="E5" s="14">
        <f t="shared" si="0"/>
        <v>6942061</v>
      </c>
      <c r="F5" s="14">
        <f t="shared" si="0"/>
        <v>76185</v>
      </c>
      <c r="G5" s="14">
        <f t="shared" si="0"/>
        <v>11451589</v>
      </c>
      <c r="H5" s="14">
        <f t="shared" si="0"/>
        <v>11238394</v>
      </c>
      <c r="I5" s="14">
        <f t="shared" si="0"/>
        <v>1654164</v>
      </c>
      <c r="J5" s="20">
        <f t="shared" si="0"/>
        <v>34457354</v>
      </c>
      <c r="K5" s="20">
        <f t="shared" si="0"/>
        <v>34457354</v>
      </c>
    </row>
    <row r="6" spans="1:11" ht="19.5" customHeight="1">
      <c r="A6" s="15"/>
      <c r="B6" s="16" t="s">
        <v>19</v>
      </c>
      <c r="C6" s="17">
        <v>1783207</v>
      </c>
      <c r="D6" s="17"/>
      <c r="E6" s="17">
        <v>6942061</v>
      </c>
      <c r="F6" s="17"/>
      <c r="G6" s="17">
        <v>10083039</v>
      </c>
      <c r="H6" s="17">
        <v>11238394</v>
      </c>
      <c r="I6" s="17"/>
      <c r="J6" s="22">
        <f aca="true" t="shared" si="1" ref="J6:J11">SUM(C6:I6)</f>
        <v>30046701</v>
      </c>
      <c r="K6" s="21">
        <f aca="true" t="shared" si="2" ref="K6:K11">J6</f>
        <v>30046701</v>
      </c>
    </row>
    <row r="7" spans="1:11" ht="19.5" customHeight="1">
      <c r="A7" s="15"/>
      <c r="B7" s="16" t="s">
        <v>0</v>
      </c>
      <c r="C7" s="17"/>
      <c r="D7" s="17">
        <v>1218902</v>
      </c>
      <c r="E7" s="17"/>
      <c r="F7" s="17"/>
      <c r="G7" s="17">
        <v>1233301</v>
      </c>
      <c r="H7" s="17"/>
      <c r="I7" s="17">
        <v>1467092</v>
      </c>
      <c r="J7" s="22">
        <f t="shared" si="1"/>
        <v>3919295</v>
      </c>
      <c r="K7" s="21">
        <f t="shared" si="2"/>
        <v>3919295</v>
      </c>
    </row>
    <row r="8" spans="1:11" ht="19.5" customHeight="1">
      <c r="A8" s="15"/>
      <c r="B8" s="31" t="s">
        <v>17</v>
      </c>
      <c r="C8" s="17"/>
      <c r="D8" s="17">
        <v>57771</v>
      </c>
      <c r="E8" s="18"/>
      <c r="F8" s="18"/>
      <c r="G8" s="17">
        <v>82040</v>
      </c>
      <c r="H8" s="17"/>
      <c r="I8" s="17">
        <v>60966</v>
      </c>
      <c r="J8" s="22">
        <f t="shared" si="1"/>
        <v>200777</v>
      </c>
      <c r="K8" s="21">
        <f t="shared" si="2"/>
        <v>200777</v>
      </c>
    </row>
    <row r="9" spans="1:11" ht="19.5" customHeight="1">
      <c r="A9" s="12"/>
      <c r="B9" s="13" t="s">
        <v>15</v>
      </c>
      <c r="C9" s="14"/>
      <c r="D9" s="14">
        <v>35081</v>
      </c>
      <c r="E9" s="26"/>
      <c r="F9" s="26"/>
      <c r="G9" s="14">
        <v>53209</v>
      </c>
      <c r="H9" s="14"/>
      <c r="I9" s="14">
        <v>48489</v>
      </c>
      <c r="J9" s="27">
        <f t="shared" si="1"/>
        <v>136779</v>
      </c>
      <c r="K9" s="28">
        <f t="shared" si="2"/>
        <v>136779</v>
      </c>
    </row>
    <row r="10" spans="1:11" s="30" customFormat="1" ht="19.5" customHeight="1">
      <c r="A10" s="15"/>
      <c r="B10" s="31" t="s">
        <v>18</v>
      </c>
      <c r="C10" s="17"/>
      <c r="D10" s="17"/>
      <c r="E10" s="18"/>
      <c r="F10" s="18">
        <v>72221</v>
      </c>
      <c r="G10" s="17"/>
      <c r="H10" s="17"/>
      <c r="I10" s="17">
        <v>71525</v>
      </c>
      <c r="J10" s="22">
        <f t="shared" si="1"/>
        <v>143746</v>
      </c>
      <c r="K10" s="21">
        <f t="shared" si="2"/>
        <v>143746</v>
      </c>
    </row>
    <row r="11" spans="1:11" ht="19.5" customHeight="1">
      <c r="A11" s="5"/>
      <c r="B11" s="6" t="s">
        <v>16</v>
      </c>
      <c r="C11" s="23"/>
      <c r="D11" s="23"/>
      <c r="E11" s="29"/>
      <c r="F11" s="29">
        <v>3964</v>
      </c>
      <c r="G11" s="23"/>
      <c r="H11" s="29"/>
      <c r="I11" s="29">
        <v>6092</v>
      </c>
      <c r="J11" s="24">
        <f t="shared" si="1"/>
        <v>10056</v>
      </c>
      <c r="K11" s="25">
        <f t="shared" si="2"/>
        <v>10056</v>
      </c>
    </row>
    <row r="12" ht="19.5" customHeight="1"/>
  </sheetData>
  <sheetProtection/>
  <mergeCells count="3">
    <mergeCell ref="I2:K2"/>
    <mergeCell ref="C3:J3"/>
    <mergeCell ref="K3:K4"/>
  </mergeCells>
  <printOptions/>
  <pageMargins left="0.7" right="0.7" top="0.75" bottom="0.75" header="0.3" footer="0.3"/>
  <pageSetup horizontalDpi="600" verticalDpi="600" orientation="portrait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渡邉 吉孝</cp:lastModifiedBy>
  <cp:lastPrinted>2022-09-30T01:02:50Z</cp:lastPrinted>
  <dcterms:created xsi:type="dcterms:W3CDTF">2005-10-04T07:26:27Z</dcterms:created>
  <dcterms:modified xsi:type="dcterms:W3CDTF">2023-01-06T06:20:28Z</dcterms:modified>
  <cp:category/>
  <cp:version/>
  <cp:contentType/>
  <cp:contentStatus/>
</cp:coreProperties>
</file>