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5580" tabRatio="884" activeTab="0"/>
  </bookViews>
  <sheets>
    <sheet name="【公募要領様式3】計画_調査事業計画書" sheetId="1" r:id="rId1"/>
    <sheet name="（記入例）別紙２" sheetId="2" state="hidden" r:id="rId2"/>
    <sheet name=" (記入例) 別紙3" sheetId="3" state="hidden" r:id="rId3"/>
  </sheets>
  <definedNames>
    <definedName name="_xlnm.Print_Area" localSheetId="0">'【公募要領様式3】計画_調査事業計画書'!$A$1:$N$72</definedName>
    <definedName name="_xlnm.Print_Titles" localSheetId="0">'【公募要領様式3】計画_調査事業計画書'!$1:$5</definedName>
    <definedName name="エネルギー種類">#REF!</definedName>
    <definedName name="換算係数">#REF!</definedName>
  </definedNames>
  <calcPr fullCalcOnLoad="1"/>
</workbook>
</file>

<file path=xl/sharedStrings.xml><?xml version="1.0" encoding="utf-8"?>
<sst xmlns="http://schemas.openxmlformats.org/spreadsheetml/2006/main" count="252" uniqueCount="175">
  <si>
    <t>(1)総事業費</t>
  </si>
  <si>
    <t>所要経費</t>
  </si>
  <si>
    <t>(5)基準額</t>
  </si>
  <si>
    <t>補助対象経費支出予定額内訳</t>
  </si>
  <si>
    <t>経費区分・費目</t>
  </si>
  <si>
    <t>金額</t>
  </si>
  <si>
    <t>積算内訳</t>
  </si>
  <si>
    <t>名称</t>
  </si>
  <si>
    <t>仕様</t>
  </si>
  <si>
    <t>数量</t>
  </si>
  <si>
    <t>単価</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</si>
  <si>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</si>
  <si>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</si>
  <si>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</si>
  <si>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</si>
  <si>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</si>
  <si>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</si>
  <si>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</si>
  <si>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</si>
  <si>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</si>
  <si>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</si>
  <si>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</si>
  <si>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</si>
  <si>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</si>
  <si>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</si>
  <si>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</si>
  <si>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</si>
  <si>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</si>
  <si>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</si>
  <si>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</si>
  <si>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</si>
  <si>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</si>
  <si>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</si>
  <si>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</si>
  <si>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r>
      <t xml:space="preserve">(6)選定額
</t>
    </r>
    <r>
      <rPr>
        <sz val="10"/>
        <color indexed="23"/>
        <rFont val="ＭＳ 明朝"/>
        <family val="1"/>
      </rPr>
      <t>(4)と(5)を比較し
て少ない方の額</t>
    </r>
  </si>
  <si>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</si>
  <si>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</si>
  <si>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</si>
  <si>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</si>
  <si>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</si>
  <si>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記入すべき内容について（この欄は印刷されません）</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</si>
  <si>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</si>
  <si>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</si>
  <si>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</si>
  <si>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</si>
  <si>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</si>
  <si>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</si>
  <si>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</si>
  <si>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</si>
  <si>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</si>
  <si>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</si>
  <si>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</si>
  <si>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</si>
  <si>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</si>
  <si>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</si>
  <si>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</si>
  <si>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</si>
  <si>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</si>
  <si>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</si>
  <si>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</si>
  <si>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</si>
  <si>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</si>
  <si>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</si>
  <si>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</si>
  <si>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</si>
  <si>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</si>
  <si>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</si>
  <si>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</si>
  <si>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</si>
  <si>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</si>
  <si>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</si>
  <si>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</si>
  <si>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</si>
  <si>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</si>
  <si>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</si>
  <si>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</si>
  <si>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</si>
  <si>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</si>
  <si>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</si>
  <si>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</si>
  <si>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</si>
  <si>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</si>
  <si>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</si>
  <si>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</si>
  <si>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</si>
  <si>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</si>
  <si>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</si>
  <si>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</si>
  <si>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</si>
  <si>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</si>
  <si>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</si>
  <si>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</si>
  <si>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</si>
  <si>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</si>
  <si>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</si>
  <si>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</si>
  <si>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</si>
  <si>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</si>
  <si>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</si>
  <si>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</si>
  <si>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</si>
  <si>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</si>
  <si>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</si>
  <si>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</si>
  <si>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</si>
  <si>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</si>
  <si>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</si>
  <si>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</si>
  <si>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</si>
  <si>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</si>
  <si>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</si>
  <si>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</si>
  <si>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</si>
  <si>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</si>
  <si>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名称</t>
  </si>
  <si>
    <t>開業・設立年月日</t>
  </si>
  <si>
    <t>資本金（出資金）</t>
  </si>
  <si>
    <t>従業員数</t>
  </si>
  <si>
    <t>日本標準産業分類による業種</t>
  </si>
  <si>
    <t>＊大分類と中分類を記入してください</t>
  </si>
  <si>
    <t>１　事業名</t>
  </si>
  <si>
    <t>２　代表事業者</t>
  </si>
  <si>
    <t>住所</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</si>
  <si>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</si>
  <si>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</si>
  <si>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総事業費</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</si>
  <si>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</si>
  <si>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</si>
  <si>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交付決定日以降</t>
  </si>
  <si>
    <t>補助対象経費</t>
  </si>
  <si>
    <t>補助金申請額</t>
  </si>
  <si>
    <t>事業の実施、進捗管理体制</t>
  </si>
  <si>
    <t>補助事業の実施スケジュール</t>
  </si>
  <si>
    <t>事業着手着日</t>
  </si>
  <si>
    <t>事業完了日</t>
  </si>
  <si>
    <t>※記入欄が足りない場合は、行の高さを引き伸ばして（行の挿入は不可）記入すること。</t>
  </si>
  <si>
    <t>補助事業に
係る経費等</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</si>
  <si>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（例：〇〇-〇〇〇〇-〇〇〇〇）
</t>
  </si>
  <si>
    <t>実施場所
配置図</t>
  </si>
  <si>
    <t>＊実施する事業名（固有の事業名）を記入してください。</t>
  </si>
  <si>
    <t>＊複数の地番に跨る場合は、全て記載してください。</t>
  </si>
  <si>
    <t>＊事業の有効性を明確とするための申請者の構想等における具体的な目標や指標を記入してください。</t>
  </si>
  <si>
    <t>＊補助事業の実施及び進捗管理の体制を記入してください。</t>
  </si>
  <si>
    <t>＊計画策定、費用の支払が完了する時期を事業完了日に記載してください。</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</si>
  <si>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</si>
  <si>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他の補助金との関係</t>
  </si>
  <si>
    <t>＊「総事業費」、「補助対象経費」、「補助金申請額」を記入してください。
＊補助金申請額は、千円未満切捨となります。</t>
  </si>
  <si>
    <t>１０</t>
  </si>
  <si>
    <t>４</t>
  </si>
  <si>
    <t>調査事業計画書</t>
  </si>
  <si>
    <t>事業の目的
調査の必要性</t>
  </si>
  <si>
    <t>＊申請する補助事業の目的と調査の必要性を記入してください。</t>
  </si>
  <si>
    <t>調査項目ごとのスケジュール</t>
  </si>
  <si>
    <t>＊計画策定に係る工程（発注・契約時期、調査項目と時期・期間、支払時期等）を記入してください。</t>
  </si>
  <si>
    <t>調査方法</t>
  </si>
  <si>
    <t>＊自家消費型再生発電設備を導入するための調査方法について記載してください。</t>
  </si>
  <si>
    <t>＊事業採算性（イニシャルコスト、ランニングコスト）の事業性評価の方法について記載してください。</t>
  </si>
  <si>
    <t>＊調査対象となる箇所や施設と、箇所ごとの調査内容、その地点で調査する理由等について記載してください。</t>
  </si>
  <si>
    <t>＊事業の公共性や公益性、補助事業のまちづくりや地域社会への貢献内容について記入してください。</t>
  </si>
  <si>
    <t>＊導入設備が多くの人の目に触れる見込みがある等、再エネの導入拡大や理解促進につながる事業となる見込みについて記入してください。</t>
  </si>
  <si>
    <t>７</t>
  </si>
  <si>
    <t>　３　共同事業者</t>
  </si>
  <si>
    <t>　５　事業の目的等</t>
  </si>
  <si>
    <t>　６　実施体制・工程</t>
  </si>
  <si>
    <t>８　地域社会への貢献</t>
  </si>
  <si>
    <t>９</t>
  </si>
  <si>
    <t>別添（申請書類番号７）のとおり</t>
  </si>
  <si>
    <t>【公募要領様式第３号】</t>
  </si>
  <si>
    <t>事業の有効性を明確とするための具体的な目標や指標（申請者構想等の概要）</t>
  </si>
  <si>
    <t>調査の有効性</t>
  </si>
  <si>
    <t>事業性評価</t>
  </si>
  <si>
    <t>調査対象の地域や施設等</t>
  </si>
  <si>
    <t>公共性・公益性</t>
  </si>
  <si>
    <t>導入拡大、理解促進等に向けたPR効果</t>
  </si>
  <si>
    <t>福島県自家消費型カーボンニュートラル調査事業補助金</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</si>
</sst>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75">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b/>
      <sz val="11"/>
      <color indexed="10"/>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1"/>
      <color rgb="FF0070C0"/>
      <name val="ＭＳ 明朝"/>
      <family val="1"/>
    </font>
    <font>
      <sz val="14"/>
      <color indexed="8"/>
      <name val="Calibri"/>
      <family val="3"/>
    </font>
    <font>
      <sz val="14"/>
      <color rgb="FF0070C0"/>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theme="0"/>
        <bgColor indexed="64"/>
      </patternFill>
    </fill>
    <fill>
      <patternFill patternType="solid">
        <fgColor rgb="FFFF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thin"/>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medium"/>
      <bottom style="thin"/>
    </border>
    <border>
      <left style="thin"/>
      <right style="dotted"/>
      <top style="thin"/>
      <bottom style="dotted"/>
    </border>
    <border>
      <left style="dotted"/>
      <right style="dotted"/>
      <top style="thin"/>
      <bottom style="dotted"/>
    </border>
    <border>
      <left style="dotted"/>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dotted"/>
      <top style="dotted"/>
      <bottom style="thin"/>
    </border>
    <border>
      <left style="dotted"/>
      <right>
        <color indexed="63"/>
      </right>
      <top style="dotted"/>
      <bottom style="thin"/>
    </border>
    <border>
      <left style="thin"/>
      <right style="thin"/>
      <top>
        <color indexed="63"/>
      </top>
      <bottom style="thin"/>
    </border>
    <border>
      <left style="thin"/>
      <right style="thin"/>
      <top>
        <color indexed="63"/>
      </top>
      <bottom>
        <color indexed="63"/>
      </bottom>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4" fillId="0" borderId="0" applyNumberFormat="0" applyFill="0" applyBorder="0" applyAlignment="0" applyProtection="0"/>
    <xf numFmtId="0" fontId="0" fillId="28" borderId="2" applyNumberForma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5"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62">
    <xf numFmtId="0" fontId="0" fillId="0" borderId="0" xfId="0" applyFont="1" applyAlignment="1">
      <alignment vertical="center"/>
    </xf>
    <xf numFmtId="0" fontId="13" fillId="33" borderId="0" xfId="0" applyFont="1" applyFill="1" applyAlignment="1" applyProtection="1">
      <alignment vertical="center"/>
      <protection locked="0"/>
    </xf>
    <xf numFmtId="0" fontId="68"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vertical="center"/>
    </xf>
    <xf numFmtId="0" fontId="69"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1" xfId="0" applyFont="1" applyFill="1" applyBorder="1" applyAlignment="1" applyProtection="1">
      <alignment horizontal="centerContinuous" vertical="center" shrinkToFit="1"/>
      <protection/>
    </xf>
    <xf numFmtId="0" fontId="7" fillId="33" borderId="12" xfId="0" applyFont="1" applyFill="1" applyBorder="1" applyAlignment="1" applyProtection="1">
      <alignment horizontal="centerContinuous" vertical="center" shrinkToFit="1"/>
      <protection/>
    </xf>
    <xf numFmtId="0" fontId="7" fillId="33" borderId="13" xfId="0" applyFont="1" applyFill="1" applyBorder="1" applyAlignment="1" applyProtection="1">
      <alignment horizontal="centerContinuous" vertical="center" shrinkToFit="1"/>
      <protection/>
    </xf>
    <xf numFmtId="0" fontId="7" fillId="33" borderId="11" xfId="0" applyFont="1" applyFill="1" applyBorder="1" applyAlignment="1" applyProtection="1">
      <alignment horizontal="centerContinuous" vertical="center"/>
      <protection locked="0"/>
    </xf>
    <xf numFmtId="0" fontId="7" fillId="33" borderId="12" xfId="0" applyFont="1" applyFill="1" applyBorder="1" applyAlignment="1" applyProtection="1">
      <alignment horizontal="centerContinuous" vertical="center"/>
      <protection locked="0"/>
    </xf>
    <xf numFmtId="0" fontId="7" fillId="33" borderId="13"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4" xfId="0" applyNumberFormat="1" applyFont="1" applyFill="1" applyBorder="1" applyAlignment="1" applyProtection="1">
      <alignment horizontal="center" vertical="center" shrinkToFit="1"/>
      <protection/>
    </xf>
    <xf numFmtId="0" fontId="10" fillId="34" borderId="14"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4"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4"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2" fillId="0" borderId="14" xfId="0" applyFont="1" applyFill="1" applyBorder="1" applyAlignment="1" applyProtection="1">
      <alignment horizontal="center" vertical="center"/>
      <protection/>
    </xf>
    <xf numFmtId="38" fontId="62" fillId="0" borderId="14" xfId="50" applyFont="1" applyFill="1" applyBorder="1" applyAlignment="1" applyProtection="1">
      <alignment horizontal="center" vertical="center"/>
      <protection/>
    </xf>
    <xf numFmtId="38" fontId="71" fillId="0" borderId="14" xfId="50" applyFont="1" applyFill="1" applyBorder="1" applyAlignment="1" applyProtection="1">
      <alignment horizontal="center" vertical="center"/>
      <protection/>
    </xf>
    <xf numFmtId="0" fontId="13" fillId="33" borderId="0" xfId="0" applyFont="1" applyFill="1" applyAlignment="1" applyProtection="1">
      <alignment vertical="center"/>
      <protection/>
    </xf>
    <xf numFmtId="0" fontId="17" fillId="34" borderId="14" xfId="0" applyFont="1" applyFill="1" applyBorder="1" applyAlignment="1" applyProtection="1">
      <alignment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38" fontId="18" fillId="0" borderId="14" xfId="50" applyFont="1" applyBorder="1" applyAlignment="1" applyProtection="1">
      <alignment horizontal="center" vertical="center" shrinkToFit="1"/>
      <protection/>
    </xf>
    <xf numFmtId="176" fontId="13" fillId="33" borderId="20" xfId="0" applyNumberFormat="1" applyFont="1" applyFill="1" applyBorder="1" applyAlignment="1" applyProtection="1">
      <alignment horizontal="right" vertical="center"/>
      <protection/>
    </xf>
    <xf numFmtId="176" fontId="13" fillId="33" borderId="21" xfId="0" applyNumberFormat="1" applyFont="1" applyFill="1" applyBorder="1" applyAlignment="1" applyProtection="1">
      <alignment horizontal="right" vertical="center"/>
      <protection/>
    </xf>
    <xf numFmtId="176" fontId="7" fillId="33" borderId="22" xfId="0" applyNumberFormat="1" applyFont="1" applyFill="1" applyBorder="1" applyAlignment="1" applyProtection="1">
      <alignment horizontal="right" vertical="center"/>
      <protection locked="0"/>
    </xf>
    <xf numFmtId="176" fontId="7" fillId="33" borderId="23" xfId="0" applyNumberFormat="1" applyFont="1" applyFill="1" applyBorder="1" applyAlignment="1" applyProtection="1">
      <alignment horizontal="right" vertical="center"/>
      <protection locked="0"/>
    </xf>
    <xf numFmtId="176" fontId="13" fillId="33" borderId="24" xfId="0" applyNumberFormat="1" applyFont="1" applyFill="1" applyBorder="1" applyAlignment="1" applyProtection="1">
      <alignment horizontal="right" vertical="center"/>
      <protection/>
    </xf>
    <xf numFmtId="176" fontId="13" fillId="33" borderId="25" xfId="0" applyNumberFormat="1" applyFont="1" applyFill="1" applyBorder="1" applyAlignment="1" applyProtection="1">
      <alignment horizontal="right" vertical="center"/>
      <protection/>
    </xf>
    <xf numFmtId="176" fontId="13" fillId="33" borderId="11" xfId="0" applyNumberFormat="1" applyFont="1" applyFill="1" applyBorder="1" applyAlignment="1" applyProtection="1">
      <alignment vertical="center"/>
      <protection/>
    </xf>
    <xf numFmtId="176" fontId="7" fillId="33" borderId="20" xfId="0" applyNumberFormat="1" applyFont="1" applyFill="1" applyBorder="1" applyAlignment="1" applyProtection="1">
      <alignment horizontal="right" vertical="center"/>
      <protection/>
    </xf>
    <xf numFmtId="177" fontId="13" fillId="33" borderId="20" xfId="0" applyNumberFormat="1" applyFont="1" applyFill="1" applyBorder="1" applyAlignment="1" applyProtection="1">
      <alignment horizontal="right" vertical="center"/>
      <protection/>
    </xf>
    <xf numFmtId="176" fontId="7" fillId="33" borderId="24" xfId="0" applyNumberFormat="1" applyFont="1" applyFill="1" applyBorder="1" applyAlignment="1" applyProtection="1">
      <alignment horizontal="right" vertical="center"/>
      <protection/>
    </xf>
    <xf numFmtId="177" fontId="13" fillId="33" borderId="24" xfId="0" applyNumberFormat="1" applyFont="1" applyFill="1" applyBorder="1" applyAlignment="1" applyProtection="1">
      <alignment horizontal="right" vertical="center"/>
      <protection/>
    </xf>
    <xf numFmtId="0" fontId="17" fillId="0" borderId="14" xfId="0" applyFont="1" applyBorder="1" applyAlignment="1" applyProtection="1">
      <alignment horizontal="center" vertical="center" shrinkToFit="1"/>
      <protection/>
    </xf>
    <xf numFmtId="0" fontId="10" fillId="28" borderId="14" xfId="0" applyNumberFormat="1" applyFont="1" applyFill="1" applyBorder="1" applyAlignment="1" applyProtection="1">
      <alignment vertical="center" shrinkToFit="1"/>
      <protection/>
    </xf>
    <xf numFmtId="0" fontId="10" fillId="28" borderId="14"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176" fontId="7" fillId="33" borderId="22" xfId="0" applyNumberFormat="1" applyFont="1" applyFill="1" applyBorder="1" applyAlignment="1" applyProtection="1">
      <alignment horizontal="right" vertical="center"/>
      <protection/>
    </xf>
    <xf numFmtId="176" fontId="7" fillId="33" borderId="23" xfId="0" applyNumberFormat="1" applyFont="1" applyFill="1" applyBorder="1" applyAlignment="1" applyProtection="1">
      <alignment horizontal="right" vertical="center"/>
      <protection/>
    </xf>
    <xf numFmtId="0" fontId="62" fillId="33" borderId="0" xfId="0" applyFont="1" applyFill="1" applyAlignment="1">
      <alignment vertical="center"/>
    </xf>
    <xf numFmtId="0" fontId="72" fillId="33" borderId="0" xfId="0" applyFont="1" applyFill="1" applyAlignment="1" applyProtection="1">
      <alignment horizontal="center" vertical="center"/>
      <protection locked="0"/>
    </xf>
    <xf numFmtId="0" fontId="19" fillId="33" borderId="0" xfId="0" applyFont="1" applyFill="1" applyAlignment="1" applyProtection="1">
      <alignment vertical="center"/>
      <protection/>
    </xf>
    <xf numFmtId="0" fontId="73" fillId="0" borderId="0" xfId="0" applyFont="1" applyAlignment="1" applyProtection="1">
      <alignment vertical="center"/>
      <protection/>
    </xf>
    <xf numFmtId="0" fontId="74" fillId="33" borderId="0" xfId="0" applyFont="1" applyFill="1" applyAlignment="1" applyProtection="1">
      <alignment vertical="center"/>
      <protection/>
    </xf>
    <xf numFmtId="0" fontId="19"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3" fillId="34" borderId="13"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23" fillId="33" borderId="0" xfId="0" applyFont="1" applyFill="1" applyAlignment="1">
      <alignment horizontal="right" vertical="top"/>
    </xf>
    <xf numFmtId="0" fontId="7" fillId="33" borderId="26" xfId="0" applyFont="1" applyFill="1" applyBorder="1" applyAlignment="1">
      <alignment horizontal="center" vertical="top" textRotation="255" wrapText="1"/>
    </xf>
    <xf numFmtId="0" fontId="7" fillId="33" borderId="20" xfId="0" applyFont="1" applyFill="1" applyBorder="1" applyAlignment="1">
      <alignment vertical="center" wrapText="1"/>
    </xf>
    <xf numFmtId="0" fontId="7" fillId="33" borderId="21"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7" fillId="33" borderId="27" xfId="0" applyFont="1" applyFill="1" applyBorder="1" applyAlignment="1">
      <alignment vertical="center" wrapText="1"/>
    </xf>
    <xf numFmtId="0" fontId="7" fillId="33" borderId="28" xfId="0" applyFont="1" applyFill="1" applyBorder="1" applyAlignment="1">
      <alignment vertical="center" wrapText="1"/>
    </xf>
    <xf numFmtId="0" fontId="7" fillId="33" borderId="22" xfId="0" applyFont="1" applyFill="1" applyBorder="1" applyAlignment="1">
      <alignment vertical="center" wrapText="1"/>
    </xf>
    <xf numFmtId="49" fontId="7" fillId="33" borderId="29" xfId="0" applyNumberFormat="1" applyFont="1" applyFill="1" applyBorder="1" applyAlignment="1">
      <alignment horizontal="center" vertical="center" wrapText="1"/>
    </xf>
    <xf numFmtId="49" fontId="7" fillId="33" borderId="30" xfId="0" applyNumberFormat="1" applyFont="1" applyFill="1" applyBorder="1" applyAlignment="1">
      <alignment horizontal="center" vertical="center" wrapText="1"/>
    </xf>
    <xf numFmtId="49" fontId="7" fillId="0" borderId="31" xfId="0" applyNumberFormat="1" applyFont="1" applyFill="1" applyBorder="1" applyAlignment="1">
      <alignment vertical="center" textRotation="255" wrapText="1"/>
    </xf>
    <xf numFmtId="0" fontId="7" fillId="33" borderId="10" xfId="0" applyFont="1" applyFill="1" applyBorder="1" applyAlignment="1">
      <alignment horizontal="center" vertical="top" textRotation="255" wrapText="1"/>
    </xf>
    <xf numFmtId="0" fontId="7" fillId="33" borderId="32" xfId="0" applyFont="1" applyFill="1" applyBorder="1" applyAlignment="1">
      <alignment horizontal="center" vertical="top" textRotation="255" wrapText="1"/>
    </xf>
    <xf numFmtId="38" fontId="0" fillId="36" borderId="33" xfId="50" applyFont="1" applyFill="1" applyBorder="1" applyAlignment="1" applyProtection="1">
      <alignment vertical="center" wrapText="1"/>
      <protection locked="0"/>
    </xf>
    <xf numFmtId="38" fontId="0" fillId="36" borderId="34" xfId="50" applyFont="1" applyFill="1" applyBorder="1" applyAlignment="1" applyProtection="1">
      <alignment vertical="center" wrapText="1"/>
      <protection locked="0"/>
    </xf>
    <xf numFmtId="38" fontId="0" fillId="36" borderId="35" xfId="50" applyFont="1" applyFill="1" applyBorder="1" applyAlignment="1" applyProtection="1">
      <alignment vertical="center" wrapText="1"/>
      <protection locked="0"/>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33" borderId="3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36" borderId="11" xfId="0" applyNumberFormat="1" applyFont="1" applyFill="1" applyBorder="1" applyAlignment="1" applyProtection="1">
      <alignment horizontal="left" vertical="center" wrapText="1"/>
      <protection locked="0"/>
    </xf>
    <xf numFmtId="0" fontId="7" fillId="36" borderId="12" xfId="0" applyNumberFormat="1" applyFont="1" applyFill="1" applyBorder="1" applyAlignment="1" applyProtection="1">
      <alignment horizontal="left" vertical="center" wrapText="1"/>
      <protection locked="0"/>
    </xf>
    <xf numFmtId="0" fontId="7" fillId="36" borderId="37" xfId="0" applyNumberFormat="1" applyFont="1" applyFill="1" applyBorder="1" applyAlignment="1" applyProtection="1">
      <alignment horizontal="left" vertical="center" wrapText="1"/>
      <protection locked="0"/>
    </xf>
    <xf numFmtId="0" fontId="7" fillId="0" borderId="30"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38" fontId="0" fillId="36" borderId="22" xfId="50" applyNumberFormat="1" applyFont="1" applyFill="1" applyBorder="1" applyAlignment="1" applyProtection="1">
      <alignment horizontal="left" vertical="center" wrapText="1"/>
      <protection locked="0"/>
    </xf>
    <xf numFmtId="38" fontId="0" fillId="36" borderId="20" xfId="50" applyNumberFormat="1" applyFont="1" applyFill="1" applyBorder="1" applyAlignment="1" applyProtection="1">
      <alignment horizontal="left" vertical="center" wrapText="1"/>
      <protection locked="0"/>
    </xf>
    <xf numFmtId="38" fontId="0" fillId="36" borderId="39" xfId="50" applyNumberFormat="1" applyFont="1" applyFill="1" applyBorder="1" applyAlignment="1" applyProtection="1">
      <alignment horizontal="left" vertical="center" wrapText="1"/>
      <protection locked="0"/>
    </xf>
    <xf numFmtId="38" fontId="0" fillId="36" borderId="23" xfId="50" applyNumberFormat="1" applyFont="1" applyFill="1" applyBorder="1" applyAlignment="1" applyProtection="1">
      <alignment horizontal="left" vertical="center" wrapText="1"/>
      <protection locked="0"/>
    </xf>
    <xf numFmtId="38" fontId="0" fillId="36" borderId="24" xfId="50" applyNumberFormat="1" applyFont="1" applyFill="1" applyBorder="1" applyAlignment="1" applyProtection="1">
      <alignment horizontal="left" vertical="center" wrapText="1"/>
      <protection locked="0"/>
    </xf>
    <xf numFmtId="38" fontId="0" fillId="36" borderId="40" xfId="50" applyNumberFormat="1" applyFont="1" applyFill="1" applyBorder="1" applyAlignment="1" applyProtection="1">
      <alignment horizontal="left" vertical="center" wrapText="1"/>
      <protection locked="0"/>
    </xf>
    <xf numFmtId="0" fontId="7" fillId="35" borderId="22" xfId="0" applyFont="1" applyFill="1" applyBorder="1" applyAlignment="1">
      <alignment horizontal="left" vertical="center" wrapText="1"/>
    </xf>
    <xf numFmtId="0" fontId="7" fillId="35" borderId="20"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5" borderId="23" xfId="0" applyFont="1" applyFill="1" applyBorder="1" applyAlignment="1">
      <alignment horizontal="left" vertical="center" wrapText="1"/>
    </xf>
    <xf numFmtId="0" fontId="7" fillId="35" borderId="24" xfId="0" applyFont="1" applyFill="1" applyBorder="1" applyAlignment="1">
      <alignment horizontal="left" vertical="center" wrapText="1"/>
    </xf>
    <xf numFmtId="0" fontId="7" fillId="35" borderId="25" xfId="0" applyFont="1" applyFill="1" applyBorder="1" applyAlignment="1">
      <alignment horizontal="left" vertical="center" wrapText="1"/>
    </xf>
    <xf numFmtId="182" fontId="7" fillId="36" borderId="22" xfId="0" applyNumberFormat="1" applyFont="1" applyFill="1" applyBorder="1" applyAlignment="1" applyProtection="1">
      <alignment horizontal="left" vertical="center" wrapText="1"/>
      <protection locked="0"/>
    </xf>
    <xf numFmtId="182" fontId="7" fillId="36" borderId="20" xfId="0" applyNumberFormat="1" applyFont="1" applyFill="1" applyBorder="1" applyAlignment="1" applyProtection="1">
      <alignment horizontal="left" vertical="center" wrapText="1"/>
      <protection locked="0"/>
    </xf>
    <xf numFmtId="182" fontId="7" fillId="36" borderId="39" xfId="0" applyNumberFormat="1" applyFont="1" applyFill="1" applyBorder="1" applyAlignment="1" applyProtection="1">
      <alignment horizontal="left" vertical="center" wrapText="1"/>
      <protection locked="0"/>
    </xf>
    <xf numFmtId="182" fontId="7" fillId="36" borderId="23" xfId="0" applyNumberFormat="1" applyFont="1" applyFill="1" applyBorder="1" applyAlignment="1" applyProtection="1">
      <alignment horizontal="left" vertical="center" wrapText="1"/>
      <protection locked="0"/>
    </xf>
    <xf numFmtId="182" fontId="7" fillId="36" borderId="24" xfId="0" applyNumberFormat="1" applyFont="1" applyFill="1" applyBorder="1" applyAlignment="1" applyProtection="1">
      <alignment horizontal="left" vertical="center" wrapText="1"/>
      <protection locked="0"/>
    </xf>
    <xf numFmtId="182" fontId="7" fillId="36" borderId="4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top" textRotation="255" wrapText="1"/>
    </xf>
    <xf numFmtId="0" fontId="7" fillId="0" borderId="38" xfId="0" applyFont="1" applyFill="1" applyBorder="1" applyAlignment="1">
      <alignment horizontal="center" vertical="top" textRotation="255" wrapText="1"/>
    </xf>
    <xf numFmtId="0" fontId="7" fillId="0" borderId="30" xfId="0" applyFont="1" applyFill="1" applyBorder="1" applyAlignment="1">
      <alignment horizontal="center" vertical="top" textRotation="255"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6" borderId="11" xfId="0" applyNumberFormat="1" applyFont="1" applyFill="1" applyBorder="1" applyAlignment="1" applyProtection="1">
      <alignment horizontal="center" vertical="center" wrapText="1"/>
      <protection locked="0"/>
    </xf>
    <xf numFmtId="0" fontId="7" fillId="36" borderId="12" xfId="0" applyNumberFormat="1" applyFont="1" applyFill="1" applyBorder="1" applyAlignment="1" applyProtection="1">
      <alignment horizontal="center" vertical="center" wrapText="1"/>
      <protection locked="0"/>
    </xf>
    <xf numFmtId="0" fontId="7" fillId="36" borderId="37" xfId="0" applyNumberFormat="1" applyFont="1" applyFill="1" applyBorder="1" applyAlignment="1" applyProtection="1">
      <alignment horizontal="center" vertical="center" wrapText="1"/>
      <protection locked="0"/>
    </xf>
    <xf numFmtId="0" fontId="7" fillId="33" borderId="41" xfId="0" applyFont="1" applyFill="1" applyBorder="1" applyAlignment="1">
      <alignment horizontal="left" vertical="center" shrinkToFit="1"/>
    </xf>
    <xf numFmtId="0" fontId="7" fillId="33" borderId="14" xfId="0" applyFont="1" applyFill="1" applyBorder="1" applyAlignment="1">
      <alignment horizontal="center" vertical="center" wrapText="1"/>
    </xf>
    <xf numFmtId="49" fontId="22" fillId="36" borderId="42" xfId="0" applyNumberFormat="1" applyFont="1" applyFill="1" applyBorder="1" applyAlignment="1" applyProtection="1">
      <alignment horizontal="left" vertical="center" shrinkToFit="1"/>
      <protection locked="0"/>
    </xf>
    <xf numFmtId="49" fontId="22" fillId="36" borderId="43" xfId="0" applyNumberFormat="1" applyFont="1" applyFill="1" applyBorder="1" applyAlignment="1" applyProtection="1">
      <alignment horizontal="left" vertical="center" shrinkToFit="1"/>
      <protection locked="0"/>
    </xf>
    <xf numFmtId="49" fontId="22" fillId="36" borderId="44" xfId="0" applyNumberFormat="1" applyFont="1" applyFill="1" applyBorder="1" applyAlignment="1" applyProtection="1">
      <alignment horizontal="left" vertical="center" shrinkToFit="1"/>
      <protection locked="0"/>
    </xf>
    <xf numFmtId="183" fontId="22" fillId="36" borderId="42" xfId="0" applyNumberFormat="1" applyFont="1" applyFill="1" applyBorder="1" applyAlignment="1" applyProtection="1">
      <alignment horizontal="left" vertical="center" shrinkToFit="1"/>
      <protection locked="0"/>
    </xf>
    <xf numFmtId="183" fontId="22" fillId="36" borderId="43" xfId="0" applyNumberFormat="1" applyFont="1" applyFill="1" applyBorder="1" applyAlignment="1" applyProtection="1">
      <alignment horizontal="left" vertical="center" shrinkToFit="1"/>
      <protection locked="0"/>
    </xf>
    <xf numFmtId="183" fontId="22" fillId="36" borderId="44" xfId="0" applyNumberFormat="1" applyFont="1" applyFill="1" applyBorder="1" applyAlignment="1" applyProtection="1">
      <alignment horizontal="left" vertical="center" shrinkToFit="1"/>
      <protection locked="0"/>
    </xf>
    <xf numFmtId="184" fontId="7" fillId="36" borderId="42" xfId="0" applyNumberFormat="1" applyFont="1" applyFill="1" applyBorder="1" applyAlignment="1" applyProtection="1">
      <alignment horizontal="left" vertical="center" shrinkToFit="1"/>
      <protection locked="0"/>
    </xf>
    <xf numFmtId="184" fontId="7" fillId="36" borderId="43" xfId="0" applyNumberFormat="1" applyFont="1" applyFill="1" applyBorder="1" applyAlignment="1" applyProtection="1">
      <alignment horizontal="left" vertical="center" shrinkToFit="1"/>
      <protection locked="0"/>
    </xf>
    <xf numFmtId="184" fontId="7" fillId="36" borderId="44" xfId="0" applyNumberFormat="1" applyFont="1" applyFill="1" applyBorder="1" applyAlignment="1" applyProtection="1">
      <alignment horizontal="left" vertical="center" shrinkToFit="1"/>
      <protection locked="0"/>
    </xf>
    <xf numFmtId="49" fontId="7" fillId="36" borderId="42" xfId="0" applyNumberFormat="1" applyFont="1" applyFill="1" applyBorder="1" applyAlignment="1" applyProtection="1">
      <alignment horizontal="left" vertical="center" shrinkToFit="1"/>
      <protection locked="0"/>
    </xf>
    <xf numFmtId="49" fontId="7" fillId="36" borderId="43" xfId="0" applyNumberFormat="1" applyFont="1" applyFill="1" applyBorder="1" applyAlignment="1" applyProtection="1">
      <alignment horizontal="left" vertical="center" shrinkToFit="1"/>
      <protection locked="0"/>
    </xf>
    <xf numFmtId="49" fontId="7" fillId="36" borderId="44" xfId="0" applyNumberFormat="1" applyFont="1" applyFill="1" applyBorder="1" applyAlignment="1" applyProtection="1">
      <alignment horizontal="left" vertical="center" shrinkToFit="1"/>
      <protection locked="0"/>
    </xf>
    <xf numFmtId="0" fontId="8" fillId="33" borderId="0" xfId="0" applyFont="1" applyFill="1" applyAlignment="1">
      <alignment horizontal="center" vertical="center"/>
    </xf>
    <xf numFmtId="184" fontId="22" fillId="36" borderId="42" xfId="0" applyNumberFormat="1" applyFont="1" applyFill="1" applyBorder="1" applyAlignment="1" applyProtection="1">
      <alignment horizontal="left" vertical="center" shrinkToFit="1"/>
      <protection locked="0"/>
    </xf>
    <xf numFmtId="184" fontId="22" fillId="36" borderId="43" xfId="0" applyNumberFormat="1" applyFont="1" applyFill="1" applyBorder="1" applyAlignment="1" applyProtection="1">
      <alignment horizontal="left" vertical="center" shrinkToFit="1"/>
      <protection locked="0"/>
    </xf>
    <xf numFmtId="184" fontId="22" fillId="36" borderId="44" xfId="0" applyNumberFormat="1" applyFont="1" applyFill="1" applyBorder="1" applyAlignment="1" applyProtection="1">
      <alignment horizontal="left" vertical="center" shrinkToFit="1"/>
      <protection locked="0"/>
    </xf>
    <xf numFmtId="49" fontId="7" fillId="36" borderId="11" xfId="0" applyNumberFormat="1" applyFont="1" applyFill="1" applyBorder="1" applyAlignment="1" applyProtection="1">
      <alignment horizontal="left" vertical="center" wrapText="1"/>
      <protection locked="0"/>
    </xf>
    <xf numFmtId="49" fontId="7" fillId="36" borderId="12" xfId="0" applyNumberFormat="1" applyFont="1" applyFill="1" applyBorder="1" applyAlignment="1" applyProtection="1">
      <alignment horizontal="left" vertical="center" wrapText="1"/>
      <protection locked="0"/>
    </xf>
    <xf numFmtId="49" fontId="7" fillId="36" borderId="37" xfId="0" applyNumberFormat="1" applyFont="1" applyFill="1" applyBorder="1" applyAlignment="1" applyProtection="1">
      <alignment horizontal="left" vertical="center" wrapText="1"/>
      <protection locked="0"/>
    </xf>
    <xf numFmtId="183" fontId="7" fillId="36" borderId="42" xfId="0" applyNumberFormat="1" applyFont="1" applyFill="1" applyBorder="1" applyAlignment="1" applyProtection="1">
      <alignment horizontal="left" vertical="center" shrinkToFit="1"/>
      <protection locked="0"/>
    </xf>
    <xf numFmtId="183" fontId="7" fillId="36" borderId="43" xfId="0" applyNumberFormat="1" applyFont="1" applyFill="1" applyBorder="1" applyAlignment="1" applyProtection="1">
      <alignment horizontal="left" vertical="center" shrinkToFit="1"/>
      <protection locked="0"/>
    </xf>
    <xf numFmtId="183" fontId="7" fillId="36" borderId="44" xfId="0" applyNumberFormat="1"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20" fillId="33" borderId="0" xfId="0" applyFont="1" applyFill="1" applyAlignment="1">
      <alignment horizontal="left" wrapText="1"/>
    </xf>
    <xf numFmtId="0" fontId="20" fillId="33" borderId="0" xfId="0" applyFont="1" applyFill="1" applyAlignment="1">
      <alignment horizontal="left"/>
    </xf>
    <xf numFmtId="49" fontId="7" fillId="0" borderId="45" xfId="0" applyNumberFormat="1" applyFont="1" applyFill="1" applyBorder="1" applyAlignment="1" applyProtection="1">
      <alignment horizontal="left" vertical="center" wrapText="1"/>
      <protection locked="0"/>
    </xf>
    <xf numFmtId="49" fontId="7" fillId="0" borderId="46" xfId="0" applyNumberFormat="1" applyFont="1" applyFill="1" applyBorder="1" applyAlignment="1" applyProtection="1">
      <alignment horizontal="left" vertical="center" wrapText="1"/>
      <protection locked="0"/>
    </xf>
    <xf numFmtId="49" fontId="7" fillId="0" borderId="47" xfId="0" applyNumberFormat="1" applyFont="1" applyFill="1" applyBorder="1" applyAlignment="1" applyProtection="1">
      <alignment horizontal="left" vertical="center" wrapText="1"/>
      <protection locked="0"/>
    </xf>
    <xf numFmtId="49" fontId="13" fillId="36" borderId="48" xfId="0" applyNumberFormat="1" applyFont="1" applyFill="1" applyBorder="1" applyAlignment="1" applyProtection="1">
      <alignment horizontal="left" vertical="center"/>
      <protection locked="0"/>
    </xf>
    <xf numFmtId="49" fontId="13" fillId="36" borderId="27" xfId="0" applyNumberFormat="1" applyFont="1" applyFill="1" applyBorder="1" applyAlignment="1" applyProtection="1">
      <alignment horizontal="left" vertical="center"/>
      <protection locked="0"/>
    </xf>
    <xf numFmtId="49" fontId="13" fillId="36" borderId="49" xfId="0" applyNumberFormat="1" applyFont="1" applyFill="1" applyBorder="1" applyAlignment="1" applyProtection="1">
      <alignment horizontal="left" vertical="center"/>
      <protection locked="0"/>
    </xf>
    <xf numFmtId="49" fontId="13" fillId="36" borderId="15" xfId="0" applyNumberFormat="1" applyFont="1" applyFill="1" applyBorder="1" applyAlignment="1" applyProtection="1">
      <alignment horizontal="left" vertical="center"/>
      <protection locked="0"/>
    </xf>
    <xf numFmtId="49" fontId="13" fillId="36" borderId="0" xfId="0" applyNumberFormat="1" applyFont="1" applyFill="1" applyBorder="1" applyAlignment="1" applyProtection="1">
      <alignment horizontal="left" vertical="center"/>
      <protection locked="0"/>
    </xf>
    <xf numFmtId="49" fontId="13" fillId="36" borderId="50" xfId="0" applyNumberFormat="1" applyFont="1" applyFill="1" applyBorder="1" applyAlignment="1" applyProtection="1">
      <alignment horizontal="left" vertical="center"/>
      <protection locked="0"/>
    </xf>
    <xf numFmtId="0" fontId="13" fillId="0" borderId="1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0" fontId="7" fillId="33" borderId="51" xfId="0" applyFont="1" applyFill="1" applyBorder="1" applyAlignment="1">
      <alignment horizontal="center" vertical="center" textRotation="255" shrinkToFit="1"/>
    </xf>
    <xf numFmtId="49" fontId="7" fillId="36" borderId="52" xfId="0" applyNumberFormat="1" applyFont="1" applyFill="1" applyBorder="1" applyAlignment="1" applyProtection="1">
      <alignment horizontal="left" vertical="center" wrapText="1"/>
      <protection locked="0"/>
    </xf>
    <xf numFmtId="49" fontId="7" fillId="36" borderId="53" xfId="0" applyNumberFormat="1" applyFont="1" applyFill="1" applyBorder="1" applyAlignment="1" applyProtection="1">
      <alignment horizontal="left" vertical="center" wrapText="1"/>
      <protection locked="0"/>
    </xf>
    <xf numFmtId="49" fontId="7" fillId="36" borderId="54" xfId="0" applyNumberFormat="1" applyFont="1" applyFill="1" applyBorder="1" applyAlignment="1" applyProtection="1">
      <alignment horizontal="left" vertical="center" wrapText="1"/>
      <protection locked="0"/>
    </xf>
    <xf numFmtId="0" fontId="7" fillId="33" borderId="51" xfId="0" applyFont="1" applyFill="1" applyBorder="1" applyAlignment="1">
      <alignment horizontal="center" vertical="center" shrinkToFit="1"/>
    </xf>
    <xf numFmtId="0" fontId="22" fillId="36" borderId="42" xfId="0" applyFont="1" applyFill="1" applyBorder="1" applyAlignment="1" applyProtection="1">
      <alignment horizontal="left" vertical="center" shrinkToFit="1"/>
      <protection locked="0"/>
    </xf>
    <xf numFmtId="0" fontId="22" fillId="36" borderId="43" xfId="0" applyFont="1" applyFill="1" applyBorder="1" applyAlignment="1" applyProtection="1">
      <alignment horizontal="left" vertical="center" shrinkToFit="1"/>
      <protection locked="0"/>
    </xf>
    <xf numFmtId="0" fontId="22" fillId="36" borderId="44" xfId="0" applyFont="1" applyFill="1" applyBorder="1" applyAlignment="1" applyProtection="1">
      <alignment horizontal="left" vertical="center" shrinkToFit="1"/>
      <protection locked="0"/>
    </xf>
    <xf numFmtId="49" fontId="22" fillId="36" borderId="11" xfId="0" applyNumberFormat="1" applyFont="1" applyFill="1" applyBorder="1" applyAlignment="1" applyProtection="1">
      <alignment horizontal="left" vertical="center"/>
      <protection locked="0"/>
    </xf>
    <xf numFmtId="49" fontId="22" fillId="36" borderId="12" xfId="0" applyNumberFormat="1" applyFont="1" applyFill="1" applyBorder="1" applyAlignment="1" applyProtection="1">
      <alignment horizontal="left" vertical="center"/>
      <protection locked="0"/>
    </xf>
    <xf numFmtId="49" fontId="22" fillId="36" borderId="37" xfId="0" applyNumberFormat="1" applyFont="1" applyFill="1" applyBorder="1" applyAlignment="1" applyProtection="1">
      <alignment horizontal="left" vertical="center"/>
      <protection locked="0"/>
    </xf>
    <xf numFmtId="0" fontId="7" fillId="33" borderId="22"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0" fontId="7" fillId="33" borderId="25" xfId="0" applyFont="1" applyFill="1" applyBorder="1" applyAlignment="1">
      <alignment horizontal="center" vertical="center" textRotation="255" wrapText="1"/>
    </xf>
    <xf numFmtId="49" fontId="13" fillId="36" borderId="11" xfId="0" applyNumberFormat="1" applyFont="1" applyFill="1" applyBorder="1" applyAlignment="1" applyProtection="1">
      <alignment horizontal="left" vertical="center"/>
      <protection locked="0"/>
    </xf>
    <xf numFmtId="49" fontId="13" fillId="36" borderId="12" xfId="0" applyNumberFormat="1" applyFont="1" applyFill="1" applyBorder="1" applyAlignment="1" applyProtection="1">
      <alignment horizontal="left" vertical="center"/>
      <protection locked="0"/>
    </xf>
    <xf numFmtId="49" fontId="13" fillId="36" borderId="37" xfId="0" applyNumberFormat="1" applyFont="1" applyFill="1" applyBorder="1" applyAlignment="1" applyProtection="1">
      <alignment horizontal="left" vertical="center"/>
      <protection locked="0"/>
    </xf>
    <xf numFmtId="0" fontId="7" fillId="36" borderId="42" xfId="0" applyFont="1" applyFill="1" applyBorder="1" applyAlignment="1" applyProtection="1">
      <alignment horizontal="left" vertical="center" shrinkToFit="1"/>
      <protection locked="0"/>
    </xf>
    <xf numFmtId="0" fontId="7" fillId="36" borderId="43" xfId="0" applyFont="1" applyFill="1" applyBorder="1" applyAlignment="1" applyProtection="1">
      <alignment horizontal="left" vertical="center" shrinkToFit="1"/>
      <protection locked="0"/>
    </xf>
    <xf numFmtId="0" fontId="7" fillId="36" borderId="44" xfId="0" applyFont="1" applyFill="1" applyBorder="1" applyAlignment="1" applyProtection="1">
      <alignment horizontal="left" vertical="center" shrinkToFit="1"/>
      <protection locked="0"/>
    </xf>
    <xf numFmtId="0" fontId="19"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36" borderId="55" xfId="0" applyNumberFormat="1" applyFont="1" applyFill="1" applyBorder="1" applyAlignment="1" applyProtection="1">
      <alignment horizontal="left" vertical="center" wrapText="1"/>
      <protection locked="0"/>
    </xf>
    <xf numFmtId="49" fontId="7" fillId="36" borderId="56" xfId="0" applyNumberFormat="1" applyFont="1" applyFill="1" applyBorder="1" applyAlignment="1" applyProtection="1">
      <alignment horizontal="left" vertical="center" wrapText="1"/>
      <protection locked="0"/>
    </xf>
    <xf numFmtId="49" fontId="7" fillId="36" borderId="42" xfId="44" applyNumberFormat="1" applyFont="1" applyFill="1" applyBorder="1" applyAlignment="1" applyProtection="1">
      <alignment horizontal="left" vertical="center" shrinkToFit="1"/>
      <protection locked="0"/>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7" fillId="33" borderId="2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59"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xf>
    <xf numFmtId="0" fontId="7" fillId="33" borderId="62"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5" borderId="30" xfId="0" applyFont="1" applyFill="1" applyBorder="1" applyAlignment="1">
      <alignment horizontal="center" vertical="top" textRotation="255" wrapText="1"/>
    </xf>
    <xf numFmtId="0" fontId="7" fillId="33" borderId="63" xfId="0" applyFont="1" applyFill="1" applyBorder="1" applyAlignment="1">
      <alignment horizontal="left" vertical="center" wrapText="1"/>
    </xf>
    <xf numFmtId="0" fontId="7" fillId="0" borderId="14" xfId="0" applyFont="1" applyFill="1" applyBorder="1" applyAlignment="1">
      <alignment horizontal="left" vertical="center" wrapText="1"/>
    </xf>
    <xf numFmtId="38" fontId="0" fillId="36" borderId="11" xfId="50" applyFont="1" applyFill="1" applyBorder="1" applyAlignment="1" applyProtection="1">
      <alignment vertical="center" wrapText="1"/>
      <protection locked="0"/>
    </xf>
    <xf numFmtId="38" fontId="0" fillId="36" borderId="12" xfId="50" applyFont="1" applyFill="1" applyBorder="1" applyAlignment="1" applyProtection="1">
      <alignment vertical="center" wrapText="1"/>
      <protection locked="0"/>
    </xf>
    <xf numFmtId="38" fontId="0" fillId="36" borderId="37" xfId="50" applyFont="1" applyFill="1" applyBorder="1" applyAlignment="1" applyProtection="1">
      <alignment vertical="center" wrapText="1"/>
      <protection locked="0"/>
    </xf>
    <xf numFmtId="0" fontId="7" fillId="35" borderId="33" xfId="0" applyFont="1" applyFill="1" applyBorder="1" applyAlignment="1">
      <alignment horizontal="left" vertical="center" wrapText="1"/>
    </xf>
    <xf numFmtId="0" fontId="7" fillId="35" borderId="34" xfId="0" applyFont="1" applyFill="1" applyBorder="1" applyAlignment="1">
      <alignment horizontal="left" vertical="center" wrapText="1"/>
    </xf>
    <xf numFmtId="0" fontId="7" fillId="35" borderId="36" xfId="0" applyFont="1" applyFill="1" applyBorder="1" applyAlignment="1">
      <alignment horizontal="left" vertical="center" wrapText="1"/>
    </xf>
    <xf numFmtId="0" fontId="7" fillId="35" borderId="10" xfId="0" applyFont="1" applyFill="1" applyBorder="1" applyAlignment="1">
      <alignment horizontal="center" vertical="center" textRotation="255" wrapText="1"/>
    </xf>
    <xf numFmtId="0" fontId="7" fillId="33" borderId="38" xfId="0" applyFont="1" applyFill="1" applyBorder="1" applyAlignment="1">
      <alignment horizontal="center" vertical="center" textRotation="255" wrapText="1"/>
    </xf>
    <xf numFmtId="0" fontId="7" fillId="36" borderId="23" xfId="0" applyNumberFormat="1" applyFont="1" applyFill="1" applyBorder="1" applyAlignment="1" applyProtection="1">
      <alignment horizontal="left" vertical="center" wrapText="1"/>
      <protection locked="0"/>
    </xf>
    <xf numFmtId="0" fontId="7" fillId="36" borderId="24" xfId="0" applyNumberFormat="1" applyFont="1" applyFill="1" applyBorder="1" applyAlignment="1" applyProtection="1">
      <alignment horizontal="left" vertical="center" wrapText="1"/>
      <protection locked="0"/>
    </xf>
    <xf numFmtId="0" fontId="7" fillId="36" borderId="40" xfId="0" applyNumberFormat="1" applyFont="1" applyFill="1" applyBorder="1" applyAlignment="1" applyProtection="1">
      <alignment horizontal="left" vertical="center" wrapText="1"/>
      <protection locked="0"/>
    </xf>
    <xf numFmtId="0" fontId="7" fillId="35" borderId="64" xfId="0" applyNumberFormat="1" applyFont="1" applyFill="1" applyBorder="1" applyAlignment="1" applyProtection="1">
      <alignment horizontal="center" vertical="center" wrapText="1"/>
      <protection locked="0"/>
    </xf>
    <xf numFmtId="0" fontId="7" fillId="35" borderId="65" xfId="0" applyNumberFormat="1" applyFont="1" applyFill="1" applyBorder="1" applyAlignment="1" applyProtection="1">
      <alignment horizontal="center" vertical="center" wrapText="1"/>
      <protection locked="0"/>
    </xf>
    <xf numFmtId="0" fontId="7" fillId="35" borderId="66" xfId="0" applyNumberFormat="1" applyFont="1" applyFill="1" applyBorder="1" applyAlignment="1" applyProtection="1">
      <alignment horizontal="center" vertical="center" wrapText="1"/>
      <protection locked="0"/>
    </xf>
    <xf numFmtId="0" fontId="7" fillId="36" borderId="33" xfId="0" applyNumberFormat="1" applyFont="1" applyFill="1" applyBorder="1" applyAlignment="1" applyProtection="1">
      <alignment horizontal="left" vertical="center" wrapText="1"/>
      <protection locked="0"/>
    </xf>
    <xf numFmtId="0" fontId="7" fillId="36" borderId="34" xfId="0" applyNumberFormat="1" applyFont="1" applyFill="1" applyBorder="1" applyAlignment="1" applyProtection="1">
      <alignment horizontal="left" vertical="center" wrapText="1"/>
      <protection locked="0"/>
    </xf>
    <xf numFmtId="0" fontId="7" fillId="36" borderId="35" xfId="0" applyNumberFormat="1" applyFont="1" applyFill="1" applyBorder="1" applyAlignment="1" applyProtection="1">
      <alignment horizontal="left" vertical="center" wrapText="1"/>
      <protection locked="0"/>
    </xf>
    <xf numFmtId="0" fontId="7" fillId="35" borderId="10" xfId="0" applyFont="1" applyFill="1" applyBorder="1" applyAlignment="1">
      <alignment horizontal="center" vertical="top" textRotation="255" wrapText="1"/>
    </xf>
    <xf numFmtId="0" fontId="7" fillId="36" borderId="67" xfId="0" applyNumberFormat="1" applyFont="1" applyFill="1" applyBorder="1" applyAlignment="1" applyProtection="1">
      <alignment horizontal="left" vertical="center" wrapText="1"/>
      <protection locked="0"/>
    </xf>
    <xf numFmtId="0" fontId="7" fillId="36" borderId="68" xfId="0" applyNumberFormat="1" applyFont="1" applyFill="1" applyBorder="1" applyAlignment="1" applyProtection="1">
      <alignment horizontal="left" vertical="center" wrapText="1"/>
      <protection locked="0"/>
    </xf>
    <xf numFmtId="0" fontId="7" fillId="36" borderId="69" xfId="0" applyNumberFormat="1" applyFont="1" applyFill="1" applyBorder="1" applyAlignment="1" applyProtection="1">
      <alignment horizontal="left" vertical="center" wrapText="1"/>
      <protection locked="0"/>
    </xf>
    <xf numFmtId="0" fontId="7" fillId="35" borderId="15"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7" fillId="0" borderId="22" xfId="0" applyNumberFormat="1"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39" xfId="0" applyNumberFormat="1" applyFont="1" applyFill="1" applyBorder="1" applyAlignment="1" applyProtection="1">
      <alignment horizontal="left" vertical="center" wrapText="1"/>
      <protection locked="0"/>
    </xf>
    <xf numFmtId="0" fontId="7" fillId="36" borderId="67" xfId="0" applyNumberFormat="1" applyFont="1" applyFill="1" applyBorder="1" applyAlignment="1" applyProtection="1">
      <alignment horizontal="center" vertical="center" wrapText="1"/>
      <protection locked="0"/>
    </xf>
    <xf numFmtId="0" fontId="7" fillId="36" borderId="70" xfId="0" applyNumberFormat="1" applyFont="1" applyFill="1" applyBorder="1" applyAlignment="1" applyProtection="1">
      <alignment horizontal="center" vertical="center" wrapText="1"/>
      <protection locked="0"/>
    </xf>
    <xf numFmtId="0" fontId="7" fillId="36" borderId="71" xfId="0" applyNumberFormat="1" applyFont="1" applyFill="1" applyBorder="1" applyAlignment="1" applyProtection="1">
      <alignment horizontal="center" vertical="center" wrapText="1"/>
      <protection locked="0"/>
    </xf>
    <xf numFmtId="0" fontId="7" fillId="36" borderId="69"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6" borderId="22" xfId="0" applyNumberFormat="1" applyFont="1" applyFill="1" applyBorder="1" applyAlignment="1" applyProtection="1">
      <alignment horizontal="center" vertical="center" wrapText="1"/>
      <protection locked="0"/>
    </xf>
    <xf numFmtId="0" fontId="7" fillId="36" borderId="20" xfId="0" applyNumberFormat="1" applyFont="1" applyFill="1" applyBorder="1" applyAlignment="1" applyProtection="1">
      <alignment horizontal="center" vertical="center" wrapText="1"/>
      <protection locked="0"/>
    </xf>
    <xf numFmtId="0" fontId="7" fillId="36" borderId="39" xfId="0" applyNumberFormat="1" applyFont="1" applyFill="1" applyBorder="1" applyAlignment="1" applyProtection="1">
      <alignment horizontal="center" vertical="center" wrapText="1"/>
      <protection locked="0"/>
    </xf>
    <xf numFmtId="0" fontId="7" fillId="36" borderId="23" xfId="0" applyNumberFormat="1" applyFont="1" applyFill="1" applyBorder="1" applyAlignment="1" applyProtection="1">
      <alignment horizontal="center" vertical="center" wrapText="1"/>
      <protection locked="0"/>
    </xf>
    <xf numFmtId="0" fontId="7" fillId="36" borderId="24" xfId="0" applyNumberFormat="1" applyFont="1" applyFill="1" applyBorder="1" applyAlignment="1" applyProtection="1">
      <alignment horizontal="center" vertical="center" wrapText="1"/>
      <protection locked="0"/>
    </xf>
    <xf numFmtId="0" fontId="7" fillId="36" borderId="40" xfId="0" applyNumberFormat="1" applyFont="1" applyFill="1" applyBorder="1" applyAlignment="1" applyProtection="1">
      <alignment horizontal="center" vertical="center" wrapText="1"/>
      <protection locked="0"/>
    </xf>
    <xf numFmtId="0" fontId="21" fillId="33" borderId="0" xfId="0" applyFont="1" applyFill="1" applyBorder="1" applyAlignment="1" applyProtection="1">
      <alignment horizontal="left" vertical="center"/>
      <protection/>
    </xf>
    <xf numFmtId="0" fontId="7" fillId="28" borderId="23" xfId="0" applyFont="1" applyFill="1" applyBorder="1" applyAlignment="1" applyProtection="1">
      <alignment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38" fontId="7" fillId="28" borderId="23" xfId="50" applyFont="1" applyFill="1" applyBorder="1" applyAlignment="1" applyProtection="1">
      <alignment horizontal="righ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178" fontId="7" fillId="33" borderId="72" xfId="0" applyNumberFormat="1" applyFont="1" applyFill="1" applyBorder="1" applyAlignment="1" applyProtection="1">
      <alignment horizontal="right" vertical="top" shrinkToFit="1"/>
      <protection/>
    </xf>
    <xf numFmtId="180" fontId="7" fillId="28" borderId="72" xfId="0" applyNumberFormat="1" applyFont="1" applyFill="1" applyBorder="1" applyAlignment="1" applyProtection="1">
      <alignment horizontal="center" vertical="center" shrinkToFit="1"/>
      <protection/>
    </xf>
    <xf numFmtId="0" fontId="7" fillId="28" borderId="15" xfId="0" applyFont="1" applyFill="1" applyBorder="1" applyAlignment="1" applyProtection="1">
      <alignment vertical="center" shrinkToFit="1"/>
      <protection/>
    </xf>
    <xf numFmtId="0" fontId="7" fillId="28" borderId="16" xfId="0" applyFont="1" applyFill="1" applyBorder="1" applyAlignment="1" applyProtection="1">
      <alignment vertical="center" shrinkToFit="1"/>
      <protection/>
    </xf>
    <xf numFmtId="38" fontId="7" fillId="28" borderId="15"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6" xfId="50" applyFont="1" applyFill="1" applyBorder="1" applyAlignment="1" applyProtection="1">
      <alignment horizontal="right" vertical="center" shrinkToFit="1"/>
      <protection/>
    </xf>
    <xf numFmtId="178" fontId="7" fillId="33" borderId="73" xfId="0" applyNumberFormat="1" applyFont="1" applyFill="1" applyBorder="1" applyAlignment="1" applyProtection="1">
      <alignment horizontal="right" vertical="top" shrinkToFit="1"/>
      <protection/>
    </xf>
    <xf numFmtId="0" fontId="7" fillId="28" borderId="0" xfId="0" applyFont="1" applyFill="1" applyBorder="1" applyAlignment="1" applyProtection="1">
      <alignment vertical="center" shrinkToFit="1"/>
      <protection/>
    </xf>
    <xf numFmtId="180" fontId="7" fillId="28" borderId="73" xfId="0" applyNumberFormat="1" applyFont="1" applyFill="1" applyBorder="1" applyAlignment="1" applyProtection="1">
      <alignment horizontal="center" vertical="center" shrinkToFit="1"/>
      <protection/>
    </xf>
    <xf numFmtId="0" fontId="13" fillId="33" borderId="22" xfId="0" applyFont="1" applyFill="1" applyBorder="1" applyAlignment="1" applyProtection="1">
      <alignment horizontal="center" vertical="top" wrapText="1"/>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33" borderId="11" xfId="0" applyFont="1" applyFill="1" applyBorder="1" applyAlignment="1" applyProtection="1">
      <alignment horizontal="center" vertical="center" shrinkToFit="1"/>
      <protection/>
    </xf>
    <xf numFmtId="0" fontId="7" fillId="33" borderId="12" xfId="0" applyFont="1" applyFill="1" applyBorder="1" applyAlignment="1" applyProtection="1">
      <alignment horizontal="center" vertical="center" shrinkToFit="1"/>
      <protection/>
    </xf>
    <xf numFmtId="0" fontId="7" fillId="33" borderId="13" xfId="0" applyFont="1" applyFill="1" applyBorder="1" applyAlignment="1" applyProtection="1">
      <alignment horizontal="center" vertical="center" shrinkToFit="1"/>
      <protection/>
    </xf>
    <xf numFmtId="0" fontId="7" fillId="28" borderId="15"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6"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6" xfId="0" applyNumberFormat="1" applyFont="1" applyFill="1" applyBorder="1" applyAlignment="1" applyProtection="1">
      <alignment horizontal="right" vertical="center"/>
      <protection/>
    </xf>
    <xf numFmtId="0" fontId="7" fillId="28" borderId="15"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6" xfId="0" applyFont="1" applyFill="1" applyBorder="1" applyAlignment="1" applyProtection="1">
      <alignment horizontal="left" vertical="center" shrinkToFit="1"/>
      <protection/>
    </xf>
    <xf numFmtId="0" fontId="13" fillId="33" borderId="74" xfId="0" applyFont="1" applyFill="1" applyBorder="1" applyAlignment="1" applyProtection="1">
      <alignment horizontal="center" vertical="center"/>
      <protection/>
    </xf>
    <xf numFmtId="185" fontId="13" fillId="33" borderId="75" xfId="0" applyNumberFormat="1" applyFont="1" applyFill="1" applyBorder="1" applyAlignment="1" applyProtection="1">
      <alignment horizontal="right" vertical="center"/>
      <protection/>
    </xf>
    <xf numFmtId="185" fontId="13" fillId="33" borderId="76" xfId="0" applyNumberFormat="1" applyFont="1" applyFill="1" applyBorder="1" applyAlignment="1" applyProtection="1">
      <alignment horizontal="right" vertical="center"/>
      <protection/>
    </xf>
    <xf numFmtId="0" fontId="13" fillId="33" borderId="77" xfId="0" applyFont="1" applyFill="1" applyBorder="1" applyAlignment="1" applyProtection="1">
      <alignment vertical="center"/>
      <protection/>
    </xf>
    <xf numFmtId="0" fontId="13" fillId="33" borderId="75" xfId="0" applyFont="1" applyFill="1" applyBorder="1" applyAlignment="1" applyProtection="1">
      <alignment vertical="center"/>
      <protection/>
    </xf>
    <xf numFmtId="0" fontId="13" fillId="33" borderId="76" xfId="0" applyFont="1" applyFill="1" applyBorder="1" applyAlignment="1" applyProtection="1">
      <alignment vertical="center"/>
      <protection/>
    </xf>
    <xf numFmtId="0" fontId="7" fillId="28" borderId="78" xfId="0" applyFont="1" applyFill="1" applyBorder="1" applyAlignment="1" applyProtection="1">
      <alignment horizontal="left" vertical="center" shrinkToFit="1"/>
      <protection/>
    </xf>
    <xf numFmtId="0" fontId="7" fillId="28" borderId="79" xfId="0" applyFont="1" applyFill="1" applyBorder="1" applyAlignment="1" applyProtection="1">
      <alignment horizontal="left" vertical="center" shrinkToFit="1"/>
      <protection/>
    </xf>
    <xf numFmtId="0" fontId="7" fillId="28" borderId="80" xfId="0" applyFont="1" applyFill="1" applyBorder="1" applyAlignment="1" applyProtection="1">
      <alignment horizontal="left" vertical="center" shrinkToFit="1"/>
      <protection/>
    </xf>
    <xf numFmtId="0" fontId="7" fillId="33" borderId="11" xfId="0" applyFont="1" applyFill="1" applyBorder="1" applyAlignment="1" applyProtection="1">
      <alignment horizontal="center" vertical="center"/>
      <protection/>
    </xf>
    <xf numFmtId="0" fontId="7" fillId="33" borderId="12"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185" fontId="7" fillId="33" borderId="11" xfId="0" applyNumberFormat="1" applyFont="1" applyFill="1" applyBorder="1" applyAlignment="1" applyProtection="1">
      <alignment horizontal="right" vertical="center"/>
      <protection/>
    </xf>
    <xf numFmtId="185" fontId="7" fillId="33" borderId="12" xfId="0" applyNumberFormat="1" applyFont="1" applyFill="1" applyBorder="1" applyAlignment="1" applyProtection="1">
      <alignment horizontal="right" vertical="center"/>
      <protection/>
    </xf>
    <xf numFmtId="185" fontId="7" fillId="33" borderId="13" xfId="0" applyNumberFormat="1" applyFont="1" applyFill="1" applyBorder="1" applyAlignment="1" applyProtection="1">
      <alignment horizontal="right" vertical="center"/>
      <protection/>
    </xf>
    <xf numFmtId="0" fontId="7" fillId="33" borderId="11" xfId="0" applyFont="1" applyFill="1" applyBorder="1" applyAlignment="1" applyProtection="1">
      <alignment vertical="center"/>
      <protection/>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28" borderId="81" xfId="0" applyFont="1" applyFill="1" applyBorder="1" applyAlignment="1" applyProtection="1">
      <alignment horizontal="left" vertical="center"/>
      <protection/>
    </xf>
    <xf numFmtId="0" fontId="7" fillId="28" borderId="82" xfId="0" applyFont="1" applyFill="1" applyBorder="1" applyAlignment="1" applyProtection="1">
      <alignment horizontal="left" vertical="center"/>
      <protection/>
    </xf>
    <xf numFmtId="0" fontId="7" fillId="28" borderId="83" xfId="0" applyFont="1" applyFill="1" applyBorder="1" applyAlignment="1" applyProtection="1">
      <alignment horizontal="left" vertical="center"/>
      <protection/>
    </xf>
    <xf numFmtId="185" fontId="7" fillId="28" borderId="81" xfId="0" applyNumberFormat="1" applyFont="1" applyFill="1" applyBorder="1" applyAlignment="1" applyProtection="1">
      <alignment horizontal="right" vertical="center"/>
      <protection/>
    </xf>
    <xf numFmtId="185" fontId="7" fillId="28" borderId="82" xfId="0" applyNumberFormat="1" applyFont="1" applyFill="1" applyBorder="1" applyAlignment="1" applyProtection="1">
      <alignment horizontal="right" vertical="center"/>
      <protection/>
    </xf>
    <xf numFmtId="185" fontId="7" fillId="28" borderId="83" xfId="0" applyNumberFormat="1" applyFont="1" applyFill="1" applyBorder="1" applyAlignment="1" applyProtection="1">
      <alignment horizontal="right" vertical="center"/>
      <protection/>
    </xf>
    <xf numFmtId="0" fontId="13" fillId="33" borderId="84" xfId="0" applyFont="1" applyFill="1" applyBorder="1" applyAlignment="1" applyProtection="1">
      <alignment vertical="center"/>
      <protection/>
    </xf>
    <xf numFmtId="0" fontId="13" fillId="33" borderId="85" xfId="0" applyFont="1" applyFill="1" applyBorder="1" applyAlignment="1" applyProtection="1">
      <alignment vertical="center"/>
      <protection/>
    </xf>
    <xf numFmtId="0" fontId="13" fillId="33" borderId="86" xfId="0" applyFont="1" applyFill="1" applyBorder="1" applyAlignment="1" applyProtection="1">
      <alignment vertical="center"/>
      <protection/>
    </xf>
    <xf numFmtId="0" fontId="13" fillId="33" borderId="11" xfId="0" applyFont="1" applyFill="1" applyBorder="1" applyAlignment="1" applyProtection="1">
      <alignment horizontal="center" vertical="distributed"/>
      <protection/>
    </xf>
    <xf numFmtId="0" fontId="13" fillId="33" borderId="12" xfId="0" applyFont="1" applyFill="1" applyBorder="1" applyAlignment="1" applyProtection="1">
      <alignment horizontal="center" vertical="distributed"/>
      <protection/>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0" fontId="13" fillId="33" borderId="22" xfId="0" applyFont="1" applyFill="1" applyBorder="1" applyAlignment="1" applyProtection="1">
      <alignment horizontal="left" vertical="top"/>
      <protection/>
    </xf>
    <xf numFmtId="0" fontId="13" fillId="33" borderId="20" xfId="0" applyFont="1" applyFill="1" applyBorder="1" applyAlignment="1" applyProtection="1">
      <alignment horizontal="left" vertical="top"/>
      <protection/>
    </xf>
    <xf numFmtId="0" fontId="13" fillId="33" borderId="21" xfId="0" applyFont="1" applyFill="1" applyBorder="1" applyAlignment="1" applyProtection="1">
      <alignment horizontal="left" vertical="top"/>
      <protection/>
    </xf>
    <xf numFmtId="0" fontId="13" fillId="33" borderId="15"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6"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25" xfId="0" applyFont="1" applyFill="1" applyBorder="1" applyAlignment="1" applyProtection="1">
      <alignment horizontal="left" vertical="top"/>
      <protection/>
    </xf>
    <xf numFmtId="0" fontId="13" fillId="33" borderId="22" xfId="0" applyFont="1" applyFill="1" applyBorder="1" applyAlignment="1" applyProtection="1">
      <alignment vertical="top" wrapText="1"/>
      <protection/>
    </xf>
    <xf numFmtId="0" fontId="13" fillId="33" borderId="20" xfId="0" applyFont="1" applyFill="1" applyBorder="1" applyAlignment="1" applyProtection="1">
      <alignment vertical="top" wrapText="1"/>
      <protection/>
    </xf>
    <xf numFmtId="0" fontId="13" fillId="33" borderId="21" xfId="0" applyFont="1" applyFill="1" applyBorder="1" applyAlignment="1" applyProtection="1">
      <alignment vertical="top" wrapText="1"/>
      <protection/>
    </xf>
    <xf numFmtId="0" fontId="13" fillId="33" borderId="15"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25" xfId="0" applyFont="1" applyFill="1" applyBorder="1" applyAlignment="1" applyProtection="1">
      <alignment vertical="top" wrapText="1"/>
      <protection/>
    </xf>
    <xf numFmtId="0" fontId="13" fillId="33" borderId="20" xfId="0" applyFont="1" applyFill="1" applyBorder="1" applyAlignment="1" applyProtection="1">
      <alignment vertical="top"/>
      <protection/>
    </xf>
    <xf numFmtId="0" fontId="13" fillId="33" borderId="21" xfId="0" applyFont="1" applyFill="1" applyBorder="1" applyAlignment="1" applyProtection="1">
      <alignment vertical="top"/>
      <protection/>
    </xf>
    <xf numFmtId="0" fontId="13" fillId="33" borderId="15"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6" xfId="0" applyFont="1" applyFill="1" applyBorder="1" applyAlignment="1" applyProtection="1">
      <alignment vertical="top"/>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25" xfId="0" applyFont="1" applyFill="1" applyBorder="1" applyAlignment="1" applyProtection="1">
      <alignment vertical="top"/>
      <protection/>
    </xf>
    <xf numFmtId="176" fontId="13" fillId="33" borderId="22" xfId="0" applyNumberFormat="1" applyFont="1" applyFill="1" applyBorder="1" applyAlignment="1" applyProtection="1" quotePrefix="1">
      <alignment horizontal="center" vertical="center"/>
      <protection/>
    </xf>
    <xf numFmtId="176" fontId="13" fillId="33" borderId="20" xfId="0" applyNumberFormat="1" applyFont="1" applyFill="1" applyBorder="1" applyAlignment="1" applyProtection="1">
      <alignment horizontal="center" vertical="center"/>
      <protection/>
    </xf>
    <xf numFmtId="176" fontId="13" fillId="33" borderId="21" xfId="0" applyNumberFormat="1" applyFont="1" applyFill="1" applyBorder="1" applyAlignment="1" applyProtection="1">
      <alignment horizontal="center" vertical="center"/>
      <protection/>
    </xf>
    <xf numFmtId="176" fontId="13" fillId="0" borderId="41" xfId="0" applyNumberFormat="1" applyFont="1" applyFill="1" applyBorder="1" applyAlignment="1" applyProtection="1">
      <alignment horizontal="right" vertical="center"/>
      <protection/>
    </xf>
    <xf numFmtId="176" fontId="13" fillId="33" borderId="41" xfId="0" applyNumberFormat="1" applyFont="1" applyFill="1" applyBorder="1" applyAlignment="1" applyProtection="1">
      <alignment horizontal="right" vertical="center"/>
      <protection/>
    </xf>
    <xf numFmtId="177" fontId="7" fillId="28" borderId="41"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2" xfId="0" applyFont="1" applyFill="1" applyBorder="1" applyAlignment="1" applyProtection="1">
      <alignment horizontal="center" vertical="center"/>
      <protection/>
    </xf>
    <xf numFmtId="0" fontId="13" fillId="33" borderId="20" xfId="0" applyFont="1" applyFill="1" applyBorder="1" applyAlignment="1" applyProtection="1">
      <alignment horizontal="center" vertical="center"/>
      <protection/>
    </xf>
    <xf numFmtId="0" fontId="13" fillId="33" borderId="21"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22" xfId="0" applyFont="1" applyFill="1" applyBorder="1" applyAlignment="1" applyProtection="1">
      <alignment horizontal="left" vertical="top" wrapText="1"/>
      <protection/>
    </xf>
    <xf numFmtId="0" fontId="13" fillId="33" borderId="20" xfId="0" applyFont="1" applyFill="1" applyBorder="1" applyAlignment="1" applyProtection="1">
      <alignment horizontal="left" vertical="top" wrapText="1"/>
      <protection/>
    </xf>
    <xf numFmtId="0" fontId="13" fillId="33" borderId="21" xfId="0" applyFont="1" applyFill="1" applyBorder="1" applyAlignment="1" applyProtection="1">
      <alignment horizontal="left" vertical="top" wrapText="1"/>
      <protection/>
    </xf>
    <xf numFmtId="0" fontId="13" fillId="33" borderId="15"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6"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25" xfId="0" applyFont="1" applyFill="1" applyBorder="1" applyAlignment="1" applyProtection="1">
      <alignment horizontal="left" vertical="top" wrapText="1"/>
      <protection/>
    </xf>
    <xf numFmtId="176" fontId="7" fillId="28" borderId="12" xfId="0" applyNumberFormat="1" applyFont="1" applyFill="1" applyBorder="1" applyAlignment="1" applyProtection="1">
      <alignment horizontal="right" vertical="center"/>
      <protection/>
    </xf>
    <xf numFmtId="176" fontId="7" fillId="28" borderId="13" xfId="0" applyNumberFormat="1" applyFont="1" applyFill="1" applyBorder="1" applyAlignment="1" applyProtection="1">
      <alignment horizontal="right" vertical="center"/>
      <protection/>
    </xf>
    <xf numFmtId="177" fontId="13" fillId="28" borderId="14"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22" xfId="0" applyFont="1" applyFill="1" applyBorder="1" applyAlignment="1" applyProtection="1">
      <alignment horizontal="center" vertical="center"/>
      <protection locked="0"/>
    </xf>
    <xf numFmtId="0" fontId="13" fillId="33" borderId="20" xfId="0" applyFont="1" applyFill="1" applyBorder="1" applyAlignment="1" applyProtection="1">
      <alignment horizontal="center" vertical="center"/>
      <protection locked="0"/>
    </xf>
    <xf numFmtId="0" fontId="13" fillId="33" borderId="21"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13" fillId="33" borderId="22" xfId="0" applyFont="1" applyFill="1" applyBorder="1" applyAlignment="1" applyProtection="1">
      <alignment horizontal="left" vertical="top"/>
      <protection locked="0"/>
    </xf>
    <xf numFmtId="0" fontId="13" fillId="33" borderId="20" xfId="0" applyFont="1" applyFill="1" applyBorder="1" applyAlignment="1" applyProtection="1">
      <alignment horizontal="left" vertical="top"/>
      <protection locked="0"/>
    </xf>
    <xf numFmtId="0" fontId="13" fillId="33" borderId="21" xfId="0" applyFont="1" applyFill="1" applyBorder="1" applyAlignment="1" applyProtection="1">
      <alignment horizontal="left" vertical="top"/>
      <protection locked="0"/>
    </xf>
    <xf numFmtId="0" fontId="13" fillId="33" borderId="15"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16"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25" xfId="0" applyFont="1" applyFill="1" applyBorder="1" applyAlignment="1" applyProtection="1">
      <alignment horizontal="left" vertical="top"/>
      <protection locked="0"/>
    </xf>
    <xf numFmtId="0" fontId="13" fillId="33" borderId="22" xfId="0" applyFont="1" applyFill="1" applyBorder="1" applyAlignment="1" applyProtection="1">
      <alignment horizontal="left" vertical="top" wrapText="1"/>
      <protection locked="0"/>
    </xf>
    <xf numFmtId="0" fontId="13" fillId="33" borderId="20" xfId="0" applyFont="1" applyFill="1" applyBorder="1" applyAlignment="1" applyProtection="1">
      <alignment horizontal="left" vertical="top" wrapText="1"/>
      <protection locked="0"/>
    </xf>
    <xf numFmtId="0" fontId="13" fillId="33" borderId="21" xfId="0" applyFont="1" applyFill="1" applyBorder="1" applyAlignment="1" applyProtection="1">
      <alignment horizontal="left" vertical="top" wrapText="1"/>
      <protection locked="0"/>
    </xf>
    <xf numFmtId="0" fontId="13" fillId="33" borderId="15"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6"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left" vertical="top" wrapText="1"/>
      <protection locked="0"/>
    </xf>
    <xf numFmtId="176" fontId="7" fillId="28" borderId="12" xfId="0" applyNumberFormat="1" applyFont="1" applyFill="1" applyBorder="1" applyAlignment="1" applyProtection="1">
      <alignment horizontal="right" vertical="center"/>
      <protection locked="0"/>
    </xf>
    <xf numFmtId="176" fontId="7" fillId="28" borderId="13" xfId="0" applyNumberFormat="1" applyFont="1" applyFill="1" applyBorder="1" applyAlignment="1" applyProtection="1">
      <alignment horizontal="right" vertical="center"/>
      <protection locked="0"/>
    </xf>
    <xf numFmtId="177" fontId="13" fillId="28" borderId="14" xfId="0" applyNumberFormat="1" applyFont="1" applyFill="1" applyBorder="1" applyAlignment="1" applyProtection="1">
      <alignment horizontal="right" vertical="center"/>
      <protection locked="0"/>
    </xf>
    <xf numFmtId="0" fontId="13" fillId="33" borderId="22" xfId="0" applyFont="1" applyFill="1" applyBorder="1" applyAlignment="1" applyProtection="1">
      <alignment vertical="top" wrapText="1"/>
      <protection locked="0"/>
    </xf>
    <xf numFmtId="0" fontId="13" fillId="33" borderId="20" xfId="0" applyFont="1" applyFill="1" applyBorder="1" applyAlignment="1" applyProtection="1">
      <alignment vertical="top" wrapText="1"/>
      <protection locked="0"/>
    </xf>
    <xf numFmtId="0" fontId="13" fillId="33" borderId="21" xfId="0" applyFont="1" applyFill="1" applyBorder="1" applyAlignment="1" applyProtection="1">
      <alignment vertical="top" wrapText="1"/>
      <protection locked="0"/>
    </xf>
    <xf numFmtId="0" fontId="13" fillId="33" borderId="15"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6"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25" xfId="0" applyFont="1" applyFill="1" applyBorder="1" applyAlignment="1" applyProtection="1">
      <alignment vertical="top" wrapText="1"/>
      <protection locked="0"/>
    </xf>
    <xf numFmtId="0" fontId="13" fillId="33" borderId="20" xfId="0" applyFont="1" applyFill="1" applyBorder="1" applyAlignment="1" applyProtection="1">
      <alignment vertical="top"/>
      <protection locked="0"/>
    </xf>
    <xf numFmtId="0" fontId="13" fillId="33" borderId="21" xfId="0" applyFont="1" applyFill="1" applyBorder="1" applyAlignment="1" applyProtection="1">
      <alignment vertical="top"/>
      <protection locked="0"/>
    </xf>
    <xf numFmtId="0" fontId="13" fillId="33" borderId="15"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6" xfId="0" applyFont="1" applyFill="1" applyBorder="1" applyAlignment="1" applyProtection="1">
      <alignment vertical="top"/>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25" xfId="0" applyFont="1" applyFill="1" applyBorder="1" applyAlignment="1" applyProtection="1">
      <alignment vertical="top"/>
      <protection locked="0"/>
    </xf>
    <xf numFmtId="177" fontId="7" fillId="28" borderId="41" xfId="0" applyNumberFormat="1" applyFont="1" applyFill="1" applyBorder="1" applyAlignment="1" applyProtection="1">
      <alignment horizontal="right" vertical="center"/>
      <protection locked="0"/>
    </xf>
    <xf numFmtId="0" fontId="13" fillId="33" borderId="84" xfId="0" applyFont="1" applyFill="1" applyBorder="1" applyAlignment="1" applyProtection="1">
      <alignment vertical="center"/>
      <protection locked="0"/>
    </xf>
    <xf numFmtId="0" fontId="13" fillId="33" borderId="85" xfId="0" applyFont="1" applyFill="1" applyBorder="1" applyAlignment="1" applyProtection="1">
      <alignment vertical="center"/>
      <protection locked="0"/>
    </xf>
    <xf numFmtId="0" fontId="13" fillId="33" borderId="86" xfId="0" applyFont="1" applyFill="1" applyBorder="1" applyAlignment="1" applyProtection="1">
      <alignment vertical="center"/>
      <protection locked="0"/>
    </xf>
    <xf numFmtId="0" fontId="13" fillId="33" borderId="11"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distributed"/>
      <protection locked="0"/>
    </xf>
    <xf numFmtId="0" fontId="13" fillId="33" borderId="12" xfId="0" applyFont="1" applyFill="1" applyBorder="1" applyAlignment="1" applyProtection="1">
      <alignment horizontal="center" vertical="center"/>
      <protection locked="0"/>
    </xf>
    <xf numFmtId="0" fontId="13" fillId="33" borderId="13" xfId="0" applyFont="1" applyFill="1" applyBorder="1" applyAlignment="1" applyProtection="1">
      <alignment horizontal="center" vertical="center"/>
      <protection locked="0"/>
    </xf>
    <xf numFmtId="0" fontId="13" fillId="33" borderId="11" xfId="0" applyFont="1" applyFill="1" applyBorder="1" applyAlignment="1" applyProtection="1">
      <alignment horizontal="center" vertical="center"/>
      <protection locked="0"/>
    </xf>
    <xf numFmtId="0" fontId="7" fillId="28" borderId="41" xfId="0" applyFont="1" applyFill="1" applyBorder="1" applyAlignment="1" applyProtection="1">
      <alignment horizontal="left" vertical="center"/>
      <protection locked="0"/>
    </xf>
    <xf numFmtId="38" fontId="7" fillId="28" borderId="41" xfId="50" applyFont="1" applyFill="1" applyBorder="1" applyAlignment="1" applyProtection="1">
      <alignment horizontal="right" vertical="center"/>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78" xfId="0" applyFont="1" applyFill="1" applyBorder="1" applyAlignment="1" applyProtection="1">
      <alignment horizontal="left" vertical="center"/>
      <protection locked="0"/>
    </xf>
    <xf numFmtId="0" fontId="7" fillId="28" borderId="79" xfId="0" applyFont="1" applyFill="1" applyBorder="1" applyAlignment="1" applyProtection="1">
      <alignment horizontal="left" vertical="center"/>
      <protection locked="0"/>
    </xf>
    <xf numFmtId="0" fontId="7" fillId="28" borderId="80" xfId="0" applyFont="1" applyFill="1" applyBorder="1" applyAlignment="1" applyProtection="1">
      <alignment horizontal="left" vertical="center"/>
      <protection locked="0"/>
    </xf>
    <xf numFmtId="38" fontId="7" fillId="28" borderId="87" xfId="50" applyFont="1" applyFill="1" applyBorder="1" applyAlignment="1" applyProtection="1">
      <alignment horizontal="right" vertical="center"/>
      <protection locked="0"/>
    </xf>
    <xf numFmtId="0" fontId="7" fillId="28" borderId="78" xfId="0" applyFont="1" applyFill="1" applyBorder="1" applyAlignment="1" applyProtection="1">
      <alignment horizontal="left" vertical="center" shrinkToFit="1"/>
      <protection locked="0"/>
    </xf>
    <xf numFmtId="0" fontId="7" fillId="28" borderId="79" xfId="0" applyFont="1" applyFill="1" applyBorder="1" applyAlignment="1" applyProtection="1">
      <alignment horizontal="left" vertical="center" shrinkToFit="1"/>
      <protection locked="0"/>
    </xf>
    <xf numFmtId="0" fontId="7" fillId="28" borderId="80" xfId="0" applyFont="1" applyFill="1" applyBorder="1" applyAlignment="1" applyProtection="1">
      <alignment horizontal="left" vertical="center" shrinkToFit="1"/>
      <protection locked="0"/>
    </xf>
    <xf numFmtId="0" fontId="7" fillId="28" borderId="88" xfId="0" applyFont="1" applyFill="1" applyBorder="1" applyAlignment="1" applyProtection="1">
      <alignment horizontal="left" vertical="center"/>
      <protection locked="0"/>
    </xf>
    <xf numFmtId="38" fontId="7" fillId="28" borderId="88" xfId="50"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shrinkToFit="1"/>
      <protection locked="0"/>
    </xf>
    <xf numFmtId="0" fontId="7" fillId="28" borderId="18"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protection locked="0"/>
    </xf>
    <xf numFmtId="0" fontId="7" fillId="28" borderId="18"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0" fontId="7" fillId="28" borderId="73" xfId="0" applyFont="1" applyFill="1" applyBorder="1" applyAlignment="1" applyProtection="1">
      <alignment horizontal="left" vertical="center"/>
      <protection locked="0"/>
    </xf>
    <xf numFmtId="38" fontId="7" fillId="28" borderId="73" xfId="50" applyFont="1" applyFill="1" applyBorder="1" applyAlignment="1" applyProtection="1">
      <alignment horizontal="right" vertical="center"/>
      <protection locked="0"/>
    </xf>
    <xf numFmtId="0" fontId="7" fillId="28" borderId="15"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0" fontId="7" fillId="28" borderId="87" xfId="0" applyFont="1" applyFill="1" applyBorder="1" applyAlignment="1" applyProtection="1">
      <alignment horizontal="left" vertical="center"/>
      <protection locked="0"/>
    </xf>
    <xf numFmtId="0" fontId="7" fillId="33" borderId="74" xfId="0" applyFont="1" applyFill="1" applyBorder="1" applyAlignment="1" applyProtection="1">
      <alignment horizontal="center" vertical="center"/>
      <protection locked="0"/>
    </xf>
    <xf numFmtId="179" fontId="7" fillId="33" borderId="74" xfId="0" applyNumberFormat="1" applyFont="1" applyFill="1" applyBorder="1" applyAlignment="1" applyProtection="1">
      <alignment horizontal="right" vertical="center"/>
      <protection locked="0"/>
    </xf>
    <xf numFmtId="0" fontId="7" fillId="33" borderId="77" xfId="0" applyFont="1" applyFill="1" applyBorder="1" applyAlignment="1" applyProtection="1">
      <alignment vertical="center"/>
      <protection locked="0"/>
    </xf>
    <xf numFmtId="0" fontId="7" fillId="33" borderId="75" xfId="0" applyFont="1" applyFill="1" applyBorder="1" applyAlignment="1" applyProtection="1">
      <alignment vertical="center"/>
      <protection locked="0"/>
    </xf>
    <xf numFmtId="0" fontId="7" fillId="33" borderId="76" xfId="0" applyFont="1" applyFill="1" applyBorder="1" applyAlignment="1" applyProtection="1">
      <alignment vertical="center"/>
      <protection locked="0"/>
    </xf>
    <xf numFmtId="0" fontId="7" fillId="28" borderId="78" xfId="0" applyFont="1" applyFill="1" applyBorder="1" applyAlignment="1" applyProtection="1">
      <alignment horizontal="left" vertical="center"/>
      <protection/>
    </xf>
    <xf numFmtId="0" fontId="7" fillId="28" borderId="79" xfId="0" applyFont="1" applyFill="1" applyBorder="1" applyAlignment="1" applyProtection="1">
      <alignment horizontal="left" vertical="center"/>
      <protection/>
    </xf>
    <xf numFmtId="0" fontId="7" fillId="28" borderId="80" xfId="0" applyFont="1" applyFill="1" applyBorder="1" applyAlignment="1" applyProtection="1">
      <alignment horizontal="left" vertical="center"/>
      <protection/>
    </xf>
    <xf numFmtId="185" fontId="7" fillId="28" borderId="78" xfId="0" applyNumberFormat="1" applyFont="1" applyFill="1" applyBorder="1" applyAlignment="1" applyProtection="1">
      <alignment horizontal="right" vertical="center"/>
      <protection locked="0"/>
    </xf>
    <xf numFmtId="185" fontId="7" fillId="28" borderId="79" xfId="0" applyNumberFormat="1" applyFont="1" applyFill="1" applyBorder="1" applyAlignment="1" applyProtection="1">
      <alignment horizontal="right" vertical="center"/>
      <protection locked="0"/>
    </xf>
    <xf numFmtId="185" fontId="7" fillId="28" borderId="80" xfId="0" applyNumberFormat="1" applyFont="1" applyFill="1" applyBorder="1" applyAlignment="1" applyProtection="1">
      <alignment horizontal="right" vertical="center"/>
      <protection locked="0"/>
    </xf>
    <xf numFmtId="0" fontId="7" fillId="28" borderId="17" xfId="0" applyFont="1" applyFill="1" applyBorder="1" applyAlignment="1" applyProtection="1">
      <alignment horizontal="left" vertical="center"/>
      <protection/>
    </xf>
    <xf numFmtId="0" fontId="7" fillId="28" borderId="18"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5"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185" fontId="7" fillId="28" borderId="17" xfId="0" applyNumberFormat="1" applyFont="1" applyFill="1" applyBorder="1" applyAlignment="1" applyProtection="1">
      <alignment horizontal="right" vertical="center"/>
      <protection locked="0"/>
    </xf>
    <xf numFmtId="185" fontId="7" fillId="28" borderId="18"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79" fontId="13" fillId="33" borderId="75" xfId="0" applyNumberFormat="1" applyFont="1" applyFill="1" applyBorder="1" applyAlignment="1" applyProtection="1">
      <alignment horizontal="right" vertical="center"/>
      <protection locked="0"/>
    </xf>
    <xf numFmtId="179" fontId="13" fillId="33" borderId="76" xfId="0" applyNumberFormat="1" applyFont="1" applyFill="1" applyBorder="1" applyAlignment="1" applyProtection="1">
      <alignment horizontal="right" vertical="center"/>
      <protection locked="0"/>
    </xf>
    <xf numFmtId="0" fontId="13" fillId="33" borderId="77" xfId="0" applyFont="1" applyFill="1" applyBorder="1" applyAlignment="1" applyProtection="1">
      <alignment vertical="center"/>
      <protection locked="0"/>
    </xf>
    <xf numFmtId="0" fontId="13" fillId="33" borderId="75" xfId="0" applyFont="1" applyFill="1" applyBorder="1" applyAlignment="1" applyProtection="1">
      <alignment vertical="center"/>
      <protection locked="0"/>
    </xf>
    <xf numFmtId="0" fontId="13" fillId="33" borderId="76"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33" borderId="1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shrinkToFit="1"/>
      <protection locked="0"/>
    </xf>
    <xf numFmtId="0" fontId="7" fillId="33" borderId="12" xfId="0" applyFont="1" applyFill="1" applyBorder="1" applyAlignment="1" applyProtection="1">
      <alignment horizontal="center" vertical="center" shrinkToFit="1"/>
      <protection locked="0"/>
    </xf>
    <xf numFmtId="0" fontId="7" fillId="33" borderId="13" xfId="0" applyFont="1" applyFill="1" applyBorder="1" applyAlignment="1" applyProtection="1">
      <alignment horizontal="center" vertical="center" shrinkToFit="1"/>
      <protection locked="0"/>
    </xf>
    <xf numFmtId="0" fontId="7" fillId="28" borderId="15"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16" xfId="0" applyFont="1" applyFill="1" applyBorder="1" applyAlignment="1" applyProtection="1">
      <alignmen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6" xfId="50" applyFont="1" applyFill="1" applyBorder="1" applyAlignment="1" applyProtection="1">
      <alignment horizontal="right" vertical="center" shrinkToFit="1"/>
      <protection locked="0"/>
    </xf>
    <xf numFmtId="178" fontId="7" fillId="33" borderId="15"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6" xfId="0" applyNumberFormat="1" applyFont="1" applyFill="1" applyBorder="1" applyAlignment="1" applyProtection="1">
      <alignment horizontal="right" vertical="top" shrinkToFit="1"/>
      <protection/>
    </xf>
    <xf numFmtId="180" fontId="7" fillId="28" borderId="15"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6" xfId="0" applyNumberFormat="1" applyFont="1" applyFill="1" applyBorder="1" applyAlignment="1" applyProtection="1">
      <alignment horizontal="center" vertical="center" shrinkToFit="1"/>
      <protection locked="0"/>
    </xf>
    <xf numFmtId="0" fontId="7" fillId="28" borderId="23" xfId="0" applyFont="1" applyFill="1" applyBorder="1" applyAlignment="1" applyProtection="1">
      <alignment vertical="center" shrinkToFit="1"/>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38" fontId="7" fillId="28" borderId="23" xfId="50" applyFont="1" applyFill="1" applyBorder="1" applyAlignment="1" applyProtection="1">
      <alignment horizontal="righ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178" fontId="7" fillId="33" borderId="23" xfId="0" applyNumberFormat="1" applyFont="1" applyFill="1" applyBorder="1" applyAlignment="1" applyProtection="1">
      <alignment horizontal="right" vertical="top" shrinkToFit="1"/>
      <protection/>
    </xf>
    <xf numFmtId="178" fontId="7" fillId="33" borderId="24" xfId="0" applyNumberFormat="1" applyFont="1" applyFill="1" applyBorder="1" applyAlignment="1" applyProtection="1">
      <alignment horizontal="right" vertical="top" shrinkToFit="1"/>
      <protection/>
    </xf>
    <xf numFmtId="178" fontId="7" fillId="33" borderId="25" xfId="0" applyNumberFormat="1" applyFont="1" applyFill="1" applyBorder="1" applyAlignment="1" applyProtection="1">
      <alignment horizontal="right" vertical="top" shrinkToFit="1"/>
      <protection/>
    </xf>
    <xf numFmtId="180" fontId="7" fillId="28" borderId="23" xfId="0" applyNumberFormat="1" applyFont="1" applyFill="1" applyBorder="1" applyAlignment="1" applyProtection="1">
      <alignment horizontal="center" vertical="center" shrinkToFit="1"/>
      <protection locked="0"/>
    </xf>
    <xf numFmtId="180" fontId="7" fillId="28" borderId="24" xfId="0" applyNumberFormat="1" applyFont="1" applyFill="1" applyBorder="1" applyAlignment="1" applyProtection="1">
      <alignment horizontal="center" vertical="center" shrinkToFit="1"/>
      <protection locked="0"/>
    </xf>
    <xf numFmtId="180" fontId="7" fillId="28" borderId="25" xfId="0" applyNumberFormat="1" applyFont="1" applyFill="1" applyBorder="1" applyAlignment="1" applyProtection="1">
      <alignment horizontal="center" vertical="center" shrinkToFit="1"/>
      <protection locked="0"/>
    </xf>
    <xf numFmtId="0" fontId="62" fillId="34" borderId="14"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11</xdr:row>
      <xdr:rowOff>19050</xdr:rowOff>
    </xdr:from>
    <xdr:to>
      <xdr:col>49</xdr:col>
      <xdr:colOff>19050</xdr:colOff>
      <xdr:row>16</xdr:row>
      <xdr:rowOff>19050</xdr:rowOff>
    </xdr:to>
    <xdr:sp>
      <xdr:nvSpPr>
        <xdr:cNvPr id="1" name="角丸四角形吹き出し 1"/>
        <xdr:cNvSpPr>
          <a:spLocks/>
        </xdr:cNvSpPr>
      </xdr:nvSpPr>
      <xdr:spPr>
        <a:xfrm>
          <a:off x="6267450" y="2066925"/>
          <a:ext cx="2400300" cy="104775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19050</xdr:colOff>
      <xdr:row>24</xdr:row>
      <xdr:rowOff>19050</xdr:rowOff>
    </xdr:from>
    <xdr:to>
      <xdr:col>49</xdr:col>
      <xdr:colOff>19050</xdr:colOff>
      <xdr:row>28</xdr:row>
      <xdr:rowOff>19050</xdr:rowOff>
    </xdr:to>
    <xdr:sp>
      <xdr:nvSpPr>
        <xdr:cNvPr id="2" name="角丸四角形吹き出し 2"/>
        <xdr:cNvSpPr>
          <a:spLocks/>
        </xdr:cNvSpPr>
      </xdr:nvSpPr>
      <xdr:spPr>
        <a:xfrm>
          <a:off x="6267450" y="4819650"/>
          <a:ext cx="2400300" cy="8382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61</xdr:row>
      <xdr:rowOff>19050</xdr:rowOff>
    </xdr:from>
    <xdr:to>
      <xdr:col>49</xdr:col>
      <xdr:colOff>19050</xdr:colOff>
      <xdr:row>66</xdr:row>
      <xdr:rowOff>19050</xdr:rowOff>
    </xdr:to>
    <xdr:sp>
      <xdr:nvSpPr>
        <xdr:cNvPr id="3" name="角丸四角形吹き出し 4"/>
        <xdr:cNvSpPr>
          <a:spLocks/>
        </xdr:cNvSpPr>
      </xdr:nvSpPr>
      <xdr:spPr>
        <a:xfrm>
          <a:off x="6267450" y="12211050"/>
          <a:ext cx="2400300" cy="1047750"/>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19050</xdr:colOff>
      <xdr:row>18</xdr:row>
      <xdr:rowOff>19050</xdr:rowOff>
    </xdr:from>
    <xdr:to>
      <xdr:col>49</xdr:col>
      <xdr:colOff>0</xdr:colOff>
      <xdr:row>21</xdr:row>
      <xdr:rowOff>19050</xdr:rowOff>
    </xdr:to>
    <xdr:sp>
      <xdr:nvSpPr>
        <xdr:cNvPr id="4" name="角丸四角形吹き出し 5"/>
        <xdr:cNvSpPr>
          <a:spLocks/>
        </xdr:cNvSpPr>
      </xdr:nvSpPr>
      <xdr:spPr>
        <a:xfrm>
          <a:off x="6267450" y="3533775"/>
          <a:ext cx="2381250" cy="62865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19050</xdr:colOff>
      <xdr:row>51</xdr:row>
      <xdr:rowOff>19050</xdr:rowOff>
    </xdr:from>
    <xdr:to>
      <xdr:col>49</xdr:col>
      <xdr:colOff>19050</xdr:colOff>
      <xdr:row>54</xdr:row>
      <xdr:rowOff>0</xdr:rowOff>
    </xdr:to>
    <xdr:sp>
      <xdr:nvSpPr>
        <xdr:cNvPr id="5" name="角丸四角形吹き出し 6"/>
        <xdr:cNvSpPr>
          <a:spLocks/>
        </xdr:cNvSpPr>
      </xdr:nvSpPr>
      <xdr:spPr>
        <a:xfrm>
          <a:off x="6267450" y="10115550"/>
          <a:ext cx="2400300" cy="6096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xdr:row>
      <xdr:rowOff>19050</xdr:rowOff>
    </xdr:from>
    <xdr:to>
      <xdr:col>2</xdr:col>
      <xdr:colOff>304800</xdr:colOff>
      <xdr:row>5</xdr:row>
      <xdr:rowOff>19050</xdr:rowOff>
    </xdr:to>
    <xdr:sp>
      <xdr:nvSpPr>
        <xdr:cNvPr id="1" name="角丸四角形吹き出し 3"/>
        <xdr:cNvSpPr>
          <a:spLocks/>
        </xdr:cNvSpPr>
      </xdr:nvSpPr>
      <xdr:spPr>
        <a:xfrm>
          <a:off x="657225" y="800100"/>
          <a:ext cx="238125" cy="5143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28575</xdr:colOff>
      <xdr:row>3</xdr:row>
      <xdr:rowOff>19050</xdr:rowOff>
    </xdr:from>
    <xdr:to>
      <xdr:col>6</xdr:col>
      <xdr:colOff>47625</xdr:colOff>
      <xdr:row>5</xdr:row>
      <xdr:rowOff>19050</xdr:rowOff>
    </xdr:to>
    <xdr:sp>
      <xdr:nvSpPr>
        <xdr:cNvPr id="2" name="角丸四角形吹き出し 4"/>
        <xdr:cNvSpPr>
          <a:spLocks/>
        </xdr:cNvSpPr>
      </xdr:nvSpPr>
      <xdr:spPr>
        <a:xfrm>
          <a:off x="4829175" y="800100"/>
          <a:ext cx="2066925" cy="5143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0</xdr:colOff>
      <xdr:row>7</xdr:row>
      <xdr:rowOff>9525</xdr:rowOff>
    </xdr:from>
    <xdr:to>
      <xdr:col>7</xdr:col>
      <xdr:colOff>9525</xdr:colOff>
      <xdr:row>32</xdr:row>
      <xdr:rowOff>19050</xdr:rowOff>
    </xdr:to>
    <xdr:sp>
      <xdr:nvSpPr>
        <xdr:cNvPr id="3" name="角丸四角形 5"/>
        <xdr:cNvSpPr>
          <a:spLocks/>
        </xdr:cNvSpPr>
      </xdr:nvSpPr>
      <xdr:spPr>
        <a:xfrm>
          <a:off x="6143625" y="1819275"/>
          <a:ext cx="1419225" cy="575310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323850</xdr:colOff>
      <xdr:row>33</xdr:row>
      <xdr:rowOff>19050</xdr:rowOff>
    </xdr:from>
    <xdr:to>
      <xdr:col>6</xdr:col>
      <xdr:colOff>9525</xdr:colOff>
      <xdr:row>36</xdr:row>
      <xdr:rowOff>19050</xdr:rowOff>
    </xdr:to>
    <xdr:sp>
      <xdr:nvSpPr>
        <xdr:cNvPr id="4" name="角丸四角形 7"/>
        <xdr:cNvSpPr>
          <a:spLocks/>
        </xdr:cNvSpPr>
      </xdr:nvSpPr>
      <xdr:spPr>
        <a:xfrm>
          <a:off x="914400" y="7800975"/>
          <a:ext cx="5943600" cy="74295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38100</xdr:colOff>
      <xdr:row>38</xdr:row>
      <xdr:rowOff>9525</xdr:rowOff>
    </xdr:from>
    <xdr:to>
      <xdr:col>7</xdr:col>
      <xdr:colOff>9525</xdr:colOff>
      <xdr:row>40</xdr:row>
      <xdr:rowOff>9525</xdr:rowOff>
    </xdr:to>
    <xdr:sp>
      <xdr:nvSpPr>
        <xdr:cNvPr id="5" name="角丸四角形吹き出し 8"/>
        <xdr:cNvSpPr>
          <a:spLocks/>
        </xdr:cNvSpPr>
      </xdr:nvSpPr>
      <xdr:spPr>
        <a:xfrm>
          <a:off x="5476875" y="8915400"/>
          <a:ext cx="2085975" cy="381000"/>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47625</xdr:colOff>
      <xdr:row>38</xdr:row>
      <xdr:rowOff>19050</xdr:rowOff>
    </xdr:from>
    <xdr:to>
      <xdr:col>7</xdr:col>
      <xdr:colOff>28575</xdr:colOff>
      <xdr:row>40</xdr:row>
      <xdr:rowOff>19050</xdr:rowOff>
    </xdr:to>
    <xdr:sp>
      <xdr:nvSpPr>
        <xdr:cNvPr id="6" name="角丸四角形吹き出し 6"/>
        <xdr:cNvSpPr>
          <a:spLocks/>
        </xdr:cNvSpPr>
      </xdr:nvSpPr>
      <xdr:spPr>
        <a:xfrm>
          <a:off x="5486400" y="8924925"/>
          <a:ext cx="2095500" cy="3810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47625</xdr:colOff>
      <xdr:row>10</xdr:row>
      <xdr:rowOff>19050</xdr:rowOff>
    </xdr:from>
    <xdr:to>
      <xdr:col>9</xdr:col>
      <xdr:colOff>0</xdr:colOff>
      <xdr:row>25</xdr:row>
      <xdr:rowOff>19050</xdr:rowOff>
    </xdr:to>
    <xdr:sp>
      <xdr:nvSpPr>
        <xdr:cNvPr id="7" name="角丸四角形吹き出し 7"/>
        <xdr:cNvSpPr>
          <a:spLocks/>
        </xdr:cNvSpPr>
      </xdr:nvSpPr>
      <xdr:spPr>
        <a:xfrm>
          <a:off x="7600950" y="2514600"/>
          <a:ext cx="1343025" cy="345757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5999600291252136"/>
    <pageSetUpPr fitToPage="1"/>
  </sheetPr>
  <dimension ref="A1:O92"/>
  <sheetViews>
    <sheetView showZeros="0" tabSelected="1" view="pageBreakPreview" zoomScale="85" zoomScaleNormal="85" zoomScaleSheetLayoutView="85" zoomScalePageLayoutView="0" workbookViewId="0" topLeftCell="A1">
      <selection activeCell="K61" sqref="K61:N6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18" customWidth="1"/>
    <col min="15" max="15" width="90.57421875" style="3" customWidth="1"/>
    <col min="16" max="16384" width="9.00390625" style="3" customWidth="1"/>
  </cols>
  <sheetData>
    <row r="1" spans="2:15" ht="39.75" customHeight="1">
      <c r="B1" s="17" t="s">
        <v>167</v>
      </c>
      <c r="C1" s="17"/>
      <c r="D1" s="17"/>
      <c r="E1" s="17"/>
      <c r="F1" s="17"/>
      <c r="G1" s="17"/>
      <c r="H1" s="17"/>
      <c r="I1" s="17"/>
      <c r="J1" s="17"/>
      <c r="K1" s="6"/>
      <c r="L1" s="6"/>
      <c r="M1" s="6"/>
      <c r="N1" s="112"/>
      <c r="O1" s="197" t="s">
        <v>135</v>
      </c>
    </row>
    <row r="2" spans="2:15" ht="23.25" customHeight="1">
      <c r="B2" s="186" t="s">
        <v>174</v>
      </c>
      <c r="C2" s="186"/>
      <c r="D2" s="186"/>
      <c r="E2" s="186"/>
      <c r="F2" s="186"/>
      <c r="G2" s="186"/>
      <c r="H2" s="186"/>
      <c r="I2" s="186"/>
      <c r="J2" s="186"/>
      <c r="K2" s="186"/>
      <c r="L2" s="186"/>
      <c r="M2" s="186"/>
      <c r="N2" s="186"/>
      <c r="O2" s="198"/>
    </row>
    <row r="3" spans="2:15" ht="23.25" customHeight="1">
      <c r="B3" s="234" t="s">
        <v>149</v>
      </c>
      <c r="C3" s="235"/>
      <c r="D3" s="235"/>
      <c r="E3" s="235"/>
      <c r="F3" s="235"/>
      <c r="G3" s="235"/>
      <c r="H3" s="235"/>
      <c r="I3" s="235"/>
      <c r="J3" s="235"/>
      <c r="K3" s="235"/>
      <c r="L3" s="235"/>
      <c r="M3" s="235"/>
      <c r="N3" s="235"/>
      <c r="O3" s="198"/>
    </row>
    <row r="4" spans="2:15" ht="9" customHeight="1" thickBot="1">
      <c r="B4" s="241"/>
      <c r="C4" s="242"/>
      <c r="D4" s="242"/>
      <c r="E4" s="242"/>
      <c r="F4" s="242"/>
      <c r="G4" s="242"/>
      <c r="H4" s="242"/>
      <c r="I4" s="242"/>
      <c r="J4" s="242"/>
      <c r="K4" s="242"/>
      <c r="L4" s="21"/>
      <c r="M4" s="21"/>
      <c r="N4" s="21"/>
      <c r="O4" s="22"/>
    </row>
    <row r="5" spans="1:15" s="10" customFormat="1" ht="33" customHeight="1" thickBot="1">
      <c r="A5" s="11"/>
      <c r="B5" s="251" t="s">
        <v>28</v>
      </c>
      <c r="C5" s="252"/>
      <c r="D5" s="252"/>
      <c r="E5" s="252"/>
      <c r="F5" s="252"/>
      <c r="G5" s="252"/>
      <c r="H5" s="252"/>
      <c r="I5" s="252"/>
      <c r="J5" s="252"/>
      <c r="K5" s="239" t="s">
        <v>41</v>
      </c>
      <c r="L5" s="240"/>
      <c r="M5" s="240"/>
      <c r="N5" s="240"/>
      <c r="O5" s="110" t="s">
        <v>40</v>
      </c>
    </row>
    <row r="6" spans="1:15" s="10" customFormat="1" ht="33" customHeight="1">
      <c r="A6" s="11"/>
      <c r="B6" s="253" t="s">
        <v>120</v>
      </c>
      <c r="C6" s="254"/>
      <c r="D6" s="254"/>
      <c r="E6" s="254"/>
      <c r="F6" s="254"/>
      <c r="G6" s="254"/>
      <c r="H6" s="254"/>
      <c r="I6" s="254"/>
      <c r="J6" s="254"/>
      <c r="K6" s="236"/>
      <c r="L6" s="237"/>
      <c r="M6" s="237"/>
      <c r="N6" s="237"/>
      <c r="O6" s="111" t="s">
        <v>139</v>
      </c>
    </row>
    <row r="7" spans="1:15" s="10" customFormat="1" ht="33" customHeight="1">
      <c r="A7" s="11"/>
      <c r="B7" s="243" t="s">
        <v>121</v>
      </c>
      <c r="C7" s="244"/>
      <c r="D7" s="244"/>
      <c r="E7" s="173" t="s">
        <v>114</v>
      </c>
      <c r="F7" s="173"/>
      <c r="G7" s="173"/>
      <c r="H7" s="173"/>
      <c r="I7" s="173"/>
      <c r="J7" s="173"/>
      <c r="K7" s="190"/>
      <c r="L7" s="191"/>
      <c r="M7" s="191"/>
      <c r="N7" s="192"/>
      <c r="O7" s="111" t="s">
        <v>126</v>
      </c>
    </row>
    <row r="8" spans="1:15" s="10" customFormat="1" ht="33" customHeight="1">
      <c r="A8" s="11"/>
      <c r="B8" s="245"/>
      <c r="C8" s="246"/>
      <c r="D8" s="246"/>
      <c r="E8" s="173" t="s">
        <v>115</v>
      </c>
      <c r="F8" s="173"/>
      <c r="G8" s="173"/>
      <c r="H8" s="173"/>
      <c r="I8" s="173"/>
      <c r="J8" s="173"/>
      <c r="K8" s="190"/>
      <c r="L8" s="191"/>
      <c r="M8" s="191"/>
      <c r="N8" s="192"/>
      <c r="O8" s="111"/>
    </row>
    <row r="9" spans="1:15" s="10" customFormat="1" ht="33" customHeight="1">
      <c r="A9" s="11"/>
      <c r="B9" s="245"/>
      <c r="C9" s="246"/>
      <c r="D9" s="246"/>
      <c r="E9" s="173" t="s">
        <v>116</v>
      </c>
      <c r="F9" s="173"/>
      <c r="G9" s="173"/>
      <c r="H9" s="173"/>
      <c r="I9" s="173"/>
      <c r="J9" s="173"/>
      <c r="K9" s="190"/>
      <c r="L9" s="191"/>
      <c r="M9" s="191"/>
      <c r="N9" s="192"/>
      <c r="O9" s="111"/>
    </row>
    <row r="10" spans="1:15" s="10" customFormat="1" ht="33" customHeight="1">
      <c r="A10" s="11"/>
      <c r="B10" s="245"/>
      <c r="C10" s="246"/>
      <c r="D10" s="246"/>
      <c r="E10" s="173" t="s">
        <v>117</v>
      </c>
      <c r="F10" s="173"/>
      <c r="G10" s="173"/>
      <c r="H10" s="173"/>
      <c r="I10" s="173"/>
      <c r="J10" s="173"/>
      <c r="K10" s="190"/>
      <c r="L10" s="191"/>
      <c r="M10" s="191"/>
      <c r="N10" s="192"/>
      <c r="O10" s="111"/>
    </row>
    <row r="11" spans="1:15" s="10" customFormat="1" ht="33" customHeight="1">
      <c r="A11" s="11"/>
      <c r="B11" s="245"/>
      <c r="C11" s="246"/>
      <c r="D11" s="246"/>
      <c r="E11" s="173" t="s">
        <v>118</v>
      </c>
      <c r="F11" s="173"/>
      <c r="G11" s="173"/>
      <c r="H11" s="173"/>
      <c r="I11" s="173"/>
      <c r="J11" s="173"/>
      <c r="K11" s="183"/>
      <c r="L11" s="184"/>
      <c r="M11" s="184"/>
      <c r="N11" s="185"/>
      <c r="O11" s="111" t="s">
        <v>119</v>
      </c>
    </row>
    <row r="12" spans="1:15" s="10" customFormat="1" ht="23.25" customHeight="1">
      <c r="A12" s="11"/>
      <c r="B12" s="12"/>
      <c r="C12" s="222" t="s">
        <v>30</v>
      </c>
      <c r="D12" s="223"/>
      <c r="E12" s="173" t="s">
        <v>32</v>
      </c>
      <c r="F12" s="173"/>
      <c r="G12" s="173"/>
      <c r="H12" s="173"/>
      <c r="I12" s="173"/>
      <c r="J12" s="173"/>
      <c r="K12" s="183"/>
      <c r="L12" s="184"/>
      <c r="M12" s="184"/>
      <c r="N12" s="185"/>
      <c r="O12" s="132" t="s">
        <v>127</v>
      </c>
    </row>
    <row r="13" spans="1:15" s="10" customFormat="1" ht="23.25" customHeight="1">
      <c r="A13" s="11"/>
      <c r="B13" s="12"/>
      <c r="C13" s="224"/>
      <c r="D13" s="225"/>
      <c r="E13" s="173" t="s">
        <v>21</v>
      </c>
      <c r="F13" s="173"/>
      <c r="G13" s="173"/>
      <c r="H13" s="173"/>
      <c r="I13" s="173"/>
      <c r="J13" s="173"/>
      <c r="K13" s="183"/>
      <c r="L13" s="184"/>
      <c r="M13" s="184"/>
      <c r="N13" s="185"/>
      <c r="O13" s="133"/>
    </row>
    <row r="14" spans="1:15" s="10" customFormat="1" ht="23.25" customHeight="1">
      <c r="A14" s="11"/>
      <c r="B14" s="12"/>
      <c r="C14" s="224"/>
      <c r="D14" s="225"/>
      <c r="E14" s="173" t="s">
        <v>31</v>
      </c>
      <c r="F14" s="173"/>
      <c r="G14" s="173"/>
      <c r="H14" s="173"/>
      <c r="I14" s="173"/>
      <c r="J14" s="173"/>
      <c r="K14" s="193"/>
      <c r="L14" s="194"/>
      <c r="M14" s="194"/>
      <c r="N14" s="195"/>
      <c r="O14" s="133"/>
    </row>
    <row r="15" spans="1:15" s="10" customFormat="1" ht="23.25" customHeight="1">
      <c r="A15" s="11"/>
      <c r="B15" s="12"/>
      <c r="C15" s="224"/>
      <c r="D15" s="225"/>
      <c r="E15" s="173" t="s">
        <v>18</v>
      </c>
      <c r="F15" s="173"/>
      <c r="G15" s="173"/>
      <c r="H15" s="173"/>
      <c r="I15" s="173"/>
      <c r="J15" s="173"/>
      <c r="K15" s="231"/>
      <c r="L15" s="232"/>
      <c r="M15" s="232"/>
      <c r="N15" s="233"/>
      <c r="O15" s="133"/>
    </row>
    <row r="16" spans="1:15" s="10" customFormat="1" ht="23.25" customHeight="1">
      <c r="A16" s="11"/>
      <c r="B16" s="12"/>
      <c r="C16" s="224"/>
      <c r="D16" s="225"/>
      <c r="E16" s="173" t="s">
        <v>15</v>
      </c>
      <c r="F16" s="173"/>
      <c r="G16" s="173"/>
      <c r="H16" s="173"/>
      <c r="I16" s="173"/>
      <c r="J16" s="173"/>
      <c r="K16" s="180"/>
      <c r="L16" s="181"/>
      <c r="M16" s="181"/>
      <c r="N16" s="182"/>
      <c r="O16" s="133"/>
    </row>
    <row r="17" spans="1:15" s="10" customFormat="1" ht="23.25" customHeight="1">
      <c r="A17" s="11"/>
      <c r="B17" s="12"/>
      <c r="C17" s="224"/>
      <c r="D17" s="225"/>
      <c r="E17" s="173" t="s">
        <v>16</v>
      </c>
      <c r="F17" s="173"/>
      <c r="G17" s="173"/>
      <c r="H17" s="173"/>
      <c r="I17" s="173"/>
      <c r="J17" s="173"/>
      <c r="K17" s="180"/>
      <c r="L17" s="181"/>
      <c r="M17" s="181"/>
      <c r="N17" s="182"/>
      <c r="O17" s="133"/>
    </row>
    <row r="18" spans="1:15" s="10" customFormat="1" ht="23.25" customHeight="1">
      <c r="A18" s="11"/>
      <c r="B18" s="12"/>
      <c r="C18" s="226"/>
      <c r="D18" s="227"/>
      <c r="E18" s="173" t="s">
        <v>22</v>
      </c>
      <c r="F18" s="173"/>
      <c r="G18" s="173"/>
      <c r="H18" s="173"/>
      <c r="I18" s="173"/>
      <c r="J18" s="173"/>
      <c r="K18" s="238"/>
      <c r="L18" s="184"/>
      <c r="M18" s="184"/>
      <c r="N18" s="185"/>
      <c r="O18" s="134"/>
    </row>
    <row r="19" spans="1:15" s="10" customFormat="1" ht="23.25" customHeight="1">
      <c r="A19" s="11"/>
      <c r="B19" s="12"/>
      <c r="C19" s="222" t="s">
        <v>29</v>
      </c>
      <c r="D19" s="223"/>
      <c r="E19" s="173" t="s">
        <v>14</v>
      </c>
      <c r="F19" s="173"/>
      <c r="G19" s="173"/>
      <c r="H19" s="173"/>
      <c r="I19" s="173"/>
      <c r="J19" s="173"/>
      <c r="K19" s="183"/>
      <c r="L19" s="184"/>
      <c r="M19" s="184"/>
      <c r="N19" s="185"/>
      <c r="O19" s="132" t="s">
        <v>111</v>
      </c>
    </row>
    <row r="20" spans="1:15" s="10" customFormat="1" ht="23.25" customHeight="1">
      <c r="A20" s="11"/>
      <c r="B20" s="12"/>
      <c r="C20" s="224"/>
      <c r="D20" s="225"/>
      <c r="E20" s="173" t="s">
        <v>23</v>
      </c>
      <c r="F20" s="173"/>
      <c r="G20" s="173"/>
      <c r="H20" s="173"/>
      <c r="I20" s="173"/>
      <c r="J20" s="173"/>
      <c r="K20" s="183"/>
      <c r="L20" s="184"/>
      <c r="M20" s="184"/>
      <c r="N20" s="185"/>
      <c r="O20" s="133"/>
    </row>
    <row r="21" spans="1:15" s="10" customFormat="1" ht="23.25" customHeight="1">
      <c r="A21" s="11"/>
      <c r="B21" s="12"/>
      <c r="C21" s="224"/>
      <c r="D21" s="225"/>
      <c r="E21" s="173" t="s">
        <v>21</v>
      </c>
      <c r="F21" s="173"/>
      <c r="G21" s="173"/>
      <c r="H21" s="173"/>
      <c r="I21" s="173"/>
      <c r="J21" s="173"/>
      <c r="K21" s="183"/>
      <c r="L21" s="184"/>
      <c r="M21" s="184"/>
      <c r="N21" s="185"/>
      <c r="O21" s="133"/>
    </row>
    <row r="22" spans="1:15" s="10" customFormat="1" ht="23.25" customHeight="1">
      <c r="A22" s="11"/>
      <c r="B22" s="12"/>
      <c r="C22" s="224"/>
      <c r="D22" s="225"/>
      <c r="E22" s="173" t="s">
        <v>31</v>
      </c>
      <c r="F22" s="173"/>
      <c r="G22" s="173"/>
      <c r="H22" s="173"/>
      <c r="I22" s="173"/>
      <c r="J22" s="173"/>
      <c r="K22" s="193"/>
      <c r="L22" s="194"/>
      <c r="M22" s="194"/>
      <c r="N22" s="195"/>
      <c r="O22" s="133"/>
    </row>
    <row r="23" spans="1:15" s="10" customFormat="1" ht="23.25" customHeight="1">
      <c r="A23" s="11"/>
      <c r="B23" s="12"/>
      <c r="C23" s="224"/>
      <c r="D23" s="225"/>
      <c r="E23" s="173" t="s">
        <v>18</v>
      </c>
      <c r="F23" s="173"/>
      <c r="G23" s="173"/>
      <c r="H23" s="173"/>
      <c r="I23" s="173"/>
      <c r="J23" s="173"/>
      <c r="K23" s="231"/>
      <c r="L23" s="232"/>
      <c r="M23" s="232"/>
      <c r="N23" s="233"/>
      <c r="O23" s="133"/>
    </row>
    <row r="24" spans="1:15" s="10" customFormat="1" ht="23.25" customHeight="1">
      <c r="A24" s="11"/>
      <c r="B24" s="12"/>
      <c r="C24" s="224"/>
      <c r="D24" s="225"/>
      <c r="E24" s="173" t="s">
        <v>15</v>
      </c>
      <c r="F24" s="173"/>
      <c r="G24" s="173"/>
      <c r="H24" s="173"/>
      <c r="I24" s="173"/>
      <c r="J24" s="173"/>
      <c r="K24" s="180"/>
      <c r="L24" s="181"/>
      <c r="M24" s="181"/>
      <c r="N24" s="182"/>
      <c r="O24" s="133"/>
    </row>
    <row r="25" spans="1:15" s="10" customFormat="1" ht="23.25" customHeight="1">
      <c r="A25" s="11"/>
      <c r="B25" s="12"/>
      <c r="C25" s="224"/>
      <c r="D25" s="225"/>
      <c r="E25" s="173" t="s">
        <v>16</v>
      </c>
      <c r="F25" s="173"/>
      <c r="G25" s="173"/>
      <c r="H25" s="173"/>
      <c r="I25" s="173"/>
      <c r="J25" s="173"/>
      <c r="K25" s="180"/>
      <c r="L25" s="181"/>
      <c r="M25" s="181"/>
      <c r="N25" s="182"/>
      <c r="O25" s="133"/>
    </row>
    <row r="26" spans="1:15" s="10" customFormat="1" ht="23.25" customHeight="1">
      <c r="A26" s="11"/>
      <c r="B26" s="12"/>
      <c r="C26" s="226"/>
      <c r="D26" s="227"/>
      <c r="E26" s="173" t="s">
        <v>22</v>
      </c>
      <c r="F26" s="173"/>
      <c r="G26" s="173"/>
      <c r="H26" s="173"/>
      <c r="I26" s="173"/>
      <c r="J26" s="173"/>
      <c r="K26" s="228"/>
      <c r="L26" s="229"/>
      <c r="M26" s="229"/>
      <c r="N26" s="230"/>
      <c r="O26" s="134"/>
    </row>
    <row r="27" spans="1:15" s="10" customFormat="1" ht="23.25" customHeight="1">
      <c r="A27" s="11"/>
      <c r="B27" s="12"/>
      <c r="C27" s="222" t="s">
        <v>123</v>
      </c>
      <c r="D27" s="223"/>
      <c r="E27" s="173" t="s">
        <v>14</v>
      </c>
      <c r="F27" s="173"/>
      <c r="G27" s="173"/>
      <c r="H27" s="173"/>
      <c r="I27" s="173"/>
      <c r="J27" s="173"/>
      <c r="K27" s="174"/>
      <c r="L27" s="175"/>
      <c r="M27" s="175"/>
      <c r="N27" s="176"/>
      <c r="O27" s="132" t="s">
        <v>124</v>
      </c>
    </row>
    <row r="28" spans="1:15" s="10" customFormat="1" ht="23.25" customHeight="1">
      <c r="A28" s="11"/>
      <c r="B28" s="12"/>
      <c r="C28" s="224"/>
      <c r="D28" s="225"/>
      <c r="E28" s="173" t="s">
        <v>23</v>
      </c>
      <c r="F28" s="173"/>
      <c r="G28" s="173"/>
      <c r="H28" s="173"/>
      <c r="I28" s="173"/>
      <c r="J28" s="173"/>
      <c r="K28" s="174"/>
      <c r="L28" s="175"/>
      <c r="M28" s="175"/>
      <c r="N28" s="176"/>
      <c r="O28" s="133"/>
    </row>
    <row r="29" spans="1:15" s="10" customFormat="1" ht="23.25" customHeight="1">
      <c r="A29" s="11"/>
      <c r="B29" s="12"/>
      <c r="C29" s="224"/>
      <c r="D29" s="225"/>
      <c r="E29" s="173" t="s">
        <v>21</v>
      </c>
      <c r="F29" s="173"/>
      <c r="G29" s="173"/>
      <c r="H29" s="173"/>
      <c r="I29" s="173"/>
      <c r="J29" s="173"/>
      <c r="K29" s="174"/>
      <c r="L29" s="175"/>
      <c r="M29" s="175"/>
      <c r="N29" s="176"/>
      <c r="O29" s="133"/>
    </row>
    <row r="30" spans="1:15" s="10" customFormat="1" ht="23.25" customHeight="1">
      <c r="A30" s="11"/>
      <c r="B30" s="12"/>
      <c r="C30" s="224"/>
      <c r="D30" s="225"/>
      <c r="E30" s="173" t="s">
        <v>31</v>
      </c>
      <c r="F30" s="173"/>
      <c r="G30" s="173"/>
      <c r="H30" s="173"/>
      <c r="I30" s="173"/>
      <c r="J30" s="173"/>
      <c r="K30" s="177"/>
      <c r="L30" s="178"/>
      <c r="M30" s="178"/>
      <c r="N30" s="179"/>
      <c r="O30" s="133"/>
    </row>
    <row r="31" spans="1:15" s="10" customFormat="1" ht="23.25" customHeight="1">
      <c r="A31" s="11"/>
      <c r="B31" s="12"/>
      <c r="C31" s="224"/>
      <c r="D31" s="225"/>
      <c r="E31" s="173" t="s">
        <v>18</v>
      </c>
      <c r="F31" s="173"/>
      <c r="G31" s="173"/>
      <c r="H31" s="173"/>
      <c r="I31" s="173"/>
      <c r="J31" s="173"/>
      <c r="K31" s="216"/>
      <c r="L31" s="217"/>
      <c r="M31" s="217"/>
      <c r="N31" s="218"/>
      <c r="O31" s="133"/>
    </row>
    <row r="32" spans="1:15" s="10" customFormat="1" ht="23.25" customHeight="1">
      <c r="A32" s="11"/>
      <c r="B32" s="12"/>
      <c r="C32" s="224"/>
      <c r="D32" s="225"/>
      <c r="E32" s="173" t="s">
        <v>15</v>
      </c>
      <c r="F32" s="173"/>
      <c r="G32" s="173"/>
      <c r="H32" s="173"/>
      <c r="I32" s="173"/>
      <c r="J32" s="173"/>
      <c r="K32" s="187"/>
      <c r="L32" s="188"/>
      <c r="M32" s="188"/>
      <c r="N32" s="189"/>
      <c r="O32" s="133"/>
    </row>
    <row r="33" spans="1:15" s="10" customFormat="1" ht="23.25" customHeight="1">
      <c r="A33" s="11"/>
      <c r="B33" s="12"/>
      <c r="C33" s="224"/>
      <c r="D33" s="225"/>
      <c r="E33" s="173" t="s">
        <v>16</v>
      </c>
      <c r="F33" s="173"/>
      <c r="G33" s="173"/>
      <c r="H33" s="173"/>
      <c r="I33" s="173"/>
      <c r="J33" s="173"/>
      <c r="K33" s="187"/>
      <c r="L33" s="188"/>
      <c r="M33" s="188"/>
      <c r="N33" s="189"/>
      <c r="O33" s="133"/>
    </row>
    <row r="34" spans="1:15" s="10" customFormat="1" ht="23.25" customHeight="1">
      <c r="A34" s="11"/>
      <c r="B34" s="12"/>
      <c r="C34" s="226"/>
      <c r="D34" s="227"/>
      <c r="E34" s="173" t="s">
        <v>22</v>
      </c>
      <c r="F34" s="173"/>
      <c r="G34" s="173"/>
      <c r="H34" s="173"/>
      <c r="I34" s="173"/>
      <c r="J34" s="173"/>
      <c r="K34" s="219"/>
      <c r="L34" s="220"/>
      <c r="M34" s="220"/>
      <c r="N34" s="221"/>
      <c r="O34" s="134"/>
    </row>
    <row r="35" spans="1:15" s="10" customFormat="1" ht="23.25" customHeight="1">
      <c r="A35" s="11"/>
      <c r="B35" s="255" t="s">
        <v>161</v>
      </c>
      <c r="C35" s="196" t="s">
        <v>19</v>
      </c>
      <c r="D35" s="196" t="s">
        <v>24</v>
      </c>
      <c r="E35" s="196"/>
      <c r="F35" s="196"/>
      <c r="G35" s="196"/>
      <c r="H35" s="196"/>
      <c r="I35" s="196"/>
      <c r="J35" s="196"/>
      <c r="K35" s="183"/>
      <c r="L35" s="184"/>
      <c r="M35" s="184"/>
      <c r="N35" s="185"/>
      <c r="O35" s="132" t="s">
        <v>137</v>
      </c>
    </row>
    <row r="36" spans="1:15" s="10" customFormat="1" ht="23.25" customHeight="1">
      <c r="A36" s="11"/>
      <c r="B36" s="124"/>
      <c r="C36" s="196"/>
      <c r="D36" s="210" t="s">
        <v>26</v>
      </c>
      <c r="E36" s="196" t="s">
        <v>14</v>
      </c>
      <c r="F36" s="196"/>
      <c r="G36" s="196"/>
      <c r="H36" s="196"/>
      <c r="I36" s="196"/>
      <c r="J36" s="196"/>
      <c r="K36" s="183"/>
      <c r="L36" s="184"/>
      <c r="M36" s="184"/>
      <c r="N36" s="185"/>
      <c r="O36" s="133"/>
    </row>
    <row r="37" spans="1:15" s="10" customFormat="1" ht="23.25" customHeight="1">
      <c r="A37" s="11"/>
      <c r="B37" s="124"/>
      <c r="C37" s="196"/>
      <c r="D37" s="210"/>
      <c r="E37" s="196" t="s">
        <v>25</v>
      </c>
      <c r="F37" s="196"/>
      <c r="G37" s="196"/>
      <c r="H37" s="196"/>
      <c r="I37" s="196"/>
      <c r="J37" s="196"/>
      <c r="K37" s="183"/>
      <c r="L37" s="184"/>
      <c r="M37" s="184"/>
      <c r="N37" s="185"/>
      <c r="O37" s="133"/>
    </row>
    <row r="38" spans="1:15" s="10" customFormat="1" ht="23.25" customHeight="1">
      <c r="A38" s="11"/>
      <c r="B38" s="124"/>
      <c r="C38" s="196"/>
      <c r="D38" s="210"/>
      <c r="E38" s="196" t="s">
        <v>15</v>
      </c>
      <c r="F38" s="196"/>
      <c r="G38" s="196"/>
      <c r="H38" s="196"/>
      <c r="I38" s="196"/>
      <c r="J38" s="196"/>
      <c r="K38" s="180"/>
      <c r="L38" s="181"/>
      <c r="M38" s="181"/>
      <c r="N38" s="182"/>
      <c r="O38" s="133"/>
    </row>
    <row r="39" spans="1:15" s="10" customFormat="1" ht="23.25" customHeight="1">
      <c r="A39" s="11"/>
      <c r="B39" s="124"/>
      <c r="C39" s="196"/>
      <c r="D39" s="210"/>
      <c r="E39" s="196" t="s">
        <v>16</v>
      </c>
      <c r="F39" s="196"/>
      <c r="G39" s="196"/>
      <c r="H39" s="196"/>
      <c r="I39" s="196"/>
      <c r="J39" s="196"/>
      <c r="K39" s="180"/>
      <c r="L39" s="181"/>
      <c r="M39" s="181"/>
      <c r="N39" s="182"/>
      <c r="O39" s="133"/>
    </row>
    <row r="40" spans="1:15" s="10" customFormat="1" ht="23.25" customHeight="1">
      <c r="A40" s="11"/>
      <c r="B40" s="124"/>
      <c r="C40" s="196"/>
      <c r="D40" s="210"/>
      <c r="E40" s="196" t="s">
        <v>17</v>
      </c>
      <c r="F40" s="196"/>
      <c r="G40" s="196"/>
      <c r="H40" s="196"/>
      <c r="I40" s="196"/>
      <c r="J40" s="196"/>
      <c r="K40" s="205"/>
      <c r="L40" s="206"/>
      <c r="M40" s="206"/>
      <c r="N40" s="207"/>
      <c r="O40" s="133"/>
    </row>
    <row r="41" spans="1:15" s="10" customFormat="1" ht="23.25" customHeight="1">
      <c r="A41" s="11"/>
      <c r="B41" s="124"/>
      <c r="C41" s="196" t="s">
        <v>20</v>
      </c>
      <c r="D41" s="196" t="s">
        <v>24</v>
      </c>
      <c r="E41" s="196"/>
      <c r="F41" s="196"/>
      <c r="G41" s="196"/>
      <c r="H41" s="196"/>
      <c r="I41" s="196"/>
      <c r="J41" s="196"/>
      <c r="K41" s="183"/>
      <c r="L41" s="184"/>
      <c r="M41" s="184"/>
      <c r="N41" s="185"/>
      <c r="O41" s="133"/>
    </row>
    <row r="42" spans="1:15" s="10" customFormat="1" ht="23.25" customHeight="1">
      <c r="A42" s="11"/>
      <c r="B42" s="124"/>
      <c r="C42" s="196"/>
      <c r="D42" s="210" t="s">
        <v>26</v>
      </c>
      <c r="E42" s="196" t="s">
        <v>14</v>
      </c>
      <c r="F42" s="196"/>
      <c r="G42" s="196"/>
      <c r="H42" s="196"/>
      <c r="I42" s="196"/>
      <c r="J42" s="196"/>
      <c r="K42" s="183"/>
      <c r="L42" s="184"/>
      <c r="M42" s="184"/>
      <c r="N42" s="185"/>
      <c r="O42" s="133"/>
    </row>
    <row r="43" spans="1:15" s="10" customFormat="1" ht="23.25" customHeight="1">
      <c r="A43" s="11"/>
      <c r="B43" s="124"/>
      <c r="C43" s="196"/>
      <c r="D43" s="210"/>
      <c r="E43" s="196" t="s">
        <v>25</v>
      </c>
      <c r="F43" s="196"/>
      <c r="G43" s="196"/>
      <c r="H43" s="196"/>
      <c r="I43" s="196"/>
      <c r="J43" s="196"/>
      <c r="K43" s="183"/>
      <c r="L43" s="184"/>
      <c r="M43" s="184"/>
      <c r="N43" s="185"/>
      <c r="O43" s="133"/>
    </row>
    <row r="44" spans="1:15" s="10" customFormat="1" ht="23.25" customHeight="1">
      <c r="A44" s="11"/>
      <c r="B44" s="124"/>
      <c r="C44" s="196"/>
      <c r="D44" s="210"/>
      <c r="E44" s="196" t="s">
        <v>15</v>
      </c>
      <c r="F44" s="196"/>
      <c r="G44" s="196"/>
      <c r="H44" s="196"/>
      <c r="I44" s="196"/>
      <c r="J44" s="196"/>
      <c r="K44" s="180"/>
      <c r="L44" s="181"/>
      <c r="M44" s="181"/>
      <c r="N44" s="182"/>
      <c r="O44" s="133"/>
    </row>
    <row r="45" spans="1:15" s="10" customFormat="1" ht="23.25" customHeight="1">
      <c r="A45" s="11"/>
      <c r="B45" s="124"/>
      <c r="C45" s="196"/>
      <c r="D45" s="210"/>
      <c r="E45" s="196" t="s">
        <v>16</v>
      </c>
      <c r="F45" s="196"/>
      <c r="G45" s="196"/>
      <c r="H45" s="196"/>
      <c r="I45" s="196"/>
      <c r="J45" s="196"/>
      <c r="K45" s="180"/>
      <c r="L45" s="181"/>
      <c r="M45" s="181"/>
      <c r="N45" s="182"/>
      <c r="O45" s="133"/>
    </row>
    <row r="46" spans="1:15" s="10" customFormat="1" ht="22.5" customHeight="1" thickBot="1">
      <c r="A46" s="11"/>
      <c r="B46" s="125"/>
      <c r="C46" s="215"/>
      <c r="D46" s="211"/>
      <c r="E46" s="215" t="s">
        <v>17</v>
      </c>
      <c r="F46" s="215"/>
      <c r="G46" s="215"/>
      <c r="H46" s="215"/>
      <c r="I46" s="215"/>
      <c r="J46" s="215"/>
      <c r="K46" s="202"/>
      <c r="L46" s="203"/>
      <c r="M46" s="203"/>
      <c r="N46" s="204"/>
      <c r="O46" s="133"/>
    </row>
    <row r="47" spans="1:15" s="10" customFormat="1" ht="30" customHeight="1">
      <c r="A47" s="11"/>
      <c r="B47" s="123" t="s">
        <v>148</v>
      </c>
      <c r="C47" s="256" t="s">
        <v>27</v>
      </c>
      <c r="D47" s="256"/>
      <c r="E47" s="256"/>
      <c r="F47" s="256"/>
      <c r="G47" s="256"/>
      <c r="H47" s="256"/>
      <c r="I47" s="256"/>
      <c r="J47" s="256"/>
      <c r="K47" s="212"/>
      <c r="L47" s="213"/>
      <c r="M47" s="213"/>
      <c r="N47" s="214"/>
      <c r="O47" s="111"/>
    </row>
    <row r="48" spans="1:15" s="10" customFormat="1" ht="27" customHeight="1">
      <c r="A48" s="11"/>
      <c r="B48" s="163" t="s">
        <v>138</v>
      </c>
      <c r="C48" s="247" t="s">
        <v>122</v>
      </c>
      <c r="D48" s="248"/>
      <c r="E48" s="196" t="s">
        <v>112</v>
      </c>
      <c r="F48" s="196"/>
      <c r="G48" s="196"/>
      <c r="H48" s="196"/>
      <c r="I48" s="196"/>
      <c r="J48" s="196"/>
      <c r="K48" s="183"/>
      <c r="L48" s="184"/>
      <c r="M48" s="184"/>
      <c r="N48" s="185"/>
      <c r="O48" s="208" t="s">
        <v>140</v>
      </c>
    </row>
    <row r="49" spans="1:15" s="10" customFormat="1" ht="27" customHeight="1">
      <c r="A49" s="11"/>
      <c r="B49" s="163"/>
      <c r="C49" s="249"/>
      <c r="D49" s="250"/>
      <c r="E49" s="196" t="s">
        <v>113</v>
      </c>
      <c r="F49" s="196"/>
      <c r="G49" s="196"/>
      <c r="H49" s="196"/>
      <c r="I49" s="196"/>
      <c r="J49" s="196"/>
      <c r="K49" s="183"/>
      <c r="L49" s="184"/>
      <c r="M49" s="184"/>
      <c r="N49" s="185"/>
      <c r="O49" s="209"/>
    </row>
    <row r="50" spans="1:15" s="10" customFormat="1" ht="30" customHeight="1">
      <c r="A50" s="11"/>
      <c r="B50" s="164"/>
      <c r="C50" s="172" t="s">
        <v>35</v>
      </c>
      <c r="D50" s="172"/>
      <c r="E50" s="172"/>
      <c r="F50" s="172"/>
      <c r="G50" s="172"/>
      <c r="H50" s="172"/>
      <c r="I50" s="172"/>
      <c r="J50" s="172"/>
      <c r="K50" s="199" t="s">
        <v>166</v>
      </c>
      <c r="L50" s="200"/>
      <c r="M50" s="200"/>
      <c r="N50" s="201"/>
      <c r="O50" s="109"/>
    </row>
    <row r="51" spans="1:15" s="10" customFormat="1" ht="79.5" customHeight="1">
      <c r="A51" s="11"/>
      <c r="B51" s="165" t="s">
        <v>162</v>
      </c>
      <c r="C51" s="166" t="s">
        <v>150</v>
      </c>
      <c r="D51" s="167"/>
      <c r="E51" s="167"/>
      <c r="F51" s="167"/>
      <c r="G51" s="167"/>
      <c r="H51" s="167"/>
      <c r="I51" s="167"/>
      <c r="J51" s="168"/>
      <c r="K51" s="135"/>
      <c r="L51" s="136"/>
      <c r="M51" s="136"/>
      <c r="N51" s="137"/>
      <c r="O51" s="108" t="s">
        <v>151</v>
      </c>
    </row>
    <row r="52" spans="1:15" s="10" customFormat="1" ht="79.5" customHeight="1">
      <c r="A52" s="11"/>
      <c r="B52" s="164"/>
      <c r="C52" s="166" t="s">
        <v>168</v>
      </c>
      <c r="D52" s="167"/>
      <c r="E52" s="167"/>
      <c r="F52" s="167"/>
      <c r="G52" s="167"/>
      <c r="H52" s="167"/>
      <c r="I52" s="167"/>
      <c r="J52" s="168"/>
      <c r="K52" s="169"/>
      <c r="L52" s="170"/>
      <c r="M52" s="170"/>
      <c r="N52" s="171"/>
      <c r="O52" s="108" t="s">
        <v>141</v>
      </c>
    </row>
    <row r="53" spans="1:15" s="10" customFormat="1" ht="79.5" customHeight="1">
      <c r="A53" s="11"/>
      <c r="B53" s="255" t="s">
        <v>163</v>
      </c>
      <c r="C53" s="167" t="s">
        <v>131</v>
      </c>
      <c r="D53" s="167"/>
      <c r="E53" s="167"/>
      <c r="F53" s="167"/>
      <c r="G53" s="167"/>
      <c r="H53" s="167"/>
      <c r="I53" s="167"/>
      <c r="J53" s="168"/>
      <c r="K53" s="135"/>
      <c r="L53" s="136"/>
      <c r="M53" s="136"/>
      <c r="N53" s="137"/>
      <c r="O53" s="109" t="s">
        <v>142</v>
      </c>
    </row>
    <row r="54" spans="1:15" s="10" customFormat="1" ht="39.75" customHeight="1">
      <c r="A54" s="11"/>
      <c r="B54" s="275"/>
      <c r="C54" s="151" t="s">
        <v>132</v>
      </c>
      <c r="D54" s="152"/>
      <c r="E54" s="152"/>
      <c r="F54" s="152"/>
      <c r="G54" s="152"/>
      <c r="H54" s="152"/>
      <c r="I54" s="152"/>
      <c r="J54" s="153"/>
      <c r="K54" s="282" t="s">
        <v>152</v>
      </c>
      <c r="L54" s="283"/>
      <c r="M54" s="283"/>
      <c r="N54" s="284"/>
      <c r="O54" s="138" t="s">
        <v>153</v>
      </c>
    </row>
    <row r="55" spans="1:15" s="10" customFormat="1" ht="72.75" customHeight="1">
      <c r="A55" s="11"/>
      <c r="B55" s="124"/>
      <c r="C55" s="279"/>
      <c r="D55" s="280"/>
      <c r="E55" s="280"/>
      <c r="F55" s="280"/>
      <c r="G55" s="280"/>
      <c r="H55" s="280"/>
      <c r="I55" s="280"/>
      <c r="J55" s="281"/>
      <c r="K55" s="276"/>
      <c r="L55" s="277"/>
      <c r="M55" s="277"/>
      <c r="N55" s="278"/>
      <c r="O55" s="140"/>
    </row>
    <row r="56" spans="1:15" s="10" customFormat="1" ht="39" customHeight="1">
      <c r="A56" s="11"/>
      <c r="B56" s="124"/>
      <c r="C56" s="279"/>
      <c r="D56" s="280"/>
      <c r="E56" s="280"/>
      <c r="F56" s="280"/>
      <c r="G56" s="280"/>
      <c r="H56" s="280"/>
      <c r="I56" s="280"/>
      <c r="J56" s="281"/>
      <c r="K56" s="269" t="s">
        <v>133</v>
      </c>
      <c r="L56" s="270"/>
      <c r="M56" s="270" t="s">
        <v>134</v>
      </c>
      <c r="N56" s="271"/>
      <c r="O56" s="140" t="s">
        <v>143</v>
      </c>
    </row>
    <row r="57" spans="1:15" s="10" customFormat="1" ht="39" customHeight="1">
      <c r="A57" s="11"/>
      <c r="B57" s="124"/>
      <c r="C57" s="154"/>
      <c r="D57" s="155"/>
      <c r="E57" s="155"/>
      <c r="F57" s="155"/>
      <c r="G57" s="155"/>
      <c r="H57" s="155"/>
      <c r="I57" s="155"/>
      <c r="J57" s="156"/>
      <c r="K57" s="285" t="s">
        <v>128</v>
      </c>
      <c r="L57" s="286"/>
      <c r="M57" s="287"/>
      <c r="N57" s="288"/>
      <c r="O57" s="139"/>
    </row>
    <row r="58" spans="1:15" s="10" customFormat="1" ht="38.25" customHeight="1">
      <c r="A58" s="11"/>
      <c r="B58" s="121" t="s">
        <v>160</v>
      </c>
      <c r="C58" s="151" t="s">
        <v>154</v>
      </c>
      <c r="D58" s="152"/>
      <c r="E58" s="152"/>
      <c r="F58" s="152"/>
      <c r="G58" s="152"/>
      <c r="H58" s="152"/>
      <c r="I58" s="152"/>
      <c r="J58" s="153"/>
      <c r="K58" s="291"/>
      <c r="L58" s="292"/>
      <c r="M58" s="292"/>
      <c r="N58" s="293"/>
      <c r="O58" s="138" t="s">
        <v>155</v>
      </c>
    </row>
    <row r="59" spans="1:15" s="10" customFormat="1" ht="60" customHeight="1">
      <c r="A59" s="11"/>
      <c r="B59" s="124" t="s">
        <v>169</v>
      </c>
      <c r="C59" s="154"/>
      <c r="D59" s="155"/>
      <c r="E59" s="155"/>
      <c r="F59" s="155"/>
      <c r="G59" s="155"/>
      <c r="H59" s="155"/>
      <c r="I59" s="155"/>
      <c r="J59" s="156"/>
      <c r="K59" s="294"/>
      <c r="L59" s="295"/>
      <c r="M59" s="295"/>
      <c r="N59" s="296"/>
      <c r="O59" s="139"/>
    </row>
    <row r="60" spans="1:15" s="10" customFormat="1" ht="79.5" customHeight="1">
      <c r="A60" s="11"/>
      <c r="B60" s="124"/>
      <c r="C60" s="166" t="s">
        <v>170</v>
      </c>
      <c r="D60" s="167"/>
      <c r="E60" s="167"/>
      <c r="F60" s="167"/>
      <c r="G60" s="167"/>
      <c r="H60" s="167"/>
      <c r="I60" s="167"/>
      <c r="J60" s="168"/>
      <c r="K60" s="135"/>
      <c r="L60" s="136"/>
      <c r="M60" s="136"/>
      <c r="N60" s="137"/>
      <c r="O60" s="108" t="s">
        <v>156</v>
      </c>
    </row>
    <row r="61" spans="1:15" s="10" customFormat="1" ht="79.5" customHeight="1" thickBot="1">
      <c r="A61" s="11"/>
      <c r="B61" s="125"/>
      <c r="C61" s="261" t="s">
        <v>171</v>
      </c>
      <c r="D61" s="262"/>
      <c r="E61" s="262"/>
      <c r="F61" s="262"/>
      <c r="G61" s="262"/>
      <c r="H61" s="262"/>
      <c r="I61" s="262"/>
      <c r="J61" s="263"/>
      <c r="K61" s="272"/>
      <c r="L61" s="273"/>
      <c r="M61" s="273"/>
      <c r="N61" s="274"/>
      <c r="O61" s="108" t="s">
        <v>157</v>
      </c>
    </row>
    <row r="62" spans="1:15" s="10" customFormat="1" ht="90" customHeight="1">
      <c r="A62" s="11"/>
      <c r="B62" s="264" t="s">
        <v>164</v>
      </c>
      <c r="C62" s="144" t="s">
        <v>172</v>
      </c>
      <c r="D62" s="144"/>
      <c r="E62" s="144"/>
      <c r="F62" s="144"/>
      <c r="G62" s="144"/>
      <c r="H62" s="144"/>
      <c r="I62" s="144"/>
      <c r="J62" s="134"/>
      <c r="K62" s="266"/>
      <c r="L62" s="267"/>
      <c r="M62" s="267"/>
      <c r="N62" s="268"/>
      <c r="O62" s="108" t="s">
        <v>158</v>
      </c>
    </row>
    <row r="63" spans="1:15" s="10" customFormat="1" ht="90" customHeight="1">
      <c r="A63" s="11"/>
      <c r="B63" s="265"/>
      <c r="C63" s="289" t="s">
        <v>173</v>
      </c>
      <c r="D63" s="289"/>
      <c r="E63" s="289"/>
      <c r="F63" s="289"/>
      <c r="G63" s="289"/>
      <c r="H63" s="289"/>
      <c r="I63" s="289"/>
      <c r="J63" s="290"/>
      <c r="K63" s="135"/>
      <c r="L63" s="136"/>
      <c r="M63" s="136"/>
      <c r="N63" s="137"/>
      <c r="O63" s="109" t="s">
        <v>159</v>
      </c>
    </row>
    <row r="64" spans="1:15" s="10" customFormat="1" ht="28.5" customHeight="1">
      <c r="A64" s="11"/>
      <c r="B64" s="122" t="s">
        <v>165</v>
      </c>
      <c r="C64" s="151" t="s">
        <v>145</v>
      </c>
      <c r="D64" s="152"/>
      <c r="E64" s="152"/>
      <c r="F64" s="152"/>
      <c r="G64" s="152"/>
      <c r="H64" s="152"/>
      <c r="I64" s="152"/>
      <c r="J64" s="153"/>
      <c r="K64" s="157"/>
      <c r="L64" s="158"/>
      <c r="M64" s="158"/>
      <c r="N64" s="159"/>
      <c r="O64" s="138" t="s">
        <v>144</v>
      </c>
    </row>
    <row r="65" spans="1:15" s="10" customFormat="1" ht="123" customHeight="1">
      <c r="A65" s="11"/>
      <c r="B65" s="113" t="s">
        <v>145</v>
      </c>
      <c r="C65" s="154"/>
      <c r="D65" s="155"/>
      <c r="E65" s="155"/>
      <c r="F65" s="155"/>
      <c r="G65" s="155"/>
      <c r="H65" s="155"/>
      <c r="I65" s="155"/>
      <c r="J65" s="156"/>
      <c r="K65" s="160"/>
      <c r="L65" s="161"/>
      <c r="M65" s="161"/>
      <c r="N65" s="162"/>
      <c r="O65" s="139"/>
    </row>
    <row r="66" spans="1:15" s="10" customFormat="1" ht="30" customHeight="1">
      <c r="A66" s="11"/>
      <c r="B66" s="121" t="s">
        <v>147</v>
      </c>
      <c r="C66" s="120"/>
      <c r="D66" s="114"/>
      <c r="E66" s="115"/>
      <c r="F66" s="141" t="s">
        <v>125</v>
      </c>
      <c r="G66" s="142"/>
      <c r="H66" s="142"/>
      <c r="I66" s="142"/>
      <c r="J66" s="132"/>
      <c r="K66" s="145"/>
      <c r="L66" s="146"/>
      <c r="M66" s="146"/>
      <c r="N66" s="147"/>
      <c r="O66" s="132" t="s">
        <v>146</v>
      </c>
    </row>
    <row r="67" spans="1:15" s="10" customFormat="1" ht="1.5" customHeight="1">
      <c r="A67" s="11"/>
      <c r="B67" s="124" t="s">
        <v>136</v>
      </c>
      <c r="C67" s="116"/>
      <c r="D67" s="116"/>
      <c r="E67" s="117"/>
      <c r="F67" s="143"/>
      <c r="G67" s="144"/>
      <c r="H67" s="144"/>
      <c r="I67" s="144"/>
      <c r="J67" s="134"/>
      <c r="K67" s="148"/>
      <c r="L67" s="149"/>
      <c r="M67" s="149"/>
      <c r="N67" s="150"/>
      <c r="O67" s="133"/>
    </row>
    <row r="68" spans="1:15" s="10" customFormat="1" ht="42.75" customHeight="1">
      <c r="A68" s="11"/>
      <c r="B68" s="124"/>
      <c r="C68" s="116"/>
      <c r="D68" s="116"/>
      <c r="E68" s="117"/>
      <c r="F68" s="257" t="s">
        <v>129</v>
      </c>
      <c r="G68" s="257"/>
      <c r="H68" s="257"/>
      <c r="I68" s="257"/>
      <c r="J68" s="257"/>
      <c r="K68" s="258"/>
      <c r="L68" s="259"/>
      <c r="M68" s="259"/>
      <c r="N68" s="260"/>
      <c r="O68" s="133"/>
    </row>
    <row r="69" spans="1:15" s="10" customFormat="1" ht="45.75" customHeight="1" thickBot="1">
      <c r="A69" s="11"/>
      <c r="B69" s="125"/>
      <c r="C69" s="118"/>
      <c r="D69" s="118"/>
      <c r="E69" s="119"/>
      <c r="F69" s="129" t="s">
        <v>130</v>
      </c>
      <c r="G69" s="130"/>
      <c r="H69" s="130"/>
      <c r="I69" s="130"/>
      <c r="J69" s="131"/>
      <c r="K69" s="126"/>
      <c r="L69" s="127"/>
      <c r="M69" s="127"/>
      <c r="N69" s="128"/>
      <c r="O69" s="134"/>
    </row>
    <row r="70" spans="1:15" s="10" customFormat="1" ht="15" customHeight="1">
      <c r="A70" s="11"/>
      <c r="B70" s="13"/>
      <c r="C70" s="14"/>
      <c r="D70" s="13"/>
      <c r="E70" s="13"/>
      <c r="F70" s="13"/>
      <c r="G70" s="13"/>
      <c r="H70" s="13"/>
      <c r="I70" s="13"/>
      <c r="J70" s="13"/>
      <c r="K70" s="14"/>
      <c r="L70" s="14"/>
      <c r="M70" s="14"/>
      <c r="N70" s="14"/>
      <c r="O70" s="20"/>
    </row>
    <row r="71" spans="1:15" s="10" customFormat="1" ht="15" customHeight="1">
      <c r="A71" s="11"/>
      <c r="B71" s="13"/>
      <c r="C71" s="14"/>
      <c r="D71" s="13"/>
      <c r="E71" s="13"/>
      <c r="F71" s="13"/>
      <c r="G71" s="13"/>
      <c r="H71" s="13"/>
      <c r="I71" s="13"/>
      <c r="J71" s="13"/>
      <c r="K71" s="14"/>
      <c r="L71" s="14"/>
      <c r="M71" s="14"/>
      <c r="N71" s="14"/>
      <c r="O71" s="20"/>
    </row>
    <row r="72" spans="1:15" s="10" customFormat="1" ht="15" customHeight="1">
      <c r="A72" s="11"/>
      <c r="B72" s="13"/>
      <c r="C72" s="14"/>
      <c r="D72" s="13"/>
      <c r="E72" s="13"/>
      <c r="F72" s="13"/>
      <c r="G72" s="13"/>
      <c r="H72" s="13"/>
      <c r="I72" s="13"/>
      <c r="J72" s="13"/>
      <c r="K72" s="14"/>
      <c r="L72" s="14"/>
      <c r="M72" s="14"/>
      <c r="N72" s="14"/>
      <c r="O72" s="20"/>
    </row>
    <row r="73" spans="1:15" s="10" customFormat="1" ht="13.5">
      <c r="A73" s="11"/>
      <c r="B73" s="15"/>
      <c r="C73" s="16"/>
      <c r="D73" s="16"/>
      <c r="E73" s="16"/>
      <c r="F73" s="16"/>
      <c r="G73" s="16"/>
      <c r="H73" s="16"/>
      <c r="I73" s="16"/>
      <c r="J73" s="16"/>
      <c r="K73" s="9"/>
      <c r="L73" s="9"/>
      <c r="M73" s="9"/>
      <c r="N73" s="9"/>
      <c r="O73" s="19"/>
    </row>
    <row r="74" spans="1:14" s="10" customFormat="1" ht="13.5">
      <c r="A74" s="11"/>
      <c r="B74" s="15"/>
      <c r="C74" s="16"/>
      <c r="D74" s="16"/>
      <c r="E74" s="16"/>
      <c r="F74" s="16"/>
      <c r="G74" s="16"/>
      <c r="H74" s="16"/>
      <c r="I74" s="16"/>
      <c r="J74" s="16"/>
      <c r="K74" s="9"/>
      <c r="L74" s="9"/>
      <c r="M74" s="9"/>
      <c r="N74" s="9"/>
    </row>
    <row r="75" spans="1:14" s="10" customFormat="1" ht="13.5">
      <c r="A75" s="11"/>
      <c r="B75" s="15"/>
      <c r="C75" s="16"/>
      <c r="D75" s="16"/>
      <c r="E75" s="16"/>
      <c r="F75" s="16"/>
      <c r="G75" s="16"/>
      <c r="H75" s="16"/>
      <c r="I75" s="16"/>
      <c r="J75" s="16"/>
      <c r="K75" s="9"/>
      <c r="L75" s="9"/>
      <c r="M75" s="9"/>
      <c r="N75" s="9"/>
    </row>
    <row r="76" spans="1:14" s="10" customFormat="1" ht="13.5">
      <c r="A76" s="11"/>
      <c r="B76" s="15"/>
      <c r="C76" s="16"/>
      <c r="D76" s="16"/>
      <c r="E76" s="16"/>
      <c r="F76" s="16"/>
      <c r="G76" s="16"/>
      <c r="H76" s="16"/>
      <c r="I76" s="16"/>
      <c r="J76" s="16"/>
      <c r="K76" s="9"/>
      <c r="L76" s="9"/>
      <c r="M76" s="9"/>
      <c r="N76" s="9"/>
    </row>
    <row r="77" spans="1:14" s="10" customFormat="1" ht="13.5">
      <c r="A77" s="11"/>
      <c r="B77" s="15"/>
      <c r="C77" s="16"/>
      <c r="D77" s="16"/>
      <c r="E77" s="16"/>
      <c r="F77" s="16"/>
      <c r="G77" s="16"/>
      <c r="H77" s="16"/>
      <c r="I77" s="16"/>
      <c r="J77" s="16"/>
      <c r="K77" s="9"/>
      <c r="L77" s="9"/>
      <c r="M77" s="9"/>
      <c r="N77" s="9"/>
    </row>
    <row r="78" spans="1:14" s="10" customFormat="1" ht="13.5">
      <c r="A78" s="11"/>
      <c r="B78" s="15"/>
      <c r="C78" s="16"/>
      <c r="D78" s="16"/>
      <c r="E78" s="16"/>
      <c r="F78" s="16"/>
      <c r="G78" s="16"/>
      <c r="H78" s="16"/>
      <c r="I78" s="16"/>
      <c r="J78" s="16"/>
      <c r="K78" s="9"/>
      <c r="L78" s="9"/>
      <c r="M78" s="9"/>
      <c r="N78" s="9"/>
    </row>
    <row r="79" spans="1:14" s="10" customFormat="1" ht="13.5">
      <c r="A79" s="11"/>
      <c r="B79" s="15"/>
      <c r="C79" s="16"/>
      <c r="D79" s="16"/>
      <c r="E79" s="16"/>
      <c r="F79" s="16"/>
      <c r="G79" s="16"/>
      <c r="H79" s="16"/>
      <c r="I79" s="16"/>
      <c r="J79" s="16"/>
      <c r="K79" s="9"/>
      <c r="L79" s="9"/>
      <c r="M79" s="9"/>
      <c r="N79" s="9"/>
    </row>
    <row r="80" spans="1:14" s="10" customFormat="1" ht="13.5">
      <c r="A80" s="11"/>
      <c r="B80" s="15"/>
      <c r="C80" s="16"/>
      <c r="D80" s="16"/>
      <c r="E80" s="16"/>
      <c r="F80" s="16"/>
      <c r="G80" s="16"/>
      <c r="H80" s="16"/>
      <c r="I80" s="16"/>
      <c r="J80" s="16"/>
      <c r="K80" s="9"/>
      <c r="L80" s="9"/>
      <c r="M80" s="9"/>
      <c r="N80" s="9"/>
    </row>
    <row r="81" spans="1:14" s="10" customFormat="1" ht="13.5">
      <c r="A81" s="11"/>
      <c r="B81" s="15"/>
      <c r="C81" s="16"/>
      <c r="D81" s="16"/>
      <c r="E81" s="16"/>
      <c r="F81" s="16"/>
      <c r="G81" s="16"/>
      <c r="H81" s="16"/>
      <c r="I81" s="16"/>
      <c r="J81" s="16"/>
      <c r="K81" s="9"/>
      <c r="L81" s="9"/>
      <c r="M81" s="9"/>
      <c r="N81" s="9"/>
    </row>
    <row r="82" spans="1:14" s="10" customFormat="1" ht="13.5">
      <c r="A82" s="11"/>
      <c r="B82" s="15"/>
      <c r="C82" s="16"/>
      <c r="D82" s="16"/>
      <c r="E82" s="16"/>
      <c r="F82" s="16"/>
      <c r="G82" s="16"/>
      <c r="H82" s="16"/>
      <c r="I82" s="16"/>
      <c r="J82" s="16"/>
      <c r="K82" s="9"/>
      <c r="L82" s="9"/>
      <c r="M82" s="9"/>
      <c r="N82" s="9"/>
    </row>
    <row r="83" spans="1:14" s="10" customFormat="1" ht="13.5">
      <c r="A83" s="11"/>
      <c r="B83" s="15"/>
      <c r="C83" s="16"/>
      <c r="D83" s="16"/>
      <c r="E83" s="16"/>
      <c r="F83" s="16"/>
      <c r="G83" s="16"/>
      <c r="H83" s="16"/>
      <c r="I83" s="16"/>
      <c r="J83" s="16"/>
      <c r="K83" s="9"/>
      <c r="L83" s="9"/>
      <c r="M83" s="9"/>
      <c r="N83" s="9"/>
    </row>
    <row r="84" spans="1:14" s="10" customFormat="1" ht="13.5">
      <c r="A84" s="11"/>
      <c r="B84" s="15"/>
      <c r="C84" s="16"/>
      <c r="D84" s="16"/>
      <c r="E84" s="16"/>
      <c r="F84" s="16"/>
      <c r="G84" s="16"/>
      <c r="H84" s="16"/>
      <c r="I84" s="16"/>
      <c r="J84" s="16"/>
      <c r="K84" s="9"/>
      <c r="L84" s="9"/>
      <c r="M84" s="9"/>
      <c r="N84" s="9"/>
    </row>
    <row r="85" spans="1:14" s="10" customFormat="1" ht="13.5">
      <c r="A85" s="11"/>
      <c r="B85" s="15"/>
      <c r="C85" s="16"/>
      <c r="D85" s="16"/>
      <c r="E85" s="16"/>
      <c r="F85" s="16"/>
      <c r="G85" s="16"/>
      <c r="H85" s="16"/>
      <c r="I85" s="16"/>
      <c r="J85" s="16"/>
      <c r="K85" s="9"/>
      <c r="L85" s="9"/>
      <c r="M85" s="9"/>
      <c r="N85" s="9"/>
    </row>
    <row r="86" spans="1:14" s="10" customFormat="1" ht="13.5">
      <c r="A86" s="11"/>
      <c r="B86" s="15"/>
      <c r="C86" s="16"/>
      <c r="D86" s="16"/>
      <c r="E86" s="16"/>
      <c r="F86" s="16"/>
      <c r="G86" s="16"/>
      <c r="H86" s="16"/>
      <c r="I86" s="16"/>
      <c r="J86" s="16"/>
      <c r="K86" s="9"/>
      <c r="L86" s="9"/>
      <c r="M86" s="9"/>
      <c r="N86" s="9"/>
    </row>
    <row r="87" spans="1:14" s="10" customFormat="1" ht="13.5">
      <c r="A87" s="11"/>
      <c r="B87" s="15"/>
      <c r="C87" s="16"/>
      <c r="D87" s="16"/>
      <c r="E87" s="16"/>
      <c r="F87" s="16"/>
      <c r="G87" s="16"/>
      <c r="H87" s="16"/>
      <c r="I87" s="16"/>
      <c r="J87" s="16"/>
      <c r="K87" s="9"/>
      <c r="L87" s="9"/>
      <c r="M87" s="9"/>
      <c r="N87" s="9"/>
    </row>
    <row r="88" spans="1:14" s="10" customFormat="1" ht="13.5">
      <c r="A88" s="11"/>
      <c r="B88" s="15"/>
      <c r="C88" s="16"/>
      <c r="D88" s="16"/>
      <c r="E88" s="16"/>
      <c r="F88" s="16"/>
      <c r="G88" s="16"/>
      <c r="H88" s="16"/>
      <c r="I88" s="16"/>
      <c r="J88" s="16"/>
      <c r="K88" s="9"/>
      <c r="L88" s="9"/>
      <c r="M88" s="9"/>
      <c r="N88" s="9"/>
    </row>
    <row r="89" spans="1:14" s="10" customFormat="1" ht="13.5">
      <c r="A89" s="11"/>
      <c r="B89" s="15"/>
      <c r="C89" s="16"/>
      <c r="D89" s="16"/>
      <c r="E89" s="16"/>
      <c r="F89" s="16"/>
      <c r="G89" s="16"/>
      <c r="H89" s="16"/>
      <c r="I89" s="16"/>
      <c r="J89" s="16"/>
      <c r="K89" s="9"/>
      <c r="L89" s="9"/>
      <c r="M89" s="9"/>
      <c r="N89" s="9"/>
    </row>
    <row r="90" spans="1:14" s="10" customFormat="1" ht="13.5">
      <c r="A90" s="11"/>
      <c r="B90" s="15"/>
      <c r="C90" s="16"/>
      <c r="D90" s="16"/>
      <c r="E90" s="16"/>
      <c r="F90" s="16"/>
      <c r="G90" s="16"/>
      <c r="H90" s="16"/>
      <c r="I90" s="16"/>
      <c r="J90" s="16"/>
      <c r="K90" s="9"/>
      <c r="L90" s="9"/>
      <c r="M90" s="9"/>
      <c r="N90" s="9"/>
    </row>
    <row r="91" spans="1:14" s="10" customFormat="1" ht="13.5">
      <c r="A91" s="11"/>
      <c r="B91" s="15"/>
      <c r="C91" s="16"/>
      <c r="D91" s="16"/>
      <c r="E91" s="16"/>
      <c r="F91" s="16"/>
      <c r="G91" s="16"/>
      <c r="H91" s="16"/>
      <c r="I91" s="16"/>
      <c r="J91" s="16"/>
      <c r="K91" s="9"/>
      <c r="L91" s="9"/>
      <c r="M91" s="9"/>
      <c r="N91" s="9"/>
    </row>
    <row r="92" spans="1:14" s="10" customFormat="1" ht="13.5">
      <c r="A92" s="11"/>
      <c r="B92" s="15"/>
      <c r="C92" s="16"/>
      <c r="D92" s="16"/>
      <c r="E92" s="16"/>
      <c r="F92" s="16"/>
      <c r="G92" s="16"/>
      <c r="H92" s="16"/>
      <c r="I92" s="16"/>
      <c r="J92" s="16"/>
      <c r="K92" s="9"/>
      <c r="L92" s="9"/>
      <c r="M92" s="9"/>
      <c r="N92" s="9"/>
    </row>
  </sheetData>
  <sheetProtection formatCells="0" formatRows="0" selectLockedCells="1"/>
  <mergeCells count="153">
    <mergeCell ref="M57:N57"/>
    <mergeCell ref="C63:J63"/>
    <mergeCell ref="K58:N59"/>
    <mergeCell ref="B62:B63"/>
    <mergeCell ref="C62:J62"/>
    <mergeCell ref="K62:N62"/>
    <mergeCell ref="K56:L56"/>
    <mergeCell ref="M56:N56"/>
    <mergeCell ref="K60:N60"/>
    <mergeCell ref="K61:N61"/>
    <mergeCell ref="K63:N63"/>
    <mergeCell ref="B53:B57"/>
    <mergeCell ref="C58:J59"/>
    <mergeCell ref="F68:J68"/>
    <mergeCell ref="K68:N68"/>
    <mergeCell ref="D36:D40"/>
    <mergeCell ref="E36:J36"/>
    <mergeCell ref="C60:J60"/>
    <mergeCell ref="C61:J61"/>
    <mergeCell ref="K55:N55"/>
    <mergeCell ref="C54:J57"/>
    <mergeCell ref="K54:N54"/>
    <mergeCell ref="K57:L57"/>
    <mergeCell ref="C48:D49"/>
    <mergeCell ref="C53:J53"/>
    <mergeCell ref="B5:J5"/>
    <mergeCell ref="B6:J6"/>
    <mergeCell ref="K11:N11"/>
    <mergeCell ref="E40:J40"/>
    <mergeCell ref="E42:J42"/>
    <mergeCell ref="E43:J43"/>
    <mergeCell ref="K21:N21"/>
    <mergeCell ref="B35:B46"/>
    <mergeCell ref="K12:N12"/>
    <mergeCell ref="K16:N16"/>
    <mergeCell ref="K5:N5"/>
    <mergeCell ref="B4:K4"/>
    <mergeCell ref="B7:D11"/>
    <mergeCell ref="E45:J45"/>
    <mergeCell ref="C41:C46"/>
    <mergeCell ref="K19:N19"/>
    <mergeCell ref="C12:D18"/>
    <mergeCell ref="K14:N14"/>
    <mergeCell ref="C19:D26"/>
    <mergeCell ref="E20:J20"/>
    <mergeCell ref="B3:N3"/>
    <mergeCell ref="K6:N6"/>
    <mergeCell ref="K18:N18"/>
    <mergeCell ref="K17:N17"/>
    <mergeCell ref="K15:N15"/>
    <mergeCell ref="E10:J10"/>
    <mergeCell ref="E11:J11"/>
    <mergeCell ref="E15:J15"/>
    <mergeCell ref="E7:J7"/>
    <mergeCell ref="E8:J8"/>
    <mergeCell ref="E9:J9"/>
    <mergeCell ref="E12:J12"/>
    <mergeCell ref="K41:N41"/>
    <mergeCell ref="C35:C40"/>
    <mergeCell ref="D35:J35"/>
    <mergeCell ref="C27:D34"/>
    <mergeCell ref="E27:J27"/>
    <mergeCell ref="K26:N26"/>
    <mergeCell ref="K39:N39"/>
    <mergeCell ref="E26:J26"/>
    <mergeCell ref="E16:J16"/>
    <mergeCell ref="K13:N13"/>
    <mergeCell ref="K20:N20"/>
    <mergeCell ref="E23:J23"/>
    <mergeCell ref="E18:J18"/>
    <mergeCell ref="E39:J39"/>
    <mergeCell ref="E25:J25"/>
    <mergeCell ref="K23:N23"/>
    <mergeCell ref="E22:J22"/>
    <mergeCell ref="E17:J17"/>
    <mergeCell ref="K31:N31"/>
    <mergeCell ref="K34:N34"/>
    <mergeCell ref="K32:N32"/>
    <mergeCell ref="K35:N35"/>
    <mergeCell ref="E34:J34"/>
    <mergeCell ref="O12:O18"/>
    <mergeCell ref="E13:J13"/>
    <mergeCell ref="E14:J14"/>
    <mergeCell ref="E24:J24"/>
    <mergeCell ref="E19:J19"/>
    <mergeCell ref="D42:D46"/>
    <mergeCell ref="K47:N47"/>
    <mergeCell ref="K45:N45"/>
    <mergeCell ref="E46:J46"/>
    <mergeCell ref="K48:N48"/>
    <mergeCell ref="O19:O26"/>
    <mergeCell ref="E21:J21"/>
    <mergeCell ref="K24:N24"/>
    <mergeCell ref="K38:N38"/>
    <mergeCell ref="E37:J37"/>
    <mergeCell ref="K43:N43"/>
    <mergeCell ref="O48:O49"/>
    <mergeCell ref="E48:J48"/>
    <mergeCell ref="E49:J49"/>
    <mergeCell ref="K49:N49"/>
    <mergeCell ref="E44:J44"/>
    <mergeCell ref="O35:O46"/>
    <mergeCell ref="C47:J47"/>
    <mergeCell ref="K27:N27"/>
    <mergeCell ref="O1:O3"/>
    <mergeCell ref="K50:N50"/>
    <mergeCell ref="K37:N37"/>
    <mergeCell ref="K36:N36"/>
    <mergeCell ref="K46:N46"/>
    <mergeCell ref="K7:N7"/>
    <mergeCell ref="K8:N8"/>
    <mergeCell ref="K9:N9"/>
    <mergeCell ref="K40:N40"/>
    <mergeCell ref="E33:J33"/>
    <mergeCell ref="K44:N44"/>
    <mergeCell ref="K42:N42"/>
    <mergeCell ref="B2:N2"/>
    <mergeCell ref="K33:N33"/>
    <mergeCell ref="K10:N10"/>
    <mergeCell ref="K22:N22"/>
    <mergeCell ref="E38:J38"/>
    <mergeCell ref="D41:J41"/>
    <mergeCell ref="K25:N25"/>
    <mergeCell ref="C50:J50"/>
    <mergeCell ref="O27:O34"/>
    <mergeCell ref="E28:J28"/>
    <mergeCell ref="K28:N28"/>
    <mergeCell ref="E29:J29"/>
    <mergeCell ref="K29:N29"/>
    <mergeCell ref="E30:J30"/>
    <mergeCell ref="K30:N30"/>
    <mergeCell ref="E32:J32"/>
    <mergeCell ref="E31:J31"/>
    <mergeCell ref="K66:N67"/>
    <mergeCell ref="C64:J65"/>
    <mergeCell ref="K64:N65"/>
    <mergeCell ref="O64:O65"/>
    <mergeCell ref="B48:B50"/>
    <mergeCell ref="B51:B52"/>
    <mergeCell ref="C51:J51"/>
    <mergeCell ref="C52:J52"/>
    <mergeCell ref="K52:N52"/>
    <mergeCell ref="K51:N51"/>
    <mergeCell ref="B67:B69"/>
    <mergeCell ref="K69:N69"/>
    <mergeCell ref="F69:J69"/>
    <mergeCell ref="O66:O69"/>
    <mergeCell ref="K53:N53"/>
    <mergeCell ref="O58:O59"/>
    <mergeCell ref="B59:B61"/>
    <mergeCell ref="O56:O57"/>
    <mergeCell ref="O54:O55"/>
    <mergeCell ref="F66:J67"/>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6" max="255" man="1"/>
    <brk id="61" max="13" man="1"/>
  </rowBreaks>
</worksheet>
</file>

<file path=xl/worksheets/sheet2.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57421875" defaultRowHeight="15"/>
  <cols>
    <col min="1" max="1" width="5.421875" style="66" customWidth="1"/>
    <col min="2" max="4" width="2.57421875" style="66" customWidth="1"/>
    <col min="5" max="5" width="3.421875" style="66" customWidth="1"/>
    <col min="6" max="16384" width="2.57421875" style="66" customWidth="1"/>
  </cols>
  <sheetData>
    <row r="2" spans="2:22" ht="20.25" customHeight="1">
      <c r="B2" s="103" t="s">
        <v>109</v>
      </c>
      <c r="C2" s="104"/>
      <c r="D2" s="104"/>
      <c r="E2" s="104"/>
      <c r="F2" s="104"/>
      <c r="G2" s="104"/>
      <c r="H2" s="105"/>
      <c r="I2" s="95"/>
      <c r="J2" s="95"/>
      <c r="K2" s="95"/>
      <c r="L2" s="95"/>
      <c r="M2" s="95"/>
      <c r="N2" s="95"/>
      <c r="O2" s="95"/>
      <c r="P2" s="95"/>
      <c r="Q2" s="95"/>
      <c r="R2" s="95"/>
      <c r="S2" s="95"/>
      <c r="T2" s="95"/>
      <c r="U2" s="95"/>
      <c r="V2" s="95"/>
    </row>
    <row r="3" spans="1:33" ht="5.25" customHeight="1">
      <c r="A3" s="401"/>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row>
    <row r="4" spans="2:33" ht="16.5" customHeight="1">
      <c r="B4" s="403" t="s">
        <v>1</v>
      </c>
      <c r="C4" s="404"/>
      <c r="D4" s="404"/>
      <c r="E4" s="405"/>
      <c r="F4" s="369" t="s">
        <v>0</v>
      </c>
      <c r="G4" s="370"/>
      <c r="H4" s="370"/>
      <c r="I4" s="370"/>
      <c r="J4" s="370"/>
      <c r="K4" s="370"/>
      <c r="L4" s="371"/>
      <c r="M4" s="409" t="s">
        <v>11</v>
      </c>
      <c r="N4" s="410"/>
      <c r="O4" s="410"/>
      <c r="P4" s="410"/>
      <c r="Q4" s="410"/>
      <c r="R4" s="410"/>
      <c r="S4" s="411"/>
      <c r="T4" s="314" t="s">
        <v>38</v>
      </c>
      <c r="U4" s="315"/>
      <c r="V4" s="315"/>
      <c r="W4" s="315"/>
      <c r="X4" s="315"/>
      <c r="Y4" s="315"/>
      <c r="Z4" s="316"/>
      <c r="AA4" s="409" t="s">
        <v>12</v>
      </c>
      <c r="AB4" s="410"/>
      <c r="AC4" s="410"/>
      <c r="AD4" s="410"/>
      <c r="AE4" s="410"/>
      <c r="AF4" s="410"/>
      <c r="AG4" s="411"/>
    </row>
    <row r="5" spans="2:33" ht="16.5" customHeight="1">
      <c r="B5" s="406"/>
      <c r="C5" s="407"/>
      <c r="D5" s="407"/>
      <c r="E5" s="408"/>
      <c r="F5" s="372"/>
      <c r="G5" s="373"/>
      <c r="H5" s="373"/>
      <c r="I5" s="373"/>
      <c r="J5" s="373"/>
      <c r="K5" s="373"/>
      <c r="L5" s="374"/>
      <c r="M5" s="412"/>
      <c r="N5" s="413"/>
      <c r="O5" s="413"/>
      <c r="P5" s="413"/>
      <c r="Q5" s="413"/>
      <c r="R5" s="413"/>
      <c r="S5" s="414"/>
      <c r="T5" s="317" t="s">
        <v>39</v>
      </c>
      <c r="U5" s="318"/>
      <c r="V5" s="318"/>
      <c r="W5" s="318"/>
      <c r="X5" s="318"/>
      <c r="Y5" s="318"/>
      <c r="Z5" s="319"/>
      <c r="AA5" s="412"/>
      <c r="AB5" s="413"/>
      <c r="AC5" s="413"/>
      <c r="AD5" s="413"/>
      <c r="AE5" s="413"/>
      <c r="AF5" s="413"/>
      <c r="AG5" s="414"/>
    </row>
    <row r="6" spans="2:33" ht="6" customHeight="1">
      <c r="B6" s="406"/>
      <c r="C6" s="407"/>
      <c r="D6" s="407"/>
      <c r="E6" s="408"/>
      <c r="F6" s="375"/>
      <c r="G6" s="376"/>
      <c r="H6" s="376"/>
      <c r="I6" s="376"/>
      <c r="J6" s="376"/>
      <c r="K6" s="376"/>
      <c r="L6" s="377"/>
      <c r="M6" s="415"/>
      <c r="N6" s="416"/>
      <c r="O6" s="416"/>
      <c r="P6" s="416"/>
      <c r="Q6" s="416"/>
      <c r="R6" s="416"/>
      <c r="S6" s="417"/>
      <c r="T6" s="96"/>
      <c r="U6" s="97"/>
      <c r="V6" s="97"/>
      <c r="W6" s="97"/>
      <c r="X6" s="97"/>
      <c r="Y6" s="97"/>
      <c r="Z6" s="98"/>
      <c r="AA6" s="415"/>
      <c r="AB6" s="416"/>
      <c r="AC6" s="416"/>
      <c r="AD6" s="416"/>
      <c r="AE6" s="416"/>
      <c r="AF6" s="416"/>
      <c r="AG6" s="417"/>
    </row>
    <row r="7" spans="2:33" ht="16.5" customHeight="1">
      <c r="B7" s="406"/>
      <c r="C7" s="407"/>
      <c r="D7" s="407"/>
      <c r="E7" s="408"/>
      <c r="F7" s="418">
        <v>160000000</v>
      </c>
      <c r="G7" s="418"/>
      <c r="H7" s="418"/>
      <c r="I7" s="418"/>
      <c r="J7" s="418"/>
      <c r="K7" s="418"/>
      <c r="L7" s="419"/>
      <c r="M7" s="420">
        <v>0</v>
      </c>
      <c r="N7" s="420"/>
      <c r="O7" s="420"/>
      <c r="P7" s="420"/>
      <c r="Q7" s="420"/>
      <c r="R7" s="420"/>
      <c r="S7" s="420"/>
      <c r="T7" s="421">
        <f>$F$7-$M$7</f>
        <v>160000000</v>
      </c>
      <c r="U7" s="421"/>
      <c r="V7" s="421"/>
      <c r="W7" s="421"/>
      <c r="X7" s="421"/>
      <c r="Y7" s="421"/>
      <c r="Z7" s="421"/>
      <c r="AA7" s="421">
        <f>SUM(AB8,AB9)</f>
        <v>152650000</v>
      </c>
      <c r="AB7" s="421"/>
      <c r="AC7" s="421"/>
      <c r="AD7" s="421"/>
      <c r="AE7" s="421"/>
      <c r="AF7" s="421"/>
      <c r="AG7" s="421"/>
    </row>
    <row r="8" spans="2:33" ht="16.5" customHeight="1">
      <c r="B8" s="406"/>
      <c r="C8" s="407"/>
      <c r="D8" s="407"/>
      <c r="E8" s="408"/>
      <c r="F8" s="99"/>
      <c r="G8" s="82"/>
      <c r="H8" s="82"/>
      <c r="I8" s="82"/>
      <c r="J8" s="82"/>
      <c r="K8" s="82"/>
      <c r="L8" s="82"/>
      <c r="M8" s="83"/>
      <c r="N8" s="83"/>
      <c r="O8" s="83"/>
      <c r="P8" s="83"/>
      <c r="Q8" s="83"/>
      <c r="R8" s="83"/>
      <c r="S8" s="83"/>
      <c r="T8" s="75"/>
      <c r="U8" s="75"/>
      <c r="V8" s="75"/>
      <c r="W8" s="75"/>
      <c r="X8" s="75"/>
      <c r="Y8" s="75"/>
      <c r="Z8" s="76"/>
      <c r="AA8" s="81" t="s">
        <v>84</v>
      </c>
      <c r="AB8" s="367">
        <f>K23</f>
        <v>152000000</v>
      </c>
      <c r="AC8" s="367"/>
      <c r="AD8" s="367"/>
      <c r="AE8" s="367"/>
      <c r="AF8" s="367"/>
      <c r="AG8" s="368"/>
    </row>
    <row r="9" spans="2:33" ht="16.5" customHeight="1">
      <c r="B9" s="406"/>
      <c r="C9" s="407"/>
      <c r="D9" s="407"/>
      <c r="E9" s="408"/>
      <c r="F9" s="100"/>
      <c r="G9" s="84"/>
      <c r="H9" s="84"/>
      <c r="I9" s="84"/>
      <c r="J9" s="84"/>
      <c r="K9" s="84"/>
      <c r="L9" s="84"/>
      <c r="M9" s="85"/>
      <c r="N9" s="85"/>
      <c r="O9" s="85"/>
      <c r="P9" s="85"/>
      <c r="Q9" s="85"/>
      <c r="R9" s="85"/>
      <c r="S9" s="85"/>
      <c r="T9" s="79"/>
      <c r="U9" s="79"/>
      <c r="V9" s="79"/>
      <c r="W9" s="79"/>
      <c r="X9" s="79"/>
      <c r="Y9" s="79"/>
      <c r="Z9" s="80"/>
      <c r="AA9" s="81" t="s">
        <v>85</v>
      </c>
      <c r="AB9" s="367">
        <f>K29</f>
        <v>650000</v>
      </c>
      <c r="AC9" s="367"/>
      <c r="AD9" s="367"/>
      <c r="AE9" s="367"/>
      <c r="AF9" s="367"/>
      <c r="AG9" s="368"/>
    </row>
    <row r="10" spans="2:33" ht="16.5" customHeight="1">
      <c r="B10" s="406"/>
      <c r="C10" s="407"/>
      <c r="D10" s="407"/>
      <c r="E10" s="408"/>
      <c r="F10" s="369" t="s">
        <v>2</v>
      </c>
      <c r="G10" s="370"/>
      <c r="H10" s="370"/>
      <c r="I10" s="370"/>
      <c r="J10" s="370"/>
      <c r="K10" s="370"/>
      <c r="L10" s="371"/>
      <c r="M10" s="378" t="s">
        <v>34</v>
      </c>
      <c r="N10" s="379"/>
      <c r="O10" s="379"/>
      <c r="P10" s="379"/>
      <c r="Q10" s="379"/>
      <c r="R10" s="379"/>
      <c r="S10" s="380"/>
      <c r="T10" s="378" t="s">
        <v>36</v>
      </c>
      <c r="U10" s="387"/>
      <c r="V10" s="387"/>
      <c r="W10" s="387"/>
      <c r="X10" s="387"/>
      <c r="Y10" s="387"/>
      <c r="Z10" s="388"/>
      <c r="AA10" s="378" t="s">
        <v>87</v>
      </c>
      <c r="AB10" s="379"/>
      <c r="AC10" s="379"/>
      <c r="AD10" s="379"/>
      <c r="AE10" s="379"/>
      <c r="AF10" s="379"/>
      <c r="AG10" s="380"/>
    </row>
    <row r="11" spans="2:33" ht="16.5" customHeight="1">
      <c r="B11" s="406"/>
      <c r="C11" s="407"/>
      <c r="D11" s="407"/>
      <c r="E11" s="408"/>
      <c r="F11" s="372"/>
      <c r="G11" s="373"/>
      <c r="H11" s="373"/>
      <c r="I11" s="373"/>
      <c r="J11" s="373"/>
      <c r="K11" s="373"/>
      <c r="L11" s="374"/>
      <c r="M11" s="381"/>
      <c r="N11" s="382"/>
      <c r="O11" s="382"/>
      <c r="P11" s="382"/>
      <c r="Q11" s="382"/>
      <c r="R11" s="382"/>
      <c r="S11" s="383"/>
      <c r="T11" s="389"/>
      <c r="U11" s="390"/>
      <c r="V11" s="390"/>
      <c r="W11" s="390"/>
      <c r="X11" s="390"/>
      <c r="Y11" s="390"/>
      <c r="Z11" s="391"/>
      <c r="AA11" s="381"/>
      <c r="AB11" s="382"/>
      <c r="AC11" s="382"/>
      <c r="AD11" s="382"/>
      <c r="AE11" s="382"/>
      <c r="AF11" s="382"/>
      <c r="AG11" s="383"/>
    </row>
    <row r="12" spans="2:33" ht="16.5" customHeight="1">
      <c r="B12" s="406"/>
      <c r="C12" s="407"/>
      <c r="D12" s="407"/>
      <c r="E12" s="408"/>
      <c r="F12" s="375"/>
      <c r="G12" s="376"/>
      <c r="H12" s="376"/>
      <c r="I12" s="376"/>
      <c r="J12" s="376"/>
      <c r="K12" s="376"/>
      <c r="L12" s="377"/>
      <c r="M12" s="384"/>
      <c r="N12" s="385"/>
      <c r="O12" s="385"/>
      <c r="P12" s="385"/>
      <c r="Q12" s="385"/>
      <c r="R12" s="385"/>
      <c r="S12" s="386"/>
      <c r="T12" s="392"/>
      <c r="U12" s="393"/>
      <c r="V12" s="393"/>
      <c r="W12" s="393"/>
      <c r="X12" s="393"/>
      <c r="Y12" s="393"/>
      <c r="Z12" s="394"/>
      <c r="AA12" s="384"/>
      <c r="AB12" s="385"/>
      <c r="AC12" s="385"/>
      <c r="AD12" s="385"/>
      <c r="AE12" s="385"/>
      <c r="AF12" s="385"/>
      <c r="AG12" s="386"/>
    </row>
    <row r="13" spans="2:33" ht="16.5" customHeight="1" thickBot="1">
      <c r="B13" s="406"/>
      <c r="C13" s="407"/>
      <c r="D13" s="407"/>
      <c r="E13" s="408"/>
      <c r="F13" s="395" t="s">
        <v>86</v>
      </c>
      <c r="G13" s="396"/>
      <c r="H13" s="396"/>
      <c r="I13" s="396"/>
      <c r="J13" s="396"/>
      <c r="K13" s="396"/>
      <c r="L13" s="397"/>
      <c r="M13" s="398">
        <f>$AA$7</f>
        <v>152650000</v>
      </c>
      <c r="N13" s="398"/>
      <c r="O13" s="398"/>
      <c r="P13" s="398"/>
      <c r="Q13" s="398"/>
      <c r="R13" s="398"/>
      <c r="S13" s="398"/>
      <c r="T13" s="399">
        <f>IF($T$7&gt;$M$13,$M$13,$T$7)</f>
        <v>152650000</v>
      </c>
      <c r="U13" s="399"/>
      <c r="V13" s="399"/>
      <c r="W13" s="399"/>
      <c r="X13" s="399"/>
      <c r="Y13" s="399"/>
      <c r="Z13" s="399"/>
      <c r="AA13" s="400">
        <v>101983000</v>
      </c>
      <c r="AB13" s="400"/>
      <c r="AC13" s="400"/>
      <c r="AD13" s="400"/>
      <c r="AE13" s="400"/>
      <c r="AF13" s="400"/>
      <c r="AG13" s="400"/>
    </row>
    <row r="14" spans="2:33" ht="16.5" customHeight="1" thickTop="1">
      <c r="B14" s="359" t="s">
        <v>3</v>
      </c>
      <c r="C14" s="360"/>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1"/>
    </row>
    <row r="15" spans="2:33" ht="16.5" customHeight="1">
      <c r="B15" s="362" t="s">
        <v>4</v>
      </c>
      <c r="C15" s="363"/>
      <c r="D15" s="363"/>
      <c r="E15" s="363"/>
      <c r="F15" s="363"/>
      <c r="G15" s="363"/>
      <c r="H15" s="363"/>
      <c r="I15" s="363"/>
      <c r="J15" s="363"/>
      <c r="K15" s="364" t="s">
        <v>42</v>
      </c>
      <c r="L15" s="365"/>
      <c r="M15" s="365"/>
      <c r="N15" s="365"/>
      <c r="O15" s="365"/>
      <c r="P15" s="365"/>
      <c r="Q15" s="365"/>
      <c r="R15" s="366"/>
      <c r="S15" s="364" t="s">
        <v>6</v>
      </c>
      <c r="T15" s="365"/>
      <c r="U15" s="365"/>
      <c r="V15" s="365"/>
      <c r="W15" s="365"/>
      <c r="X15" s="365"/>
      <c r="Y15" s="365"/>
      <c r="Z15" s="365"/>
      <c r="AA15" s="365"/>
      <c r="AB15" s="365"/>
      <c r="AC15" s="365"/>
      <c r="AD15" s="365"/>
      <c r="AE15" s="365"/>
      <c r="AF15" s="365"/>
      <c r="AG15" s="366"/>
    </row>
    <row r="16" spans="2:33" ht="16.5" customHeight="1">
      <c r="B16" s="326" t="s">
        <v>92</v>
      </c>
      <c r="C16" s="327"/>
      <c r="D16" s="327"/>
      <c r="E16" s="327"/>
      <c r="F16" s="327"/>
      <c r="G16" s="327"/>
      <c r="H16" s="327"/>
      <c r="I16" s="327"/>
      <c r="J16" s="328"/>
      <c r="K16" s="329"/>
      <c r="L16" s="330"/>
      <c r="M16" s="330"/>
      <c r="N16" s="330"/>
      <c r="O16" s="330"/>
      <c r="P16" s="330"/>
      <c r="Q16" s="330"/>
      <c r="R16" s="331"/>
      <c r="S16" s="332"/>
      <c r="T16" s="333"/>
      <c r="U16" s="333"/>
      <c r="V16" s="333"/>
      <c r="W16" s="333"/>
      <c r="X16" s="333"/>
      <c r="Y16" s="333"/>
      <c r="Z16" s="333"/>
      <c r="AA16" s="333"/>
      <c r="AB16" s="333"/>
      <c r="AC16" s="333"/>
      <c r="AD16" s="333"/>
      <c r="AE16" s="333"/>
      <c r="AF16" s="333"/>
      <c r="AG16" s="334"/>
    </row>
    <row r="17" spans="2:33" ht="16.5" customHeight="1">
      <c r="B17" s="326" t="s">
        <v>91</v>
      </c>
      <c r="C17" s="327"/>
      <c r="D17" s="327"/>
      <c r="E17" s="327"/>
      <c r="F17" s="327"/>
      <c r="G17" s="327"/>
      <c r="H17" s="327"/>
      <c r="I17" s="327"/>
      <c r="J17" s="328"/>
      <c r="K17" s="329">
        <v>150000000</v>
      </c>
      <c r="L17" s="330"/>
      <c r="M17" s="330"/>
      <c r="N17" s="330"/>
      <c r="O17" s="330"/>
      <c r="P17" s="330"/>
      <c r="Q17" s="330"/>
      <c r="R17" s="331"/>
      <c r="S17" s="332"/>
      <c r="T17" s="333"/>
      <c r="U17" s="333"/>
      <c r="V17" s="333"/>
      <c r="W17" s="333"/>
      <c r="X17" s="333"/>
      <c r="Y17" s="333"/>
      <c r="Z17" s="333"/>
      <c r="AA17" s="333"/>
      <c r="AB17" s="333"/>
      <c r="AC17" s="333"/>
      <c r="AD17" s="333"/>
      <c r="AE17" s="333"/>
      <c r="AF17" s="333"/>
      <c r="AG17" s="334"/>
    </row>
    <row r="18" spans="2:33" ht="16.5" customHeight="1">
      <c r="B18" s="326" t="s">
        <v>93</v>
      </c>
      <c r="C18" s="327"/>
      <c r="D18" s="327"/>
      <c r="E18" s="327"/>
      <c r="F18" s="327"/>
      <c r="G18" s="327"/>
      <c r="H18" s="327"/>
      <c r="I18" s="327"/>
      <c r="J18" s="328"/>
      <c r="K18" s="92"/>
      <c r="L18" s="93"/>
      <c r="M18" s="93"/>
      <c r="N18" s="93"/>
      <c r="O18" s="93"/>
      <c r="P18" s="93"/>
      <c r="Q18" s="93"/>
      <c r="R18" s="94"/>
      <c r="S18" s="89"/>
      <c r="T18" s="90"/>
      <c r="U18" s="90"/>
      <c r="V18" s="90"/>
      <c r="W18" s="90"/>
      <c r="X18" s="90"/>
      <c r="Y18" s="90"/>
      <c r="Z18" s="90"/>
      <c r="AA18" s="90"/>
      <c r="AB18" s="90"/>
      <c r="AC18" s="90"/>
      <c r="AD18" s="90"/>
      <c r="AE18" s="90"/>
      <c r="AF18" s="90"/>
      <c r="AG18" s="91"/>
    </row>
    <row r="19" spans="2:33" ht="16.5" customHeight="1">
      <c r="B19" s="326" t="s">
        <v>94</v>
      </c>
      <c r="C19" s="327"/>
      <c r="D19" s="327"/>
      <c r="E19" s="327"/>
      <c r="F19" s="327"/>
      <c r="G19" s="327"/>
      <c r="H19" s="327"/>
      <c r="I19" s="327"/>
      <c r="J19" s="328"/>
      <c r="K19" s="92"/>
      <c r="L19" s="93"/>
      <c r="M19" s="93"/>
      <c r="N19" s="93"/>
      <c r="O19" s="93"/>
      <c r="P19" s="93"/>
      <c r="Q19" s="93"/>
      <c r="R19" s="94"/>
      <c r="S19" s="89"/>
      <c r="T19" s="90"/>
      <c r="U19" s="90"/>
      <c r="V19" s="90"/>
      <c r="W19" s="90"/>
      <c r="X19" s="90"/>
      <c r="Y19" s="90"/>
      <c r="Z19" s="90"/>
      <c r="AA19" s="90"/>
      <c r="AB19" s="90"/>
      <c r="AC19" s="90"/>
      <c r="AD19" s="90"/>
      <c r="AE19" s="90"/>
      <c r="AF19" s="90"/>
      <c r="AG19" s="91"/>
    </row>
    <row r="20" spans="2:33" ht="16.5" customHeight="1">
      <c r="B20" s="326" t="s">
        <v>95</v>
      </c>
      <c r="C20" s="327"/>
      <c r="D20" s="327"/>
      <c r="E20" s="327"/>
      <c r="F20" s="327"/>
      <c r="G20" s="327"/>
      <c r="H20" s="327"/>
      <c r="I20" s="327"/>
      <c r="J20" s="328"/>
      <c r="K20" s="329">
        <v>2000000</v>
      </c>
      <c r="L20" s="330"/>
      <c r="M20" s="330"/>
      <c r="N20" s="330"/>
      <c r="O20" s="330"/>
      <c r="P20" s="330"/>
      <c r="Q20" s="330"/>
      <c r="R20" s="331"/>
      <c r="S20" s="332"/>
      <c r="T20" s="333"/>
      <c r="U20" s="333"/>
      <c r="V20" s="333"/>
      <c r="W20" s="333"/>
      <c r="X20" s="333"/>
      <c r="Y20" s="333"/>
      <c r="Z20" s="333"/>
      <c r="AA20" s="333"/>
      <c r="AB20" s="333"/>
      <c r="AC20" s="333"/>
      <c r="AD20" s="333"/>
      <c r="AE20" s="333"/>
      <c r="AF20" s="333"/>
      <c r="AG20" s="334"/>
    </row>
    <row r="21" spans="2:33" ht="16.5" customHeight="1">
      <c r="B21" s="326" t="s">
        <v>96</v>
      </c>
      <c r="C21" s="327"/>
      <c r="D21" s="327"/>
      <c r="E21" s="327"/>
      <c r="F21" s="327"/>
      <c r="G21" s="327"/>
      <c r="H21" s="327"/>
      <c r="I21" s="327"/>
      <c r="J21" s="328"/>
      <c r="K21" s="92"/>
      <c r="L21" s="93"/>
      <c r="M21" s="93"/>
      <c r="N21" s="93"/>
      <c r="O21" s="93"/>
      <c r="P21" s="93"/>
      <c r="Q21" s="93"/>
      <c r="R21" s="94"/>
      <c r="S21" s="89"/>
      <c r="T21" s="90"/>
      <c r="U21" s="90"/>
      <c r="V21" s="90"/>
      <c r="W21" s="90"/>
      <c r="X21" s="90"/>
      <c r="Y21" s="90"/>
      <c r="Z21" s="90"/>
      <c r="AA21" s="90"/>
      <c r="AB21" s="90"/>
      <c r="AC21" s="90"/>
      <c r="AD21" s="90"/>
      <c r="AE21" s="90"/>
      <c r="AF21" s="90"/>
      <c r="AG21" s="91"/>
    </row>
    <row r="22" spans="2:33" ht="16.5" customHeight="1">
      <c r="B22" s="326"/>
      <c r="C22" s="327"/>
      <c r="D22" s="327"/>
      <c r="E22" s="327"/>
      <c r="F22" s="327"/>
      <c r="G22" s="327"/>
      <c r="H22" s="327"/>
      <c r="I22" s="327"/>
      <c r="J22" s="328"/>
      <c r="K22" s="329"/>
      <c r="L22" s="330"/>
      <c r="M22" s="330"/>
      <c r="N22" s="330"/>
      <c r="O22" s="330"/>
      <c r="P22" s="330"/>
      <c r="Q22" s="330"/>
      <c r="R22" s="331"/>
      <c r="S22" s="332"/>
      <c r="T22" s="333"/>
      <c r="U22" s="333"/>
      <c r="V22" s="333"/>
      <c r="W22" s="333"/>
      <c r="X22" s="333"/>
      <c r="Y22" s="333"/>
      <c r="Z22" s="333"/>
      <c r="AA22" s="333"/>
      <c r="AB22" s="333"/>
      <c r="AC22" s="333"/>
      <c r="AD22" s="333"/>
      <c r="AE22" s="333"/>
      <c r="AF22" s="333"/>
      <c r="AG22" s="334"/>
    </row>
    <row r="23" spans="2:33" ht="18.75" customHeight="1">
      <c r="B23" s="344" t="s">
        <v>82</v>
      </c>
      <c r="C23" s="345"/>
      <c r="D23" s="345"/>
      <c r="E23" s="345"/>
      <c r="F23" s="345"/>
      <c r="G23" s="345"/>
      <c r="H23" s="345"/>
      <c r="I23" s="345"/>
      <c r="J23" s="346"/>
      <c r="K23" s="347">
        <f>SUM(K16:R22)</f>
        <v>152000000</v>
      </c>
      <c r="L23" s="348"/>
      <c r="M23" s="348"/>
      <c r="N23" s="348"/>
      <c r="O23" s="348"/>
      <c r="P23" s="348"/>
      <c r="Q23" s="348"/>
      <c r="R23" s="349"/>
      <c r="S23" s="350"/>
      <c r="T23" s="351"/>
      <c r="U23" s="351"/>
      <c r="V23" s="351"/>
      <c r="W23" s="351"/>
      <c r="X23" s="351"/>
      <c r="Y23" s="351"/>
      <c r="Z23" s="351"/>
      <c r="AA23" s="351"/>
      <c r="AB23" s="351"/>
      <c r="AC23" s="351"/>
      <c r="AD23" s="351"/>
      <c r="AE23" s="351"/>
      <c r="AF23" s="351"/>
      <c r="AG23" s="352"/>
    </row>
    <row r="24" spans="2:33" ht="16.5" customHeight="1">
      <c r="B24" s="353" t="s">
        <v>61</v>
      </c>
      <c r="C24" s="354"/>
      <c r="D24" s="354"/>
      <c r="E24" s="354"/>
      <c r="F24" s="354"/>
      <c r="G24" s="354"/>
      <c r="H24" s="354"/>
      <c r="I24" s="354"/>
      <c r="J24" s="355"/>
      <c r="K24" s="356"/>
      <c r="L24" s="357"/>
      <c r="M24" s="357"/>
      <c r="N24" s="357"/>
      <c r="O24" s="357"/>
      <c r="P24" s="357"/>
      <c r="Q24" s="357"/>
      <c r="R24" s="358"/>
      <c r="S24" s="332" t="s">
        <v>62</v>
      </c>
      <c r="T24" s="333"/>
      <c r="U24" s="333"/>
      <c r="V24" s="333"/>
      <c r="W24" s="333"/>
      <c r="X24" s="333"/>
      <c r="Y24" s="333"/>
      <c r="Z24" s="333"/>
      <c r="AA24" s="333"/>
      <c r="AB24" s="333"/>
      <c r="AC24" s="333"/>
      <c r="AD24" s="333"/>
      <c r="AE24" s="333"/>
      <c r="AF24" s="333"/>
      <c r="AG24" s="334"/>
    </row>
    <row r="25" spans="2:33" ht="16.5" customHeight="1">
      <c r="B25" s="326" t="s">
        <v>79</v>
      </c>
      <c r="C25" s="327"/>
      <c r="D25" s="327"/>
      <c r="E25" s="327"/>
      <c r="F25" s="327"/>
      <c r="G25" s="327"/>
      <c r="H25" s="327"/>
      <c r="I25" s="327"/>
      <c r="J25" s="328"/>
      <c r="K25" s="329"/>
      <c r="L25" s="330"/>
      <c r="M25" s="330"/>
      <c r="N25" s="330"/>
      <c r="O25" s="330"/>
      <c r="P25" s="330"/>
      <c r="Q25" s="330"/>
      <c r="R25" s="331"/>
      <c r="S25" s="341"/>
      <c r="T25" s="342"/>
      <c r="U25" s="342"/>
      <c r="V25" s="342"/>
      <c r="W25" s="342"/>
      <c r="X25" s="342"/>
      <c r="Y25" s="342"/>
      <c r="Z25" s="342"/>
      <c r="AA25" s="342"/>
      <c r="AB25" s="342"/>
      <c r="AC25" s="342"/>
      <c r="AD25" s="342"/>
      <c r="AE25" s="342"/>
      <c r="AF25" s="342"/>
      <c r="AG25" s="343"/>
    </row>
    <row r="26" spans="2:33" ht="16.5" customHeight="1">
      <c r="B26" s="326" t="s">
        <v>80</v>
      </c>
      <c r="C26" s="327"/>
      <c r="D26" s="327"/>
      <c r="E26" s="327"/>
      <c r="F26" s="327"/>
      <c r="G26" s="327"/>
      <c r="H26" s="327"/>
      <c r="I26" s="327"/>
      <c r="J26" s="328"/>
      <c r="K26" s="329">
        <v>600000</v>
      </c>
      <c r="L26" s="330"/>
      <c r="M26" s="330"/>
      <c r="N26" s="330"/>
      <c r="O26" s="330"/>
      <c r="P26" s="330"/>
      <c r="Q26" s="330"/>
      <c r="R26" s="331"/>
      <c r="S26" s="332" t="s">
        <v>89</v>
      </c>
      <c r="T26" s="333"/>
      <c r="U26" s="333"/>
      <c r="V26" s="333"/>
      <c r="W26" s="333"/>
      <c r="X26" s="333"/>
      <c r="Y26" s="333"/>
      <c r="Z26" s="333"/>
      <c r="AA26" s="333"/>
      <c r="AB26" s="333"/>
      <c r="AC26" s="333"/>
      <c r="AD26" s="333"/>
      <c r="AE26" s="333"/>
      <c r="AF26" s="333"/>
      <c r="AG26" s="334"/>
    </row>
    <row r="27" spans="2:33" ht="16.5" customHeight="1">
      <c r="B27" s="326"/>
      <c r="C27" s="327"/>
      <c r="D27" s="327"/>
      <c r="E27" s="327"/>
      <c r="F27" s="327"/>
      <c r="G27" s="327"/>
      <c r="H27" s="327"/>
      <c r="I27" s="327"/>
      <c r="J27" s="328"/>
      <c r="K27" s="329">
        <v>50000</v>
      </c>
      <c r="L27" s="330"/>
      <c r="M27" s="330"/>
      <c r="N27" s="330"/>
      <c r="O27" s="330"/>
      <c r="P27" s="330"/>
      <c r="Q27" s="330"/>
      <c r="R27" s="331"/>
      <c r="S27" s="332" t="s">
        <v>97</v>
      </c>
      <c r="T27" s="333"/>
      <c r="U27" s="333"/>
      <c r="V27" s="333"/>
      <c r="W27" s="333"/>
      <c r="X27" s="333"/>
      <c r="Y27" s="333"/>
      <c r="Z27" s="333"/>
      <c r="AA27" s="333"/>
      <c r="AB27" s="333"/>
      <c r="AC27" s="333"/>
      <c r="AD27" s="333"/>
      <c r="AE27" s="333"/>
      <c r="AF27" s="333"/>
      <c r="AG27" s="334"/>
    </row>
    <row r="28" spans="2:33" ht="16.5" customHeight="1">
      <c r="B28" s="68"/>
      <c r="C28" s="69"/>
      <c r="D28" s="69"/>
      <c r="E28" s="69"/>
      <c r="F28" s="69"/>
      <c r="G28" s="69"/>
      <c r="H28" s="69"/>
      <c r="I28" s="69"/>
      <c r="J28" s="70"/>
      <c r="K28" s="93"/>
      <c r="L28" s="93"/>
      <c r="M28" s="93"/>
      <c r="N28" s="93"/>
      <c r="O28" s="93"/>
      <c r="P28" s="93"/>
      <c r="Q28" s="93"/>
      <c r="R28" s="94"/>
      <c r="S28" s="89"/>
      <c r="T28" s="90"/>
      <c r="U28" s="90"/>
      <c r="V28" s="90"/>
      <c r="W28" s="90"/>
      <c r="X28" s="90"/>
      <c r="Y28" s="90"/>
      <c r="Z28" s="90"/>
      <c r="AA28" s="90"/>
      <c r="AB28" s="90"/>
      <c r="AC28" s="90"/>
      <c r="AD28" s="90"/>
      <c r="AE28" s="90"/>
      <c r="AF28" s="90"/>
      <c r="AG28" s="91"/>
    </row>
    <row r="29" spans="2:33" ht="16.5" customHeight="1" thickBot="1">
      <c r="B29" s="335" t="s">
        <v>83</v>
      </c>
      <c r="C29" s="335"/>
      <c r="D29" s="335"/>
      <c r="E29" s="335"/>
      <c r="F29" s="335"/>
      <c r="G29" s="335"/>
      <c r="H29" s="335"/>
      <c r="I29" s="335"/>
      <c r="J29" s="335"/>
      <c r="K29" s="336">
        <f>SUM(K25:R28)</f>
        <v>650000</v>
      </c>
      <c r="L29" s="336"/>
      <c r="M29" s="336"/>
      <c r="N29" s="336"/>
      <c r="O29" s="336"/>
      <c r="P29" s="336"/>
      <c r="Q29" s="336"/>
      <c r="R29" s="337"/>
      <c r="S29" s="338"/>
      <c r="T29" s="339"/>
      <c r="U29" s="339"/>
      <c r="V29" s="339"/>
      <c r="W29" s="339"/>
      <c r="X29" s="339"/>
      <c r="Y29" s="339"/>
      <c r="Z29" s="339"/>
      <c r="AA29" s="339"/>
      <c r="AB29" s="339"/>
      <c r="AC29" s="339"/>
      <c r="AD29" s="339"/>
      <c r="AE29" s="339"/>
      <c r="AF29" s="339"/>
      <c r="AG29" s="340"/>
    </row>
    <row r="30" spans="2:33" ht="13.5" customHeight="1" thickTop="1">
      <c r="B30" s="320" t="s">
        <v>33</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2"/>
    </row>
    <row r="31" spans="2:33" ht="13.5">
      <c r="B31" s="23" t="s">
        <v>7</v>
      </c>
      <c r="C31" s="24"/>
      <c r="D31" s="24"/>
      <c r="E31" s="24"/>
      <c r="F31" s="24"/>
      <c r="G31" s="24"/>
      <c r="H31" s="24"/>
      <c r="I31" s="24"/>
      <c r="J31" s="25"/>
      <c r="K31" s="23" t="s">
        <v>8</v>
      </c>
      <c r="L31" s="24"/>
      <c r="M31" s="24"/>
      <c r="N31" s="24"/>
      <c r="O31" s="24"/>
      <c r="P31" s="24"/>
      <c r="Q31" s="25"/>
      <c r="R31" s="23" t="s">
        <v>9</v>
      </c>
      <c r="S31" s="25"/>
      <c r="T31" s="23" t="s">
        <v>10</v>
      </c>
      <c r="U31" s="24"/>
      <c r="V31" s="24"/>
      <c r="W31" s="25"/>
      <c r="X31" s="323" t="s">
        <v>5</v>
      </c>
      <c r="Y31" s="324"/>
      <c r="Z31" s="324"/>
      <c r="AA31" s="324"/>
      <c r="AB31" s="325"/>
      <c r="AC31" s="23" t="s">
        <v>13</v>
      </c>
      <c r="AD31" s="24"/>
      <c r="AE31" s="24"/>
      <c r="AF31" s="24"/>
      <c r="AG31" s="25"/>
    </row>
    <row r="32" spans="2:33" ht="13.5">
      <c r="B32" s="306"/>
      <c r="C32" s="312"/>
      <c r="D32" s="312"/>
      <c r="E32" s="312"/>
      <c r="F32" s="312"/>
      <c r="G32" s="312"/>
      <c r="H32" s="312"/>
      <c r="I32" s="312"/>
      <c r="J32" s="312"/>
      <c r="K32" s="306"/>
      <c r="L32" s="312"/>
      <c r="M32" s="312"/>
      <c r="N32" s="312"/>
      <c r="O32" s="312"/>
      <c r="P32" s="312"/>
      <c r="Q32" s="312"/>
      <c r="R32" s="306"/>
      <c r="S32" s="307"/>
      <c r="T32" s="308"/>
      <c r="U32" s="309"/>
      <c r="V32" s="309"/>
      <c r="W32" s="310"/>
      <c r="X32" s="311">
        <f>R32*T32</f>
        <v>0</v>
      </c>
      <c r="Y32" s="311"/>
      <c r="Z32" s="311"/>
      <c r="AA32" s="311"/>
      <c r="AB32" s="311"/>
      <c r="AC32" s="313"/>
      <c r="AD32" s="313"/>
      <c r="AE32" s="313"/>
      <c r="AF32" s="313"/>
      <c r="AG32" s="313"/>
    </row>
    <row r="33" spans="2:33" ht="13.5">
      <c r="B33" s="298"/>
      <c r="C33" s="299"/>
      <c r="D33" s="299"/>
      <c r="E33" s="299"/>
      <c r="F33" s="299"/>
      <c r="G33" s="299"/>
      <c r="H33" s="299"/>
      <c r="I33" s="299"/>
      <c r="J33" s="299"/>
      <c r="K33" s="298"/>
      <c r="L33" s="299"/>
      <c r="M33" s="299"/>
      <c r="N33" s="299"/>
      <c r="O33" s="299"/>
      <c r="P33" s="299"/>
      <c r="Q33" s="299"/>
      <c r="R33" s="298"/>
      <c r="S33" s="300"/>
      <c r="T33" s="301"/>
      <c r="U33" s="302"/>
      <c r="V33" s="302"/>
      <c r="W33" s="303"/>
      <c r="X33" s="304">
        <f>R33*T33</f>
        <v>0</v>
      </c>
      <c r="Y33" s="304"/>
      <c r="Z33" s="304"/>
      <c r="AA33" s="304"/>
      <c r="AB33" s="304"/>
      <c r="AC33" s="305"/>
      <c r="AD33" s="305"/>
      <c r="AE33" s="305"/>
      <c r="AF33" s="305"/>
      <c r="AG33" s="305"/>
    </row>
    <row r="34" spans="2:33" s="107" customFormat="1" ht="15.75" customHeight="1">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row>
    <row r="35" s="107" customFormat="1" ht="13.5"/>
    <row r="36" spans="2:22" s="1" customFormat="1" ht="21.75" customHeight="1">
      <c r="B36" s="106" t="s">
        <v>110</v>
      </c>
      <c r="C36" s="101"/>
      <c r="D36" s="101"/>
      <c r="E36" s="101"/>
      <c r="F36" s="101"/>
      <c r="G36" s="101"/>
      <c r="H36" s="102"/>
      <c r="I36" s="8"/>
      <c r="J36" s="7"/>
      <c r="K36" s="7"/>
      <c r="L36" s="7"/>
      <c r="M36" s="7"/>
      <c r="N36" s="7"/>
      <c r="O36" s="7"/>
      <c r="P36" s="7"/>
      <c r="Q36" s="7"/>
      <c r="R36" s="7"/>
      <c r="S36" s="7"/>
      <c r="T36" s="7"/>
      <c r="U36" s="7"/>
      <c r="V36" s="7"/>
    </row>
    <row r="37" spans="1:33" s="1" customFormat="1" ht="6.75" customHeight="1">
      <c r="A37" s="422"/>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row>
    <row r="38" spans="2:33" s="1" customFormat="1" ht="16.5" customHeight="1">
      <c r="B38" s="424" t="s">
        <v>1</v>
      </c>
      <c r="C38" s="425"/>
      <c r="D38" s="425"/>
      <c r="E38" s="426"/>
      <c r="F38" s="430" t="s">
        <v>0</v>
      </c>
      <c r="G38" s="431"/>
      <c r="H38" s="431"/>
      <c r="I38" s="431"/>
      <c r="J38" s="431"/>
      <c r="K38" s="431"/>
      <c r="L38" s="432"/>
      <c r="M38" s="439" t="s">
        <v>11</v>
      </c>
      <c r="N38" s="440"/>
      <c r="O38" s="440"/>
      <c r="P38" s="440"/>
      <c r="Q38" s="440"/>
      <c r="R38" s="440"/>
      <c r="S38" s="441"/>
      <c r="T38" s="439" t="s">
        <v>37</v>
      </c>
      <c r="U38" s="440"/>
      <c r="V38" s="440"/>
      <c r="W38" s="440"/>
      <c r="X38" s="440"/>
      <c r="Y38" s="440"/>
      <c r="Z38" s="441"/>
      <c r="AA38" s="439" t="s">
        <v>12</v>
      </c>
      <c r="AB38" s="440"/>
      <c r="AC38" s="440"/>
      <c r="AD38" s="440"/>
      <c r="AE38" s="440"/>
      <c r="AF38" s="440"/>
      <c r="AG38" s="441"/>
    </row>
    <row r="39" spans="2:33" s="1" customFormat="1" ht="16.5" customHeight="1">
      <c r="B39" s="427"/>
      <c r="C39" s="428"/>
      <c r="D39" s="428"/>
      <c r="E39" s="429"/>
      <c r="F39" s="433"/>
      <c r="G39" s="434"/>
      <c r="H39" s="434"/>
      <c r="I39" s="434"/>
      <c r="J39" s="434"/>
      <c r="K39" s="434"/>
      <c r="L39" s="435"/>
      <c r="M39" s="442"/>
      <c r="N39" s="443"/>
      <c r="O39" s="443"/>
      <c r="P39" s="443"/>
      <c r="Q39" s="443"/>
      <c r="R39" s="443"/>
      <c r="S39" s="444"/>
      <c r="T39" s="442"/>
      <c r="U39" s="443"/>
      <c r="V39" s="443"/>
      <c r="W39" s="443"/>
      <c r="X39" s="443"/>
      <c r="Y39" s="443"/>
      <c r="Z39" s="444"/>
      <c r="AA39" s="442"/>
      <c r="AB39" s="443"/>
      <c r="AC39" s="443"/>
      <c r="AD39" s="443"/>
      <c r="AE39" s="443"/>
      <c r="AF39" s="443"/>
      <c r="AG39" s="444"/>
    </row>
    <row r="40" spans="2:33" s="1" customFormat="1" ht="8.25" customHeight="1">
      <c r="B40" s="427"/>
      <c r="C40" s="428"/>
      <c r="D40" s="428"/>
      <c r="E40" s="429"/>
      <c r="F40" s="436"/>
      <c r="G40" s="437"/>
      <c r="H40" s="437"/>
      <c r="I40" s="437"/>
      <c r="J40" s="437"/>
      <c r="K40" s="437"/>
      <c r="L40" s="438"/>
      <c r="M40" s="445"/>
      <c r="N40" s="446"/>
      <c r="O40" s="446"/>
      <c r="P40" s="446"/>
      <c r="Q40" s="446"/>
      <c r="R40" s="446"/>
      <c r="S40" s="447"/>
      <c r="T40" s="445"/>
      <c r="U40" s="446"/>
      <c r="V40" s="446"/>
      <c r="W40" s="446"/>
      <c r="X40" s="446"/>
      <c r="Y40" s="446"/>
      <c r="Z40" s="447"/>
      <c r="AA40" s="445"/>
      <c r="AB40" s="446"/>
      <c r="AC40" s="446"/>
      <c r="AD40" s="446"/>
      <c r="AE40" s="446"/>
      <c r="AF40" s="446"/>
      <c r="AG40" s="447"/>
    </row>
    <row r="41" spans="2:33" s="1" customFormat="1" ht="16.5" customHeight="1">
      <c r="B41" s="427"/>
      <c r="C41" s="428"/>
      <c r="D41" s="428"/>
      <c r="E41" s="429"/>
      <c r="F41" s="448">
        <v>800000000</v>
      </c>
      <c r="G41" s="448"/>
      <c r="H41" s="448"/>
      <c r="I41" s="448"/>
      <c r="J41" s="448"/>
      <c r="K41" s="448"/>
      <c r="L41" s="449"/>
      <c r="M41" s="450">
        <v>0</v>
      </c>
      <c r="N41" s="450"/>
      <c r="O41" s="450"/>
      <c r="P41" s="450"/>
      <c r="Q41" s="450"/>
      <c r="R41" s="450"/>
      <c r="S41" s="450"/>
      <c r="T41" s="421">
        <f>F41-M41</f>
        <v>800000000</v>
      </c>
      <c r="U41" s="421"/>
      <c r="V41" s="421"/>
      <c r="W41" s="421"/>
      <c r="X41" s="421"/>
      <c r="Y41" s="421"/>
      <c r="Z41" s="421"/>
      <c r="AA41" s="421">
        <f>SUM(AB42,AB43)</f>
        <v>752670000</v>
      </c>
      <c r="AB41" s="421"/>
      <c r="AC41" s="421"/>
      <c r="AD41" s="421"/>
      <c r="AE41" s="421"/>
      <c r="AF41" s="421"/>
      <c r="AG41" s="421"/>
    </row>
    <row r="42" spans="2:33" s="1" customFormat="1" ht="16.5" customHeight="1">
      <c r="B42" s="427"/>
      <c r="C42" s="428"/>
      <c r="D42" s="428"/>
      <c r="E42" s="429"/>
      <c r="F42" s="77"/>
      <c r="G42" s="82"/>
      <c r="H42" s="82"/>
      <c r="I42" s="82"/>
      <c r="J42" s="82"/>
      <c r="K42" s="82"/>
      <c r="L42" s="82"/>
      <c r="M42" s="83"/>
      <c r="N42" s="83"/>
      <c r="O42" s="83"/>
      <c r="P42" s="83"/>
      <c r="Q42" s="83"/>
      <c r="R42" s="83"/>
      <c r="S42" s="83"/>
      <c r="T42" s="75"/>
      <c r="U42" s="75"/>
      <c r="V42" s="75"/>
      <c r="W42" s="75"/>
      <c r="X42" s="75"/>
      <c r="Y42" s="75"/>
      <c r="Z42" s="76"/>
      <c r="AA42" s="81" t="s">
        <v>84</v>
      </c>
      <c r="AB42" s="367">
        <f>K58</f>
        <v>750000000</v>
      </c>
      <c r="AC42" s="367"/>
      <c r="AD42" s="367"/>
      <c r="AE42" s="367"/>
      <c r="AF42" s="367"/>
      <c r="AG42" s="368"/>
    </row>
    <row r="43" spans="2:33" s="1" customFormat="1" ht="16.5" customHeight="1">
      <c r="B43" s="427"/>
      <c r="C43" s="428"/>
      <c r="D43" s="428"/>
      <c r="E43" s="429"/>
      <c r="F43" s="78"/>
      <c r="G43" s="84"/>
      <c r="H43" s="84"/>
      <c r="I43" s="84"/>
      <c r="J43" s="84"/>
      <c r="K43" s="84"/>
      <c r="L43" s="84"/>
      <c r="M43" s="85"/>
      <c r="N43" s="85"/>
      <c r="O43" s="85"/>
      <c r="P43" s="85"/>
      <c r="Q43" s="85"/>
      <c r="R43" s="85"/>
      <c r="S43" s="85"/>
      <c r="T43" s="79"/>
      <c r="U43" s="79"/>
      <c r="V43" s="79"/>
      <c r="W43" s="79"/>
      <c r="X43" s="79"/>
      <c r="Y43" s="79"/>
      <c r="Z43" s="80"/>
      <c r="AA43" s="81" t="s">
        <v>85</v>
      </c>
      <c r="AB43" s="367">
        <f>K70</f>
        <v>2670000</v>
      </c>
      <c r="AC43" s="367"/>
      <c r="AD43" s="367"/>
      <c r="AE43" s="367"/>
      <c r="AF43" s="367"/>
      <c r="AG43" s="368"/>
    </row>
    <row r="44" spans="2:33" s="1" customFormat="1" ht="16.5" customHeight="1">
      <c r="B44" s="427"/>
      <c r="C44" s="428"/>
      <c r="D44" s="428"/>
      <c r="E44" s="429"/>
      <c r="F44" s="430" t="s">
        <v>2</v>
      </c>
      <c r="G44" s="431"/>
      <c r="H44" s="431"/>
      <c r="I44" s="431"/>
      <c r="J44" s="431"/>
      <c r="K44" s="431"/>
      <c r="L44" s="432"/>
      <c r="M44" s="451" t="s">
        <v>34</v>
      </c>
      <c r="N44" s="452"/>
      <c r="O44" s="452"/>
      <c r="P44" s="452"/>
      <c r="Q44" s="452"/>
      <c r="R44" s="452"/>
      <c r="S44" s="453"/>
      <c r="T44" s="451" t="s">
        <v>36</v>
      </c>
      <c r="U44" s="460"/>
      <c r="V44" s="460"/>
      <c r="W44" s="460"/>
      <c r="X44" s="460"/>
      <c r="Y44" s="460"/>
      <c r="Z44" s="461"/>
      <c r="AA44" s="451" t="s">
        <v>87</v>
      </c>
      <c r="AB44" s="452"/>
      <c r="AC44" s="452"/>
      <c r="AD44" s="452"/>
      <c r="AE44" s="452"/>
      <c r="AF44" s="452"/>
      <c r="AG44" s="453"/>
    </row>
    <row r="45" spans="2:33" s="1" customFormat="1" ht="16.5" customHeight="1">
      <c r="B45" s="427"/>
      <c r="C45" s="428"/>
      <c r="D45" s="428"/>
      <c r="E45" s="429"/>
      <c r="F45" s="433"/>
      <c r="G45" s="434"/>
      <c r="H45" s="434"/>
      <c r="I45" s="434"/>
      <c r="J45" s="434"/>
      <c r="K45" s="434"/>
      <c r="L45" s="435"/>
      <c r="M45" s="454"/>
      <c r="N45" s="455"/>
      <c r="O45" s="455"/>
      <c r="P45" s="455"/>
      <c r="Q45" s="455"/>
      <c r="R45" s="455"/>
      <c r="S45" s="456"/>
      <c r="T45" s="462"/>
      <c r="U45" s="463"/>
      <c r="V45" s="463"/>
      <c r="W45" s="463"/>
      <c r="X45" s="463"/>
      <c r="Y45" s="463"/>
      <c r="Z45" s="464"/>
      <c r="AA45" s="454"/>
      <c r="AB45" s="455"/>
      <c r="AC45" s="455"/>
      <c r="AD45" s="455"/>
      <c r="AE45" s="455"/>
      <c r="AF45" s="455"/>
      <c r="AG45" s="456"/>
    </row>
    <row r="46" spans="2:33" s="1" customFormat="1" ht="16.5" customHeight="1">
      <c r="B46" s="427"/>
      <c r="C46" s="428"/>
      <c r="D46" s="428"/>
      <c r="E46" s="429"/>
      <c r="F46" s="436"/>
      <c r="G46" s="437"/>
      <c r="H46" s="437"/>
      <c r="I46" s="437"/>
      <c r="J46" s="437"/>
      <c r="K46" s="437"/>
      <c r="L46" s="438"/>
      <c r="M46" s="457"/>
      <c r="N46" s="458"/>
      <c r="O46" s="458"/>
      <c r="P46" s="458"/>
      <c r="Q46" s="458"/>
      <c r="R46" s="458"/>
      <c r="S46" s="459"/>
      <c r="T46" s="465"/>
      <c r="U46" s="466"/>
      <c r="V46" s="466"/>
      <c r="W46" s="466"/>
      <c r="X46" s="466"/>
      <c r="Y46" s="466"/>
      <c r="Z46" s="467"/>
      <c r="AA46" s="457"/>
      <c r="AB46" s="458"/>
      <c r="AC46" s="458"/>
      <c r="AD46" s="458"/>
      <c r="AE46" s="458"/>
      <c r="AF46" s="458"/>
      <c r="AG46" s="459"/>
    </row>
    <row r="47" spans="2:33" s="1" customFormat="1" ht="16.5" customHeight="1" thickBot="1">
      <c r="B47" s="427"/>
      <c r="C47" s="428"/>
      <c r="D47" s="428"/>
      <c r="E47" s="429"/>
      <c r="F47" s="395" t="s">
        <v>86</v>
      </c>
      <c r="G47" s="396"/>
      <c r="H47" s="396"/>
      <c r="I47" s="396"/>
      <c r="J47" s="396"/>
      <c r="K47" s="396"/>
      <c r="L47" s="397"/>
      <c r="M47" s="398">
        <v>752670000</v>
      </c>
      <c r="N47" s="398"/>
      <c r="O47" s="398"/>
      <c r="P47" s="398"/>
      <c r="Q47" s="398"/>
      <c r="R47" s="398"/>
      <c r="S47" s="398"/>
      <c r="T47" s="399">
        <v>752670000</v>
      </c>
      <c r="U47" s="399"/>
      <c r="V47" s="399"/>
      <c r="W47" s="399"/>
      <c r="X47" s="399"/>
      <c r="Y47" s="399"/>
      <c r="Z47" s="399"/>
      <c r="AA47" s="468">
        <v>502670000</v>
      </c>
      <c r="AB47" s="468"/>
      <c r="AC47" s="468"/>
      <c r="AD47" s="468"/>
      <c r="AE47" s="468"/>
      <c r="AF47" s="468"/>
      <c r="AG47" s="468"/>
    </row>
    <row r="48" spans="2:33" s="1" customFormat="1" ht="16.5" customHeight="1" thickTop="1">
      <c r="B48" s="469" t="s">
        <v>3</v>
      </c>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1"/>
    </row>
    <row r="49" spans="2:33" s="1" customFormat="1" ht="16.5" customHeight="1">
      <c r="B49" s="472" t="s">
        <v>4</v>
      </c>
      <c r="C49" s="473"/>
      <c r="D49" s="473"/>
      <c r="E49" s="473"/>
      <c r="F49" s="473"/>
      <c r="G49" s="473"/>
      <c r="H49" s="473"/>
      <c r="I49" s="473"/>
      <c r="J49" s="473"/>
      <c r="K49" s="474" t="s">
        <v>42</v>
      </c>
      <c r="L49" s="474"/>
      <c r="M49" s="474"/>
      <c r="N49" s="474"/>
      <c r="O49" s="474"/>
      <c r="P49" s="474"/>
      <c r="Q49" s="474"/>
      <c r="R49" s="475"/>
      <c r="S49" s="476" t="s">
        <v>6</v>
      </c>
      <c r="T49" s="474"/>
      <c r="U49" s="474"/>
      <c r="V49" s="474"/>
      <c r="W49" s="474"/>
      <c r="X49" s="474"/>
      <c r="Y49" s="474"/>
      <c r="Z49" s="474"/>
      <c r="AA49" s="474"/>
      <c r="AB49" s="474"/>
      <c r="AC49" s="474"/>
      <c r="AD49" s="474"/>
      <c r="AE49" s="474"/>
      <c r="AF49" s="474"/>
      <c r="AG49" s="475"/>
    </row>
    <row r="50" spans="2:33" s="1" customFormat="1" ht="16.5" customHeight="1">
      <c r="B50" s="477" t="s">
        <v>104</v>
      </c>
      <c r="C50" s="477"/>
      <c r="D50" s="477"/>
      <c r="E50" s="477"/>
      <c r="F50" s="477"/>
      <c r="G50" s="477"/>
      <c r="H50" s="477"/>
      <c r="I50" s="477"/>
      <c r="J50" s="477"/>
      <c r="K50" s="478"/>
      <c r="L50" s="478"/>
      <c r="M50" s="478"/>
      <c r="N50" s="478"/>
      <c r="O50" s="478"/>
      <c r="P50" s="478"/>
      <c r="Q50" s="478"/>
      <c r="R50" s="478"/>
      <c r="S50" s="479"/>
      <c r="T50" s="480"/>
      <c r="U50" s="480"/>
      <c r="V50" s="480"/>
      <c r="W50" s="480"/>
      <c r="X50" s="480"/>
      <c r="Y50" s="480"/>
      <c r="Z50" s="480"/>
      <c r="AA50" s="480"/>
      <c r="AB50" s="480"/>
      <c r="AC50" s="480"/>
      <c r="AD50" s="480"/>
      <c r="AE50" s="480"/>
      <c r="AF50" s="480"/>
      <c r="AG50" s="481"/>
    </row>
    <row r="51" spans="2:33" s="1" customFormat="1" ht="16.5" customHeight="1">
      <c r="B51" s="489"/>
      <c r="C51" s="489"/>
      <c r="D51" s="489"/>
      <c r="E51" s="489"/>
      <c r="F51" s="489"/>
      <c r="G51" s="489"/>
      <c r="H51" s="489"/>
      <c r="I51" s="489"/>
      <c r="J51" s="489"/>
      <c r="K51" s="490"/>
      <c r="L51" s="490"/>
      <c r="M51" s="490"/>
      <c r="N51" s="490"/>
      <c r="O51" s="490"/>
      <c r="P51" s="490"/>
      <c r="Q51" s="490"/>
      <c r="R51" s="490"/>
      <c r="S51" s="491"/>
      <c r="T51" s="492"/>
      <c r="U51" s="492"/>
      <c r="V51" s="492"/>
      <c r="W51" s="492"/>
      <c r="X51" s="492"/>
      <c r="Y51" s="492"/>
      <c r="Z51" s="492"/>
      <c r="AA51" s="492"/>
      <c r="AB51" s="492"/>
      <c r="AC51" s="492"/>
      <c r="AD51" s="492"/>
      <c r="AE51" s="492"/>
      <c r="AF51" s="492"/>
      <c r="AG51" s="493"/>
    </row>
    <row r="52" spans="2:33" s="1" customFormat="1" ht="16.5" customHeight="1">
      <c r="B52" s="482" t="s">
        <v>103</v>
      </c>
      <c r="C52" s="483"/>
      <c r="D52" s="483"/>
      <c r="E52" s="483"/>
      <c r="F52" s="483"/>
      <c r="G52" s="483"/>
      <c r="H52" s="483"/>
      <c r="I52" s="483"/>
      <c r="J52" s="484"/>
      <c r="K52" s="485"/>
      <c r="L52" s="485"/>
      <c r="M52" s="485"/>
      <c r="N52" s="485"/>
      <c r="O52" s="485"/>
      <c r="P52" s="485"/>
      <c r="Q52" s="485"/>
      <c r="R52" s="485"/>
      <c r="S52" s="486"/>
      <c r="T52" s="487"/>
      <c r="U52" s="487"/>
      <c r="V52" s="487"/>
      <c r="W52" s="487"/>
      <c r="X52" s="487"/>
      <c r="Y52" s="487"/>
      <c r="Z52" s="487"/>
      <c r="AA52" s="487"/>
      <c r="AB52" s="487"/>
      <c r="AC52" s="487"/>
      <c r="AD52" s="487"/>
      <c r="AE52" s="487"/>
      <c r="AF52" s="487"/>
      <c r="AG52" s="488"/>
    </row>
    <row r="53" spans="2:33" s="1" customFormat="1" ht="16.5" customHeight="1">
      <c r="B53" s="494"/>
      <c r="C53" s="495"/>
      <c r="D53" s="495"/>
      <c r="E53" s="495"/>
      <c r="F53" s="495"/>
      <c r="G53" s="495"/>
      <c r="H53" s="495"/>
      <c r="I53" s="495"/>
      <c r="J53" s="496"/>
      <c r="K53" s="490"/>
      <c r="L53" s="490"/>
      <c r="M53" s="490"/>
      <c r="N53" s="490"/>
      <c r="O53" s="490"/>
      <c r="P53" s="490"/>
      <c r="Q53" s="490"/>
      <c r="R53" s="490"/>
      <c r="S53" s="491"/>
      <c r="T53" s="492"/>
      <c r="U53" s="492"/>
      <c r="V53" s="492"/>
      <c r="W53" s="492"/>
      <c r="X53" s="492"/>
      <c r="Y53" s="492"/>
      <c r="Z53" s="492"/>
      <c r="AA53" s="492"/>
      <c r="AB53" s="492"/>
      <c r="AC53" s="492"/>
      <c r="AD53" s="492"/>
      <c r="AE53" s="492"/>
      <c r="AF53" s="492"/>
      <c r="AG53" s="493"/>
    </row>
    <row r="54" spans="2:33" s="1" customFormat="1" ht="16.5" customHeight="1">
      <c r="B54" s="482" t="s">
        <v>102</v>
      </c>
      <c r="C54" s="483"/>
      <c r="D54" s="483"/>
      <c r="E54" s="483"/>
      <c r="F54" s="483"/>
      <c r="G54" s="483"/>
      <c r="H54" s="483"/>
      <c r="I54" s="483"/>
      <c r="J54" s="484"/>
      <c r="K54" s="485"/>
      <c r="L54" s="485"/>
      <c r="M54" s="485"/>
      <c r="N54" s="485"/>
      <c r="O54" s="485"/>
      <c r="P54" s="485"/>
      <c r="Q54" s="485"/>
      <c r="R54" s="485"/>
      <c r="S54" s="486"/>
      <c r="T54" s="487"/>
      <c r="U54" s="487"/>
      <c r="V54" s="487"/>
      <c r="W54" s="487"/>
      <c r="X54" s="487"/>
      <c r="Y54" s="487"/>
      <c r="Z54" s="487"/>
      <c r="AA54" s="487"/>
      <c r="AB54" s="487"/>
      <c r="AC54" s="487"/>
      <c r="AD54" s="487"/>
      <c r="AE54" s="487"/>
      <c r="AF54" s="487"/>
      <c r="AG54" s="488"/>
    </row>
    <row r="55" spans="2:33" s="1" customFormat="1" ht="16.5" customHeight="1">
      <c r="B55" s="489"/>
      <c r="C55" s="489"/>
      <c r="D55" s="489"/>
      <c r="E55" s="489"/>
      <c r="F55" s="489"/>
      <c r="G55" s="489"/>
      <c r="H55" s="489"/>
      <c r="I55" s="489"/>
      <c r="J55" s="489"/>
      <c r="K55" s="490"/>
      <c r="L55" s="490"/>
      <c r="M55" s="490"/>
      <c r="N55" s="490"/>
      <c r="O55" s="490"/>
      <c r="P55" s="490"/>
      <c r="Q55" s="490"/>
      <c r="R55" s="490"/>
      <c r="S55" s="491"/>
      <c r="T55" s="492"/>
      <c r="U55" s="492"/>
      <c r="V55" s="492"/>
      <c r="W55" s="492"/>
      <c r="X55" s="492"/>
      <c r="Y55" s="492"/>
      <c r="Z55" s="492"/>
      <c r="AA55" s="492"/>
      <c r="AB55" s="492"/>
      <c r="AC55" s="492"/>
      <c r="AD55" s="492"/>
      <c r="AE55" s="492"/>
      <c r="AF55" s="492"/>
      <c r="AG55" s="493"/>
    </row>
    <row r="56" spans="2:33" s="1" customFormat="1" ht="16.5" customHeight="1">
      <c r="B56" s="502" t="s">
        <v>101</v>
      </c>
      <c r="C56" s="502"/>
      <c r="D56" s="502"/>
      <c r="E56" s="502"/>
      <c r="F56" s="502"/>
      <c r="G56" s="502"/>
      <c r="H56" s="502"/>
      <c r="I56" s="502"/>
      <c r="J56" s="502"/>
      <c r="K56" s="485"/>
      <c r="L56" s="485"/>
      <c r="M56" s="485"/>
      <c r="N56" s="485"/>
      <c r="O56" s="485"/>
      <c r="P56" s="485"/>
      <c r="Q56" s="485"/>
      <c r="R56" s="485"/>
      <c r="S56" s="486"/>
      <c r="T56" s="487"/>
      <c r="U56" s="487"/>
      <c r="V56" s="487"/>
      <c r="W56" s="487"/>
      <c r="X56" s="487"/>
      <c r="Y56" s="487"/>
      <c r="Z56" s="487"/>
      <c r="AA56" s="487"/>
      <c r="AB56" s="487"/>
      <c r="AC56" s="487"/>
      <c r="AD56" s="487"/>
      <c r="AE56" s="487"/>
      <c r="AF56" s="487"/>
      <c r="AG56" s="488"/>
    </row>
    <row r="57" spans="2:33" s="1" customFormat="1" ht="16.5" customHeight="1">
      <c r="B57" s="497"/>
      <c r="C57" s="497"/>
      <c r="D57" s="497"/>
      <c r="E57" s="497"/>
      <c r="F57" s="497"/>
      <c r="G57" s="497"/>
      <c r="H57" s="497"/>
      <c r="I57" s="497"/>
      <c r="J57" s="497"/>
      <c r="K57" s="498"/>
      <c r="L57" s="498"/>
      <c r="M57" s="498"/>
      <c r="N57" s="498"/>
      <c r="O57" s="498"/>
      <c r="P57" s="498"/>
      <c r="Q57" s="498"/>
      <c r="R57" s="498"/>
      <c r="S57" s="499"/>
      <c r="T57" s="500"/>
      <c r="U57" s="500"/>
      <c r="V57" s="500"/>
      <c r="W57" s="500"/>
      <c r="X57" s="500"/>
      <c r="Y57" s="500"/>
      <c r="Z57" s="500"/>
      <c r="AA57" s="500"/>
      <c r="AB57" s="500"/>
      <c r="AC57" s="500"/>
      <c r="AD57" s="500"/>
      <c r="AE57" s="500"/>
      <c r="AF57" s="500"/>
      <c r="AG57" s="501"/>
    </row>
    <row r="58" spans="2:33" s="1" customFormat="1" ht="16.5" customHeight="1" thickBot="1">
      <c r="B58" s="503" t="s">
        <v>82</v>
      </c>
      <c r="C58" s="503"/>
      <c r="D58" s="503"/>
      <c r="E58" s="503"/>
      <c r="F58" s="503"/>
      <c r="G58" s="503"/>
      <c r="H58" s="503"/>
      <c r="I58" s="503"/>
      <c r="J58" s="503"/>
      <c r="K58" s="504">
        <v>750000000</v>
      </c>
      <c r="L58" s="504"/>
      <c r="M58" s="504"/>
      <c r="N58" s="504"/>
      <c r="O58" s="504"/>
      <c r="P58" s="504"/>
      <c r="Q58" s="504"/>
      <c r="R58" s="504"/>
      <c r="S58" s="505"/>
      <c r="T58" s="506"/>
      <c r="U58" s="506"/>
      <c r="V58" s="506"/>
      <c r="W58" s="506"/>
      <c r="X58" s="506"/>
      <c r="Y58" s="506"/>
      <c r="Z58" s="506"/>
      <c r="AA58" s="506"/>
      <c r="AB58" s="506"/>
      <c r="AC58" s="506"/>
      <c r="AD58" s="506"/>
      <c r="AE58" s="506"/>
      <c r="AF58" s="506"/>
      <c r="AG58" s="507"/>
    </row>
    <row r="59" spans="2:33" s="1" customFormat="1" ht="16.5" customHeight="1" thickTop="1">
      <c r="B59" s="326" t="s">
        <v>61</v>
      </c>
      <c r="C59" s="327"/>
      <c r="D59" s="327"/>
      <c r="E59" s="327"/>
      <c r="F59" s="327"/>
      <c r="G59" s="327"/>
      <c r="H59" s="327"/>
      <c r="I59" s="327"/>
      <c r="J59" s="328"/>
      <c r="K59" s="329"/>
      <c r="L59" s="330"/>
      <c r="M59" s="330"/>
      <c r="N59" s="330"/>
      <c r="O59" s="330"/>
      <c r="P59" s="330"/>
      <c r="Q59" s="330"/>
      <c r="R59" s="331"/>
      <c r="S59" s="332" t="s">
        <v>62</v>
      </c>
      <c r="T59" s="333"/>
      <c r="U59" s="333"/>
      <c r="V59" s="333"/>
      <c r="W59" s="333"/>
      <c r="X59" s="333"/>
      <c r="Y59" s="333"/>
      <c r="Z59" s="333"/>
      <c r="AA59" s="333"/>
      <c r="AB59" s="333"/>
      <c r="AC59" s="333"/>
      <c r="AD59" s="333"/>
      <c r="AE59" s="333"/>
      <c r="AF59" s="333"/>
      <c r="AG59" s="334"/>
    </row>
    <row r="60" spans="2:33" s="1" customFormat="1" ht="16.5" customHeight="1">
      <c r="B60" s="508" t="s">
        <v>98</v>
      </c>
      <c r="C60" s="509"/>
      <c r="D60" s="509"/>
      <c r="E60" s="509"/>
      <c r="F60" s="509"/>
      <c r="G60" s="509"/>
      <c r="H60" s="509"/>
      <c r="I60" s="509"/>
      <c r="J60" s="510"/>
      <c r="K60" s="511"/>
      <c r="L60" s="512"/>
      <c r="M60" s="512"/>
      <c r="N60" s="512"/>
      <c r="O60" s="512"/>
      <c r="P60" s="512"/>
      <c r="Q60" s="512"/>
      <c r="R60" s="513"/>
      <c r="S60" s="486"/>
      <c r="T60" s="487"/>
      <c r="U60" s="487"/>
      <c r="V60" s="487"/>
      <c r="W60" s="487"/>
      <c r="X60" s="487"/>
      <c r="Y60" s="487"/>
      <c r="Z60" s="487"/>
      <c r="AA60" s="487"/>
      <c r="AB60" s="487"/>
      <c r="AC60" s="487"/>
      <c r="AD60" s="487"/>
      <c r="AE60" s="487"/>
      <c r="AF60" s="487"/>
      <c r="AG60" s="488"/>
    </row>
    <row r="61" spans="2:33" s="1" customFormat="1" ht="16.5" customHeight="1">
      <c r="B61" s="326" t="s">
        <v>80</v>
      </c>
      <c r="C61" s="327"/>
      <c r="D61" s="327"/>
      <c r="E61" s="327"/>
      <c r="F61" s="327"/>
      <c r="G61" s="327"/>
      <c r="H61" s="327"/>
      <c r="I61" s="327"/>
      <c r="J61" s="328"/>
      <c r="K61" s="329">
        <v>600000</v>
      </c>
      <c r="L61" s="330"/>
      <c r="M61" s="330"/>
      <c r="N61" s="330"/>
      <c r="O61" s="330"/>
      <c r="P61" s="330"/>
      <c r="Q61" s="330"/>
      <c r="R61" s="331"/>
      <c r="S61" s="332" t="s">
        <v>89</v>
      </c>
      <c r="T61" s="333"/>
      <c r="U61" s="333"/>
      <c r="V61" s="333"/>
      <c r="W61" s="333"/>
      <c r="X61" s="333"/>
      <c r="Y61" s="333"/>
      <c r="Z61" s="333"/>
      <c r="AA61" s="333"/>
      <c r="AB61" s="333"/>
      <c r="AC61" s="333"/>
      <c r="AD61" s="333"/>
      <c r="AE61" s="333"/>
      <c r="AF61" s="333"/>
      <c r="AG61" s="334"/>
    </row>
    <row r="62" spans="2:33" s="1" customFormat="1" ht="16.5" customHeight="1">
      <c r="B62" s="514"/>
      <c r="C62" s="515"/>
      <c r="D62" s="515"/>
      <c r="E62" s="515"/>
      <c r="F62" s="515"/>
      <c r="G62" s="515"/>
      <c r="H62" s="515"/>
      <c r="I62" s="515"/>
      <c r="J62" s="516"/>
      <c r="K62" s="329">
        <v>50000</v>
      </c>
      <c r="L62" s="330"/>
      <c r="M62" s="330"/>
      <c r="N62" s="330"/>
      <c r="O62" s="330"/>
      <c r="P62" s="330"/>
      <c r="Q62" s="330"/>
      <c r="R62" s="331"/>
      <c r="S62" s="332" t="s">
        <v>97</v>
      </c>
      <c r="T62" s="333"/>
      <c r="U62" s="333"/>
      <c r="V62" s="333"/>
      <c r="W62" s="333"/>
      <c r="X62" s="333"/>
      <c r="Y62" s="333"/>
      <c r="Z62" s="333"/>
      <c r="AA62" s="333"/>
      <c r="AB62" s="333"/>
      <c r="AC62" s="333"/>
      <c r="AD62" s="333"/>
      <c r="AE62" s="333"/>
      <c r="AF62" s="333"/>
      <c r="AG62" s="334"/>
    </row>
    <row r="63" spans="2:33" s="1" customFormat="1" ht="16.5" customHeight="1">
      <c r="B63" s="508" t="s">
        <v>99</v>
      </c>
      <c r="C63" s="509"/>
      <c r="D63" s="509"/>
      <c r="E63" s="509"/>
      <c r="F63" s="509"/>
      <c r="G63" s="509"/>
      <c r="H63" s="509"/>
      <c r="I63" s="509"/>
      <c r="J63" s="510"/>
      <c r="K63" s="511"/>
      <c r="L63" s="512"/>
      <c r="M63" s="512"/>
      <c r="N63" s="512"/>
      <c r="O63" s="512"/>
      <c r="P63" s="512"/>
      <c r="Q63" s="512"/>
      <c r="R63" s="513"/>
      <c r="S63" s="486"/>
      <c r="T63" s="487"/>
      <c r="U63" s="487"/>
      <c r="V63" s="487"/>
      <c r="W63" s="487"/>
      <c r="X63" s="487"/>
      <c r="Y63" s="487"/>
      <c r="Z63" s="487"/>
      <c r="AA63" s="487"/>
      <c r="AB63" s="487"/>
      <c r="AC63" s="487"/>
      <c r="AD63" s="487"/>
      <c r="AE63" s="487"/>
      <c r="AF63" s="487"/>
      <c r="AG63" s="488"/>
    </row>
    <row r="64" spans="2:33" s="1" customFormat="1" ht="16.5" customHeight="1">
      <c r="B64" s="326" t="s">
        <v>80</v>
      </c>
      <c r="C64" s="327"/>
      <c r="D64" s="327"/>
      <c r="E64" s="327"/>
      <c r="F64" s="327"/>
      <c r="G64" s="327"/>
      <c r="H64" s="327"/>
      <c r="I64" s="327"/>
      <c r="J64" s="328"/>
      <c r="K64" s="517">
        <v>1320000</v>
      </c>
      <c r="L64" s="518"/>
      <c r="M64" s="518"/>
      <c r="N64" s="518"/>
      <c r="O64" s="518"/>
      <c r="P64" s="518"/>
      <c r="Q64" s="518"/>
      <c r="R64" s="519"/>
      <c r="S64" s="499" t="s">
        <v>105</v>
      </c>
      <c r="T64" s="500"/>
      <c r="U64" s="500"/>
      <c r="V64" s="500"/>
      <c r="W64" s="500"/>
      <c r="X64" s="500"/>
      <c r="Y64" s="500"/>
      <c r="Z64" s="500"/>
      <c r="AA64" s="500"/>
      <c r="AB64" s="500"/>
      <c r="AC64" s="500"/>
      <c r="AD64" s="500"/>
      <c r="AE64" s="500"/>
      <c r="AF64" s="500"/>
      <c r="AG64" s="501"/>
    </row>
    <row r="65" spans="2:33" s="1" customFormat="1" ht="16.5" customHeight="1">
      <c r="B65" s="71"/>
      <c r="C65" s="72"/>
      <c r="D65" s="72"/>
      <c r="E65" s="72"/>
      <c r="F65" s="72"/>
      <c r="G65" s="72"/>
      <c r="H65" s="72"/>
      <c r="I65" s="72"/>
      <c r="J65" s="73"/>
      <c r="K65" s="520">
        <v>200000</v>
      </c>
      <c r="L65" s="521"/>
      <c r="M65" s="521"/>
      <c r="N65" s="521"/>
      <c r="O65" s="521"/>
      <c r="P65" s="521"/>
      <c r="Q65" s="521"/>
      <c r="R65" s="522"/>
      <c r="S65" s="491" t="s">
        <v>106</v>
      </c>
      <c r="T65" s="492"/>
      <c r="U65" s="492"/>
      <c r="V65" s="492"/>
      <c r="W65" s="492"/>
      <c r="X65" s="492"/>
      <c r="Y65" s="492"/>
      <c r="Z65" s="492"/>
      <c r="AA65" s="492"/>
      <c r="AB65" s="492"/>
      <c r="AC65" s="492"/>
      <c r="AD65" s="492"/>
      <c r="AE65" s="492"/>
      <c r="AF65" s="492"/>
      <c r="AG65" s="493"/>
    </row>
    <row r="66" spans="2:33" s="1" customFormat="1" ht="16.5" customHeight="1">
      <c r="B66" s="326" t="s">
        <v>100</v>
      </c>
      <c r="C66" s="327"/>
      <c r="D66" s="327"/>
      <c r="E66" s="327"/>
      <c r="F66" s="327"/>
      <c r="G66" s="327"/>
      <c r="H66" s="327"/>
      <c r="I66" s="327"/>
      <c r="J66" s="328"/>
      <c r="K66" s="517"/>
      <c r="L66" s="518"/>
      <c r="M66" s="518"/>
      <c r="N66" s="518"/>
      <c r="O66" s="518"/>
      <c r="P66" s="518"/>
      <c r="Q66" s="518"/>
      <c r="R66" s="519"/>
      <c r="S66" s="499"/>
      <c r="T66" s="500"/>
      <c r="U66" s="500"/>
      <c r="V66" s="500"/>
      <c r="W66" s="500"/>
      <c r="X66" s="500"/>
      <c r="Y66" s="500"/>
      <c r="Z66" s="500"/>
      <c r="AA66" s="500"/>
      <c r="AB66" s="500"/>
      <c r="AC66" s="500"/>
      <c r="AD66" s="500"/>
      <c r="AE66" s="500"/>
      <c r="AF66" s="500"/>
      <c r="AG66" s="501"/>
    </row>
    <row r="67" spans="2:33" s="1" customFormat="1" ht="16.5" customHeight="1">
      <c r="B67" s="326" t="s">
        <v>80</v>
      </c>
      <c r="C67" s="327"/>
      <c r="D67" s="327"/>
      <c r="E67" s="327"/>
      <c r="F67" s="327"/>
      <c r="G67" s="327"/>
      <c r="H67" s="327"/>
      <c r="I67" s="327"/>
      <c r="J67" s="328"/>
      <c r="K67" s="517">
        <v>100000</v>
      </c>
      <c r="L67" s="518"/>
      <c r="M67" s="518"/>
      <c r="N67" s="518"/>
      <c r="O67" s="518"/>
      <c r="P67" s="518"/>
      <c r="Q67" s="518"/>
      <c r="R67" s="519"/>
      <c r="S67" s="499" t="s">
        <v>107</v>
      </c>
      <c r="T67" s="500"/>
      <c r="U67" s="500"/>
      <c r="V67" s="500"/>
      <c r="W67" s="500"/>
      <c r="X67" s="500"/>
      <c r="Y67" s="500"/>
      <c r="Z67" s="500"/>
      <c r="AA67" s="500"/>
      <c r="AB67" s="500"/>
      <c r="AC67" s="500"/>
      <c r="AD67" s="500"/>
      <c r="AE67" s="500"/>
      <c r="AF67" s="500"/>
      <c r="AG67" s="501"/>
    </row>
    <row r="68" spans="2:33" s="1" customFormat="1" ht="16.5" customHeight="1">
      <c r="B68" s="326"/>
      <c r="C68" s="327"/>
      <c r="D68" s="327"/>
      <c r="E68" s="327"/>
      <c r="F68" s="327"/>
      <c r="G68" s="327"/>
      <c r="H68" s="327"/>
      <c r="I68" s="327"/>
      <c r="J68" s="328"/>
      <c r="K68" s="517">
        <v>400000</v>
      </c>
      <c r="L68" s="518"/>
      <c r="M68" s="518"/>
      <c r="N68" s="518"/>
      <c r="O68" s="518"/>
      <c r="P68" s="518"/>
      <c r="Q68" s="518"/>
      <c r="R68" s="519"/>
      <c r="S68" s="499" t="s">
        <v>108</v>
      </c>
      <c r="T68" s="500"/>
      <c r="U68" s="500"/>
      <c r="V68" s="500"/>
      <c r="W68" s="500"/>
      <c r="X68" s="500"/>
      <c r="Y68" s="500"/>
      <c r="Z68" s="500"/>
      <c r="AA68" s="500"/>
      <c r="AB68" s="500"/>
      <c r="AC68" s="500"/>
      <c r="AD68" s="500"/>
      <c r="AE68" s="500"/>
      <c r="AF68" s="500"/>
      <c r="AG68" s="501"/>
    </row>
    <row r="69" spans="2:33" s="1" customFormat="1" ht="16.5" customHeight="1">
      <c r="B69" s="326"/>
      <c r="C69" s="327"/>
      <c r="D69" s="327"/>
      <c r="E69" s="327"/>
      <c r="F69" s="327"/>
      <c r="G69" s="327"/>
      <c r="H69" s="327"/>
      <c r="I69" s="327"/>
      <c r="J69" s="328"/>
      <c r="K69" s="517"/>
      <c r="L69" s="518"/>
      <c r="M69" s="518"/>
      <c r="N69" s="518"/>
      <c r="O69" s="518"/>
      <c r="P69" s="518"/>
      <c r="Q69" s="518"/>
      <c r="R69" s="519"/>
      <c r="S69" s="499"/>
      <c r="T69" s="500"/>
      <c r="U69" s="500"/>
      <c r="V69" s="500"/>
      <c r="W69" s="500"/>
      <c r="X69" s="500"/>
      <c r="Y69" s="500"/>
      <c r="Z69" s="500"/>
      <c r="AA69" s="500"/>
      <c r="AB69" s="500"/>
      <c r="AC69" s="500"/>
      <c r="AD69" s="500"/>
      <c r="AE69" s="500"/>
      <c r="AF69" s="500"/>
      <c r="AG69" s="501"/>
    </row>
    <row r="70" spans="2:33" s="1" customFormat="1" ht="16.5" customHeight="1" thickBot="1">
      <c r="B70" s="335" t="s">
        <v>83</v>
      </c>
      <c r="C70" s="335"/>
      <c r="D70" s="335"/>
      <c r="E70" s="335"/>
      <c r="F70" s="335"/>
      <c r="G70" s="335"/>
      <c r="H70" s="335"/>
      <c r="I70" s="335"/>
      <c r="J70" s="335"/>
      <c r="K70" s="523">
        <f>SUM(K60:R69)</f>
        <v>2670000</v>
      </c>
      <c r="L70" s="523"/>
      <c r="M70" s="523"/>
      <c r="N70" s="523"/>
      <c r="O70" s="523"/>
      <c r="P70" s="523"/>
      <c r="Q70" s="523"/>
      <c r="R70" s="524"/>
      <c r="S70" s="525"/>
      <c r="T70" s="526"/>
      <c r="U70" s="526"/>
      <c r="V70" s="526"/>
      <c r="W70" s="526"/>
      <c r="X70" s="526"/>
      <c r="Y70" s="526"/>
      <c r="Z70" s="526"/>
      <c r="AA70" s="526"/>
      <c r="AB70" s="526"/>
      <c r="AC70" s="526"/>
      <c r="AD70" s="526"/>
      <c r="AE70" s="526"/>
      <c r="AF70" s="526"/>
      <c r="AG70" s="527"/>
    </row>
    <row r="71" spans="2:33" s="1" customFormat="1" ht="16.5" customHeight="1" thickTop="1">
      <c r="B71" s="528" t="s">
        <v>33</v>
      </c>
      <c r="C71" s="529"/>
      <c r="D71" s="529"/>
      <c r="E71" s="529"/>
      <c r="F71" s="529"/>
      <c r="G71" s="529"/>
      <c r="H71" s="529"/>
      <c r="I71" s="529"/>
      <c r="J71" s="529"/>
      <c r="K71" s="529"/>
      <c r="L71" s="529"/>
      <c r="M71" s="529"/>
      <c r="N71" s="529"/>
      <c r="O71" s="529"/>
      <c r="P71" s="529"/>
      <c r="Q71" s="529"/>
      <c r="R71" s="529"/>
      <c r="S71" s="529"/>
      <c r="T71" s="529"/>
      <c r="U71" s="529"/>
      <c r="V71" s="529"/>
      <c r="W71" s="529"/>
      <c r="X71" s="529"/>
      <c r="Y71" s="529"/>
      <c r="Z71" s="529"/>
      <c r="AA71" s="529"/>
      <c r="AB71" s="529"/>
      <c r="AC71" s="529"/>
      <c r="AD71" s="529"/>
      <c r="AE71" s="529"/>
      <c r="AF71" s="529"/>
      <c r="AG71" s="530"/>
    </row>
    <row r="72" spans="2:33" s="1" customFormat="1" ht="16.5" customHeight="1">
      <c r="B72" s="26" t="s">
        <v>7</v>
      </c>
      <c r="C72" s="27"/>
      <c r="D72" s="27"/>
      <c r="E72" s="27"/>
      <c r="F72" s="27"/>
      <c r="G72" s="27"/>
      <c r="H72" s="27"/>
      <c r="I72" s="27"/>
      <c r="J72" s="28"/>
      <c r="K72" s="26" t="s">
        <v>8</v>
      </c>
      <c r="L72" s="27"/>
      <c r="M72" s="27"/>
      <c r="N72" s="27"/>
      <c r="O72" s="27"/>
      <c r="P72" s="27"/>
      <c r="Q72" s="28"/>
      <c r="R72" s="26" t="s">
        <v>9</v>
      </c>
      <c r="S72" s="28"/>
      <c r="T72" s="26" t="s">
        <v>10</v>
      </c>
      <c r="U72" s="27"/>
      <c r="V72" s="27"/>
      <c r="W72" s="28"/>
      <c r="X72" s="531" t="s">
        <v>5</v>
      </c>
      <c r="Y72" s="532"/>
      <c r="Z72" s="532"/>
      <c r="AA72" s="532"/>
      <c r="AB72" s="533"/>
      <c r="AC72" s="534" t="s">
        <v>13</v>
      </c>
      <c r="AD72" s="535"/>
      <c r="AE72" s="535"/>
      <c r="AF72" s="535"/>
      <c r="AG72" s="536"/>
    </row>
    <row r="73" spans="2:33" s="1" customFormat="1" ht="16.5" customHeight="1">
      <c r="B73" s="537"/>
      <c r="C73" s="538"/>
      <c r="D73" s="538"/>
      <c r="E73" s="538"/>
      <c r="F73" s="538"/>
      <c r="G73" s="538"/>
      <c r="H73" s="538"/>
      <c r="I73" s="538"/>
      <c r="J73" s="539"/>
      <c r="K73" s="537"/>
      <c r="L73" s="538"/>
      <c r="M73" s="538"/>
      <c r="N73" s="538"/>
      <c r="O73" s="538"/>
      <c r="P73" s="538"/>
      <c r="Q73" s="539"/>
      <c r="R73" s="537"/>
      <c r="S73" s="539"/>
      <c r="T73" s="540"/>
      <c r="U73" s="541"/>
      <c r="V73" s="541"/>
      <c r="W73" s="542"/>
      <c r="X73" s="543">
        <f>R73*T73</f>
        <v>0</v>
      </c>
      <c r="Y73" s="544"/>
      <c r="Z73" s="544"/>
      <c r="AA73" s="544"/>
      <c r="AB73" s="545"/>
      <c r="AC73" s="546"/>
      <c r="AD73" s="547"/>
      <c r="AE73" s="547"/>
      <c r="AF73" s="547"/>
      <c r="AG73" s="548"/>
    </row>
    <row r="74" spans="2:33" s="1" customFormat="1" ht="16.5" customHeight="1">
      <c r="B74" s="549"/>
      <c r="C74" s="550"/>
      <c r="D74" s="550"/>
      <c r="E74" s="550"/>
      <c r="F74" s="550"/>
      <c r="G74" s="550"/>
      <c r="H74" s="550"/>
      <c r="I74" s="550"/>
      <c r="J74" s="551"/>
      <c r="K74" s="549"/>
      <c r="L74" s="550"/>
      <c r="M74" s="550"/>
      <c r="N74" s="550"/>
      <c r="O74" s="550"/>
      <c r="P74" s="550"/>
      <c r="Q74" s="551"/>
      <c r="R74" s="549"/>
      <c r="S74" s="551"/>
      <c r="T74" s="552"/>
      <c r="U74" s="553"/>
      <c r="V74" s="553"/>
      <c r="W74" s="554"/>
      <c r="X74" s="555">
        <f>R74*T74</f>
        <v>0</v>
      </c>
      <c r="Y74" s="556"/>
      <c r="Z74" s="556"/>
      <c r="AA74" s="556"/>
      <c r="AB74" s="557"/>
      <c r="AC74" s="558"/>
      <c r="AD74" s="559"/>
      <c r="AE74" s="559"/>
      <c r="AF74" s="559"/>
      <c r="AG74" s="560"/>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34" customWidth="1"/>
    <col min="2" max="2" width="4.421875" style="32" customWidth="1"/>
    <col min="3" max="3" width="63.140625" style="29" customWidth="1"/>
    <col min="4" max="4" width="9.57421875" style="30" customWidth="1"/>
    <col min="5" max="5" width="10.57421875" style="30" customWidth="1"/>
    <col min="6" max="7" width="10.57421875" style="31" customWidth="1"/>
    <col min="8" max="10" width="10.421875" style="32" customWidth="1"/>
    <col min="11" max="13" width="10.57421875" style="33" hidden="1" customWidth="1"/>
    <col min="14" max="18" width="10.421875" style="34" customWidth="1"/>
    <col min="19" max="16384" width="9.00390625" style="34" customWidth="1"/>
  </cols>
  <sheetData>
    <row r="1" ht="19.5" customHeight="1"/>
    <row r="2" spans="2:9" s="40" customFormat="1" ht="21.75" customHeight="1">
      <c r="B2" s="35" t="s">
        <v>90</v>
      </c>
      <c r="C2" s="36"/>
      <c r="D2" s="37"/>
      <c r="E2" s="37"/>
      <c r="F2" s="37"/>
      <c r="G2" s="38"/>
      <c r="H2" s="39"/>
      <c r="I2" s="39"/>
    </row>
    <row r="3" spans="2:13" s="40" customFormat="1" ht="20.25" customHeight="1">
      <c r="B3" s="35"/>
      <c r="C3" s="36"/>
      <c r="D3" s="36"/>
      <c r="E3" s="36"/>
      <c r="F3" s="41"/>
      <c r="G3" s="41"/>
      <c r="H3" s="37"/>
      <c r="I3" s="37"/>
      <c r="J3" s="37"/>
      <c r="K3" s="38"/>
      <c r="L3" s="39"/>
      <c r="M3" s="39"/>
    </row>
    <row r="4" spans="2:34" s="40" customFormat="1" ht="20.25" customHeight="1">
      <c r="B4" s="35"/>
      <c r="C4" s="35"/>
      <c r="D4" s="35"/>
      <c r="E4" s="35"/>
      <c r="F4" s="35"/>
      <c r="G4" s="35"/>
      <c r="H4" s="35"/>
      <c r="I4" s="35"/>
      <c r="J4" s="35"/>
      <c r="K4" s="42"/>
      <c r="L4" s="42"/>
      <c r="M4" s="42"/>
      <c r="N4" s="35"/>
      <c r="O4" s="35"/>
      <c r="P4" s="35"/>
      <c r="Q4" s="35"/>
      <c r="R4" s="35"/>
      <c r="S4" s="35"/>
      <c r="T4" s="35"/>
      <c r="U4" s="35"/>
      <c r="V4" s="35"/>
      <c r="W4" s="35"/>
      <c r="X4" s="35"/>
      <c r="Y4" s="35"/>
      <c r="Z4" s="35"/>
      <c r="AA4" s="35"/>
      <c r="AB4" s="35"/>
      <c r="AC4" s="35"/>
      <c r="AD4" s="35"/>
      <c r="AE4" s="35"/>
      <c r="AF4" s="35"/>
      <c r="AG4" s="35"/>
      <c r="AH4" s="35"/>
    </row>
    <row r="5" spans="2:34" s="40" customFormat="1" ht="20.25" customHeight="1">
      <c r="B5" s="35"/>
      <c r="C5" s="35"/>
      <c r="D5" s="35"/>
      <c r="E5" s="35"/>
      <c r="F5" s="35"/>
      <c r="G5" s="35"/>
      <c r="H5" s="35"/>
      <c r="I5" s="35"/>
      <c r="J5" s="35"/>
      <c r="K5" s="42"/>
      <c r="L5" s="42"/>
      <c r="M5" s="42"/>
      <c r="N5" s="35"/>
      <c r="O5" s="35"/>
      <c r="P5" s="35"/>
      <c r="Q5" s="35"/>
      <c r="R5" s="35"/>
      <c r="S5" s="35"/>
      <c r="T5" s="35"/>
      <c r="U5" s="35"/>
      <c r="V5" s="35"/>
      <c r="W5" s="35"/>
      <c r="X5" s="35"/>
      <c r="Y5" s="35"/>
      <c r="Z5" s="35"/>
      <c r="AA5" s="35"/>
      <c r="AB5" s="35"/>
      <c r="AC5" s="35"/>
      <c r="AD5" s="35"/>
      <c r="AE5" s="35"/>
      <c r="AF5" s="35"/>
      <c r="AG5" s="35"/>
      <c r="AH5" s="35"/>
    </row>
    <row r="6" spans="3:13" s="40" customFormat="1" ht="20.25" customHeight="1">
      <c r="C6" s="36"/>
      <c r="D6" s="36"/>
      <c r="E6" s="36"/>
      <c r="F6" s="36"/>
      <c r="G6" s="36"/>
      <c r="H6" s="37"/>
      <c r="I6" s="37"/>
      <c r="J6" s="37"/>
      <c r="K6" s="39"/>
      <c r="L6" s="39"/>
      <c r="M6" s="39"/>
    </row>
    <row r="7" spans="2:34" s="47" customFormat="1" ht="20.25" customHeight="1">
      <c r="B7" s="43" t="s">
        <v>51</v>
      </c>
      <c r="C7" s="37"/>
      <c r="D7" s="36"/>
      <c r="E7" s="36"/>
      <c r="F7" s="44"/>
      <c r="G7" s="44"/>
      <c r="H7" s="43"/>
      <c r="I7" s="43"/>
      <c r="J7" s="43"/>
      <c r="K7" s="45"/>
      <c r="L7" s="45"/>
      <c r="M7" s="45"/>
      <c r="N7" s="46"/>
      <c r="O7" s="46"/>
      <c r="P7" s="46"/>
      <c r="Q7" s="46"/>
      <c r="R7" s="46"/>
      <c r="S7" s="46"/>
      <c r="T7" s="46"/>
      <c r="U7" s="46"/>
      <c r="V7" s="46"/>
      <c r="W7" s="46"/>
      <c r="X7" s="46"/>
      <c r="Y7" s="46"/>
      <c r="Z7" s="46"/>
      <c r="AA7" s="46"/>
      <c r="AB7" s="46"/>
      <c r="AC7" s="46"/>
      <c r="AD7" s="46"/>
      <c r="AE7" s="46"/>
      <c r="AF7" s="46"/>
      <c r="AG7" s="46"/>
      <c r="AH7" s="46"/>
    </row>
    <row r="8" spans="2:34" s="47" customFormat="1" ht="18" customHeight="1">
      <c r="B8" s="43"/>
      <c r="C8" s="37" t="s">
        <v>43</v>
      </c>
      <c r="D8" s="36"/>
      <c r="E8" s="36"/>
      <c r="F8" s="44"/>
      <c r="G8" s="44"/>
      <c r="H8" s="43"/>
      <c r="I8" s="43"/>
      <c r="J8" s="43"/>
      <c r="K8" s="45"/>
      <c r="L8" s="45"/>
      <c r="M8" s="45"/>
      <c r="N8" s="46"/>
      <c r="O8" s="46"/>
      <c r="P8" s="46"/>
      <c r="Q8" s="46"/>
      <c r="R8" s="46"/>
      <c r="S8" s="46"/>
      <c r="T8" s="46"/>
      <c r="U8" s="46"/>
      <c r="V8" s="46"/>
      <c r="W8" s="46"/>
      <c r="X8" s="46"/>
      <c r="Y8" s="46"/>
      <c r="Z8" s="46"/>
      <c r="AA8" s="46"/>
      <c r="AB8" s="46"/>
      <c r="AC8" s="46"/>
      <c r="AD8" s="46"/>
      <c r="AE8" s="46"/>
      <c r="AF8" s="46"/>
      <c r="AG8" s="46"/>
      <c r="AH8" s="46"/>
    </row>
    <row r="9" spans="2:13" s="47" customFormat="1" ht="18" customHeight="1">
      <c r="B9" s="67" t="s">
        <v>81</v>
      </c>
      <c r="C9" s="49" t="s">
        <v>52</v>
      </c>
      <c r="D9" s="50" t="s">
        <v>53</v>
      </c>
      <c r="E9" s="50" t="s">
        <v>54</v>
      </c>
      <c r="F9" s="49" t="s">
        <v>55</v>
      </c>
      <c r="G9" s="49" t="s">
        <v>56</v>
      </c>
      <c r="H9" s="48"/>
      <c r="I9" s="48"/>
      <c r="J9" s="48"/>
      <c r="K9" s="51" t="s">
        <v>57</v>
      </c>
      <c r="L9" s="51" t="s">
        <v>58</v>
      </c>
      <c r="M9" s="51" t="s">
        <v>59</v>
      </c>
    </row>
    <row r="10" spans="2:13" s="47" customFormat="1" ht="18" customHeight="1">
      <c r="B10" s="86" t="s">
        <v>64</v>
      </c>
      <c r="C10" s="87" t="s">
        <v>88</v>
      </c>
      <c r="D10" s="88">
        <v>2</v>
      </c>
      <c r="E10" s="88">
        <v>41</v>
      </c>
      <c r="F10" s="74" t="e">
        <f>IF(ISTEXT(C10),IF(ISNUMBER(D10),M10*D10,""),"")</f>
        <v>#REF!</v>
      </c>
      <c r="G10" s="52" t="e">
        <f>IF(ISTEXT(C10),IF(ISNUMBER(D10),L10*D10,""),"")</f>
        <v>#REF!</v>
      </c>
      <c r="H10" s="48">
        <f>IF(C10="該当なし","台数及び容量は空欄のこと","")</f>
      </c>
      <c r="I10" s="48"/>
      <c r="J10" s="48"/>
      <c r="K10" s="51">
        <f>ROUNDDOWN(E10/2*20000/1000,0)</f>
        <v>410</v>
      </c>
      <c r="L10" s="39" t="e">
        <f>VLOOKUP(C10,#REF!,2,0)</f>
        <v>#REF!</v>
      </c>
      <c r="M10" s="51" t="e">
        <f>IF(K10&gt;L10,L10,K10)</f>
        <v>#REF!</v>
      </c>
    </row>
    <row r="11" spans="2:13" s="47" customFormat="1" ht="18" customHeight="1">
      <c r="B11" s="86" t="s">
        <v>65</v>
      </c>
      <c r="C11" s="87" t="s">
        <v>44</v>
      </c>
      <c r="D11" s="88">
        <v>4</v>
      </c>
      <c r="E11" s="88">
        <v>33</v>
      </c>
      <c r="F11" s="74" t="e">
        <f>IF(ISTEXT(C11),IF(ISNUMBER(D11),M11*D11,""),"")</f>
        <v>#REF!</v>
      </c>
      <c r="G11" s="52" t="e">
        <f>IF(ISTEXT(C11),IF(ISNUMBER(D11),L11*D11,""),"")</f>
        <v>#REF!</v>
      </c>
      <c r="H11" s="48">
        <f>IF(C11="該当なし","台数及び容量は空欄のこと","")</f>
      </c>
      <c r="I11" s="48"/>
      <c r="J11" s="48"/>
      <c r="K11" s="51">
        <f>ROUNDDOWN(E11/2*20000/1000,0)</f>
        <v>330</v>
      </c>
      <c r="L11" s="39" t="e">
        <f>VLOOKUP(C11,#REF!,2,0)</f>
        <v>#REF!</v>
      </c>
      <c r="M11" s="51" t="e">
        <f>IF(K11&gt;L11,L11,K11)</f>
        <v>#REF!</v>
      </c>
    </row>
    <row r="12" spans="2:13" s="47" customFormat="1" ht="18" customHeight="1">
      <c r="B12" s="86" t="s">
        <v>66</v>
      </c>
      <c r="C12" s="87"/>
      <c r="D12" s="88"/>
      <c r="E12" s="88"/>
      <c r="F12" s="74">
        <f>IF(ISTEXT(C12),IF(ISNUMBER(D12),M12*D12,""),"")</f>
      </c>
      <c r="G12" s="52">
        <f>IF(ISTEXT(C12),IF(ISNUMBER(D12),L12*D12,""),"")</f>
      </c>
      <c r="H12" s="48">
        <f>IF(C12="該当なし","台数及び容量は空欄のこと","")</f>
      </c>
      <c r="I12" s="48"/>
      <c r="J12" s="48"/>
      <c r="K12" s="51">
        <f>ROUNDDOWN(E12/2*20000/1000,0)</f>
        <v>0</v>
      </c>
      <c r="L12" s="39" t="e">
        <f>VLOOKUP(C12,#REF!,2,0)</f>
        <v>#REF!</v>
      </c>
      <c r="M12" s="51" t="e">
        <f>IF(K12&gt;L12,L12,K12)</f>
        <v>#REF!</v>
      </c>
    </row>
    <row r="13" spans="2:13" s="47" customFormat="1" ht="18" customHeight="1">
      <c r="B13" s="86" t="s">
        <v>67</v>
      </c>
      <c r="C13" s="87"/>
      <c r="D13" s="88"/>
      <c r="E13" s="88"/>
      <c r="F13" s="74">
        <f>IF(ISTEXT(C13),IF(ISNUMBER(D13),M13*D13,""),"")</f>
      </c>
      <c r="G13" s="52">
        <f>IF(ISTEXT(C13),IF(ISNUMBER(D13),L13*D13,""),"")</f>
      </c>
      <c r="H13" s="48">
        <f>IF(C13="該当なし","台数及び容量は空欄のこと","")</f>
      </c>
      <c r="I13" s="48"/>
      <c r="J13" s="48"/>
      <c r="K13" s="51">
        <f>ROUNDDOWN(E13/2*20000/1000,0)</f>
        <v>0</v>
      </c>
      <c r="L13" s="39" t="e">
        <f>VLOOKUP(C13,#REF!,2,0)</f>
        <v>#REF!</v>
      </c>
      <c r="M13" s="51" t="e">
        <f>IF(K13&gt;L13,L13,K13)</f>
        <v>#REF!</v>
      </c>
    </row>
    <row r="14" spans="2:34" s="46" customFormat="1" ht="18" customHeight="1">
      <c r="B14" s="86" t="s">
        <v>68</v>
      </c>
      <c r="C14" s="87"/>
      <c r="D14" s="88"/>
      <c r="E14" s="88"/>
      <c r="F14" s="74">
        <f>IF(ISTEXT(C14),IF(ISNUMBER(D14),M14*D14,""),"")</f>
      </c>
      <c r="G14" s="52">
        <f>IF(ISTEXT(C14),IF(ISNUMBER(D14),L14*D14,""),"")</f>
      </c>
      <c r="H14" s="48">
        <f>IF(C14="該当なし","台数及び容量は空欄のこと","")</f>
      </c>
      <c r="I14" s="48"/>
      <c r="J14" s="48"/>
      <c r="K14" s="51">
        <f>ROUNDDOWN(E14/2*20000/1000,0)</f>
        <v>0</v>
      </c>
      <c r="L14" s="39" t="e">
        <f>VLOOKUP(C14,#REF!,2,0)</f>
        <v>#REF!</v>
      </c>
      <c r="M14" s="51" t="e">
        <f>IF(K14&gt;L14,L14,K14)</f>
        <v>#REF!</v>
      </c>
      <c r="N14" s="47"/>
      <c r="O14" s="47"/>
      <c r="P14" s="47"/>
      <c r="Q14" s="47"/>
      <c r="R14" s="47"/>
      <c r="S14" s="47"/>
      <c r="T14" s="47"/>
      <c r="U14" s="47"/>
      <c r="V14" s="47"/>
      <c r="W14" s="47"/>
      <c r="X14" s="47"/>
      <c r="Y14" s="47"/>
      <c r="Z14" s="47"/>
      <c r="AA14" s="47"/>
      <c r="AB14" s="47"/>
      <c r="AC14" s="47"/>
      <c r="AD14" s="47"/>
      <c r="AE14" s="47"/>
      <c r="AF14" s="47"/>
      <c r="AG14" s="47"/>
      <c r="AH14" s="47"/>
    </row>
    <row r="15" spans="2:13" s="47" customFormat="1" ht="18" customHeight="1">
      <c r="B15" s="48"/>
      <c r="C15" s="53"/>
      <c r="D15" s="54"/>
      <c r="E15" s="54"/>
      <c r="F15" s="55"/>
      <c r="G15" s="55"/>
      <c r="H15" s="48"/>
      <c r="I15" s="48"/>
      <c r="J15" s="48"/>
      <c r="K15" s="51"/>
      <c r="L15" s="51"/>
      <c r="M15" s="51"/>
    </row>
    <row r="16" spans="2:34" s="47" customFormat="1" ht="18" customHeight="1">
      <c r="B16" s="43"/>
      <c r="C16" s="56" t="s">
        <v>45</v>
      </c>
      <c r="D16" s="57"/>
      <c r="E16" s="57"/>
      <c r="F16" s="44"/>
      <c r="G16" s="44"/>
      <c r="H16" s="43"/>
      <c r="I16" s="43"/>
      <c r="J16" s="43"/>
      <c r="K16" s="45"/>
      <c r="L16" s="45"/>
      <c r="M16" s="45"/>
      <c r="N16" s="46"/>
      <c r="O16" s="46"/>
      <c r="P16" s="46"/>
      <c r="Q16" s="46"/>
      <c r="R16" s="46"/>
      <c r="S16" s="46"/>
      <c r="T16" s="46"/>
      <c r="U16" s="46"/>
      <c r="V16" s="46"/>
      <c r="W16" s="46"/>
      <c r="X16" s="46"/>
      <c r="Y16" s="46"/>
      <c r="Z16" s="46"/>
      <c r="AA16" s="46"/>
      <c r="AB16" s="46"/>
      <c r="AC16" s="46"/>
      <c r="AD16" s="46"/>
      <c r="AE16" s="46"/>
      <c r="AF16" s="46"/>
      <c r="AG16" s="46"/>
      <c r="AH16" s="46"/>
    </row>
    <row r="17" spans="2:13" s="47" customFormat="1" ht="18" customHeight="1">
      <c r="B17" s="67" t="s">
        <v>81</v>
      </c>
      <c r="C17" s="50" t="s">
        <v>52</v>
      </c>
      <c r="D17" s="50" t="s">
        <v>53</v>
      </c>
      <c r="E17" s="50" t="s">
        <v>54</v>
      </c>
      <c r="F17" s="49" t="s">
        <v>55</v>
      </c>
      <c r="G17" s="49" t="s">
        <v>56</v>
      </c>
      <c r="H17" s="48"/>
      <c r="I17" s="48"/>
      <c r="J17" s="48"/>
      <c r="K17" s="51" t="s">
        <v>57</v>
      </c>
      <c r="L17" s="51" t="s">
        <v>58</v>
      </c>
      <c r="M17" s="51" t="s">
        <v>59</v>
      </c>
    </row>
    <row r="18" spans="2:13" s="47" customFormat="1" ht="18" customHeight="1">
      <c r="B18" s="86" t="s">
        <v>69</v>
      </c>
      <c r="C18" s="87" t="s">
        <v>46</v>
      </c>
      <c r="D18" s="88">
        <v>1</v>
      </c>
      <c r="E18" s="88">
        <v>5</v>
      </c>
      <c r="F18" s="74" t="e">
        <f>IF(ISTEXT(C18),IF(ISNUMBER(D18),M18*D18,""),"")</f>
        <v>#REF!</v>
      </c>
      <c r="G18" s="52" t="e">
        <f>IF(ISTEXT(C18),IF(ISNUMBER(D18),L18*D18,""),"")</f>
        <v>#REF!</v>
      </c>
      <c r="H18" s="48">
        <f>IF(C18="該当なし","台数及び容量は空欄のこと","")</f>
      </c>
      <c r="I18" s="48"/>
      <c r="J18" s="48"/>
      <c r="K18" s="51">
        <f>ROUNDDOWN(E18/2*20000/1000,0)</f>
        <v>50</v>
      </c>
      <c r="L18" s="51" t="e">
        <f>VLOOKUP(C18,#REF!,2,0)</f>
        <v>#REF!</v>
      </c>
      <c r="M18" s="51" t="e">
        <f>IF(K18&gt;L18,L18,K18)</f>
        <v>#REF!</v>
      </c>
    </row>
    <row r="19" spans="2:13" s="47" customFormat="1" ht="18" customHeight="1">
      <c r="B19" s="86" t="s">
        <v>70</v>
      </c>
      <c r="C19" s="87" t="s">
        <v>47</v>
      </c>
      <c r="D19" s="88">
        <v>2</v>
      </c>
      <c r="E19" s="88">
        <v>10</v>
      </c>
      <c r="F19" s="74" t="e">
        <f>IF(ISTEXT(C19),IF(ISNUMBER(D19),M19*D19,""),"")</f>
        <v>#REF!</v>
      </c>
      <c r="G19" s="52" t="e">
        <f>IF(ISTEXT(C19),IF(ISNUMBER(D19),L19*D19,""),"")</f>
        <v>#REF!</v>
      </c>
      <c r="H19" s="48">
        <f>IF(C19="該当なし","台数及び容量は空欄のこと","")</f>
      </c>
      <c r="I19" s="48"/>
      <c r="J19" s="48"/>
      <c r="K19" s="51">
        <f>ROUNDDOWN(E19/2*20000/1000,0)</f>
        <v>100</v>
      </c>
      <c r="L19" s="51" t="e">
        <f>VLOOKUP(C19,#REF!,2,0)</f>
        <v>#REF!</v>
      </c>
      <c r="M19" s="51" t="e">
        <f>IF(K19&gt;L19,L19,K19)</f>
        <v>#REF!</v>
      </c>
    </row>
    <row r="20" spans="2:13" s="47" customFormat="1" ht="18" customHeight="1">
      <c r="B20" s="86" t="s">
        <v>71</v>
      </c>
      <c r="C20" s="87"/>
      <c r="D20" s="88"/>
      <c r="E20" s="88"/>
      <c r="F20" s="74">
        <f>IF(ISTEXT(C20),IF(ISNUMBER(D20),M20*D20,""),"")</f>
      </c>
      <c r="G20" s="52">
        <f>IF(ISTEXT(C20),IF(ISNUMBER(D20),L20*D20,""),"")</f>
      </c>
      <c r="H20" s="48">
        <f>IF(C20="該当なし","台数及び容量は空欄のこと","")</f>
      </c>
      <c r="I20" s="48"/>
      <c r="J20" s="48"/>
      <c r="K20" s="51">
        <f>ROUNDDOWN(E20/2*20000/1000,0)</f>
        <v>0</v>
      </c>
      <c r="L20" s="51" t="e">
        <f>VLOOKUP(C20,#REF!,2,0)</f>
        <v>#REF!</v>
      </c>
      <c r="M20" s="51" t="e">
        <f>IF(K20&gt;L20,L20,K20)</f>
        <v>#REF!</v>
      </c>
    </row>
    <row r="21" spans="2:13" s="47" customFormat="1" ht="18" customHeight="1">
      <c r="B21" s="86" t="s">
        <v>72</v>
      </c>
      <c r="C21" s="87"/>
      <c r="D21" s="88"/>
      <c r="E21" s="88"/>
      <c r="F21" s="74">
        <f>IF(ISTEXT(C21),IF(ISNUMBER(D21),M21*D21,""),"")</f>
      </c>
      <c r="G21" s="52">
        <f>IF(ISTEXT(C21),IF(ISNUMBER(D21),L21*D21,""),"")</f>
      </c>
      <c r="H21" s="48">
        <f>IF(C21="該当なし","台数及び容量は空欄のこと","")</f>
      </c>
      <c r="I21" s="48"/>
      <c r="J21" s="48"/>
      <c r="K21" s="51">
        <f>ROUNDDOWN(E21/2*20000/1000,0)</f>
        <v>0</v>
      </c>
      <c r="L21" s="51" t="e">
        <f>VLOOKUP(C21,#REF!,2,0)</f>
        <v>#REF!</v>
      </c>
      <c r="M21" s="51" t="e">
        <f>IF(K21&gt;L21,L21,K21)</f>
        <v>#REF!</v>
      </c>
    </row>
    <row r="22" spans="2:34" s="46" customFormat="1" ht="18" customHeight="1">
      <c r="B22" s="86" t="s">
        <v>73</v>
      </c>
      <c r="C22" s="87"/>
      <c r="D22" s="88"/>
      <c r="E22" s="88"/>
      <c r="F22" s="74">
        <f>IF(ISTEXT(C22),IF(ISNUMBER(D22),M22*D22,""),"")</f>
      </c>
      <c r="G22" s="52">
        <f>IF(ISTEXT(C22),IF(ISNUMBER(D22),L22*D22,""),"")</f>
      </c>
      <c r="H22" s="48">
        <f>IF(C22="該当なし","台数及び容量は空欄のこと","")</f>
      </c>
      <c r="I22" s="48"/>
      <c r="J22" s="48"/>
      <c r="K22" s="51">
        <f>ROUNDDOWN(E22/2*20000/1000,0)</f>
        <v>0</v>
      </c>
      <c r="L22" s="51" t="e">
        <f>VLOOKUP(C22,#REF!,2,0)</f>
        <v>#REF!</v>
      </c>
      <c r="M22" s="51" t="e">
        <f>IF(K22&gt;L22,L22,K22)</f>
        <v>#REF!</v>
      </c>
      <c r="N22" s="47"/>
      <c r="O22" s="47"/>
      <c r="P22" s="47"/>
      <c r="Q22" s="47"/>
      <c r="R22" s="47"/>
      <c r="S22" s="47"/>
      <c r="T22" s="47"/>
      <c r="U22" s="47"/>
      <c r="V22" s="47"/>
      <c r="W22" s="47"/>
      <c r="X22" s="47"/>
      <c r="Y22" s="47"/>
      <c r="Z22" s="47"/>
      <c r="AA22" s="47"/>
      <c r="AB22" s="47"/>
      <c r="AC22" s="47"/>
      <c r="AD22" s="47"/>
      <c r="AE22" s="47"/>
      <c r="AF22" s="47"/>
      <c r="AG22" s="47"/>
      <c r="AH22" s="47"/>
    </row>
    <row r="23" spans="2:34" s="46" customFormat="1" ht="18" customHeight="1">
      <c r="B23" s="48"/>
      <c r="C23" s="53"/>
      <c r="D23" s="54"/>
      <c r="E23" s="54"/>
      <c r="F23" s="55"/>
      <c r="G23" s="55"/>
      <c r="H23" s="48"/>
      <c r="I23" s="48"/>
      <c r="J23" s="48"/>
      <c r="K23" s="51"/>
      <c r="L23" s="51"/>
      <c r="M23" s="51"/>
      <c r="N23" s="47"/>
      <c r="O23" s="47"/>
      <c r="P23" s="47"/>
      <c r="Q23" s="47"/>
      <c r="R23" s="47"/>
      <c r="S23" s="47"/>
      <c r="T23" s="47"/>
      <c r="U23" s="47"/>
      <c r="V23" s="47"/>
      <c r="W23" s="47"/>
      <c r="X23" s="47"/>
      <c r="Y23" s="47"/>
      <c r="Z23" s="47"/>
      <c r="AA23" s="47"/>
      <c r="AB23" s="47"/>
      <c r="AC23" s="47"/>
      <c r="AD23" s="47"/>
      <c r="AE23" s="47"/>
      <c r="AF23" s="47"/>
      <c r="AG23" s="47"/>
      <c r="AH23" s="47"/>
    </row>
    <row r="24" spans="2:34" s="46" customFormat="1" ht="18" customHeight="1">
      <c r="B24" s="48"/>
      <c r="C24" s="53"/>
      <c r="D24" s="54"/>
      <c r="E24" s="54"/>
      <c r="F24" s="55"/>
      <c r="G24" s="55"/>
      <c r="H24" s="48"/>
      <c r="I24" s="48"/>
      <c r="J24" s="48"/>
      <c r="K24" s="51"/>
      <c r="L24" s="51"/>
      <c r="M24" s="51"/>
      <c r="N24" s="47"/>
      <c r="O24" s="47"/>
      <c r="P24" s="47"/>
      <c r="Q24" s="47"/>
      <c r="R24" s="47"/>
      <c r="S24" s="47"/>
      <c r="T24" s="47"/>
      <c r="U24" s="47"/>
      <c r="V24" s="47"/>
      <c r="W24" s="47"/>
      <c r="X24" s="47"/>
      <c r="Y24" s="47"/>
      <c r="Z24" s="47"/>
      <c r="AA24" s="47"/>
      <c r="AB24" s="47"/>
      <c r="AC24" s="47"/>
      <c r="AD24" s="47"/>
      <c r="AE24" s="47"/>
      <c r="AF24" s="47"/>
      <c r="AG24" s="47"/>
      <c r="AH24" s="47"/>
    </row>
    <row r="25" spans="2:34" s="47" customFormat="1" ht="20.25" customHeight="1">
      <c r="B25" s="37" t="s">
        <v>60</v>
      </c>
      <c r="C25" s="58"/>
      <c r="D25" s="57"/>
      <c r="E25" s="57"/>
      <c r="F25" s="44"/>
      <c r="G25" s="44"/>
      <c r="H25" s="43"/>
      <c r="I25" s="43"/>
      <c r="J25" s="43"/>
      <c r="K25" s="45"/>
      <c r="L25" s="45"/>
      <c r="M25" s="45"/>
      <c r="N25" s="46"/>
      <c r="O25" s="46"/>
      <c r="P25" s="46"/>
      <c r="Q25" s="46"/>
      <c r="R25" s="46"/>
      <c r="S25" s="46"/>
      <c r="T25" s="46"/>
      <c r="U25" s="46"/>
      <c r="V25" s="46"/>
      <c r="W25" s="46"/>
      <c r="X25" s="46"/>
      <c r="Y25" s="46"/>
      <c r="Z25" s="46"/>
      <c r="AA25" s="46"/>
      <c r="AB25" s="46"/>
      <c r="AC25" s="46"/>
      <c r="AD25" s="46"/>
      <c r="AE25" s="46"/>
      <c r="AF25" s="46"/>
      <c r="AG25" s="46"/>
      <c r="AH25" s="46"/>
    </row>
    <row r="26" spans="2:13" s="46" customFormat="1" ht="18" customHeight="1">
      <c r="B26" s="43"/>
      <c r="C26" s="59" t="s">
        <v>48</v>
      </c>
      <c r="D26" s="57"/>
      <c r="E26" s="57"/>
      <c r="F26" s="44"/>
      <c r="G26" s="44"/>
      <c r="H26" s="43"/>
      <c r="I26" s="43"/>
      <c r="J26" s="43"/>
      <c r="K26" s="45"/>
      <c r="L26" s="45"/>
      <c r="M26" s="45"/>
    </row>
    <row r="27" spans="2:34" s="46" customFormat="1" ht="18" customHeight="1">
      <c r="B27" s="67" t="s">
        <v>81</v>
      </c>
      <c r="C27" s="50" t="s">
        <v>52</v>
      </c>
      <c r="D27" s="50" t="s">
        <v>53</v>
      </c>
      <c r="E27" s="50" t="s">
        <v>54</v>
      </c>
      <c r="F27" s="49" t="s">
        <v>55</v>
      </c>
      <c r="G27" s="49" t="s">
        <v>56</v>
      </c>
      <c r="H27" s="48"/>
      <c r="I27" s="48"/>
      <c r="J27" s="48"/>
      <c r="K27" s="51" t="s">
        <v>57</v>
      </c>
      <c r="L27" s="51" t="s">
        <v>58</v>
      </c>
      <c r="M27" s="51" t="s">
        <v>59</v>
      </c>
      <c r="N27" s="47"/>
      <c r="O27" s="47"/>
      <c r="P27" s="47"/>
      <c r="Q27" s="47"/>
      <c r="R27" s="47"/>
      <c r="S27" s="47"/>
      <c r="T27" s="47"/>
      <c r="U27" s="47"/>
      <c r="V27" s="47"/>
      <c r="W27" s="47"/>
      <c r="X27" s="47"/>
      <c r="Y27" s="47"/>
      <c r="Z27" s="47"/>
      <c r="AA27" s="47"/>
      <c r="AB27" s="47"/>
      <c r="AC27" s="47"/>
      <c r="AD27" s="47"/>
      <c r="AE27" s="47"/>
      <c r="AF27" s="47"/>
      <c r="AG27" s="47"/>
      <c r="AH27" s="47"/>
    </row>
    <row r="28" spans="2:34" ht="18" customHeight="1">
      <c r="B28" s="86" t="s">
        <v>74</v>
      </c>
      <c r="C28" s="87" t="s">
        <v>49</v>
      </c>
      <c r="D28" s="88">
        <v>1</v>
      </c>
      <c r="E28" s="88">
        <v>10</v>
      </c>
      <c r="F28" s="74" t="e">
        <f>IF(ISTEXT(C28),IF(ISNUMBER(D28),M28*D28,""),"")</f>
        <v>#REF!</v>
      </c>
      <c r="G28" s="52" t="e">
        <f>IF(ISTEXT(C28),IF(ISNUMBER(D28),L28*D28,""),"")</f>
        <v>#REF!</v>
      </c>
      <c r="H28" s="48">
        <f>IF(C28="該当なし","台数及び容量は空欄のこと","")</f>
      </c>
      <c r="I28" s="48"/>
      <c r="J28" s="48"/>
      <c r="K28" s="51">
        <f>ROUNDDOWN(E28/2*20000/1000,0)</f>
        <v>100</v>
      </c>
      <c r="L28" s="51" t="e">
        <f>VLOOKUP(C28,#REF!,2,0)</f>
        <v>#REF!</v>
      </c>
      <c r="M28" s="51" t="e">
        <f>IF(K28&gt;L28,L28,K28)</f>
        <v>#REF!</v>
      </c>
      <c r="N28" s="46"/>
      <c r="O28" s="46"/>
      <c r="P28" s="46"/>
      <c r="Q28" s="46"/>
      <c r="R28" s="46"/>
      <c r="S28" s="46"/>
      <c r="T28" s="46"/>
      <c r="U28" s="46"/>
      <c r="V28" s="46"/>
      <c r="W28" s="46"/>
      <c r="X28" s="46"/>
      <c r="Y28" s="46"/>
      <c r="Z28" s="46"/>
      <c r="AA28" s="46"/>
      <c r="AB28" s="46"/>
      <c r="AC28" s="46"/>
      <c r="AD28" s="46"/>
      <c r="AE28" s="46"/>
      <c r="AF28" s="46"/>
      <c r="AG28" s="46"/>
      <c r="AH28" s="46"/>
    </row>
    <row r="29" spans="2:34" ht="18" customHeight="1">
      <c r="B29" s="86" t="s">
        <v>75</v>
      </c>
      <c r="C29" s="87" t="s">
        <v>50</v>
      </c>
      <c r="D29" s="88">
        <v>2</v>
      </c>
      <c r="E29" s="88">
        <v>20</v>
      </c>
      <c r="F29" s="74" t="e">
        <f>IF(ISTEXT(C29),IF(ISNUMBER(D29),M29*D29,""),"")</f>
        <v>#REF!</v>
      </c>
      <c r="G29" s="52" t="e">
        <f>IF(ISTEXT(C29),IF(ISNUMBER(D29),L29*D29,""),"")</f>
        <v>#REF!</v>
      </c>
      <c r="H29" s="48">
        <f>IF(C29="該当なし","台数及び容量は空欄のこと","")</f>
      </c>
      <c r="I29" s="48"/>
      <c r="J29" s="48"/>
      <c r="K29" s="51">
        <f>ROUNDDOWN(E29/2*20000/1000,0)</f>
        <v>200</v>
      </c>
      <c r="L29" s="51" t="e">
        <f>VLOOKUP(C29,#REF!,2,0)</f>
        <v>#REF!</v>
      </c>
      <c r="M29" s="51" t="e">
        <f>IF(K29&gt;L29,L29,K29)</f>
        <v>#REF!</v>
      </c>
      <c r="N29" s="46"/>
      <c r="O29" s="46"/>
      <c r="P29" s="46"/>
      <c r="Q29" s="46"/>
      <c r="R29" s="46"/>
      <c r="S29" s="46"/>
      <c r="T29" s="46"/>
      <c r="U29" s="46"/>
      <c r="V29" s="46"/>
      <c r="W29" s="46"/>
      <c r="X29" s="46"/>
      <c r="Y29" s="46"/>
      <c r="Z29" s="46"/>
      <c r="AA29" s="46"/>
      <c r="AB29" s="46"/>
      <c r="AC29" s="46"/>
      <c r="AD29" s="46"/>
      <c r="AE29" s="46"/>
      <c r="AF29" s="46"/>
      <c r="AG29" s="46"/>
      <c r="AH29" s="46"/>
    </row>
    <row r="30" spans="2:13" ht="18" customHeight="1">
      <c r="B30" s="86" t="s">
        <v>76</v>
      </c>
      <c r="C30" s="87"/>
      <c r="D30" s="88"/>
      <c r="E30" s="88"/>
      <c r="F30" s="74">
        <f>IF(ISTEXT(C30),IF(ISNUMBER(D30),M30*D30,""),"")</f>
      </c>
      <c r="G30" s="52">
        <f>IF(ISTEXT(C30),IF(ISNUMBER(D30),L30*D30,""),"")</f>
      </c>
      <c r="H30" s="48">
        <f>IF(C30="該当なし","台数及び容量は空欄のこと","")</f>
      </c>
      <c r="I30" s="48"/>
      <c r="J30" s="48"/>
      <c r="K30" s="51">
        <f>ROUNDDOWN(E30/2*20000/1000,0)</f>
        <v>0</v>
      </c>
      <c r="L30" s="51" t="e">
        <f>VLOOKUP(C30,#REF!,2,0)</f>
        <v>#REF!</v>
      </c>
      <c r="M30" s="51" t="e">
        <f>IF(K30&gt;L30,L30,K30)</f>
        <v>#REF!</v>
      </c>
    </row>
    <row r="31" spans="2:13" ht="18" customHeight="1">
      <c r="B31" s="86" t="s">
        <v>77</v>
      </c>
      <c r="C31" s="87"/>
      <c r="D31" s="88"/>
      <c r="E31" s="88"/>
      <c r="F31" s="74">
        <f>IF(ISTEXT(C31),IF(ISNUMBER(D31),M31*D31,""),"")</f>
      </c>
      <c r="G31" s="52">
        <f>IF(ISTEXT(C31),IF(ISNUMBER(D31),L31*D31,""),"")</f>
      </c>
      <c r="H31" s="48">
        <f>IF(C31="該当なし","台数及び容量は空欄のこと","")</f>
      </c>
      <c r="I31" s="48"/>
      <c r="J31" s="48"/>
      <c r="K31" s="51">
        <f>ROUNDDOWN(E31/2*20000/1000,0)</f>
        <v>0</v>
      </c>
      <c r="L31" s="51" t="e">
        <f>VLOOKUP(C31,#REF!,2,0)</f>
        <v>#REF!</v>
      </c>
      <c r="M31" s="51" t="e">
        <f>IF(K31&gt;L31,L31,K31)</f>
        <v>#REF!</v>
      </c>
    </row>
    <row r="32" spans="2:13" ht="18" customHeight="1">
      <c r="B32" s="86" t="s">
        <v>78</v>
      </c>
      <c r="C32" s="87"/>
      <c r="D32" s="88"/>
      <c r="E32" s="88"/>
      <c r="F32" s="74">
        <f>IF(ISTEXT(C32),IF(ISNUMBER(D32),M32*D32,""),"")</f>
      </c>
      <c r="G32" s="52">
        <f>IF(ISTEXT(C32),IF(ISNUMBER(D32),L32*D32,""),"")</f>
      </c>
      <c r="H32" s="48">
        <f>IF(C32="該当なし","台数及び容量は空欄のこと","")</f>
      </c>
      <c r="I32" s="48"/>
      <c r="J32" s="48"/>
      <c r="K32" s="51">
        <f>ROUNDDOWN(E32/2*20000/1000,0)</f>
        <v>0</v>
      </c>
      <c r="L32" s="51" t="e">
        <f>VLOOKUP(C32,#REF!,2,0)</f>
        <v>#REF!</v>
      </c>
      <c r="M32" s="51" t="e">
        <f>IF(K32&gt;L32,L32,K32)</f>
        <v>#REF!</v>
      </c>
    </row>
    <row r="33" ht="18" customHeight="1"/>
    <row r="34" ht="18" customHeight="1"/>
    <row r="35" spans="2:13" ht="20.25" customHeight="1">
      <c r="B35" s="561" t="s">
        <v>63</v>
      </c>
      <c r="C35" s="561"/>
      <c r="D35" s="60" t="s">
        <v>53</v>
      </c>
      <c r="E35" s="60" t="s">
        <v>54</v>
      </c>
      <c r="F35" s="60" t="s">
        <v>55</v>
      </c>
      <c r="G35" s="32"/>
      <c r="J35" s="61"/>
      <c r="M35" s="62"/>
    </row>
    <row r="36" spans="2:13" ht="20.25" customHeight="1">
      <c r="B36" s="561"/>
      <c r="C36" s="561"/>
      <c r="D36" s="63">
        <f>SUM(D28:D32,D18:D22,D10:D14)</f>
        <v>12</v>
      </c>
      <c r="E36" s="64">
        <f>SUM(E28:E32,E18:E22,E10:E14)</f>
        <v>119</v>
      </c>
      <c r="F36" s="65" t="e">
        <f>SUM(F28:F32,F18:F22,F10:F14)</f>
        <v>#REF!</v>
      </c>
      <c r="G36" s="32"/>
      <c r="J36" s="61"/>
      <c r="M36" s="62"/>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清松 美穂</cp:lastModifiedBy>
  <cp:lastPrinted>2023-06-23T11:20:51Z</cp:lastPrinted>
  <dcterms:modified xsi:type="dcterms:W3CDTF">2023-06-28T01:00:22Z</dcterms:modified>
  <cp:category/>
  <cp:version/>
  <cp:contentType/>
  <cp:contentStatus/>
</cp:coreProperties>
</file>