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85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<sst xmlns="http://schemas.openxmlformats.org/spreadsheetml/2006/main" count="1207" uniqueCount="625">
  <si>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</si>
  <si>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</si>
  <si>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</si>
  <si>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</si>
  <si>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</si>
  <si>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</si>
  <si>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</si>
  <si>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</si>
  <si>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</si>
  <si>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</si>
  <si>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</si>
  <si>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</si>
  <si>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</si>
  <si>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</si>
  <si>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</si>
  <si>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</si>
  <si>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</si>
  <si>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</si>
  <si>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</si>
  <si>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</si>
  <si>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</si>
  <si>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</si>
  <si>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</si>
  <si>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</si>
  <si>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</si>
  <si>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</si>
  <si>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</si>
  <si>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</si>
  <si>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</si>
  <si>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</si>
  <si>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</si>
  <si>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</si>
  <si>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</si>
  <si>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</si>
  <si>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</si>
  <si>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</si>
  <si>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</si>
  <si>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</si>
  <si>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</si>
  <si>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</si>
  <si>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</si>
  <si>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</si>
  <si>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</si>
  <si>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</si>
  <si>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</si>
  <si>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</si>
  <si>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</si>
  <si>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</si>
  <si>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</si>
  <si>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</si>
  <si>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</si>
  <si>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</si>
  <si>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</si>
  <si>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</si>
  <si>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</si>
  <si>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</si>
  <si>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</si>
  <si>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</si>
  <si>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</si>
  <si>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</si>
  <si>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</si>
  <si>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</si>
  <si>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</si>
  <si>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</si>
  <si>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</si>
  <si>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</si>
  <si>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</si>
  <si>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</si>
  <si>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</si>
  <si>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</si>
  <si>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</si>
  <si>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</si>
  <si>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</si>
  <si>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</si>
  <si>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</si>
  <si>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</si>
  <si>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</si>
  <si>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</si>
  <si>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</si>
  <si>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</si>
  <si>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</si>
  <si>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</si>
  <si>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</si>
  <si>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</si>
  <si>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</si>
  <si>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</si>
  <si>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</si>
  <si>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</si>
  <si>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</si>
  <si>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</si>
  <si>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</si>
  <si>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</si>
  <si>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</si>
  <si>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</si>
  <si>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</si>
  <si>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</si>
  <si>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</si>
  <si>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</si>
  <si>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</si>
  <si>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</si>
  <si>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</si>
  <si>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</si>
  <si>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</si>
  <si>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</si>
  <si>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</si>
  <si>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</si>
  <si>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</si>
  <si>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</si>
  <si>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</si>
  <si>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</si>
  <si>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</si>
  <si>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</si>
  <si>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</si>
  <si>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</si>
  <si>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</si>
  <si>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</si>
  <si>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</si>
  <si>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</si>
  <si>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</si>
  <si>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</si>
  <si>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</si>
  <si>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</si>
  <si>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</si>
  <si>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</si>
  <si>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</si>
  <si>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</si>
  <si>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</si>
  <si>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</si>
  <si>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</si>
  <si>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</si>
  <si>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</si>
  <si>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</si>
  <si>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</si>
  <si>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</si>
  <si>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</si>
  <si>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</si>
  <si>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</si>
  <si>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</si>
  <si>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</si>
  <si>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</si>
  <si>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</si>
  <si>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</si>
  <si>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</si>
  <si>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</si>
  <si>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</si>
  <si>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</si>
  <si>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</si>
  <si>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</si>
  <si>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</si>
  <si>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</si>
  <si>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</si>
  <si>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</si>
  <si>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</si>
  <si>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</si>
  <si>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</si>
  <si>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</si>
  <si>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</si>
  <si>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</si>
  <si>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</si>
  <si>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</si>
  <si>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</si>
  <si>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</si>
  <si>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</si>
  <si>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</si>
  <si>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</si>
  <si>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</si>
  <si>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</si>
  <si>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</si>
  <si>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</si>
  <si>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</si>
  <si>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</si>
  <si>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</si>
  <si>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</si>
  <si>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</si>
  <si>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</si>
  <si>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</si>
  <si>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</si>
  <si>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</si>
  <si>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</si>
  <si>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</si>
  <si>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</si>
  <si>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</si>
  <si>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</si>
  <si>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</si>
  <si>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</si>
  <si>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</si>
  <si>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</si>
  <si>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</si>
  <si>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</si>
  <si>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</si>
  <si>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</si>
  <si>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</si>
  <si>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</si>
  <si>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</si>
  <si>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</si>
  <si>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</si>
  <si>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</si>
  <si>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</si>
  <si>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</si>
  <si>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</si>
  <si>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</si>
  <si>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</si>
  <si>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</si>
  <si>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</si>
  <si>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</si>
  <si>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</si>
  <si>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</si>
  <si>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</si>
  <si>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</si>
  <si>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</si>
  <si>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</si>
  <si>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</si>
  <si>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</si>
  <si>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</si>
  <si>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</si>
  <si>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</si>
  <si>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</si>
  <si>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</si>
  <si>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</si>
  <si>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</si>
  <si>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</si>
  <si>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</si>
  <si>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</si>
  <si>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</si>
  <si>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</si>
  <si>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</si>
  <si>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</si>
  <si>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</si>
  <si>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</si>
  <si>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</si>
  <si>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</si>
  <si>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</si>
  <si>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</si>
  <si>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</si>
  <si>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</si>
  <si>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</si>
  <si>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</si>
  <si>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</si>
  <si>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</si>
  <si>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</si>
  <si>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</si>
  <si>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</si>
  <si>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</si>
  <si>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</si>
  <si>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</si>
  <si>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</si>
  <si>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</si>
  <si>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</si>
  <si>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</si>
  <si>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</si>
  <si>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</si>
  <si>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</si>
  <si>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</si>
  <si>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</si>
  <si>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</si>
  <si>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</si>
  <si>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</si>
  <si>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</si>
  <si>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</si>
  <si>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</si>
  <si>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特別交付税</t>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</si>
  <si>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</si>
  <si>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</si>
  <si>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</si>
  <si>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</si>
  <si>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</si>
  <si>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</si>
  <si>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</si>
  <si>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</si>
  <si>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</si>
  <si>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</si>
  <si>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</si>
  <si>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</si>
  <si>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</si>
  <si>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</si>
  <si>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</si>
  <si>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</si>
  <si>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</si>
  <si>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</si>
  <si>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</si>
  <si>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</si>
  <si>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</si>
  <si>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</si>
  <si>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</si>
  <si>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</si>
  <si>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</si>
  <si>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</si>
  <si>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</si>
  <si>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</si>
  <si>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</si>
  <si>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</si>
  <si>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</si>
  <si>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</si>
  <si>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</si>
  <si>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</si>
  <si>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</si>
  <si>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</si>
  <si>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</si>
  <si>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福島県中島村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</si>
  <si>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</si>
  <si>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</si>
  <si>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</si>
  <si>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</si>
  <si>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</si>
  <si>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</si>
  <si>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</si>
  <si>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</si>
  <si>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</si>
  <si>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</si>
  <si>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</si>
  <si>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</si>
  <si>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</si>
  <si>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</si>
  <si>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</si>
  <si>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</si>
  <si>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</si>
  <si>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</si>
  <si>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</si>
  <si>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</si>
  <si>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</si>
  <si>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</si>
  <si>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</si>
  <si>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</si>
  <si>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</si>
  <si>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</si>
  <si>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</si>
  <si>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</si>
  <si>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</si>
  <si>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</si>
  <si>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</si>
  <si>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</si>
  <si>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</si>
  <si>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</si>
  <si>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</si>
  <si>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</si>
  <si>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</si>
  <si>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</si>
  <si>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</si>
  <si>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</si>
  <si>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農業集落排水処理事業特別会計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</si>
  <si>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</si>
  <si>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</si>
  <si>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</si>
  <si>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</si>
  <si>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</si>
  <si>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</si>
  <si>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</si>
  <si>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</si>
  <si>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</si>
  <si>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</si>
  <si>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</si>
  <si>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</si>
  <si>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</si>
  <si>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</si>
  <si>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</si>
  <si>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</si>
  <si>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</si>
  <si>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</si>
  <si>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</si>
  <si>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</si>
  <si>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</si>
  <si>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</si>
  <si>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</si>
  <si>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</si>
  <si>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</si>
  <si>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</si>
  <si>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</si>
  <si>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</si>
  <si>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</si>
  <si>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</si>
  <si>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</si>
  <si>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</si>
  <si>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</si>
  <si>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</si>
  <si>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</si>
  <si>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</si>
  <si>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</si>
  <si>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</si>
  <si>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</si>
  <si>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</si>
  <si>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</si>
  <si>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</si>
  <si>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</si>
  <si>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</si>
  <si>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</si>
  <si>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</si>
  <si>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</si>
  <si>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</si>
  <si>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</si>
  <si>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</si>
  <si>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</si>
  <si>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</si>
  <si>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</si>
  <si>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</si>
  <si>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</si>
  <si>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</si>
  <si>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</si>
  <si>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</si>
  <si>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</si>
  <si>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</si>
  <si>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</si>
  <si>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</si>
  <si>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</si>
  <si>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</si>
  <si>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</si>
  <si>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</si>
  <si>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</si>
  <si>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</si>
  <si>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</si>
  <si>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</si>
  <si>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</si>
  <si>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</si>
  <si>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</si>
  <si>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</si>
  <si>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</si>
  <si>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</si>
  <si>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</si>
  <si>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</si>
  <si>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</si>
  <si>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</si>
  <si>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</si>
  <si>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</si>
  <si>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</si>
  <si>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</si>
  <si>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</si>
  <si>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</si>
  <si>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</si>
  <si>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</si>
  <si>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</si>
  <si>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</si>
  <si>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</si>
  <si>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</si>
  <si>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</si>
  <si>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</si>
  <si>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</si>
  <si>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</si>
  <si>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</si>
  <si>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</si>
  <si>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</si>
  <si>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</si>
  <si>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</si>
  <si>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</si>
  <si>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</si>
  <si>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</si>
  <si>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</si>
  <si>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</si>
  <si>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</si>
  <si>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</si>
  <si>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</si>
  <si>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</si>
  <si>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</si>
  <si>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</si>
  <si>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</si>
  <si>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</si>
  <si>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</si>
  <si>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</si>
  <si>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</si>
  <si>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</si>
  <si>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</si>
  <si>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</si>
  <si>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</si>
  <si>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</si>
  <si>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</si>
  <si>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</si>
  <si>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</si>
  <si>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</si>
  <si>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</si>
  <si>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</si>
  <si>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</si>
  <si>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</si>
  <si>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</si>
  <si>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</si>
  <si>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</si>
  <si>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</si>
  <si>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</si>
  <si>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</si>
  <si>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</si>
  <si>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</si>
  <si>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</si>
  <si>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</si>
  <si>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</si>
  <si>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</si>
  <si>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</si>
  <si>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</si>
  <si>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</si>
  <si>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</si>
  <si>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</si>
  <si>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</si>
  <si>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</si>
  <si>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</si>
  <si>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68.54</t>
  </si>
  <si>
    <t>▲ 14.98</t>
  </si>
  <si>
    <t>▲ 1.35</t>
  </si>
  <si>
    <t>一般会計</t>
  </si>
  <si>
    <t>国民健康保険特別会計</t>
  </si>
  <si>
    <t>土地造成事業特別会計</t>
  </si>
  <si>
    <t>介護保険特別会計</t>
  </si>
  <si>
    <t>簡易水道事業特別会計</t>
  </si>
  <si>
    <t>農業集落排水処理事業特別会計</t>
  </si>
  <si>
    <t>墓地会計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</si>
  <si>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</si>
  <si>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</si>
  <si>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</si>
  <si>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</si>
  <si>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</si>
  <si>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</si>
  <si>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</si>
  <si>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</si>
  <si>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</si>
  <si>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白河地方広域市町村圏整備組合　一般会計</t>
    <rPh sb="0" eb="4">
      <t>シラカワチホウ</t>
    </rPh>
    <rPh sb="4" eb="6">
      <t>コウイキ</t>
    </rPh>
    <rPh sb="6" eb="9">
      <t>シチョウソン</t>
    </rPh>
    <rPh sb="9" eb="10">
      <t>ケン</t>
    </rPh>
    <rPh sb="10" eb="12">
      <t>セイビ</t>
    </rPh>
    <rPh sb="12" eb="14">
      <t>クミアイ</t>
    </rPh>
    <rPh sb="15" eb="19">
      <t>イッパンカイケイ</t>
    </rPh>
    <phoneticPr fontId="2"/>
  </si>
  <si>
    <t>白河地方広域市町村圏整備組合　水道用水供給事業会計</t>
    <rPh sb="0" eb="4">
      <t>シラカワチホウ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</si>
  <si>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福島県市町村総合事務組合　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</si>
  <si>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2">
      <t>トクベツカイケイ</t>
    </rPh>
    <phoneticPr fontId="2"/>
  </si>
  <si>
    <t>福島県市町村総合事務組合　消防賞じゅつ金特別会計</t>
    <rPh sb="0" eb="3">
      <t>フクシマケン</t>
    </rPh>
    <rPh sb="3" eb="8">
      <t>シチョウソンソウゴウ</t>
    </rPh>
    <rPh sb="8" eb="12">
      <t>ジムクミアイ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</si>
  <si>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8">
      <t>トクベツカイケイ</t>
    </rPh>
    <phoneticPr fontId="2"/>
  </si>
  <si>
    <t>福島県市町村総合事務組合　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</si>
  <si>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</si>
  <si>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</si>
  <si>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白河地方土地開発公社</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</si>
  <si>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</si>
  <si>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</si>
  <si>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</si>
  <si>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</si>
  <si>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</si>
  <si>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</si>
  <si>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</si>
  <si>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ふるさと納税基金</t>
    <rPh sb="4" eb="6">
      <t>ノウゼイ</t>
    </rPh>
    <rPh sb="6" eb="8">
      <t>キキン</t>
    </rPh>
    <phoneticPr fontId="5"/>
  </si>
  <si>
    <t>ふれあい福祉基金</t>
    <rPh sb="4" eb="6">
      <t>フクシ</t>
    </rPh>
    <rPh sb="6" eb="8">
      <t>キキン</t>
    </rPh>
    <phoneticPr fontId="5"/>
  </si>
  <si>
    <t>地域振興基金</t>
    <rPh sb="0" eb="2">
      <t>チイキ</t>
    </rPh>
    <rPh sb="2" eb="4">
      <t>シンコウ</t>
    </rPh>
    <rPh sb="4" eb="6">
      <t>キキン</t>
    </rPh>
    <phoneticPr fontId="5"/>
  </si>
  <si>
    <t>地域雇用創出推進基金</t>
    <rPh sb="0" eb="2">
      <t>チイキ</t>
    </rPh>
    <rPh sb="2" eb="4">
      <t>コヨウ</t>
    </rPh>
    <rPh sb="4" eb="6">
      <t>ソウシュツ</t>
    </rPh>
    <rPh sb="6" eb="8">
      <t>スイシン</t>
    </rPh>
    <rPh sb="8" eb="10">
      <t>キキン</t>
    </rPh>
    <phoneticPr fontId="5"/>
  </si>
  <si>
    <t xml:space="preserve">※8：職員の状況については、令和3年地方公務員給与実態調査に基づいている。 </t>
    <phoneticPr fontId="2"/>
  </si>
  <si>
    <t>令和3年度</t>
    <phoneticPr fontId="25"/>
  </si>
  <si>
    <t>福島県中島村</t>
    <phoneticPr fontId="25"/>
  </si>
  <si>
    <t>目的別歳出の状況（単位 千円・％）</t>
    <phoneticPr fontId="5"/>
  </si>
  <si>
    <t>地方譲与税</t>
    <phoneticPr fontId="5"/>
  </si>
  <si>
    <t>　　市町村民税</t>
    <phoneticPr fontId="5"/>
  </si>
  <si>
    <t>-</t>
    <phoneticPr fontId="5"/>
  </si>
  <si>
    <t>　　　個人均等割</t>
    <phoneticPr fontId="5"/>
  </si>
  <si>
    <t>-</t>
    <phoneticPr fontId="5"/>
  </si>
  <si>
    <t>　　　所得割</t>
    <phoneticPr fontId="5"/>
  </si>
  <si>
    <t>分離課税所得割交付金</t>
    <phoneticPr fontId="25"/>
  </si>
  <si>
    <t>-</t>
    <phoneticPr fontId="5"/>
  </si>
  <si>
    <t>　　　法人均等割</t>
    <phoneticPr fontId="5"/>
  </si>
  <si>
    <t>-</t>
    <phoneticPr fontId="5"/>
  </si>
  <si>
    <t>　　　法人税割</t>
    <phoneticPr fontId="5"/>
  </si>
  <si>
    <t>　　固定資産税</t>
    <phoneticPr fontId="5"/>
  </si>
  <si>
    <t>　　　うち純固定資産税</t>
    <phoneticPr fontId="5"/>
  </si>
  <si>
    <t>-</t>
    <phoneticPr fontId="5"/>
  </si>
  <si>
    <t>　　軽自動車税</t>
    <phoneticPr fontId="5"/>
  </si>
  <si>
    <t>　　市町村たばこ税</t>
    <phoneticPr fontId="5"/>
  </si>
  <si>
    <t>自動車税環境性能割交付金</t>
    <phoneticPr fontId="5"/>
  </si>
  <si>
    <t>　　鉱産税</t>
    <phoneticPr fontId="5"/>
  </si>
  <si>
    <t>-</t>
    <phoneticPr fontId="5"/>
  </si>
  <si>
    <t>法人事業税交付金</t>
    <phoneticPr fontId="16"/>
  </si>
  <si>
    <t>　　特別土地保有税</t>
    <phoneticPr fontId="5"/>
  </si>
  <si>
    <t>　法定外普通税</t>
    <phoneticPr fontId="5"/>
  </si>
  <si>
    <t>-</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</si>
  <si>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</si>
  <si>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</si>
  <si>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</si>
  <si>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</si>
  <si>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</si>
  <si>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</si>
  <si>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</si>
  <si>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</si>
  <si>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</si>
  <si>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</si>
  <si>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</si>
  <si>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</si>
  <si>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</si>
  <si>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</si>
  <si>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</si>
  <si>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</si>
  <si>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</si>
  <si>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</si>
  <si>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</si>
  <si>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</si>
  <si>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</si>
  <si>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</si>
  <si>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</si>
  <si>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</si>
  <si>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t>
    <phoneticPr fontId="5"/>
  </si>
  <si>
    <t>　物件費</t>
    <phoneticPr fontId="5"/>
  </si>
  <si>
    <t>　維持補修費</t>
    <phoneticPr fontId="5"/>
  </si>
  <si>
    <t>合計</t>
    <phoneticPr fontId="5"/>
  </si>
  <si>
    <t>下水道</t>
    <phoneticPr fontId="5"/>
  </si>
  <si>
    <t>　　うち一部事務組合負担金</t>
    <phoneticPr fontId="5"/>
  </si>
  <si>
    <t>簡易水道</t>
    <phoneticPr fontId="5"/>
  </si>
  <si>
    <t>　繰出金</t>
    <phoneticPr fontId="5"/>
  </si>
  <si>
    <t>上水道</t>
    <phoneticPr fontId="5"/>
  </si>
  <si>
    <t>　積立金</t>
    <phoneticPr fontId="5"/>
  </si>
  <si>
    <t>工業用水道</t>
    <phoneticPr fontId="5"/>
  </si>
  <si>
    <t>-</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</si>
  <si>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</si>
  <si>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</si>
  <si>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</si>
  <si>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</si>
  <si>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</si>
  <si>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</si>
  <si>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</si>
  <si>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</si>
  <si>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</si>
  <si>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</si>
  <si>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</si>
  <si>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</si>
  <si>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</si>
  <si>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</si>
  <si>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</si>
  <si>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</si>
  <si>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</si>
  <si>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</si>
  <si>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</si>
  <si>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</si>
  <si>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</si>
  <si>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</si>
  <si>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</si>
  <si>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</si>
  <si>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</si>
  <si>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</si>
  <si>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</si>
  <si>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</si>
  <si>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</si>
  <si>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</si>
  <si>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将来負担比率は類似団体と同様の水準である0.0となっている一方、有形固定資産減価償却率は下降傾向にあり、主な要因としては施設の建替えによる更新の影響が考えられる。
公共施設等総合管理計画に基づき、今後、老朽化対策に積極的に取り組んでいく。</t>
    <phoneticPr fontId="5"/>
  </si>
  <si>
    <t>実質公債比率は昨年同様であり、将来負担比率も類似団体と同様の水準である0.0となっているが、実質公債費比率については昨年比で減少している。主な原因として、標準税収入額等の額の増加、一部起債の償還終了に伴い実質公債費比率が減少した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</si>
</sst>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263613</c:v>
                </c:pt>
                <c:pt idx="4">
                  <c:v>330026</c:v>
                </c:pt>
              </c:numCache>
            </c:numRef>
          </c:val>
          <c:smooth val="0"/>
          <c:extLst>
            <c:ext xmlns:c16="http://schemas.microsoft.com/office/drawing/2014/chart" uri="{C3380CC4-5D6E-409C-BE32-E72D297353CC}">
              <c16:uniqueId val="{00000000-AB63-464C-8815-9BFE5008B4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108479</c:v>
                </c:pt>
                <c:pt idx="1">
                  <c:v>62005</c:v>
                </c:pt>
                <c:pt idx="2">
                  <c:v>34223</c:v>
                </c:pt>
                <c:pt idx="3">
                  <c:v>183358</c:v>
                </c:pt>
                <c:pt idx="4">
                  <c:v>172646</c:v>
                </c:pt>
              </c:numCache>
            </c:numRef>
          </c:val>
          <c:smooth val="0"/>
          <c:extLst>
            <c:ext xmlns:c16="http://schemas.microsoft.com/office/drawing/2014/chart" uri="{C3380CC4-5D6E-409C-BE32-E72D297353CC}">
              <c16:uniqueId val="{00000001-AB63-464C-8815-9BFE5008B4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17.850000000000001</c:v>
                </c:pt>
                <c:pt idx="1">
                  <c:v>12.35</c:v>
                </c:pt>
                <c:pt idx="2">
                  <c:v>6.44</c:v>
                </c:pt>
                <c:pt idx="3">
                  <c:v>12.95</c:v>
                </c:pt>
                <c:pt idx="4">
                  <c:v>10.8</c:v>
                </c:pt>
              </c:numCache>
            </c:numRef>
          </c:val>
          <c:extLst>
            <c:ext xmlns:c16="http://schemas.microsoft.com/office/drawing/2014/chart" uri="{C3380CC4-5D6E-409C-BE32-E72D297353CC}">
              <c16:uniqueId val="{00000000-AF94-4705-83CD-F91EF2861A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116.99</c:v>
                </c:pt>
                <c:pt idx="1">
                  <c:v>63.87</c:v>
                </c:pt>
                <c:pt idx="2">
                  <c:v>60.84</c:v>
                </c:pt>
                <c:pt idx="3">
                  <c:v>54.73</c:v>
                </c:pt>
                <c:pt idx="4">
                  <c:v>57.37</c:v>
                </c:pt>
              </c:numCache>
            </c:numRef>
          </c:val>
          <c:extLst>
            <c:ext xmlns:c16="http://schemas.microsoft.com/office/drawing/2014/chart" uri="{C3380CC4-5D6E-409C-BE32-E72D297353CC}">
              <c16:uniqueId val="{00000001-AF94-4705-83CD-F91EF2861A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3.4</c:v>
                </c:pt>
                <c:pt idx="1">
                  <c:v>-68.540000000000006</c:v>
                </c:pt>
                <c:pt idx="2">
                  <c:v>-14.98</c:v>
                </c:pt>
                <c:pt idx="3">
                  <c:v>2.38</c:v>
                </c:pt>
                <c:pt idx="4">
                  <c:v>-1.35</c:v>
                </c:pt>
              </c:numCache>
            </c:numRef>
          </c:val>
          <c:smooth val="0"/>
          <c:extLst>
            <c:ext xmlns:c16="http://schemas.microsoft.com/office/drawing/2014/chart" uri="{C3380CC4-5D6E-409C-BE32-E72D297353CC}">
              <c16:uniqueId val="{00000002-AF94-4705-83CD-F91EF2861A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7D-4652-A956-07C99A8682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7D-4652-A956-07C99A8682F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2-687D-4652-A956-07C99A8682F9}"/>
            </c:ext>
          </c:extLst>
        </c:ser>
        <c:ser>
          <c:idx val="3"/>
          <c:order val="3"/>
          <c:tx>
            <c:strRef>
              <c:f>データシート!$A$30</c:f>
              <c:strCache>
                <c:ptCount val="1"/>
                <c:pt idx="0">
                  <c:v>墓地会計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0.25</c:v>
                </c:pt>
                <c:pt idx="2">
                  <c:v>#N/A</c:v>
                </c:pt>
                <c:pt idx="3">
                  <c:v>0.28000000000000003</c:v>
                </c:pt>
                <c:pt idx="4">
                  <c:v>#N/A</c:v>
                </c:pt>
                <c:pt idx="5">
                  <c:v>0.28999999999999998</c:v>
                </c:pt>
                <c:pt idx="6">
                  <c:v>#N/A</c:v>
                </c:pt>
                <c:pt idx="7">
                  <c:v>0.27</c:v>
                </c:pt>
                <c:pt idx="8">
                  <c:v>#N/A</c:v>
                </c:pt>
                <c:pt idx="9">
                  <c:v>0.14000000000000001</c:v>
                </c:pt>
              </c:numCache>
            </c:numRef>
          </c:val>
          <c:extLst>
            <c:ext xmlns:c16="http://schemas.microsoft.com/office/drawing/2014/chart" uri="{C3380CC4-5D6E-409C-BE32-E72D297353CC}">
              <c16:uniqueId val="{00000003-687D-4652-A956-07C99A8682F9}"/>
            </c:ext>
          </c:extLst>
        </c:ser>
        <c:ser>
          <c:idx val="4"/>
          <c:order val="4"/>
          <c:tx>
            <c:strRef>
              <c:f>データシート!$A$31</c:f>
              <c:strCache>
                <c:ptCount val="1"/>
                <c:pt idx="0">
                  <c:v>農業集落排水処理事業特別会計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c:v>
                </c:pt>
                <c:pt idx="2">
                  <c:v>#N/A</c:v>
                </c:pt>
                <c:pt idx="3">
                  <c:v>0.08</c:v>
                </c:pt>
                <c:pt idx="4">
                  <c:v>#N/A</c:v>
                </c:pt>
                <c:pt idx="5">
                  <c:v>0.67</c:v>
                </c:pt>
                <c:pt idx="6">
                  <c:v>#N/A</c:v>
                </c:pt>
                <c:pt idx="7">
                  <c:v>0.56999999999999995</c:v>
                </c:pt>
                <c:pt idx="8">
                  <c:v>#N/A</c:v>
                </c:pt>
                <c:pt idx="9">
                  <c:v>0.24</c:v>
                </c:pt>
              </c:numCache>
            </c:numRef>
          </c:val>
          <c:extLst>
            <c:ext xmlns:c16="http://schemas.microsoft.com/office/drawing/2014/chart" uri="{C3380CC4-5D6E-409C-BE32-E72D297353CC}">
              <c16:uniqueId val="{00000004-687D-4652-A956-07C99A8682F9}"/>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0.16</c:v>
                </c:pt>
                <c:pt idx="2">
                  <c:v>#N/A</c:v>
                </c:pt>
                <c:pt idx="3">
                  <c:v>0.16</c:v>
                </c:pt>
                <c:pt idx="4">
                  <c:v>#N/A</c:v>
                </c:pt>
                <c:pt idx="5">
                  <c:v>0</c:v>
                </c:pt>
                <c:pt idx="6">
                  <c:v>#N/A</c:v>
                </c:pt>
                <c:pt idx="7">
                  <c:v>0.2</c:v>
                </c:pt>
                <c:pt idx="8">
                  <c:v>#N/A</c:v>
                </c:pt>
                <c:pt idx="9">
                  <c:v>0.33</c:v>
                </c:pt>
              </c:numCache>
            </c:numRef>
          </c:val>
          <c:extLst>
            <c:ext xmlns:c16="http://schemas.microsoft.com/office/drawing/2014/chart" uri="{C3380CC4-5D6E-409C-BE32-E72D297353CC}">
              <c16:uniqueId val="{00000005-687D-4652-A956-07C99A8682F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2.54</c:v>
                </c:pt>
                <c:pt idx="2">
                  <c:v>#N/A</c:v>
                </c:pt>
                <c:pt idx="3">
                  <c:v>1.75</c:v>
                </c:pt>
                <c:pt idx="4">
                  <c:v>#N/A</c:v>
                </c:pt>
                <c:pt idx="5">
                  <c:v>2.16</c:v>
                </c:pt>
                <c:pt idx="6">
                  <c:v>#N/A</c:v>
                </c:pt>
                <c:pt idx="7">
                  <c:v>1.71</c:v>
                </c:pt>
                <c:pt idx="8">
                  <c:v>#N/A</c:v>
                </c:pt>
                <c:pt idx="9">
                  <c:v>1.75</c:v>
                </c:pt>
              </c:numCache>
            </c:numRef>
          </c:val>
          <c:extLst>
            <c:ext xmlns:c16="http://schemas.microsoft.com/office/drawing/2014/chart" uri="{C3380CC4-5D6E-409C-BE32-E72D297353CC}">
              <c16:uniqueId val="{00000006-687D-4652-A956-07C99A8682F9}"/>
            </c:ext>
          </c:extLst>
        </c:ser>
        <c:ser>
          <c:idx val="7"/>
          <c:order val="7"/>
          <c:tx>
            <c:strRef>
              <c:f>データシート!$A$34</c:f>
              <c:strCache>
                <c:ptCount val="1"/>
                <c:pt idx="0">
                  <c:v>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2.65</c:v>
                </c:pt>
                <c:pt idx="2">
                  <c:v>#N/A</c:v>
                </c:pt>
                <c:pt idx="3">
                  <c:v>1.51</c:v>
                </c:pt>
                <c:pt idx="4">
                  <c:v>#N/A</c:v>
                </c:pt>
                <c:pt idx="5">
                  <c:v>0.24</c:v>
                </c:pt>
                <c:pt idx="6">
                  <c:v>#N/A</c:v>
                </c:pt>
                <c:pt idx="7">
                  <c:v>2.0699999999999998</c:v>
                </c:pt>
                <c:pt idx="8">
                  <c:v>#N/A</c:v>
                </c:pt>
                <c:pt idx="9">
                  <c:v>2.17</c:v>
                </c:pt>
              </c:numCache>
            </c:numRef>
          </c:val>
          <c:extLst>
            <c:ext xmlns:c16="http://schemas.microsoft.com/office/drawing/2014/chart" uri="{C3380CC4-5D6E-409C-BE32-E72D297353CC}">
              <c16:uniqueId val="{00000007-687D-4652-A956-07C99A8682F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2.5299999999999998</c:v>
                </c:pt>
                <c:pt idx="2">
                  <c:v>#N/A</c:v>
                </c:pt>
                <c:pt idx="3">
                  <c:v>3.32</c:v>
                </c:pt>
                <c:pt idx="4">
                  <c:v>#N/A</c:v>
                </c:pt>
                <c:pt idx="5">
                  <c:v>3.04</c:v>
                </c:pt>
                <c:pt idx="6">
                  <c:v>#N/A</c:v>
                </c:pt>
                <c:pt idx="7">
                  <c:v>2.82</c:v>
                </c:pt>
                <c:pt idx="8">
                  <c:v>#N/A</c:v>
                </c:pt>
                <c:pt idx="9">
                  <c:v>2.2799999999999998</c:v>
                </c:pt>
              </c:numCache>
            </c:numRef>
          </c:val>
          <c:extLst>
            <c:ext xmlns:c16="http://schemas.microsoft.com/office/drawing/2014/chart" uri="{C3380CC4-5D6E-409C-BE32-E72D297353CC}">
              <c16:uniqueId val="{00000008-687D-4652-A956-07C99A8682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17.59</c:v>
                </c:pt>
                <c:pt idx="2">
                  <c:v>#N/A</c:v>
                </c:pt>
                <c:pt idx="3">
                  <c:v>12.06</c:v>
                </c:pt>
                <c:pt idx="4">
                  <c:v>#N/A</c:v>
                </c:pt>
                <c:pt idx="5">
                  <c:v>6.14</c:v>
                </c:pt>
                <c:pt idx="6">
                  <c:v>#N/A</c:v>
                </c:pt>
                <c:pt idx="7">
                  <c:v>12.67</c:v>
                </c:pt>
                <c:pt idx="8">
                  <c:v>#N/A</c:v>
                </c:pt>
                <c:pt idx="9">
                  <c:v>10.65</c:v>
                </c:pt>
              </c:numCache>
            </c:numRef>
          </c:val>
          <c:extLst>
            <c:ext xmlns:c16="http://schemas.microsoft.com/office/drawing/2014/chart" uri="{C3380CC4-5D6E-409C-BE32-E72D297353CC}">
              <c16:uniqueId val="{00000009-687D-4652-A956-07C99A8682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270</c:v>
                </c:pt>
                <c:pt idx="5">
                  <c:v>265</c:v>
                </c:pt>
                <c:pt idx="8">
                  <c:v>258</c:v>
                </c:pt>
                <c:pt idx="11">
                  <c:v>256</c:v>
                </c:pt>
                <c:pt idx="14">
                  <c:v>254</c:v>
                </c:pt>
              </c:numCache>
            </c:numRef>
          </c:val>
          <c:extLst>
            <c:ext xmlns:c16="http://schemas.microsoft.com/office/drawing/2014/chart" uri="{C3380CC4-5D6E-409C-BE32-E72D297353CC}">
              <c16:uniqueId val="{00000000-917D-4491-8C3C-131480D9F6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7D-4491-8C3C-131480D9F6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7D-4491-8C3C-131480D9F6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8</c:v>
                </c:pt>
                <c:pt idx="6">
                  <c:v>4</c:v>
                </c:pt>
                <c:pt idx="9">
                  <c:v>4</c:v>
                </c:pt>
                <c:pt idx="12">
                  <c:v>5</c:v>
                </c:pt>
              </c:numCache>
            </c:numRef>
          </c:val>
          <c:extLst>
            <c:ext xmlns:c16="http://schemas.microsoft.com/office/drawing/2014/chart" uri="{C3380CC4-5D6E-409C-BE32-E72D297353CC}">
              <c16:uniqueId val="{00000003-917D-4491-8C3C-131480D9F6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174</c:v>
                </c:pt>
                <c:pt idx="3">
                  <c:v>189</c:v>
                </c:pt>
                <c:pt idx="6">
                  <c:v>180</c:v>
                </c:pt>
                <c:pt idx="9">
                  <c:v>173</c:v>
                </c:pt>
                <c:pt idx="12">
                  <c:v>153</c:v>
                </c:pt>
              </c:numCache>
            </c:numRef>
          </c:val>
          <c:extLst>
            <c:ext xmlns:c16="http://schemas.microsoft.com/office/drawing/2014/chart" uri="{C3380CC4-5D6E-409C-BE32-E72D297353CC}">
              <c16:uniqueId val="{00000004-917D-4491-8C3C-131480D9F6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7D-4491-8C3C-131480D9F6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7D-4491-8C3C-131480D9F6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222</c:v>
                </c:pt>
                <c:pt idx="3">
                  <c:v>218</c:v>
                </c:pt>
                <c:pt idx="6">
                  <c:v>226</c:v>
                </c:pt>
                <c:pt idx="9">
                  <c:v>229</c:v>
                </c:pt>
                <c:pt idx="12">
                  <c:v>252</c:v>
                </c:pt>
              </c:numCache>
            </c:numRef>
          </c:val>
          <c:extLst>
            <c:ext xmlns:c16="http://schemas.microsoft.com/office/drawing/2014/chart" uri="{C3380CC4-5D6E-409C-BE32-E72D297353CC}">
              <c16:uniqueId val="{00000007-917D-4491-8C3C-131480D9F6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139</c:v>
                </c:pt>
                <c:pt idx="2">
                  <c:v>#N/A</c:v>
                </c:pt>
                <c:pt idx="3">
                  <c:v>#N/A</c:v>
                </c:pt>
                <c:pt idx="4">
                  <c:v>150</c:v>
                </c:pt>
                <c:pt idx="5">
                  <c:v>#N/A</c:v>
                </c:pt>
                <c:pt idx="6">
                  <c:v>#N/A</c:v>
                </c:pt>
                <c:pt idx="7">
                  <c:v>152</c:v>
                </c:pt>
                <c:pt idx="8">
                  <c:v>#N/A</c:v>
                </c:pt>
                <c:pt idx="9">
                  <c:v>#N/A</c:v>
                </c:pt>
                <c:pt idx="10">
                  <c:v>150</c:v>
                </c:pt>
                <c:pt idx="11">
                  <c:v>#N/A</c:v>
                </c:pt>
                <c:pt idx="12">
                  <c:v>#N/A</c:v>
                </c:pt>
                <c:pt idx="13">
                  <c:v>156</c:v>
                </c:pt>
                <c:pt idx="14">
                  <c:v>#N/A</c:v>
                </c:pt>
              </c:numCache>
            </c:numRef>
          </c:val>
          <c:smooth val="0"/>
          <c:extLst>
            <c:ext xmlns:c16="http://schemas.microsoft.com/office/drawing/2014/chart" uri="{C3380CC4-5D6E-409C-BE32-E72D297353CC}">
              <c16:uniqueId val="{00000008-917D-4491-8C3C-131480D9F6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2314</c:v>
                </c:pt>
                <c:pt idx="5">
                  <c:v>2201</c:v>
                </c:pt>
                <c:pt idx="8">
                  <c:v>2405</c:v>
                </c:pt>
                <c:pt idx="11">
                  <c:v>2447</c:v>
                </c:pt>
                <c:pt idx="14">
                  <c:v>2336</c:v>
                </c:pt>
              </c:numCache>
            </c:numRef>
          </c:val>
          <c:extLst>
            <c:ext xmlns:c16="http://schemas.microsoft.com/office/drawing/2014/chart" uri="{C3380CC4-5D6E-409C-BE32-E72D297353CC}">
              <c16:uniqueId val="{00000000-4118-4E6B-8805-533207154E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118-4E6B-8805-533207154E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2788</c:v>
                </c:pt>
                <c:pt idx="5">
                  <c:v>3191</c:v>
                </c:pt>
                <c:pt idx="8">
                  <c:v>3073</c:v>
                </c:pt>
                <c:pt idx="11">
                  <c:v>3015</c:v>
                </c:pt>
                <c:pt idx="14">
                  <c:v>3120</c:v>
                </c:pt>
              </c:numCache>
            </c:numRef>
          </c:val>
          <c:extLst>
            <c:ext xmlns:c16="http://schemas.microsoft.com/office/drawing/2014/chart" uri="{C3380CC4-5D6E-409C-BE32-E72D297353CC}">
              <c16:uniqueId val="{00000002-4118-4E6B-8805-533207154E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18-4E6B-8805-533207154E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18-4E6B-8805-533207154E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18-4E6B-8805-533207154E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326</c:v>
                </c:pt>
                <c:pt idx="3">
                  <c:v>308</c:v>
                </c:pt>
                <c:pt idx="6">
                  <c:v>328</c:v>
                </c:pt>
                <c:pt idx="9">
                  <c:v>317</c:v>
                </c:pt>
                <c:pt idx="12">
                  <c:v>303</c:v>
                </c:pt>
              </c:numCache>
            </c:numRef>
          </c:val>
          <c:extLst>
            <c:ext xmlns:c16="http://schemas.microsoft.com/office/drawing/2014/chart" uri="{C3380CC4-5D6E-409C-BE32-E72D297353CC}">
              <c16:uniqueId val="{00000006-4118-4E6B-8805-533207154E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c:v>
                </c:pt>
                <c:pt idx="3">
                  <c:v>21</c:v>
                </c:pt>
                <c:pt idx="6">
                  <c:v>28</c:v>
                </c:pt>
                <c:pt idx="9">
                  <c:v>33</c:v>
                </c:pt>
                <c:pt idx="12">
                  <c:v>35</c:v>
                </c:pt>
              </c:numCache>
            </c:numRef>
          </c:val>
          <c:extLst>
            <c:ext xmlns:c16="http://schemas.microsoft.com/office/drawing/2014/chart" uri="{C3380CC4-5D6E-409C-BE32-E72D297353CC}">
              <c16:uniqueId val="{00000007-4118-4E6B-8805-533207154E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1283</c:v>
                </c:pt>
                <c:pt idx="3">
                  <c:v>1141</c:v>
                </c:pt>
                <c:pt idx="6">
                  <c:v>1043</c:v>
                </c:pt>
                <c:pt idx="9">
                  <c:v>958</c:v>
                </c:pt>
                <c:pt idx="12">
                  <c:v>812</c:v>
                </c:pt>
              </c:numCache>
            </c:numRef>
          </c:val>
          <c:extLst>
            <c:ext xmlns:c16="http://schemas.microsoft.com/office/drawing/2014/chart" uri="{C3380CC4-5D6E-409C-BE32-E72D297353CC}">
              <c16:uniqueId val="{00000008-4118-4E6B-8805-533207154E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118-4E6B-8805-533207154E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2449</c:v>
                </c:pt>
                <c:pt idx="3">
                  <c:v>2424</c:v>
                </c:pt>
                <c:pt idx="6">
                  <c:v>2305</c:v>
                </c:pt>
                <c:pt idx="9">
                  <c:v>2753</c:v>
                </c:pt>
                <c:pt idx="12">
                  <c:v>3095</c:v>
                </c:pt>
              </c:numCache>
            </c:numRef>
          </c:val>
          <c:extLst>
            <c:ext xmlns:c16="http://schemas.microsoft.com/office/drawing/2014/chart" uri="{C3380CC4-5D6E-409C-BE32-E72D297353CC}">
              <c16:uniqueId val="{0000000A-4118-4E6B-8805-533207154E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118-4E6B-8805-533207154E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1129</c:v>
                </c:pt>
                <c:pt idx="1">
                  <c:v>1094</c:v>
                </c:pt>
                <c:pt idx="2">
                  <c:v>1221</c:v>
                </c:pt>
              </c:numCache>
            </c:numRef>
          </c:val>
          <c:extLst>
            <c:ext xmlns:c16="http://schemas.microsoft.com/office/drawing/2014/chart" uri="{C3380CC4-5D6E-409C-BE32-E72D297353CC}">
              <c16:uniqueId val="{00000000-9E1B-40AA-A91B-054BEF00AC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88</c:v>
                </c:pt>
                <c:pt idx="1">
                  <c:v>88</c:v>
                </c:pt>
                <c:pt idx="2">
                  <c:v>88</c:v>
                </c:pt>
              </c:numCache>
            </c:numRef>
          </c:val>
          <c:extLst>
            <c:ext xmlns:c16="http://schemas.microsoft.com/office/drawing/2014/chart" uri="{C3380CC4-5D6E-409C-BE32-E72D297353CC}">
              <c16:uniqueId val="{00000001-9E1B-40AA-A91B-054BEF00AC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1630</c:v>
                </c:pt>
                <c:pt idx="1">
                  <c:v>1603</c:v>
                </c:pt>
                <c:pt idx="2">
                  <c:v>1593</c:v>
                </c:pt>
              </c:numCache>
            </c:numRef>
          </c:val>
          <c:extLst>
            <c:ext xmlns:c16="http://schemas.microsoft.com/office/drawing/2014/chart" uri="{C3380CC4-5D6E-409C-BE32-E72D297353CC}">
              <c16:uniqueId val="{00000002-9E1B-40AA-A91B-054BEF00AC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{1F6767EC-FFC9-4BED-8D05-C1633C00F880}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660-41C9-8C14-D3464465C1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{6034C4F3-6C94-4C74-9850-9D85E1F799BD}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60-41C9-8C14-D3464465C1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{0271965F-434C-4FD8-BB9D-707EB97A70F9}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60-41C9-8C14-D3464465C1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{FB942DC2-00E6-414B-9088-B429B839065D}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60-41C9-8C14-D3464465C1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{3A0A5058-0823-4A8B-A1E2-CF157D04BDDF}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60-41C9-8C14-D3464465C12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{72836D08-AAE7-49FB-8047-3C9E58FA98E1}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660-41C9-8C14-D3464465C12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{B65481FC-4AA5-494D-A429-643BE1743562}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660-41C9-8C14-D3464465C12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{E8BF7FAF-BF96-4685-AB1B-86EAFF1F7938}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660-41C9-8C14-D3464465C12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{E4BA3FB5-FBFB-4564-8901-1EF24E602681}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660-41C9-8C14-D3464465C1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56.4</c:v>
                </c:pt>
                <c:pt idx="8">
                  <c:v>60.9</c:v>
                </c:pt>
                <c:pt idx="16">
                  <c:v>62.7</c:v>
                </c:pt>
                <c:pt idx="24">
                  <c:v>63.7</c:v>
                </c:pt>
                <c:pt idx="32">
                  <c:v>58.6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660-41C9-8C14-D3464465C1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{97B2B050-CE05-4889-AC98-560522B95D54}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660-41C9-8C14-D3464465C1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{CA165FB8-30AF-4C2A-A665-AB3AA3570AFB}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60-41C9-8C14-D3464465C1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{C1611548-0235-4F86-AC0F-AFE7134B245A}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60-41C9-8C14-D3464465C1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{7DC59A73-F286-4D77-A69E-74AD41518FCB}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60-41C9-8C14-D3464465C1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{6FE8E08D-0A0C-42DE-B7F9-3A6C058D20F8}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60-41C9-8C14-D3464465C127}"/>
                </c:ext>
              </c:extLst>
            </c:dLbl>
            <c:dLbl>
              <c:idx val="8"/>
              <c:layout>
                <c:manualLayout>
                  <c:x val="-3.2145200469572303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{2A4A01F4-B586-4C31-B45F-A64CBE40CADA}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660-41C9-8C14-D3464465C127}"/>
                </c:ext>
              </c:extLst>
            </c:dLbl>
            <c:dLbl>
              <c:idx val="16"/>
              <c:layout>
                <c:manualLayout>
                  <c:x val="-3.6961054097210587E-2"/>
                  <c:y val="-5.492650096569501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{4FA27DDA-FD19-4045-9F9D-B640F8BA34FF}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660-41C9-8C14-D3464465C127}"/>
                </c:ext>
              </c:extLst>
            </c:dLbl>
            <c:dLbl>
              <c:idx val="24"/>
              <c:layout>
                <c:manualLayout>
                  <c:x val="-2.7070447203257766E-2"/>
                  <c:y val="-9.417595506472127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{C1BEC679-C9AD-4E51-A3F6-A1F347BB0AF7}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660-41C9-8C14-D3464465C12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{FCC0821A-2BB4-437F-BC42-6D48C604BA9D}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660-41C9-8C14-D3464465C1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660-41C9-8C14-D3464465C127}"/>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{D3AAB000-9C4A-44F3-B48F-0B2898BECE33}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C88-487B-AFF5-0E1E9A8ECE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{0D60FB99-117C-4EFA-A172-39F87A6E7864}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88-487B-AFF5-0E1E9A8ECE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{5636E334-22CB-4DB1-B5F8-8BEC6A57F28E}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88-487B-AFF5-0E1E9A8ECE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{6E14F92C-3636-4087-8C30-6AD99A545138}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88-487B-AFF5-0E1E9A8ECE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{C4D24E4E-6089-423B-8719-D9F122315EB6}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88-487B-AFF5-0E1E9A8ECEF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{A84DEB76-7BA2-4433-BB61-3E95668F42C3}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C88-487B-AFF5-0E1E9A8ECEF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{89741FBB-287C-4FF1-9835-10C8514627FD}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C88-487B-AFF5-0E1E9A8ECEF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{0C41D252-5153-4DD9-B9F2-9E941061EEC6}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C88-487B-AFF5-0E1E9A8ECEF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{79D9EE7D-58EE-4E5E-B337-02B512ECA53B}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C88-487B-AFF5-0E1E9A8ECE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9.1</c:v>
                </c:pt>
                <c:pt idx="16">
                  <c:v>9.1999999999999993</c:v>
                </c:pt>
                <c:pt idx="24">
                  <c:v>9.1999999999999993</c:v>
                </c:pt>
                <c:pt idx="32">
                  <c:v>8.8000000000000007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C88-487B-AFF5-0E1E9A8ECE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{94D834DC-2C6E-46F0-8EF4-5D9101A46E96}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C88-487B-AFF5-0E1E9A8ECE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{96AF8C24-E4C8-4A04-BC62-278BBCE6C749}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88-487B-AFF5-0E1E9A8ECE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{D37F0CDD-6342-4CAD-A7F9-D011CA8DDFB0}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88-487B-AFF5-0E1E9A8ECE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{F457AF24-3F54-47F6-BF9B-9195B85CD931}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88-487B-AFF5-0E1E9A8ECE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{10E0FD13-23BF-4B00-ACE2-E51550EBDF8B}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88-487B-AFF5-0E1E9A8ECEFC}"/>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{0244E4D4-A8D3-4025-93BA-CEC7E3ADC6D1}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C88-487B-AFF5-0E1E9A8ECEF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{4AC1D9F2-4812-4855-8639-BCF8F2812E35}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C88-487B-AFF5-0E1E9A8ECEF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{15E8296A-2663-496F-BAE5-921FE29D5F00}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C88-487B-AFF5-0E1E9A8ECEF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{85A6C551-2DE3-4684-A621-BD38512EA544}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C88-487B-AFF5-0E1E9A8ECE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C88-487B-AFF5-0E1E9A8ECEFC}"/>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今後若干の比率の増減は予想されるが、借入を抑制し、比率の下降を目指す。</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満期一括償還地方債を利用していない</a:t>
          </a:r>
          <a:endParaRPr lang="ja-JP" altLang="ja-JP" sz="1000">
            <a:solidFill>
              <a:sysClr val="windowText" lastClr="000000"/>
            </a:solidFill>
            <a:effectLst/>
          </a:endParaRPr>
        </a:p>
        <a:p>
          <a:endParaRPr kumimoji="1" lang="ja-JP" altLang="en-US" sz="10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地方債の現在高は前年度に比べ</a:t>
          </a:r>
          <a:r>
            <a:rPr kumimoji="1" lang="en-US" altLang="ja-JP" sz="1100">
              <a:solidFill>
                <a:sysClr val="windowText" lastClr="000000"/>
              </a:solidFill>
              <a:effectLst/>
              <a:latin typeface="+mn-lt"/>
              <a:ea typeface="+mn-ea"/>
              <a:cs typeface="+mn-cs"/>
            </a:rPr>
            <a:t>342</a:t>
          </a:r>
          <a:r>
            <a:rPr kumimoji="1" lang="ja-JP" altLang="ja-JP" sz="1100">
              <a:solidFill>
                <a:sysClr val="windowText" lastClr="000000"/>
              </a:solidFill>
              <a:effectLst/>
              <a:latin typeface="+mn-lt"/>
              <a:ea typeface="+mn-ea"/>
              <a:cs typeface="+mn-cs"/>
            </a:rPr>
            <a:t>百万の増となっている。主な要因として、給食センター建設事業等により起債の発行があったことが考えられる。今後について、施設の更新・改修時期に差し掛かったことから地方債の現在高は増加傾向にあることが見込まれるが、起債の抑制及び基金の活用により健全な財政運営に努める</a:t>
          </a:r>
          <a:r>
            <a:rPr kumimoji="1" lang="ja-JP" altLang="ja-JP" sz="1100">
              <a:solidFill>
                <a:srgbClr val="FF0000"/>
              </a:solidFill>
              <a:effectLst/>
              <a:latin typeface="+mn-lt"/>
              <a:ea typeface="+mn-ea"/>
              <a:cs typeface="+mn-cs"/>
            </a:rPr>
            <a:t>。</a:t>
          </a:r>
          <a:endParaRPr lang="ja-JP" altLang="ja-JP" sz="1400">
            <a:solidFill>
              <a:srgbClr val="FF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福島県中島村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年度においては、新型コロナウイルス感染症の流行により</a:t>
          </a:r>
          <a:r>
            <a:rPr kumimoji="1" lang="ja-JP" altLang="en-US" sz="1100">
              <a:solidFill>
                <a:sysClr val="windowText" lastClr="000000"/>
              </a:solidFill>
              <a:effectLst/>
              <a:latin typeface="+mn-lt"/>
              <a:ea typeface="+mn-ea"/>
              <a:cs typeface="+mn-cs"/>
            </a:rPr>
            <a:t>一部事業の実施ができなかったことと、普通交付税の追加払いがあったことから、基金全体として</a:t>
          </a:r>
          <a:r>
            <a:rPr kumimoji="1" lang="en-US" altLang="ja-JP" sz="1100">
              <a:solidFill>
                <a:sysClr val="windowText" lastClr="000000"/>
              </a:solidFill>
              <a:effectLst/>
              <a:latin typeface="+mn-lt"/>
              <a:ea typeface="+mn-ea"/>
              <a:cs typeface="+mn-cs"/>
            </a:rPr>
            <a:t>117</a:t>
          </a:r>
          <a:r>
            <a:rPr kumimoji="1" lang="ja-JP" altLang="en-US" sz="1100">
              <a:solidFill>
                <a:sysClr val="windowText" lastClr="000000"/>
              </a:solidFill>
              <a:effectLst/>
              <a:latin typeface="+mn-lt"/>
              <a:ea typeface="+mn-ea"/>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公共施設の維持管理コストの増</a:t>
          </a:r>
          <a:r>
            <a:rPr kumimoji="1" lang="ja-JP" altLang="ja-JP" sz="1100" b="0" i="0" baseline="0">
              <a:solidFill>
                <a:sysClr val="windowText" lastClr="000000"/>
              </a:solidFill>
              <a:effectLst/>
              <a:latin typeface="+mn-lt"/>
              <a:ea typeface="+mn-ea"/>
              <a:cs typeface="+mn-cs"/>
            </a:rPr>
            <a:t>に伴い取崩額が増える見込みであり、</a:t>
          </a:r>
          <a:r>
            <a:rPr kumimoji="1" lang="ja-JP" altLang="en-US" sz="1100" b="0" i="0" baseline="0">
              <a:solidFill>
                <a:sysClr val="windowText" lastClr="000000"/>
              </a:solidFill>
              <a:effectLst/>
              <a:latin typeface="+mn-lt"/>
              <a:ea typeface="+mn-ea"/>
              <a:cs typeface="+mn-cs"/>
            </a:rPr>
            <a:t>長</a:t>
          </a:r>
          <a:r>
            <a:rPr kumimoji="1" lang="ja-JP" altLang="ja-JP" sz="1100" b="0" i="0" baseline="0">
              <a:solidFill>
                <a:sysClr val="windowText" lastClr="000000"/>
              </a:solidFill>
              <a:effectLst/>
              <a:latin typeface="+mn-lt"/>
              <a:ea typeface="+mn-ea"/>
              <a:cs typeface="+mn-cs"/>
            </a:rPr>
            <a:t>期的に減少傾向になると予想される。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・庁舎等の施設整備が今後予定されているため、特定目的基金を目的に沿った事業に対して有効に利用していきたい。</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・公共施設等の計画的な整備及び維持、補修の実施</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・子育ての支援事業、緑あふれる村づくり事業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・高齢者等の在宅福祉の向上及び健康の保持に資する事業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・本村の地域振興に資する事業に関する施策の推進</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・雇用創出につながる地域の実情に応じた事業に関する施策の推進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・ふるさと納税基金：子育て支援事業費として取り崩したことによる減小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・地域振興基金：分譲地造成に伴う事業費として取り崩したことによる減小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・庁舎等の施設整備が今後予定されているため、特定目的基金を目的に沿った事業に対して有効に利用していきたい。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普通交付税の追加払いにより</a:t>
          </a:r>
          <a:r>
            <a:rPr kumimoji="1" lang="ja-JP" altLang="ja-JP" sz="1100">
              <a:solidFill>
                <a:sysClr val="windowText" lastClr="000000"/>
              </a:solidFill>
              <a:effectLst/>
              <a:latin typeface="+mn-lt"/>
              <a:ea typeface="+mn-ea"/>
              <a:cs typeface="+mn-cs"/>
            </a:rPr>
            <a:t>歳計剰余金が</a:t>
          </a:r>
          <a:r>
            <a:rPr kumimoji="1" lang="ja-JP" altLang="en-US" sz="1100">
              <a:solidFill>
                <a:sysClr val="windowText" lastClr="000000"/>
              </a:solidFill>
              <a:effectLst/>
              <a:latin typeface="+mn-lt"/>
              <a:ea typeface="+mn-ea"/>
              <a:cs typeface="+mn-cs"/>
            </a:rPr>
            <a:t>多かった</a:t>
          </a:r>
          <a:r>
            <a:rPr kumimoji="1" lang="ja-JP" altLang="ja-JP" sz="1100">
              <a:solidFill>
                <a:sysClr val="windowText" lastClr="000000"/>
              </a:solidFill>
              <a:effectLst/>
              <a:latin typeface="+mn-lt"/>
              <a:ea typeface="+mn-ea"/>
              <a:cs typeface="+mn-cs"/>
            </a:rPr>
            <a:t>こと、新型コロナウイルス感染症によ</a:t>
          </a:r>
          <a:r>
            <a:rPr kumimoji="1" lang="ja-JP" altLang="en-US" sz="1100">
              <a:solidFill>
                <a:sysClr val="windowText" lastClr="000000"/>
              </a:solidFill>
              <a:effectLst/>
              <a:latin typeface="+mn-lt"/>
              <a:ea typeface="+mn-ea"/>
              <a:cs typeface="+mn-cs"/>
            </a:rPr>
            <a:t>り一部の事業が実施できなかったため、</a:t>
          </a:r>
          <a:r>
            <a:rPr kumimoji="1" lang="ja-JP" altLang="ja-JP" sz="1100">
              <a:solidFill>
                <a:sysClr val="windowText" lastClr="000000"/>
              </a:solidFill>
              <a:effectLst/>
              <a:latin typeface="+mn-lt"/>
              <a:ea typeface="+mn-ea"/>
              <a:cs typeface="+mn-cs"/>
            </a:rPr>
            <a:t>財政調整基金からの繰り入れを必要とし</a:t>
          </a:r>
          <a:r>
            <a:rPr kumimoji="1" lang="ja-JP" altLang="en-US" sz="1100">
              <a:solidFill>
                <a:sysClr val="windowText" lastClr="000000"/>
              </a:solidFill>
              <a:effectLst/>
              <a:latin typeface="+mn-lt"/>
              <a:ea typeface="+mn-ea"/>
              <a:cs typeface="+mn-cs"/>
            </a:rPr>
            <a:t>なかった</a:t>
          </a:r>
          <a:r>
            <a:rPr kumimoji="1" lang="ja-JP" altLang="ja-JP" sz="1100">
              <a:solidFill>
                <a:sysClr val="windowText" lastClr="000000"/>
              </a:solidFill>
              <a:effectLst/>
              <a:latin typeface="+mn-lt"/>
              <a:ea typeface="+mn-ea"/>
              <a:cs typeface="+mn-cs"/>
            </a:rPr>
            <a:t>ことから</a:t>
          </a:r>
          <a:r>
            <a:rPr kumimoji="1" lang="en-US" altLang="ja-JP" sz="1100">
              <a:solidFill>
                <a:sysClr val="windowText" lastClr="000000"/>
              </a:solidFill>
              <a:effectLst/>
              <a:latin typeface="+mn-lt"/>
              <a:ea typeface="+mn-ea"/>
              <a:cs typeface="+mn-cs"/>
            </a:rPr>
            <a:t>127</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・現在、自主財源が少ないため財政調整基金で調整している状況である。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財政力の向上のため自主財源の確保に努め、財政調整基金に依存しない財政運営を目指す。</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・今後地方債の償還計画を作成し、基金額を検討していきたい。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4,895
4,863
18.92
3,770,179
3,538,331
229,829
2,128,822
3,095,222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有形固定資産償却率は類似団体より高く、個別施設計画に基づいた施設の維持管理を適切に進めていきたい。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5" name="フローチャート: 判断 84"/>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120922</xdr:rowOff>
    </xdr:from>
    <xdr:to>
      <xdr:col>11</xdr:col>
      <xdr:colOff>187325</xdr:colOff>
      <xdr:row>30</xdr:row>
      <xdr:rowOff>51072</xdr:rowOff>
    </xdr:to>
    <xdr:sp macro="" textlink="">
      <xdr:nvSpPr>
        <xdr:cNvPr id="86" name="フローチャート: 判断 85"/>
        <xdr:cNvSpPr/>
      </xdr:nvSpPr>
      <xdr:spPr>
        <a:xfrm>
          <a:off x="2476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56152</xdr:rowOff>
    </xdr:from>
    <xdr:to>
      <xdr:col>7</xdr:col>
      <xdr:colOff>187325</xdr:colOff>
      <xdr:row>29</xdr:row>
      <xdr:rowOff>157752</xdr:rowOff>
    </xdr:to>
    <xdr:sp macro="" textlink="">
      <xdr:nvSpPr>
        <xdr:cNvPr id="87" name="フローチャート: 判断 86"/>
        <xdr:cNvSpPr/>
      </xdr:nvSpPr>
      <xdr:spPr>
        <a:xfrm>
          <a:off x="1714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40731</xdr:rowOff>
    </xdr:from>
    <xdr:to>
      <xdr:col>23</xdr:col>
      <xdr:colOff>136525</xdr:colOff>
      <xdr:row>29</xdr:row>
      <xdr:rowOff>142331</xdr:rowOff>
    </xdr:to>
    <xdr:sp macro="" textlink="">
      <xdr:nvSpPr>
        <xdr:cNvPr id="93" name="楕円 92"/>
        <xdr:cNvSpPr/>
      </xdr:nvSpPr>
      <xdr:spPr>
        <a:xfrm>
          <a:off x="47117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19158</xdr:rowOff>
    </xdr:from>
    <xdr:ext cx="405111" cy="259045"/>
    <xdr:sp macro="" textlink="">
      <xdr:nvSpPr>
        <xdr:cNvPr id="94" name="有形固定資産減価償却率該当値テキスト"/>
        <xdr:cNvSpPr txBox="1"/>
      </xdr:nvSpPr>
      <xdr:spPr>
        <a:xfrm>
          <a:off x="4813300" y="576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26579</xdr:rowOff>
    </xdr:from>
    <xdr:to>
      <xdr:col>19</xdr:col>
      <xdr:colOff>187325</xdr:colOff>
      <xdr:row>30</xdr:row>
      <xdr:rowOff>128179</xdr:rowOff>
    </xdr:to>
    <xdr:sp macro="" textlink="">
      <xdr:nvSpPr>
        <xdr:cNvPr id="95" name="楕円 94"/>
        <xdr:cNvSpPr/>
      </xdr:nvSpPr>
      <xdr:spPr>
        <a:xfrm>
          <a:off x="4000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91531</xdr:rowOff>
    </xdr:from>
    <xdr:to>
      <xdr:col>23</xdr:col>
      <xdr:colOff>85725</xdr:colOff>
      <xdr:row>30</xdr:row>
      <xdr:rowOff>77379</xdr:rowOff>
    </xdr:to>
    <xdr:cxnSp macro="">
      <xdr:nvCxnSpPr>
        <xdr:cNvPr id="96" name="直線コネクタ 95"/>
        <xdr:cNvCxnSpPr/>
      </xdr:nvCxnSpPr>
      <xdr:spPr>
        <a:xfrm flipV="1">
          <a:off x="4051300" y="5835106"/>
          <a:ext cx="711200" cy="15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167186</xdr:rowOff>
    </xdr:from>
    <xdr:to>
      <xdr:col>15</xdr:col>
      <xdr:colOff>187325</xdr:colOff>
      <xdr:row>30</xdr:row>
      <xdr:rowOff>97336</xdr:rowOff>
    </xdr:to>
    <xdr:sp macro="" textlink="">
      <xdr:nvSpPr>
        <xdr:cNvPr id="97" name="楕円 96"/>
        <xdr:cNvSpPr/>
      </xdr:nvSpPr>
      <xdr:spPr>
        <a:xfrm>
          <a:off x="3238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46536</xdr:rowOff>
    </xdr:from>
    <xdr:to>
      <xdr:col>19</xdr:col>
      <xdr:colOff>136525</xdr:colOff>
      <xdr:row>30</xdr:row>
      <xdr:rowOff>77379</xdr:rowOff>
    </xdr:to>
    <xdr:cxnSp macro="">
      <xdr:nvCxnSpPr>
        <xdr:cNvPr id="98" name="直線コネクタ 97"/>
        <xdr:cNvCxnSpPr/>
      </xdr:nvCxnSpPr>
      <xdr:spPr>
        <a:xfrm>
          <a:off x="3289300" y="5961561"/>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111669</xdr:rowOff>
    </xdr:from>
    <xdr:to>
      <xdr:col>11</xdr:col>
      <xdr:colOff>187325</xdr:colOff>
      <xdr:row>30</xdr:row>
      <xdr:rowOff>41819</xdr:rowOff>
    </xdr:to>
    <xdr:sp macro="" textlink="">
      <xdr:nvSpPr>
        <xdr:cNvPr id="99" name="楕円 98"/>
        <xdr:cNvSpPr/>
      </xdr:nvSpPr>
      <xdr:spPr>
        <a:xfrm>
          <a:off x="2476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162469</xdr:rowOff>
    </xdr:from>
    <xdr:to>
      <xdr:col>15</xdr:col>
      <xdr:colOff>136525</xdr:colOff>
      <xdr:row>30</xdr:row>
      <xdr:rowOff>46536</xdr:rowOff>
    </xdr:to>
    <xdr:cxnSp macro="">
      <xdr:nvCxnSpPr>
        <xdr:cNvPr id="100" name="直線コネクタ 99"/>
        <xdr:cNvCxnSpPr/>
      </xdr:nvCxnSpPr>
      <xdr:spPr>
        <a:xfrm>
          <a:off x="2527300" y="590604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144326</xdr:rowOff>
    </xdr:from>
    <xdr:to>
      <xdr:col>7</xdr:col>
      <xdr:colOff>187325</xdr:colOff>
      <xdr:row>29</xdr:row>
      <xdr:rowOff>74476</xdr:rowOff>
    </xdr:to>
    <xdr:sp macro="" textlink="">
      <xdr:nvSpPr>
        <xdr:cNvPr id="101" name="楕円 100"/>
        <xdr:cNvSpPr/>
      </xdr:nvSpPr>
      <xdr:spPr>
        <a:xfrm>
          <a:off x="17145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23676</xdr:rowOff>
    </xdr:from>
    <xdr:to>
      <xdr:col>11</xdr:col>
      <xdr:colOff>136525</xdr:colOff>
      <xdr:row>29</xdr:row>
      <xdr:rowOff>162469</xdr:rowOff>
    </xdr:to>
    <xdr:cxnSp macro="">
      <xdr:nvCxnSpPr>
        <xdr:cNvPr id="102" name="直線コネクタ 101"/>
        <xdr:cNvCxnSpPr/>
      </xdr:nvCxnSpPr>
      <xdr:spPr>
        <a:xfrm>
          <a:off x="1765300" y="5767251"/>
          <a:ext cx="762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3" name="n_1aveValue有形固定資産減価償却率"/>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104"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42199</xdr:rowOff>
    </xdr:from>
    <xdr:ext cx="405111" cy="259045"/>
    <xdr:sp macro="" textlink="">
      <xdr:nvSpPr>
        <xdr:cNvPr id="105" name="n_3aveValue有形固定資産減価償却率"/>
        <xdr:cNvSpPr txBox="1"/>
      </xdr:nvSpPr>
      <xdr:spPr>
        <a:xfrm>
          <a:off x="2324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148879</xdr:rowOff>
    </xdr:from>
    <xdr:ext cx="405111" cy="259045"/>
    <xdr:sp macro="" textlink="">
      <xdr:nvSpPr>
        <xdr:cNvPr id="106" name="n_4aveValue有形固定資産減価償却率"/>
        <xdr:cNvSpPr txBox="1"/>
      </xdr:nvSpPr>
      <xdr:spPr>
        <a:xfrm>
          <a:off x="1562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119306</xdr:rowOff>
    </xdr:from>
    <xdr:ext cx="405111" cy="259045"/>
    <xdr:sp macro="" textlink="">
      <xdr:nvSpPr>
        <xdr:cNvPr id="107" name="n_1main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113863</xdr:rowOff>
    </xdr:from>
    <xdr:ext cx="405111" cy="259045"/>
    <xdr:sp macro="" textlink="">
      <xdr:nvSpPr>
        <xdr:cNvPr id="108" name="n_2mainValue有形固定資産減価償却率"/>
        <xdr:cNvSpPr txBox="1"/>
      </xdr:nvSpPr>
      <xdr:spPr>
        <a:xfrm>
          <a:off x="30867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58346</xdr:rowOff>
    </xdr:from>
    <xdr:ext cx="405111" cy="259045"/>
    <xdr:sp macro="" textlink="">
      <xdr:nvSpPr>
        <xdr:cNvPr id="109" name="n_3mainValue有形固定資産減価償却率"/>
        <xdr:cNvSpPr txBox="1"/>
      </xdr:nvSpPr>
      <xdr:spPr>
        <a:xfrm>
          <a:off x="2324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91003</xdr:rowOff>
    </xdr:from>
    <xdr:ext cx="405111" cy="259045"/>
    <xdr:sp macro="" textlink="">
      <xdr:nvSpPr>
        <xdr:cNvPr id="110" name="n_4mainValue有形固定資産減価償却率"/>
        <xdr:cNvSpPr txBox="1"/>
      </xdr:nvSpPr>
      <xdr:spPr>
        <a:xfrm>
          <a:off x="1562744" y="54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債務償還可能比率は類似団体より高い水準にあるが、今後、公共施設の老朽化対策に伴い、起債の増額が見込まれ、将来負担額の増加傾向が予測されるため、計画的な事業執行に取り組んでいく。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42" name="債務償還比率平均値テキスト"/>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xdr:cNvSpPr/>
      </xdr:nvSpPr>
      <xdr:spPr>
        <a:xfrm>
          <a:off x="14033500" y="580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97714</xdr:rowOff>
    </xdr:from>
    <xdr:to>
      <xdr:col>68</xdr:col>
      <xdr:colOff>123825</xdr:colOff>
      <xdr:row>33</xdr:row>
      <xdr:rowOff>27864</xdr:rowOff>
    </xdr:to>
    <xdr:sp macro="" textlink="">
      <xdr:nvSpPr>
        <xdr:cNvPr id="145" name="フローチャート: 判断 144"/>
        <xdr:cNvSpPr/>
      </xdr:nvSpPr>
      <xdr:spPr>
        <a:xfrm>
          <a:off x="13271500" y="63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74828</xdr:rowOff>
    </xdr:from>
    <xdr:to>
      <xdr:col>64</xdr:col>
      <xdr:colOff>123825</xdr:colOff>
      <xdr:row>33</xdr:row>
      <xdr:rowOff>4978</xdr:rowOff>
    </xdr:to>
    <xdr:sp macro="" textlink="">
      <xdr:nvSpPr>
        <xdr:cNvPr id="146" name="フローチャート: 判断 145"/>
        <xdr:cNvSpPr/>
      </xdr:nvSpPr>
      <xdr:spPr>
        <a:xfrm>
          <a:off x="12509500" y="633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105270</xdr:rowOff>
    </xdr:from>
    <xdr:to>
      <xdr:col>60</xdr:col>
      <xdr:colOff>123825</xdr:colOff>
      <xdr:row>33</xdr:row>
      <xdr:rowOff>35420</xdr:rowOff>
    </xdr:to>
    <xdr:sp macro="" textlink="">
      <xdr:nvSpPr>
        <xdr:cNvPr id="147" name="フローチャート: 判断 146"/>
        <xdr:cNvSpPr/>
      </xdr:nvSpPr>
      <xdr:spPr>
        <a:xfrm>
          <a:off x="11747500" y="636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84646</xdr:rowOff>
    </xdr:from>
    <xdr:to>
      <xdr:col>76</xdr:col>
      <xdr:colOff>73025</xdr:colOff>
      <xdr:row>29</xdr:row>
      <xdr:rowOff>14796</xdr:rowOff>
    </xdr:to>
    <xdr:sp macro="" textlink="">
      <xdr:nvSpPr>
        <xdr:cNvPr id="153" name="楕円 152"/>
        <xdr:cNvSpPr/>
      </xdr:nvSpPr>
      <xdr:spPr>
        <a:xfrm>
          <a:off x="14744700" y="56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63073</xdr:rowOff>
    </xdr:from>
    <xdr:ext cx="469744" cy="259045"/>
    <xdr:sp macro="" textlink="">
      <xdr:nvSpPr>
        <xdr:cNvPr id="154" name="債務償還比率該当値テキスト"/>
        <xdr:cNvSpPr txBox="1"/>
      </xdr:nvSpPr>
      <xdr:spPr>
        <a:xfrm>
          <a:off x="14846300" y="563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110553</xdr:rowOff>
    </xdr:from>
    <xdr:to>
      <xdr:col>72</xdr:col>
      <xdr:colOff>123825</xdr:colOff>
      <xdr:row>29</xdr:row>
      <xdr:rowOff>40703</xdr:rowOff>
    </xdr:to>
    <xdr:sp macro="" textlink="">
      <xdr:nvSpPr>
        <xdr:cNvPr id="155" name="楕円 154"/>
        <xdr:cNvSpPr/>
      </xdr:nvSpPr>
      <xdr:spPr>
        <a:xfrm>
          <a:off x="14033500" y="568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135446</xdr:rowOff>
    </xdr:from>
    <xdr:to>
      <xdr:col>76</xdr:col>
      <xdr:colOff>22225</xdr:colOff>
      <xdr:row>28</xdr:row>
      <xdr:rowOff>161353</xdr:rowOff>
    </xdr:to>
    <xdr:cxnSp macro="">
      <xdr:nvCxnSpPr>
        <xdr:cNvPr id="156" name="直線コネクタ 155"/>
        <xdr:cNvCxnSpPr/>
      </xdr:nvCxnSpPr>
      <xdr:spPr>
        <a:xfrm flipV="1">
          <a:off x="14084300" y="5707571"/>
          <a:ext cx="711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157861</xdr:rowOff>
    </xdr:from>
    <xdr:to>
      <xdr:col>68</xdr:col>
      <xdr:colOff>123825</xdr:colOff>
      <xdr:row>28</xdr:row>
      <xdr:rowOff>88011</xdr:rowOff>
    </xdr:to>
    <xdr:sp macro="" textlink="">
      <xdr:nvSpPr>
        <xdr:cNvPr id="157" name="楕円 156"/>
        <xdr:cNvSpPr/>
      </xdr:nvSpPr>
      <xdr:spPr>
        <a:xfrm>
          <a:off x="13271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37211</xdr:rowOff>
    </xdr:from>
    <xdr:to>
      <xdr:col>72</xdr:col>
      <xdr:colOff>73025</xdr:colOff>
      <xdr:row>28</xdr:row>
      <xdr:rowOff>161353</xdr:rowOff>
    </xdr:to>
    <xdr:cxnSp macro="">
      <xdr:nvCxnSpPr>
        <xdr:cNvPr id="158" name="直線コネクタ 157"/>
        <xdr:cNvCxnSpPr/>
      </xdr:nvCxnSpPr>
      <xdr:spPr>
        <a:xfrm>
          <a:off x="13322300" y="5609336"/>
          <a:ext cx="762000" cy="1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17069</xdr:rowOff>
    </xdr:from>
    <xdr:to>
      <xdr:col>64</xdr:col>
      <xdr:colOff>123825</xdr:colOff>
      <xdr:row>28</xdr:row>
      <xdr:rowOff>118669</xdr:rowOff>
    </xdr:to>
    <xdr:sp macro="" textlink="">
      <xdr:nvSpPr>
        <xdr:cNvPr id="159" name="楕円 158"/>
        <xdr:cNvSpPr/>
      </xdr:nvSpPr>
      <xdr:spPr>
        <a:xfrm>
          <a:off x="12509500" y="55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37211</xdr:rowOff>
    </xdr:from>
    <xdr:to>
      <xdr:col>68</xdr:col>
      <xdr:colOff>73025</xdr:colOff>
      <xdr:row>28</xdr:row>
      <xdr:rowOff>67869</xdr:rowOff>
    </xdr:to>
    <xdr:cxnSp macro="">
      <xdr:nvCxnSpPr>
        <xdr:cNvPr id="160" name="直線コネクタ 159"/>
        <xdr:cNvCxnSpPr/>
      </xdr:nvCxnSpPr>
      <xdr:spPr>
        <a:xfrm flipV="1">
          <a:off x="12560300" y="5609336"/>
          <a:ext cx="762000" cy="3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4953</xdr:rowOff>
    </xdr:from>
    <xdr:to>
      <xdr:col>60</xdr:col>
      <xdr:colOff>123825</xdr:colOff>
      <xdr:row>29</xdr:row>
      <xdr:rowOff>106553</xdr:rowOff>
    </xdr:to>
    <xdr:sp macro="" textlink="">
      <xdr:nvSpPr>
        <xdr:cNvPr id="161" name="楕円 160"/>
        <xdr:cNvSpPr/>
      </xdr:nvSpPr>
      <xdr:spPr>
        <a:xfrm>
          <a:off x="117475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67869</xdr:rowOff>
    </xdr:from>
    <xdr:to>
      <xdr:col>64</xdr:col>
      <xdr:colOff>73025</xdr:colOff>
      <xdr:row>29</xdr:row>
      <xdr:rowOff>55753</xdr:rowOff>
    </xdr:to>
    <xdr:cxnSp macro="">
      <xdr:nvCxnSpPr>
        <xdr:cNvPr id="162" name="直線コネクタ 161"/>
        <xdr:cNvCxnSpPr/>
      </xdr:nvCxnSpPr>
      <xdr:spPr>
        <a:xfrm flipV="1">
          <a:off x="11798300" y="5639994"/>
          <a:ext cx="762000" cy="15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155757</xdr:rowOff>
    </xdr:from>
    <xdr:ext cx="469744" cy="259045"/>
    <xdr:sp macro="" textlink="">
      <xdr:nvSpPr>
        <xdr:cNvPr id="163" name="n_1aveValue債務償還比率"/>
        <xdr:cNvSpPr txBox="1"/>
      </xdr:nvSpPr>
      <xdr:spPr>
        <a:xfrm>
          <a:off x="13836727" y="589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18991</xdr:rowOff>
    </xdr:from>
    <xdr:ext cx="469744" cy="259045"/>
    <xdr:sp macro="" textlink="">
      <xdr:nvSpPr>
        <xdr:cNvPr id="164" name="n_2aveValue債務償還比率"/>
        <xdr:cNvSpPr txBox="1"/>
      </xdr:nvSpPr>
      <xdr:spPr>
        <a:xfrm>
          <a:off x="13087427" y="64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167555</xdr:rowOff>
    </xdr:from>
    <xdr:ext cx="469744" cy="259045"/>
    <xdr:sp macro="" textlink="">
      <xdr:nvSpPr>
        <xdr:cNvPr id="165" name="n_3aveValue債務償還比率"/>
        <xdr:cNvSpPr txBox="1"/>
      </xdr:nvSpPr>
      <xdr:spPr>
        <a:xfrm>
          <a:off x="12325427" y="642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26547</xdr:rowOff>
    </xdr:from>
    <xdr:ext cx="469744" cy="259045"/>
    <xdr:sp macro="" textlink="">
      <xdr:nvSpPr>
        <xdr:cNvPr id="166" name="n_4aveValue債務償還比率"/>
        <xdr:cNvSpPr txBox="1"/>
      </xdr:nvSpPr>
      <xdr:spPr>
        <a:xfrm>
          <a:off x="11563427" y="64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57230</xdr:rowOff>
    </xdr:from>
    <xdr:ext cx="469744" cy="259045"/>
    <xdr:sp macro="" textlink="">
      <xdr:nvSpPr>
        <xdr:cNvPr id="167" name="n_1mainValue債務償還比率"/>
        <xdr:cNvSpPr txBox="1"/>
      </xdr:nvSpPr>
      <xdr:spPr>
        <a:xfrm>
          <a:off x="13836727" y="545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104538</xdr:rowOff>
    </xdr:from>
    <xdr:ext cx="469744" cy="259045"/>
    <xdr:sp macro="" textlink="">
      <xdr:nvSpPr>
        <xdr:cNvPr id="168" name="n_2mainValue債務償還比率"/>
        <xdr:cNvSpPr txBox="1"/>
      </xdr:nvSpPr>
      <xdr:spPr>
        <a:xfrm>
          <a:off x="13087427" y="53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135196</xdr:rowOff>
    </xdr:from>
    <xdr:ext cx="469744" cy="259045"/>
    <xdr:sp macro="" textlink="">
      <xdr:nvSpPr>
        <xdr:cNvPr id="169" name="n_3mainValue債務償還比率"/>
        <xdr:cNvSpPr txBox="1"/>
      </xdr:nvSpPr>
      <xdr:spPr>
        <a:xfrm>
          <a:off x="12325427" y="536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123080</xdr:rowOff>
    </xdr:from>
    <xdr:ext cx="469744" cy="259045"/>
    <xdr:sp macro="" textlink="">
      <xdr:nvSpPr>
        <xdr:cNvPr id="170" name="n_4mainValue債務償還比率"/>
        <xdr:cNvSpPr txBox="1"/>
      </xdr:nvSpPr>
      <xdr:spPr>
        <a:xfrm>
          <a:off x="11563427" y="552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4,895
4,863
18.92
3,770,179
3,538,331
229,829
2,128,822
3,095,222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153416</xdr:rowOff>
    </xdr:from>
    <xdr:to>
      <xdr:col>15</xdr:col>
      <xdr:colOff>101600</xdr:colOff>
      <xdr:row>37</xdr:row>
      <xdr:rowOff>83566</xdr:rowOff>
    </xdr:to>
    <xdr:sp macro="" textlink="">
      <xdr:nvSpPr>
        <xdr:cNvPr id="63" name="フローチャート: 判断 62"/>
        <xdr:cNvSpPr/>
      </xdr:nvSpPr>
      <xdr:spPr>
        <a:xfrm>
          <a:off x="2857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121412</xdr:rowOff>
    </xdr:from>
    <xdr:to>
      <xdr:col>10</xdr:col>
      <xdr:colOff>165100</xdr:colOff>
      <xdr:row>37</xdr:row>
      <xdr:rowOff>51562</xdr:rowOff>
    </xdr:to>
    <xdr:sp macro="" textlink="">
      <xdr:nvSpPr>
        <xdr:cNvPr id="64" name="フローチャート: 判断 63"/>
        <xdr:cNvSpPr/>
      </xdr:nvSpPr>
      <xdr:spPr>
        <a:xfrm>
          <a:off x="19685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73406</xdr:rowOff>
    </xdr:from>
    <xdr:to>
      <xdr:col>6</xdr:col>
      <xdr:colOff>38100</xdr:colOff>
      <xdr:row>37</xdr:row>
      <xdr:rowOff>3556</xdr:rowOff>
    </xdr:to>
    <xdr:sp macro="" textlink="">
      <xdr:nvSpPr>
        <xdr:cNvPr id="65" name="フローチャート: 判断 64"/>
        <xdr:cNvSpPr/>
      </xdr:nvSpPr>
      <xdr:spPr>
        <a:xfrm>
          <a:off x="1079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45974</xdr:rowOff>
    </xdr:from>
    <xdr:to>
      <xdr:col>24</xdr:col>
      <xdr:colOff>114300</xdr:colOff>
      <xdr:row>36</xdr:row>
      <xdr:rowOff>147574</xdr:rowOff>
    </xdr:to>
    <xdr:sp macro="" textlink="">
      <xdr:nvSpPr>
        <xdr:cNvPr id="71" name="楕円 70"/>
        <xdr:cNvSpPr/>
      </xdr:nvSpPr>
      <xdr:spPr>
        <a:xfrm>
          <a:off x="45847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68851</xdr:rowOff>
    </xdr:from>
    <xdr:ext cx="405111" cy="259045"/>
    <xdr:sp macro="" textlink="">
      <xdr:nvSpPr>
        <xdr:cNvPr id="72" name="【道路】&#10;有形固定資産減価償却率該当値テキスト"/>
        <xdr:cNvSpPr txBox="1"/>
      </xdr:nvSpPr>
      <xdr:spPr>
        <a:xfrm>
          <a:off x="4673600" y="606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xdr:rowOff>
    </xdr:from>
    <xdr:to>
      <xdr:col>20</xdr:col>
      <xdr:colOff>38100</xdr:colOff>
      <xdr:row>36</xdr:row>
      <xdr:rowOff>117856</xdr:rowOff>
    </xdr:to>
    <xdr:sp macro="" textlink="">
      <xdr:nvSpPr>
        <xdr:cNvPr id="73" name="楕円 72"/>
        <xdr:cNvSpPr/>
      </xdr:nvSpPr>
      <xdr:spPr>
        <a:xfrm>
          <a:off x="3746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67056</xdr:rowOff>
    </xdr:from>
    <xdr:to>
      <xdr:col>24</xdr:col>
      <xdr:colOff>63500</xdr:colOff>
      <xdr:row>36</xdr:row>
      <xdr:rowOff>96774</xdr:rowOff>
    </xdr:to>
    <xdr:cxnSp macro="">
      <xdr:nvCxnSpPr>
        <xdr:cNvPr id="74" name="直線コネクタ 73"/>
        <xdr:cNvCxnSpPr/>
      </xdr:nvCxnSpPr>
      <xdr:spPr>
        <a:xfrm>
          <a:off x="3797300" y="623925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xdr:rowOff>
    </xdr:from>
    <xdr:to>
      <xdr:col>15</xdr:col>
      <xdr:colOff>101600</xdr:colOff>
      <xdr:row>36</xdr:row>
      <xdr:rowOff>110998</xdr:rowOff>
    </xdr:to>
    <xdr:sp macro="" textlink="">
      <xdr:nvSpPr>
        <xdr:cNvPr id="75" name="楕円 74"/>
        <xdr:cNvSpPr/>
      </xdr:nvSpPr>
      <xdr:spPr>
        <a:xfrm>
          <a:off x="2857500" y="61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60198</xdr:rowOff>
    </xdr:from>
    <xdr:to>
      <xdr:col>19</xdr:col>
      <xdr:colOff>177800</xdr:colOff>
      <xdr:row>36</xdr:row>
      <xdr:rowOff>67056</xdr:rowOff>
    </xdr:to>
    <xdr:cxnSp macro="">
      <xdr:nvCxnSpPr>
        <xdr:cNvPr id="76" name="直線コネクタ 75"/>
        <xdr:cNvCxnSpPr/>
      </xdr:nvCxnSpPr>
      <xdr:spPr>
        <a:xfrm>
          <a:off x="2908300" y="62323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137414</xdr:rowOff>
    </xdr:from>
    <xdr:to>
      <xdr:col>10</xdr:col>
      <xdr:colOff>165100</xdr:colOff>
      <xdr:row>36</xdr:row>
      <xdr:rowOff>67564</xdr:rowOff>
    </xdr:to>
    <xdr:sp macro="" textlink="">
      <xdr:nvSpPr>
        <xdr:cNvPr id="77" name="楕円 76"/>
        <xdr:cNvSpPr/>
      </xdr:nvSpPr>
      <xdr:spPr>
        <a:xfrm>
          <a:off x="19685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xdr:rowOff>
    </xdr:from>
    <xdr:to>
      <xdr:col>15</xdr:col>
      <xdr:colOff>50800</xdr:colOff>
      <xdr:row>36</xdr:row>
      <xdr:rowOff>60198</xdr:rowOff>
    </xdr:to>
    <xdr:cxnSp macro="">
      <xdr:nvCxnSpPr>
        <xdr:cNvPr id="78" name="直線コネクタ 77"/>
        <xdr:cNvCxnSpPr/>
      </xdr:nvCxnSpPr>
      <xdr:spPr>
        <a:xfrm>
          <a:off x="2019300" y="61889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119126</xdr:rowOff>
    </xdr:from>
    <xdr:to>
      <xdr:col>6</xdr:col>
      <xdr:colOff>38100</xdr:colOff>
      <xdr:row>36</xdr:row>
      <xdr:rowOff>49276</xdr:rowOff>
    </xdr:to>
    <xdr:sp macro="" textlink="">
      <xdr:nvSpPr>
        <xdr:cNvPr id="79" name="楕円 78"/>
        <xdr:cNvSpPr/>
      </xdr:nvSpPr>
      <xdr:spPr>
        <a:xfrm>
          <a:off x="1079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169926</xdr:rowOff>
    </xdr:from>
    <xdr:to>
      <xdr:col>10</xdr:col>
      <xdr:colOff>114300</xdr:colOff>
      <xdr:row>36</xdr:row>
      <xdr:rowOff>16764</xdr:rowOff>
    </xdr:to>
    <xdr:cxnSp macro="">
      <xdr:nvCxnSpPr>
        <xdr:cNvPr id="80" name="直線コネクタ 79"/>
        <xdr:cNvCxnSpPr/>
      </xdr:nvCxnSpPr>
      <xdr:spPr>
        <a:xfrm>
          <a:off x="1130300" y="61706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65549</xdr:rowOff>
    </xdr:from>
    <xdr:ext cx="405111" cy="259045"/>
    <xdr:sp macro="" textlink="">
      <xdr:nvSpPr>
        <xdr:cNvPr id="81" name="n_1aveValue【道路】&#10;有形固定資産減価償却率"/>
        <xdr:cNvSpPr txBox="1"/>
      </xdr:nvSpPr>
      <xdr:spPr>
        <a:xfrm>
          <a:off x="35820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74693</xdr:rowOff>
    </xdr:from>
    <xdr:ext cx="405111" cy="259045"/>
    <xdr:sp macro="" textlink="">
      <xdr:nvSpPr>
        <xdr:cNvPr id="82" name="n_2aveValue【道路】&#10;有形固定資産減価償却率"/>
        <xdr:cNvSpPr txBox="1"/>
      </xdr:nvSpPr>
      <xdr:spPr>
        <a:xfrm>
          <a:off x="2705744"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42689</xdr:rowOff>
    </xdr:from>
    <xdr:ext cx="405111" cy="259045"/>
    <xdr:sp macro="" textlink="">
      <xdr:nvSpPr>
        <xdr:cNvPr id="83" name="n_3aveValue【道路】&#10;有形固定資産減価償却率"/>
        <xdr:cNvSpPr txBox="1"/>
      </xdr:nvSpPr>
      <xdr:spPr>
        <a:xfrm>
          <a:off x="1816744" y="638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166133</xdr:rowOff>
    </xdr:from>
    <xdr:ext cx="405111" cy="259045"/>
    <xdr:sp macro="" textlink="">
      <xdr:nvSpPr>
        <xdr:cNvPr id="84" name="n_4aveValue【道路】&#10;有形固定資産減価償却率"/>
        <xdr:cNvSpPr txBox="1"/>
      </xdr:nvSpPr>
      <xdr:spPr>
        <a:xfrm>
          <a:off x="9277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134383</xdr:rowOff>
    </xdr:from>
    <xdr:ext cx="405111" cy="259045"/>
    <xdr:sp macro="" textlink="">
      <xdr:nvSpPr>
        <xdr:cNvPr id="85" name="n_1mainValue【道路】&#10;有形固定資産減価償却率"/>
        <xdr:cNvSpPr txBox="1"/>
      </xdr:nvSpPr>
      <xdr:spPr>
        <a:xfrm>
          <a:off x="35820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127525</xdr:rowOff>
    </xdr:from>
    <xdr:ext cx="405111" cy="259045"/>
    <xdr:sp macro="" textlink="">
      <xdr:nvSpPr>
        <xdr:cNvPr id="86" name="n_2mainValue【道路】&#10;有形固定資産減価償却率"/>
        <xdr:cNvSpPr txBox="1"/>
      </xdr:nvSpPr>
      <xdr:spPr>
        <a:xfrm>
          <a:off x="2705744" y="595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7" name="n_3mainValue【道路】&#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65803</xdr:rowOff>
    </xdr:from>
    <xdr:ext cx="405111" cy="259045"/>
    <xdr:sp macro="" textlink="">
      <xdr:nvSpPr>
        <xdr:cNvPr id="88" name="n_4mainValue【道路】&#10;有形固定資産減価償却率"/>
        <xdr:cNvSpPr txBox="1"/>
      </xdr:nvSpPr>
      <xdr:spPr>
        <a:xfrm>
          <a:off x="927744"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7" name="【道路】&#10;一人当たり延長平均値テキスト"/>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89903</xdr:rowOff>
    </xdr:from>
    <xdr:to>
      <xdr:col>46</xdr:col>
      <xdr:colOff>38100</xdr:colOff>
      <xdr:row>41</xdr:row>
      <xdr:rowOff>20053</xdr:rowOff>
    </xdr:to>
    <xdr:sp macro="" textlink="">
      <xdr:nvSpPr>
        <xdr:cNvPr id="120" name="フローチャート: 判断 119"/>
        <xdr:cNvSpPr/>
      </xdr:nvSpPr>
      <xdr:spPr>
        <a:xfrm>
          <a:off x="8699500" y="694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100762</xdr:rowOff>
    </xdr:from>
    <xdr:to>
      <xdr:col>41</xdr:col>
      <xdr:colOff>101600</xdr:colOff>
      <xdr:row>41</xdr:row>
      <xdr:rowOff>30912</xdr:rowOff>
    </xdr:to>
    <xdr:sp macro="" textlink="">
      <xdr:nvSpPr>
        <xdr:cNvPr id="121" name="フローチャート: 判断 120"/>
        <xdr:cNvSpPr/>
      </xdr:nvSpPr>
      <xdr:spPr>
        <a:xfrm>
          <a:off x="7810500" y="695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92555</xdr:rowOff>
    </xdr:from>
    <xdr:to>
      <xdr:col>36</xdr:col>
      <xdr:colOff>165100</xdr:colOff>
      <xdr:row>41</xdr:row>
      <xdr:rowOff>22705</xdr:rowOff>
    </xdr:to>
    <xdr:sp macro="" textlink="">
      <xdr:nvSpPr>
        <xdr:cNvPr id="122" name="フローチャート: 判断 121"/>
        <xdr:cNvSpPr/>
      </xdr:nvSpPr>
      <xdr:spPr>
        <a:xfrm>
          <a:off x="6921500" y="69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38453</xdr:rowOff>
    </xdr:from>
    <xdr:to>
      <xdr:col>55</xdr:col>
      <xdr:colOff>50800</xdr:colOff>
      <xdr:row>41</xdr:row>
      <xdr:rowOff>140053</xdr:rowOff>
    </xdr:to>
    <xdr:sp macro="" textlink="">
      <xdr:nvSpPr>
        <xdr:cNvPr id="128" name="楕円 127"/>
        <xdr:cNvSpPr/>
      </xdr:nvSpPr>
      <xdr:spPr>
        <a:xfrm>
          <a:off x="10426700" y="706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124830</xdr:rowOff>
    </xdr:from>
    <xdr:ext cx="534377" cy="259045"/>
    <xdr:sp macro="" textlink="">
      <xdr:nvSpPr>
        <xdr:cNvPr id="129" name="【道路】&#10;一人当たり延長該当値テキスト"/>
        <xdr:cNvSpPr txBox="1"/>
      </xdr:nvSpPr>
      <xdr:spPr>
        <a:xfrm>
          <a:off x="10515600" y="69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40739</xdr:rowOff>
    </xdr:from>
    <xdr:to>
      <xdr:col>50</xdr:col>
      <xdr:colOff>165100</xdr:colOff>
      <xdr:row>41</xdr:row>
      <xdr:rowOff>142339</xdr:rowOff>
    </xdr:to>
    <xdr:sp macro="" textlink="">
      <xdr:nvSpPr>
        <xdr:cNvPr id="130" name="楕円 129"/>
        <xdr:cNvSpPr/>
      </xdr:nvSpPr>
      <xdr:spPr>
        <a:xfrm>
          <a:off x="9588500" y="707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89253</xdr:rowOff>
    </xdr:from>
    <xdr:to>
      <xdr:col>55</xdr:col>
      <xdr:colOff>0</xdr:colOff>
      <xdr:row>41</xdr:row>
      <xdr:rowOff>91539</xdr:rowOff>
    </xdr:to>
    <xdr:cxnSp macro="">
      <xdr:nvCxnSpPr>
        <xdr:cNvPr id="131" name="直線コネクタ 130"/>
        <xdr:cNvCxnSpPr/>
      </xdr:nvCxnSpPr>
      <xdr:spPr>
        <a:xfrm flipV="1">
          <a:off x="9639300" y="711870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26589</xdr:rowOff>
    </xdr:from>
    <xdr:to>
      <xdr:col>46</xdr:col>
      <xdr:colOff>38100</xdr:colOff>
      <xdr:row>41</xdr:row>
      <xdr:rowOff>128189</xdr:rowOff>
    </xdr:to>
    <xdr:sp macro="" textlink="">
      <xdr:nvSpPr>
        <xdr:cNvPr id="132" name="楕円 131"/>
        <xdr:cNvSpPr/>
      </xdr:nvSpPr>
      <xdr:spPr>
        <a:xfrm>
          <a:off x="8699500" y="70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77389</xdr:rowOff>
    </xdr:from>
    <xdr:to>
      <xdr:col>50</xdr:col>
      <xdr:colOff>114300</xdr:colOff>
      <xdr:row>41</xdr:row>
      <xdr:rowOff>91539</xdr:rowOff>
    </xdr:to>
    <xdr:cxnSp macro="">
      <xdr:nvCxnSpPr>
        <xdr:cNvPr id="133" name="直線コネクタ 132"/>
        <xdr:cNvCxnSpPr/>
      </xdr:nvCxnSpPr>
      <xdr:spPr>
        <a:xfrm>
          <a:off x="8750300" y="7106839"/>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27137</xdr:rowOff>
    </xdr:from>
    <xdr:to>
      <xdr:col>41</xdr:col>
      <xdr:colOff>101600</xdr:colOff>
      <xdr:row>41</xdr:row>
      <xdr:rowOff>128737</xdr:rowOff>
    </xdr:to>
    <xdr:sp macro="" textlink="">
      <xdr:nvSpPr>
        <xdr:cNvPr id="134" name="楕円 133"/>
        <xdr:cNvSpPr/>
      </xdr:nvSpPr>
      <xdr:spPr>
        <a:xfrm>
          <a:off x="7810500" y="705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77389</xdr:rowOff>
    </xdr:from>
    <xdr:to>
      <xdr:col>45</xdr:col>
      <xdr:colOff>177800</xdr:colOff>
      <xdr:row>41</xdr:row>
      <xdr:rowOff>77937</xdr:rowOff>
    </xdr:to>
    <xdr:cxnSp macro="">
      <xdr:nvCxnSpPr>
        <xdr:cNvPr id="135" name="直線コネクタ 134"/>
        <xdr:cNvCxnSpPr/>
      </xdr:nvCxnSpPr>
      <xdr:spPr>
        <a:xfrm flipV="1">
          <a:off x="7861300" y="710683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17711</xdr:rowOff>
    </xdr:from>
    <xdr:to>
      <xdr:col>36</xdr:col>
      <xdr:colOff>165100</xdr:colOff>
      <xdr:row>41</xdr:row>
      <xdr:rowOff>119311</xdr:rowOff>
    </xdr:to>
    <xdr:sp macro="" textlink="">
      <xdr:nvSpPr>
        <xdr:cNvPr id="136" name="楕円 135"/>
        <xdr:cNvSpPr/>
      </xdr:nvSpPr>
      <xdr:spPr>
        <a:xfrm>
          <a:off x="6921500" y="70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68511</xdr:rowOff>
    </xdr:from>
    <xdr:to>
      <xdr:col>41</xdr:col>
      <xdr:colOff>50800</xdr:colOff>
      <xdr:row>41</xdr:row>
      <xdr:rowOff>77937</xdr:rowOff>
    </xdr:to>
    <xdr:cxnSp macro="">
      <xdr:nvCxnSpPr>
        <xdr:cNvPr id="137" name="直線コネクタ 136"/>
        <xdr:cNvCxnSpPr/>
      </xdr:nvCxnSpPr>
      <xdr:spPr>
        <a:xfrm>
          <a:off x="6972300" y="7097961"/>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38" name="n_1aveValue【道路】&#10;一人当たり延長"/>
        <xdr:cNvSpPr txBox="1"/>
      </xdr:nvSpPr>
      <xdr:spPr>
        <a:xfrm>
          <a:off x="9359411" y="65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36580</xdr:rowOff>
    </xdr:from>
    <xdr:ext cx="534377" cy="259045"/>
    <xdr:sp macro="" textlink="">
      <xdr:nvSpPr>
        <xdr:cNvPr id="139" name="n_2aveValue【道路】&#10;一人当たり延長"/>
        <xdr:cNvSpPr txBox="1"/>
      </xdr:nvSpPr>
      <xdr:spPr>
        <a:xfrm>
          <a:off x="8483111" y="67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47439</xdr:rowOff>
    </xdr:from>
    <xdr:ext cx="534377" cy="259045"/>
    <xdr:sp macro="" textlink="">
      <xdr:nvSpPr>
        <xdr:cNvPr id="140" name="n_3aveValue【道路】&#10;一人当たり延長"/>
        <xdr:cNvSpPr txBox="1"/>
      </xdr:nvSpPr>
      <xdr:spPr>
        <a:xfrm>
          <a:off x="7594111" y="67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39232</xdr:rowOff>
    </xdr:from>
    <xdr:ext cx="534377" cy="259045"/>
    <xdr:sp macro="" textlink="">
      <xdr:nvSpPr>
        <xdr:cNvPr id="141" name="n_4aveValue【道路】&#10;一人当たり延長"/>
        <xdr:cNvSpPr txBox="1"/>
      </xdr:nvSpPr>
      <xdr:spPr>
        <a:xfrm>
          <a:off x="6705111" y="672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133466</xdr:rowOff>
    </xdr:from>
    <xdr:ext cx="534377" cy="259045"/>
    <xdr:sp macro="" textlink="">
      <xdr:nvSpPr>
        <xdr:cNvPr id="142" name="n_1mainValue【道路】&#10;一人当たり延長"/>
        <xdr:cNvSpPr txBox="1"/>
      </xdr:nvSpPr>
      <xdr:spPr>
        <a:xfrm>
          <a:off x="9359411" y="71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119316</xdr:rowOff>
    </xdr:from>
    <xdr:ext cx="534377" cy="259045"/>
    <xdr:sp macro="" textlink="">
      <xdr:nvSpPr>
        <xdr:cNvPr id="143" name="n_2mainValue【道路】&#10;一人当たり延長"/>
        <xdr:cNvSpPr txBox="1"/>
      </xdr:nvSpPr>
      <xdr:spPr>
        <a:xfrm>
          <a:off x="8483111" y="714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119864</xdr:rowOff>
    </xdr:from>
    <xdr:ext cx="534377" cy="259045"/>
    <xdr:sp macro="" textlink="">
      <xdr:nvSpPr>
        <xdr:cNvPr id="144" name="n_3mainValue【道路】&#10;一人当たり延長"/>
        <xdr:cNvSpPr txBox="1"/>
      </xdr:nvSpPr>
      <xdr:spPr>
        <a:xfrm>
          <a:off x="7594111" y="71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110438</xdr:rowOff>
    </xdr:from>
    <xdr:ext cx="534377" cy="259045"/>
    <xdr:sp macro="" textlink="">
      <xdr:nvSpPr>
        <xdr:cNvPr id="145" name="n_4mainValue【道路】&#10;一人当たり延長"/>
        <xdr:cNvSpPr txBox="1"/>
      </xdr:nvSpPr>
      <xdr:spPr>
        <a:xfrm>
          <a:off x="6705111" y="713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79" name="フローチャート: 判断 178"/>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0" name="フローチャート: 判断 179"/>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1" name="フローチャート: 判断 180"/>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25944</xdr:rowOff>
    </xdr:from>
    <xdr:to>
      <xdr:col>24</xdr:col>
      <xdr:colOff>114300</xdr:colOff>
      <xdr:row>61</xdr:row>
      <xdr:rowOff>127544</xdr:rowOff>
    </xdr:to>
    <xdr:sp macro="" textlink="">
      <xdr:nvSpPr>
        <xdr:cNvPr id="187" name="楕円 186"/>
        <xdr:cNvSpPr/>
      </xdr:nvSpPr>
      <xdr:spPr>
        <a:xfrm>
          <a:off x="4584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48821</xdr:rowOff>
    </xdr:from>
    <xdr:ext cx="405111" cy="259045"/>
    <xdr:sp macro="" textlink="">
      <xdr:nvSpPr>
        <xdr:cNvPr id="188" name="【橋りょう・トンネル】&#10;有形固定資産減価償却率該当値テキスト"/>
        <xdr:cNvSpPr txBox="1"/>
      </xdr:nvSpPr>
      <xdr:spPr>
        <a:xfrm>
          <a:off x="4673600" y="10335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21046</xdr:rowOff>
    </xdr:from>
    <xdr:to>
      <xdr:col>20</xdr:col>
      <xdr:colOff>38100</xdr:colOff>
      <xdr:row>61</xdr:row>
      <xdr:rowOff>122646</xdr:rowOff>
    </xdr:to>
    <xdr:sp macro="" textlink="">
      <xdr:nvSpPr>
        <xdr:cNvPr id="189" name="楕円 188"/>
        <xdr:cNvSpPr/>
      </xdr:nvSpPr>
      <xdr:spPr>
        <a:xfrm>
          <a:off x="3746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71846</xdr:rowOff>
    </xdr:from>
    <xdr:to>
      <xdr:col>24</xdr:col>
      <xdr:colOff>63500</xdr:colOff>
      <xdr:row>61</xdr:row>
      <xdr:rowOff>76744</xdr:rowOff>
    </xdr:to>
    <xdr:cxnSp macro="">
      <xdr:nvCxnSpPr>
        <xdr:cNvPr id="190" name="直線コネクタ 189"/>
        <xdr:cNvCxnSpPr/>
      </xdr:nvCxnSpPr>
      <xdr:spPr>
        <a:xfrm>
          <a:off x="3797300" y="1053029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164737</xdr:rowOff>
    </xdr:from>
    <xdr:to>
      <xdr:col>15</xdr:col>
      <xdr:colOff>101600</xdr:colOff>
      <xdr:row>61</xdr:row>
      <xdr:rowOff>94887</xdr:rowOff>
    </xdr:to>
    <xdr:sp macro="" textlink="">
      <xdr:nvSpPr>
        <xdr:cNvPr id="191" name="楕円 190"/>
        <xdr:cNvSpPr/>
      </xdr:nvSpPr>
      <xdr:spPr>
        <a:xfrm>
          <a:off x="2857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44087</xdr:rowOff>
    </xdr:from>
    <xdr:to>
      <xdr:col>19</xdr:col>
      <xdr:colOff>177800</xdr:colOff>
      <xdr:row>61</xdr:row>
      <xdr:rowOff>71846</xdr:rowOff>
    </xdr:to>
    <xdr:cxnSp macro="">
      <xdr:nvCxnSpPr>
        <xdr:cNvPr id="192" name="直線コネクタ 191"/>
        <xdr:cNvCxnSpPr/>
      </xdr:nvCxnSpPr>
      <xdr:spPr>
        <a:xfrm>
          <a:off x="2908300" y="105025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93" name="楕円 192"/>
        <xdr:cNvSpPr/>
      </xdr:nvSpPr>
      <xdr:spPr>
        <a:xfrm>
          <a:off x="1968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16328</xdr:rowOff>
    </xdr:from>
    <xdr:to>
      <xdr:col>15</xdr:col>
      <xdr:colOff>50800</xdr:colOff>
      <xdr:row>61</xdr:row>
      <xdr:rowOff>44087</xdr:rowOff>
    </xdr:to>
    <xdr:cxnSp macro="">
      <xdr:nvCxnSpPr>
        <xdr:cNvPr id="194" name="直線コネクタ 193"/>
        <xdr:cNvCxnSpPr/>
      </xdr:nvCxnSpPr>
      <xdr:spPr>
        <a:xfrm>
          <a:off x="2019300" y="104747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70031</xdr:rowOff>
    </xdr:from>
    <xdr:to>
      <xdr:col>6</xdr:col>
      <xdr:colOff>38100</xdr:colOff>
      <xdr:row>61</xdr:row>
      <xdr:rowOff>181</xdr:rowOff>
    </xdr:to>
    <xdr:sp macro="" textlink="">
      <xdr:nvSpPr>
        <xdr:cNvPr id="195" name="楕円 194"/>
        <xdr:cNvSpPr/>
      </xdr:nvSpPr>
      <xdr:spPr>
        <a:xfrm>
          <a:off x="1079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120831</xdr:rowOff>
    </xdr:from>
    <xdr:to>
      <xdr:col>10</xdr:col>
      <xdr:colOff>114300</xdr:colOff>
      <xdr:row>61</xdr:row>
      <xdr:rowOff>16328</xdr:rowOff>
    </xdr:to>
    <xdr:cxnSp macro="">
      <xdr:nvCxnSpPr>
        <xdr:cNvPr id="196" name="直線コネクタ 195"/>
        <xdr:cNvCxnSpPr/>
      </xdr:nvCxnSpPr>
      <xdr:spPr>
        <a:xfrm>
          <a:off x="1130300" y="1040783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7" name="n_1aveValue【橋りょう・トンネル】&#10;有形固定資産減価償却率"/>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198" name="n_2aveValue【橋りょう・トンネル】&#10;有形固定資産減価償却率"/>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199" name="n_3aveValue【橋りょう・トンネル】&#10;有形固定資産減価償却率"/>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0" name="n_4aveValue【橋りょう・トンネル】&#10;有形固定資産減価償却率"/>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139173</xdr:rowOff>
    </xdr:from>
    <xdr:ext cx="405111" cy="259045"/>
    <xdr:sp macro="" textlink="">
      <xdr:nvSpPr>
        <xdr:cNvPr id="201" name="n_1mainValue【橋りょう・トンネル】&#10;有形固定資産減価償却率"/>
        <xdr:cNvSpPr txBox="1"/>
      </xdr:nvSpPr>
      <xdr:spPr>
        <a:xfrm>
          <a:off x="35820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2" name="n_2mainValue【橋りょう・トンネ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58255</xdr:rowOff>
    </xdr:from>
    <xdr:ext cx="405111" cy="259045"/>
    <xdr:sp macro="" textlink="">
      <xdr:nvSpPr>
        <xdr:cNvPr id="203" name="n_3mainValue【橋りょう・トンネル】&#10;有形固定資産減価償却率"/>
        <xdr:cNvSpPr txBox="1"/>
      </xdr:nvSpPr>
      <xdr:spPr>
        <a:xfrm>
          <a:off x="1816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16708</xdr:rowOff>
    </xdr:from>
    <xdr:ext cx="405111" cy="259045"/>
    <xdr:sp macro="" textlink="">
      <xdr:nvSpPr>
        <xdr:cNvPr id="204" name="n_4mainValue【橋りょう・トンネル】&#10;有形固定資産減価償却率"/>
        <xdr:cNvSpPr txBox="1"/>
      </xdr:nvSpPr>
      <xdr:spPr>
        <a:xfrm>
          <a:off x="927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163649</xdr:rowOff>
    </xdr:from>
    <xdr:to>
      <xdr:col>46</xdr:col>
      <xdr:colOff>38100</xdr:colOff>
      <xdr:row>64</xdr:row>
      <xdr:rowOff>93799</xdr:rowOff>
    </xdr:to>
    <xdr:sp macro="" textlink="">
      <xdr:nvSpPr>
        <xdr:cNvPr id="238" name="フローチャート: 判断 237"/>
        <xdr:cNvSpPr/>
      </xdr:nvSpPr>
      <xdr:spPr>
        <a:xfrm>
          <a:off x="8699500" y="1096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3480</xdr:rowOff>
    </xdr:from>
    <xdr:to>
      <xdr:col>41</xdr:col>
      <xdr:colOff>101600</xdr:colOff>
      <xdr:row>64</xdr:row>
      <xdr:rowOff>105080</xdr:rowOff>
    </xdr:to>
    <xdr:sp macro="" textlink="">
      <xdr:nvSpPr>
        <xdr:cNvPr id="239" name="フローチャート: 判断 238"/>
        <xdr:cNvSpPr/>
      </xdr:nvSpPr>
      <xdr:spPr>
        <a:xfrm>
          <a:off x="7810500" y="109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162496</xdr:rowOff>
    </xdr:from>
    <xdr:to>
      <xdr:col>36</xdr:col>
      <xdr:colOff>165100</xdr:colOff>
      <xdr:row>64</xdr:row>
      <xdr:rowOff>92646</xdr:rowOff>
    </xdr:to>
    <xdr:sp macro="" textlink="">
      <xdr:nvSpPr>
        <xdr:cNvPr id="240" name="フローチャート: 判断 239"/>
        <xdr:cNvSpPr/>
      </xdr:nvSpPr>
      <xdr:spPr>
        <a:xfrm>
          <a:off x="6921500" y="1096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60297</xdr:rowOff>
    </xdr:from>
    <xdr:to>
      <xdr:col>55</xdr:col>
      <xdr:colOff>50800</xdr:colOff>
      <xdr:row>63</xdr:row>
      <xdr:rowOff>161897</xdr:rowOff>
    </xdr:to>
    <xdr:sp macro="" textlink="">
      <xdr:nvSpPr>
        <xdr:cNvPr id="246" name="楕円 245"/>
        <xdr:cNvSpPr/>
      </xdr:nvSpPr>
      <xdr:spPr>
        <a:xfrm>
          <a:off x="10426700" y="1086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38724</xdr:rowOff>
    </xdr:from>
    <xdr:ext cx="690189" cy="259045"/>
    <xdr:sp macro="" textlink="">
      <xdr:nvSpPr>
        <xdr:cNvPr id="247" name="【橋りょう・トンネル】&#10;一人当たり有形固定資産（償却資産）額該当値テキスト"/>
        <xdr:cNvSpPr txBox="1"/>
      </xdr:nvSpPr>
      <xdr:spPr>
        <a:xfrm>
          <a:off x="10515600" y="10840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68032</xdr:rowOff>
    </xdr:from>
    <xdr:to>
      <xdr:col>50</xdr:col>
      <xdr:colOff>165100</xdr:colOff>
      <xdr:row>63</xdr:row>
      <xdr:rowOff>169632</xdr:rowOff>
    </xdr:to>
    <xdr:sp macro="" textlink="">
      <xdr:nvSpPr>
        <xdr:cNvPr id="248" name="楕円 247"/>
        <xdr:cNvSpPr/>
      </xdr:nvSpPr>
      <xdr:spPr>
        <a:xfrm>
          <a:off x="9588500" y="108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111097</xdr:rowOff>
    </xdr:from>
    <xdr:to>
      <xdr:col>55</xdr:col>
      <xdr:colOff>0</xdr:colOff>
      <xdr:row>63</xdr:row>
      <xdr:rowOff>118832</xdr:rowOff>
    </xdr:to>
    <xdr:cxnSp macro="">
      <xdr:nvCxnSpPr>
        <xdr:cNvPr id="249" name="直線コネクタ 248"/>
        <xdr:cNvCxnSpPr/>
      </xdr:nvCxnSpPr>
      <xdr:spPr>
        <a:xfrm flipV="1">
          <a:off x="9639300" y="10912447"/>
          <a:ext cx="8382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71172</xdr:rowOff>
    </xdr:from>
    <xdr:to>
      <xdr:col>46</xdr:col>
      <xdr:colOff>38100</xdr:colOff>
      <xdr:row>64</xdr:row>
      <xdr:rowOff>1322</xdr:rowOff>
    </xdr:to>
    <xdr:sp macro="" textlink="">
      <xdr:nvSpPr>
        <xdr:cNvPr id="250" name="楕円 249"/>
        <xdr:cNvSpPr/>
      </xdr:nvSpPr>
      <xdr:spPr>
        <a:xfrm>
          <a:off x="8699500" y="108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118832</xdr:rowOff>
    </xdr:from>
    <xdr:to>
      <xdr:col>50</xdr:col>
      <xdr:colOff>114300</xdr:colOff>
      <xdr:row>63</xdr:row>
      <xdr:rowOff>121972</xdr:rowOff>
    </xdr:to>
    <xdr:cxnSp macro="">
      <xdr:nvCxnSpPr>
        <xdr:cNvPr id="251" name="直線コネクタ 250"/>
        <xdr:cNvCxnSpPr/>
      </xdr:nvCxnSpPr>
      <xdr:spPr>
        <a:xfrm flipV="1">
          <a:off x="8750300" y="10920182"/>
          <a:ext cx="889000" cy="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71914</xdr:rowOff>
    </xdr:from>
    <xdr:to>
      <xdr:col>41</xdr:col>
      <xdr:colOff>101600</xdr:colOff>
      <xdr:row>64</xdr:row>
      <xdr:rowOff>2064</xdr:rowOff>
    </xdr:to>
    <xdr:sp macro="" textlink="">
      <xdr:nvSpPr>
        <xdr:cNvPr id="252" name="楕円 251"/>
        <xdr:cNvSpPr/>
      </xdr:nvSpPr>
      <xdr:spPr>
        <a:xfrm>
          <a:off x="7810500" y="108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121972</xdr:rowOff>
    </xdr:from>
    <xdr:to>
      <xdr:col>45</xdr:col>
      <xdr:colOff>177800</xdr:colOff>
      <xdr:row>63</xdr:row>
      <xdr:rowOff>122714</xdr:rowOff>
    </xdr:to>
    <xdr:cxnSp macro="">
      <xdr:nvCxnSpPr>
        <xdr:cNvPr id="253" name="直線コネクタ 252"/>
        <xdr:cNvCxnSpPr/>
      </xdr:nvCxnSpPr>
      <xdr:spPr>
        <a:xfrm flipV="1">
          <a:off x="7861300" y="10923322"/>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30452</xdr:rowOff>
    </xdr:from>
    <xdr:to>
      <xdr:col>36</xdr:col>
      <xdr:colOff>165100</xdr:colOff>
      <xdr:row>63</xdr:row>
      <xdr:rowOff>132052</xdr:rowOff>
    </xdr:to>
    <xdr:sp macro="" textlink="">
      <xdr:nvSpPr>
        <xdr:cNvPr id="254" name="楕円 253"/>
        <xdr:cNvSpPr/>
      </xdr:nvSpPr>
      <xdr:spPr>
        <a:xfrm>
          <a:off x="6921500" y="108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81252</xdr:rowOff>
    </xdr:from>
    <xdr:to>
      <xdr:col>41</xdr:col>
      <xdr:colOff>50800</xdr:colOff>
      <xdr:row>63</xdr:row>
      <xdr:rowOff>122714</xdr:rowOff>
    </xdr:to>
    <xdr:cxnSp macro="">
      <xdr:nvCxnSpPr>
        <xdr:cNvPr id="255" name="直線コネクタ 254"/>
        <xdr:cNvCxnSpPr/>
      </xdr:nvCxnSpPr>
      <xdr:spPr>
        <a:xfrm>
          <a:off x="6972300" y="10882602"/>
          <a:ext cx="889000" cy="4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56" name="n_1aveValue【橋りょう・トンネル】&#10;一人当たり有形固定資産（償却資産）額"/>
        <xdr:cNvSpPr txBox="1"/>
      </xdr:nvSpPr>
      <xdr:spPr>
        <a:xfrm>
          <a:off x="9281505" y="10641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84926</xdr:rowOff>
    </xdr:from>
    <xdr:ext cx="599010" cy="259045"/>
    <xdr:sp macro="" textlink="">
      <xdr:nvSpPr>
        <xdr:cNvPr id="257" name="n_2aveValue【橋りょう・トンネル】&#10;一人当たり有形固定資産（償却資産）額"/>
        <xdr:cNvSpPr txBox="1"/>
      </xdr:nvSpPr>
      <xdr:spPr>
        <a:xfrm>
          <a:off x="8450795" y="1105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96207</xdr:rowOff>
    </xdr:from>
    <xdr:ext cx="599010" cy="259045"/>
    <xdr:sp macro="" textlink="">
      <xdr:nvSpPr>
        <xdr:cNvPr id="258" name="n_3aveValue【橋りょう・トンネル】&#10;一人当たり有形固定資産（償却資産）額"/>
        <xdr:cNvSpPr txBox="1"/>
      </xdr:nvSpPr>
      <xdr:spPr>
        <a:xfrm>
          <a:off x="7561795" y="1106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83773</xdr:rowOff>
    </xdr:from>
    <xdr:ext cx="599010" cy="259045"/>
    <xdr:sp macro="" textlink="">
      <xdr:nvSpPr>
        <xdr:cNvPr id="259" name="n_4aveValue【橋りょう・トンネル】&#10;一人当たり有形固定資産（償却資産）額"/>
        <xdr:cNvSpPr txBox="1"/>
      </xdr:nvSpPr>
      <xdr:spPr>
        <a:xfrm>
          <a:off x="6672795" y="1105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160759</xdr:rowOff>
    </xdr:from>
    <xdr:ext cx="690189" cy="259045"/>
    <xdr:sp macro="" textlink="">
      <xdr:nvSpPr>
        <xdr:cNvPr id="260" name="n_1mainValue【橋りょう・トンネル】&#10;一人当たり有形固定資産（償却資産）額"/>
        <xdr:cNvSpPr txBox="1"/>
      </xdr:nvSpPr>
      <xdr:spPr>
        <a:xfrm>
          <a:off x="9281505" y="109621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17849</xdr:rowOff>
    </xdr:from>
    <xdr:ext cx="690189" cy="259045"/>
    <xdr:sp macro="" textlink="">
      <xdr:nvSpPr>
        <xdr:cNvPr id="261" name="n_2mainValue【橋りょう・トンネル】&#10;一人当たり有形固定資産（償却資産）額"/>
        <xdr:cNvSpPr txBox="1"/>
      </xdr:nvSpPr>
      <xdr:spPr>
        <a:xfrm>
          <a:off x="8405205" y="106477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18591</xdr:rowOff>
    </xdr:from>
    <xdr:ext cx="690189" cy="259045"/>
    <xdr:sp macro="" textlink="">
      <xdr:nvSpPr>
        <xdr:cNvPr id="262" name="n_3mainValue【橋りょう・トンネル】&#10;一人当たり有形固定資産（償却資産）額"/>
        <xdr:cNvSpPr txBox="1"/>
      </xdr:nvSpPr>
      <xdr:spPr>
        <a:xfrm>
          <a:off x="7516205" y="10648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148579</xdr:rowOff>
    </xdr:from>
    <xdr:ext cx="690189" cy="259045"/>
    <xdr:sp macro="" textlink="">
      <xdr:nvSpPr>
        <xdr:cNvPr id="263" name="n_4mainValue【橋りょう・トンネル】&#10;一人当たり有形固定資産（償却資産）額"/>
        <xdr:cNvSpPr txBox="1"/>
      </xdr:nvSpPr>
      <xdr:spPr>
        <a:xfrm>
          <a:off x="6627205" y="10607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3" name="【公営住宅】&#10;有形固定資産減価償却率平均値テキスト"/>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164464</xdr:rowOff>
    </xdr:from>
    <xdr:to>
      <xdr:col>24</xdr:col>
      <xdr:colOff>114300</xdr:colOff>
      <xdr:row>85</xdr:row>
      <xdr:rowOff>94614</xdr:rowOff>
    </xdr:to>
    <xdr:sp macro="" textlink="">
      <xdr:nvSpPr>
        <xdr:cNvPr id="304" name="楕円 303"/>
        <xdr:cNvSpPr/>
      </xdr:nvSpPr>
      <xdr:spPr>
        <a:xfrm>
          <a:off x="45847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142891</xdr:rowOff>
    </xdr:from>
    <xdr:ext cx="405111" cy="259045"/>
    <xdr:sp macro="" textlink="">
      <xdr:nvSpPr>
        <xdr:cNvPr id="305" name="【公営住宅】&#10;有形固定資産減価償却率該当値テキスト"/>
        <xdr:cNvSpPr txBox="1"/>
      </xdr:nvSpPr>
      <xdr:spPr>
        <a:xfrm>
          <a:off x="4673600"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135889</xdr:rowOff>
    </xdr:from>
    <xdr:to>
      <xdr:col>20</xdr:col>
      <xdr:colOff>38100</xdr:colOff>
      <xdr:row>85</xdr:row>
      <xdr:rowOff>66039</xdr:rowOff>
    </xdr:to>
    <xdr:sp macro="" textlink="">
      <xdr:nvSpPr>
        <xdr:cNvPr id="306" name="楕円 305"/>
        <xdr:cNvSpPr/>
      </xdr:nvSpPr>
      <xdr:spPr>
        <a:xfrm>
          <a:off x="3746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15239</xdr:rowOff>
    </xdr:from>
    <xdr:to>
      <xdr:col>24</xdr:col>
      <xdr:colOff>63500</xdr:colOff>
      <xdr:row>85</xdr:row>
      <xdr:rowOff>43814</xdr:rowOff>
    </xdr:to>
    <xdr:cxnSp macro="">
      <xdr:nvCxnSpPr>
        <xdr:cNvPr id="307" name="直線コネクタ 306"/>
        <xdr:cNvCxnSpPr/>
      </xdr:nvCxnSpPr>
      <xdr:spPr>
        <a:xfrm>
          <a:off x="3797300" y="145884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132080</xdr:rowOff>
    </xdr:from>
    <xdr:to>
      <xdr:col>15</xdr:col>
      <xdr:colOff>101600</xdr:colOff>
      <xdr:row>85</xdr:row>
      <xdr:rowOff>62230</xdr:rowOff>
    </xdr:to>
    <xdr:sp macro="" textlink="">
      <xdr:nvSpPr>
        <xdr:cNvPr id="308" name="楕円 307"/>
        <xdr:cNvSpPr/>
      </xdr:nvSpPr>
      <xdr:spPr>
        <a:xfrm>
          <a:off x="2857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11430</xdr:rowOff>
    </xdr:from>
    <xdr:to>
      <xdr:col>19</xdr:col>
      <xdr:colOff>177800</xdr:colOff>
      <xdr:row>85</xdr:row>
      <xdr:rowOff>15239</xdr:rowOff>
    </xdr:to>
    <xdr:cxnSp macro="">
      <xdr:nvCxnSpPr>
        <xdr:cNvPr id="309" name="直線コネクタ 308"/>
        <xdr:cNvCxnSpPr/>
      </xdr:nvCxnSpPr>
      <xdr:spPr>
        <a:xfrm>
          <a:off x="2908300" y="14584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151130</xdr:rowOff>
    </xdr:from>
    <xdr:to>
      <xdr:col>10</xdr:col>
      <xdr:colOff>165100</xdr:colOff>
      <xdr:row>85</xdr:row>
      <xdr:rowOff>81280</xdr:rowOff>
    </xdr:to>
    <xdr:sp macro="" textlink="">
      <xdr:nvSpPr>
        <xdr:cNvPr id="310" name="楕円 309"/>
        <xdr:cNvSpPr/>
      </xdr:nvSpPr>
      <xdr:spPr>
        <a:xfrm>
          <a:off x="1968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11430</xdr:rowOff>
    </xdr:from>
    <xdr:to>
      <xdr:col>15</xdr:col>
      <xdr:colOff>50800</xdr:colOff>
      <xdr:row>85</xdr:row>
      <xdr:rowOff>30480</xdr:rowOff>
    </xdr:to>
    <xdr:cxnSp macro="">
      <xdr:nvCxnSpPr>
        <xdr:cNvPr id="311" name="直線コネクタ 310"/>
        <xdr:cNvCxnSpPr/>
      </xdr:nvCxnSpPr>
      <xdr:spPr>
        <a:xfrm flipV="1">
          <a:off x="2019300" y="14584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128270</xdr:rowOff>
    </xdr:from>
    <xdr:to>
      <xdr:col>6</xdr:col>
      <xdr:colOff>38100</xdr:colOff>
      <xdr:row>85</xdr:row>
      <xdr:rowOff>58420</xdr:rowOff>
    </xdr:to>
    <xdr:sp macro="" textlink="">
      <xdr:nvSpPr>
        <xdr:cNvPr id="312" name="楕円 311"/>
        <xdr:cNvSpPr/>
      </xdr:nvSpPr>
      <xdr:spPr>
        <a:xfrm>
          <a:off x="1079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7620</xdr:rowOff>
    </xdr:from>
    <xdr:to>
      <xdr:col>10</xdr:col>
      <xdr:colOff>114300</xdr:colOff>
      <xdr:row>85</xdr:row>
      <xdr:rowOff>30480</xdr:rowOff>
    </xdr:to>
    <xdr:cxnSp macro="">
      <xdr:nvCxnSpPr>
        <xdr:cNvPr id="313" name="直線コネクタ 312"/>
        <xdr:cNvCxnSpPr/>
      </xdr:nvCxnSpPr>
      <xdr:spPr>
        <a:xfrm>
          <a:off x="1130300" y="14580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314" name="n_1aveValue【公営住宅】&#10;有形固定資産減価償却率"/>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7"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57166</xdr:rowOff>
    </xdr:from>
    <xdr:ext cx="405111" cy="259045"/>
    <xdr:sp macro="" textlink="">
      <xdr:nvSpPr>
        <xdr:cNvPr id="318" name="n_1mainValue【公営住宅】&#10;有形固定資産減価償却率"/>
        <xdr:cNvSpPr txBox="1"/>
      </xdr:nvSpPr>
      <xdr:spPr>
        <a:xfrm>
          <a:off x="3582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53357</xdr:rowOff>
    </xdr:from>
    <xdr:ext cx="405111" cy="259045"/>
    <xdr:sp macro="" textlink="">
      <xdr:nvSpPr>
        <xdr:cNvPr id="319" name="n_2mainValue【公営住宅】&#10;有形固定資産減価償却率"/>
        <xdr:cNvSpPr txBox="1"/>
      </xdr:nvSpPr>
      <xdr:spPr>
        <a:xfrm>
          <a:off x="27057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72407</xdr:rowOff>
    </xdr:from>
    <xdr:ext cx="405111" cy="259045"/>
    <xdr:sp macro="" textlink="">
      <xdr:nvSpPr>
        <xdr:cNvPr id="320" name="n_3mainValue【公営住宅】&#10;有形固定資産減価償却率"/>
        <xdr:cNvSpPr txBox="1"/>
      </xdr:nvSpPr>
      <xdr:spPr>
        <a:xfrm>
          <a:off x="18167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49547</xdr:rowOff>
    </xdr:from>
    <xdr:ext cx="405111" cy="259045"/>
    <xdr:sp macro="" textlink="">
      <xdr:nvSpPr>
        <xdr:cNvPr id="321" name="n_4mainValue【公営住宅】&#10;有形固定資産減価償却率"/>
        <xdr:cNvSpPr txBox="1"/>
      </xdr:nvSpPr>
      <xdr:spPr>
        <a:xfrm>
          <a:off x="927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50" name="【公営住宅】&#10;一人当たり面積平均値テキスト"/>
        <xdr:cNvSpPr txBox="1"/>
      </xdr:nvSpPr>
      <xdr:spPr>
        <a:xfrm>
          <a:off x="10515600" y="1425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2" name="フローチャート: 判断 351"/>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150368</xdr:rowOff>
    </xdr:from>
    <xdr:to>
      <xdr:col>46</xdr:col>
      <xdr:colOff>38100</xdr:colOff>
      <xdr:row>85</xdr:row>
      <xdr:rowOff>80518</xdr:rowOff>
    </xdr:to>
    <xdr:sp macro="" textlink="">
      <xdr:nvSpPr>
        <xdr:cNvPr id="353" name="フローチャート: 判断 352"/>
        <xdr:cNvSpPr/>
      </xdr:nvSpPr>
      <xdr:spPr>
        <a:xfrm>
          <a:off x="8699500" y="1455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153036</xdr:rowOff>
    </xdr:from>
    <xdr:to>
      <xdr:col>41</xdr:col>
      <xdr:colOff>101600</xdr:colOff>
      <xdr:row>85</xdr:row>
      <xdr:rowOff>83186</xdr:rowOff>
    </xdr:to>
    <xdr:sp macro="" textlink="">
      <xdr:nvSpPr>
        <xdr:cNvPr id="354" name="フローチャート: 判断 353"/>
        <xdr:cNvSpPr/>
      </xdr:nvSpPr>
      <xdr:spPr>
        <a:xfrm>
          <a:off x="7810500" y="1455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152464</xdr:rowOff>
    </xdr:from>
    <xdr:to>
      <xdr:col>36</xdr:col>
      <xdr:colOff>165100</xdr:colOff>
      <xdr:row>85</xdr:row>
      <xdr:rowOff>82614</xdr:rowOff>
    </xdr:to>
    <xdr:sp macro="" textlink="">
      <xdr:nvSpPr>
        <xdr:cNvPr id="355" name="フローチャート: 判断 354"/>
        <xdr:cNvSpPr/>
      </xdr:nvSpPr>
      <xdr:spPr>
        <a:xfrm>
          <a:off x="6921500" y="1455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99885</xdr:rowOff>
    </xdr:from>
    <xdr:to>
      <xdr:col>55</xdr:col>
      <xdr:colOff>50800</xdr:colOff>
      <xdr:row>86</xdr:row>
      <xdr:rowOff>30035</xdr:rowOff>
    </xdr:to>
    <xdr:sp macro="" textlink="">
      <xdr:nvSpPr>
        <xdr:cNvPr id="361" name="楕円 360"/>
        <xdr:cNvSpPr/>
      </xdr:nvSpPr>
      <xdr:spPr>
        <a:xfrm>
          <a:off x="10426700" y="1467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14812</xdr:rowOff>
    </xdr:from>
    <xdr:ext cx="469744" cy="259045"/>
    <xdr:sp macro="" textlink="">
      <xdr:nvSpPr>
        <xdr:cNvPr id="362" name="【公営住宅】&#10;一人当たり面積該当値テキスト"/>
        <xdr:cNvSpPr txBox="1"/>
      </xdr:nvSpPr>
      <xdr:spPr>
        <a:xfrm>
          <a:off x="10515600" y="1458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102552</xdr:rowOff>
    </xdr:from>
    <xdr:to>
      <xdr:col>50</xdr:col>
      <xdr:colOff>165100</xdr:colOff>
      <xdr:row>86</xdr:row>
      <xdr:rowOff>32702</xdr:rowOff>
    </xdr:to>
    <xdr:sp macro="" textlink="">
      <xdr:nvSpPr>
        <xdr:cNvPr id="363" name="楕円 362"/>
        <xdr:cNvSpPr/>
      </xdr:nvSpPr>
      <xdr:spPr>
        <a:xfrm>
          <a:off x="9588500" y="146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150685</xdr:rowOff>
    </xdr:from>
    <xdr:to>
      <xdr:col>55</xdr:col>
      <xdr:colOff>0</xdr:colOff>
      <xdr:row>85</xdr:row>
      <xdr:rowOff>153352</xdr:rowOff>
    </xdr:to>
    <xdr:cxnSp macro="">
      <xdr:nvCxnSpPr>
        <xdr:cNvPr id="364" name="直線コネクタ 363"/>
        <xdr:cNvCxnSpPr/>
      </xdr:nvCxnSpPr>
      <xdr:spPr>
        <a:xfrm flipV="1">
          <a:off x="9639300" y="1472393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103505</xdr:rowOff>
    </xdr:from>
    <xdr:to>
      <xdr:col>46</xdr:col>
      <xdr:colOff>38100</xdr:colOff>
      <xdr:row>86</xdr:row>
      <xdr:rowOff>33655</xdr:rowOff>
    </xdr:to>
    <xdr:sp macro="" textlink="">
      <xdr:nvSpPr>
        <xdr:cNvPr id="365" name="楕円 364"/>
        <xdr:cNvSpPr/>
      </xdr:nvSpPr>
      <xdr:spPr>
        <a:xfrm>
          <a:off x="8699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153352</xdr:rowOff>
    </xdr:from>
    <xdr:to>
      <xdr:col>50</xdr:col>
      <xdr:colOff>114300</xdr:colOff>
      <xdr:row>85</xdr:row>
      <xdr:rowOff>154305</xdr:rowOff>
    </xdr:to>
    <xdr:cxnSp macro="">
      <xdr:nvCxnSpPr>
        <xdr:cNvPr id="366" name="直線コネクタ 365"/>
        <xdr:cNvCxnSpPr/>
      </xdr:nvCxnSpPr>
      <xdr:spPr>
        <a:xfrm flipV="1">
          <a:off x="8750300" y="14726602"/>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104076</xdr:rowOff>
    </xdr:from>
    <xdr:to>
      <xdr:col>41</xdr:col>
      <xdr:colOff>101600</xdr:colOff>
      <xdr:row>86</xdr:row>
      <xdr:rowOff>34226</xdr:rowOff>
    </xdr:to>
    <xdr:sp macro="" textlink="">
      <xdr:nvSpPr>
        <xdr:cNvPr id="367" name="楕円 366"/>
        <xdr:cNvSpPr/>
      </xdr:nvSpPr>
      <xdr:spPr>
        <a:xfrm>
          <a:off x="7810500" y="146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154305</xdr:rowOff>
    </xdr:from>
    <xdr:to>
      <xdr:col>45</xdr:col>
      <xdr:colOff>177800</xdr:colOff>
      <xdr:row>85</xdr:row>
      <xdr:rowOff>154876</xdr:rowOff>
    </xdr:to>
    <xdr:cxnSp macro="">
      <xdr:nvCxnSpPr>
        <xdr:cNvPr id="368" name="直線コネクタ 367"/>
        <xdr:cNvCxnSpPr/>
      </xdr:nvCxnSpPr>
      <xdr:spPr>
        <a:xfrm flipV="1">
          <a:off x="7861300" y="1472755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105981</xdr:rowOff>
    </xdr:from>
    <xdr:to>
      <xdr:col>36</xdr:col>
      <xdr:colOff>165100</xdr:colOff>
      <xdr:row>86</xdr:row>
      <xdr:rowOff>36131</xdr:rowOff>
    </xdr:to>
    <xdr:sp macro="" textlink="">
      <xdr:nvSpPr>
        <xdr:cNvPr id="369" name="楕円 368"/>
        <xdr:cNvSpPr/>
      </xdr:nvSpPr>
      <xdr:spPr>
        <a:xfrm>
          <a:off x="6921500" y="1467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154876</xdr:rowOff>
    </xdr:from>
    <xdr:to>
      <xdr:col>41</xdr:col>
      <xdr:colOff>50800</xdr:colOff>
      <xdr:row>85</xdr:row>
      <xdr:rowOff>156781</xdr:rowOff>
    </xdr:to>
    <xdr:cxnSp macro="">
      <xdr:nvCxnSpPr>
        <xdr:cNvPr id="370" name="直線コネクタ 369"/>
        <xdr:cNvCxnSpPr/>
      </xdr:nvCxnSpPr>
      <xdr:spPr>
        <a:xfrm flipV="1">
          <a:off x="6972300" y="1472812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71" name="n_1aveValue【公営住宅】&#10;一人当たり面積"/>
        <xdr:cNvSpPr txBox="1"/>
      </xdr:nvSpPr>
      <xdr:spPr>
        <a:xfrm>
          <a:off x="9391727"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97045</xdr:rowOff>
    </xdr:from>
    <xdr:ext cx="469744" cy="259045"/>
    <xdr:sp macro="" textlink="">
      <xdr:nvSpPr>
        <xdr:cNvPr id="372" name="n_2aveValue【公営住宅】&#10;一人当たり面積"/>
        <xdr:cNvSpPr txBox="1"/>
      </xdr:nvSpPr>
      <xdr:spPr>
        <a:xfrm>
          <a:off x="8515427" y="1432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99713</xdr:rowOff>
    </xdr:from>
    <xdr:ext cx="469744" cy="259045"/>
    <xdr:sp macro="" textlink="">
      <xdr:nvSpPr>
        <xdr:cNvPr id="373" name="n_3aveValue【公営住宅】&#10;一人当たり面積"/>
        <xdr:cNvSpPr txBox="1"/>
      </xdr:nvSpPr>
      <xdr:spPr>
        <a:xfrm>
          <a:off x="7626427" y="143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99141</xdr:rowOff>
    </xdr:from>
    <xdr:ext cx="469744" cy="259045"/>
    <xdr:sp macro="" textlink="">
      <xdr:nvSpPr>
        <xdr:cNvPr id="374" name="n_4aveValue【公営住宅】&#10;一人当たり面積"/>
        <xdr:cNvSpPr txBox="1"/>
      </xdr:nvSpPr>
      <xdr:spPr>
        <a:xfrm>
          <a:off x="6737427" y="1432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23829</xdr:rowOff>
    </xdr:from>
    <xdr:ext cx="469744" cy="259045"/>
    <xdr:sp macro="" textlink="">
      <xdr:nvSpPr>
        <xdr:cNvPr id="375" name="n_1mainValue【公営住宅】&#10;一人当たり面積"/>
        <xdr:cNvSpPr txBox="1"/>
      </xdr:nvSpPr>
      <xdr:spPr>
        <a:xfrm>
          <a:off x="9391727" y="1476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24782</xdr:rowOff>
    </xdr:from>
    <xdr:ext cx="469744" cy="259045"/>
    <xdr:sp macro="" textlink="">
      <xdr:nvSpPr>
        <xdr:cNvPr id="376" name="n_2mainValue【公営住宅】&#10;一人当たり面積"/>
        <xdr:cNvSpPr txBox="1"/>
      </xdr:nvSpPr>
      <xdr:spPr>
        <a:xfrm>
          <a:off x="8515427"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25353</xdr:rowOff>
    </xdr:from>
    <xdr:ext cx="469744" cy="259045"/>
    <xdr:sp macro="" textlink="">
      <xdr:nvSpPr>
        <xdr:cNvPr id="377" name="n_3mainValue【公営住宅】&#10;一人当たり面積"/>
        <xdr:cNvSpPr txBox="1"/>
      </xdr:nvSpPr>
      <xdr:spPr>
        <a:xfrm>
          <a:off x="7626427" y="1477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27258</xdr:rowOff>
    </xdr:from>
    <xdr:ext cx="469744" cy="259045"/>
    <xdr:sp macro="" textlink="">
      <xdr:nvSpPr>
        <xdr:cNvPr id="378" name="n_4mainValue【公営住宅】&#10;一人当たり面積"/>
        <xdr:cNvSpPr txBox="1"/>
      </xdr:nvSpPr>
      <xdr:spPr>
        <a:xfrm>
          <a:off x="6737427" y="1477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425" name="【認定こども園・幼稚園・保育所】&#10;有形固定資産減価償却率平均値テキスト"/>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7" name="フローチャート: 判断 426"/>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28" name="フローチャート: 判断 427"/>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29" name="フローチャート: 判断 428"/>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0" name="フローチャート: 判断 429"/>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36" name="楕円 435"/>
        <xdr:cNvSpPr/>
      </xdr:nvSpPr>
      <xdr:spPr>
        <a:xfrm>
          <a:off x="16268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64605</xdr:rowOff>
    </xdr:from>
    <xdr:ext cx="405111" cy="259045"/>
    <xdr:sp macro="" textlink="">
      <xdr:nvSpPr>
        <xdr:cNvPr id="437" name="【認定こども園・幼稚園・保育所】&#10;有形固定資産減価償却率該当値テキスト"/>
        <xdr:cNvSpPr txBox="1"/>
      </xdr:nvSpPr>
      <xdr:spPr>
        <a:xfrm>
          <a:off x="16357600" y="64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58057</xdr:rowOff>
    </xdr:from>
    <xdr:to>
      <xdr:col>81</xdr:col>
      <xdr:colOff>101600</xdr:colOff>
      <xdr:row>38</xdr:row>
      <xdr:rowOff>159657</xdr:rowOff>
    </xdr:to>
    <xdr:sp macro="" textlink="">
      <xdr:nvSpPr>
        <xdr:cNvPr id="438" name="楕円 437"/>
        <xdr:cNvSpPr/>
      </xdr:nvSpPr>
      <xdr:spPr>
        <a:xfrm>
          <a:off x="15430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92528</xdr:rowOff>
    </xdr:from>
    <xdr:to>
      <xdr:col>85</xdr:col>
      <xdr:colOff>127000</xdr:colOff>
      <xdr:row>38</xdr:row>
      <xdr:rowOff>108857</xdr:rowOff>
    </xdr:to>
    <xdr:cxnSp macro="">
      <xdr:nvCxnSpPr>
        <xdr:cNvPr id="439" name="直線コネクタ 438"/>
        <xdr:cNvCxnSpPr/>
      </xdr:nvCxnSpPr>
      <xdr:spPr>
        <a:xfrm flipV="1">
          <a:off x="15481300" y="6607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82550</xdr:rowOff>
    </xdr:from>
    <xdr:to>
      <xdr:col>76</xdr:col>
      <xdr:colOff>165100</xdr:colOff>
      <xdr:row>39</xdr:row>
      <xdr:rowOff>12700</xdr:rowOff>
    </xdr:to>
    <xdr:sp macro="" textlink="">
      <xdr:nvSpPr>
        <xdr:cNvPr id="440" name="楕円 439"/>
        <xdr:cNvSpPr/>
      </xdr:nvSpPr>
      <xdr:spPr>
        <a:xfrm>
          <a:off x="14541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108857</xdr:rowOff>
    </xdr:from>
    <xdr:to>
      <xdr:col>81</xdr:col>
      <xdr:colOff>50800</xdr:colOff>
      <xdr:row>38</xdr:row>
      <xdr:rowOff>133350</xdr:rowOff>
    </xdr:to>
    <xdr:cxnSp macro="">
      <xdr:nvCxnSpPr>
        <xdr:cNvPr id="441" name="直線コネクタ 440"/>
        <xdr:cNvCxnSpPr/>
      </xdr:nvCxnSpPr>
      <xdr:spPr>
        <a:xfrm flipV="1">
          <a:off x="14592300" y="66239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49893</xdr:rowOff>
    </xdr:from>
    <xdr:to>
      <xdr:col>72</xdr:col>
      <xdr:colOff>38100</xdr:colOff>
      <xdr:row>38</xdr:row>
      <xdr:rowOff>151493</xdr:rowOff>
    </xdr:to>
    <xdr:sp macro="" textlink="">
      <xdr:nvSpPr>
        <xdr:cNvPr id="442" name="楕円 441"/>
        <xdr:cNvSpPr/>
      </xdr:nvSpPr>
      <xdr:spPr>
        <a:xfrm>
          <a:off x="13652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100693</xdr:rowOff>
    </xdr:from>
    <xdr:to>
      <xdr:col>76</xdr:col>
      <xdr:colOff>114300</xdr:colOff>
      <xdr:row>38</xdr:row>
      <xdr:rowOff>133350</xdr:rowOff>
    </xdr:to>
    <xdr:cxnSp macro="">
      <xdr:nvCxnSpPr>
        <xdr:cNvPr id="443" name="直線コネクタ 442"/>
        <xdr:cNvCxnSpPr/>
      </xdr:nvCxnSpPr>
      <xdr:spPr>
        <a:xfrm>
          <a:off x="13703300" y="66157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147865</xdr:rowOff>
    </xdr:from>
    <xdr:to>
      <xdr:col>67</xdr:col>
      <xdr:colOff>101600</xdr:colOff>
      <xdr:row>39</xdr:row>
      <xdr:rowOff>78015</xdr:rowOff>
    </xdr:to>
    <xdr:sp macro="" textlink="">
      <xdr:nvSpPr>
        <xdr:cNvPr id="444" name="楕円 443"/>
        <xdr:cNvSpPr/>
      </xdr:nvSpPr>
      <xdr:spPr>
        <a:xfrm>
          <a:off x="12763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100693</xdr:rowOff>
    </xdr:from>
    <xdr:to>
      <xdr:col>71</xdr:col>
      <xdr:colOff>177800</xdr:colOff>
      <xdr:row>39</xdr:row>
      <xdr:rowOff>27215</xdr:rowOff>
    </xdr:to>
    <xdr:cxnSp macro="">
      <xdr:nvCxnSpPr>
        <xdr:cNvPr id="445" name="直線コネクタ 444"/>
        <xdr:cNvCxnSpPr/>
      </xdr:nvCxnSpPr>
      <xdr:spPr>
        <a:xfrm flipV="1">
          <a:off x="12814300" y="661579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446" name="n_1aveValue【認定こども園・幼稚園・保育所】&#10;有形固定資産減価償却率"/>
        <xdr:cNvSpPr txBox="1"/>
      </xdr:nvSpPr>
      <xdr:spPr>
        <a:xfrm>
          <a:off x="15266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7" name="n_2aveValue【認定こども園・幼稚園・保育所】&#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48"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49" name="n_4ave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150784</xdr:rowOff>
    </xdr:from>
    <xdr:ext cx="405111" cy="259045"/>
    <xdr:sp macro="" textlink="">
      <xdr:nvSpPr>
        <xdr:cNvPr id="450" name="n_1mainValue【認定こども園・幼稚園・保育所】&#10;有形固定資産減価償却率"/>
        <xdr:cNvSpPr txBox="1"/>
      </xdr:nvSpPr>
      <xdr:spPr>
        <a:xfrm>
          <a:off x="15266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3827</xdr:rowOff>
    </xdr:from>
    <xdr:ext cx="405111" cy="259045"/>
    <xdr:sp macro="" textlink="">
      <xdr:nvSpPr>
        <xdr:cNvPr id="451" name="n_2mainValue【認定こども園・幼稚園・保育所】&#10;有形固定資産減価償却率"/>
        <xdr:cNvSpPr txBox="1"/>
      </xdr:nvSpPr>
      <xdr:spPr>
        <a:xfrm>
          <a:off x="14389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142620</xdr:rowOff>
    </xdr:from>
    <xdr:ext cx="405111" cy="259045"/>
    <xdr:sp macro="" textlink="">
      <xdr:nvSpPr>
        <xdr:cNvPr id="452" name="n_3mainValue【認定こども園・幼稚園・保育所】&#10;有形固定資産減価償却率"/>
        <xdr:cNvSpPr txBox="1"/>
      </xdr:nvSpPr>
      <xdr:spPr>
        <a:xfrm>
          <a:off x="13500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453" name="n_4mainValue【認定こども園・幼稚園・保育所】&#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84" name="【認定こども園・幼稚園・保育所】&#10;一人当たり面積平均値テキスト"/>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17780</xdr:rowOff>
    </xdr:from>
    <xdr:to>
      <xdr:col>107</xdr:col>
      <xdr:colOff>101600</xdr:colOff>
      <xdr:row>40</xdr:row>
      <xdr:rowOff>119380</xdr:rowOff>
    </xdr:to>
    <xdr:sp macro="" textlink="">
      <xdr:nvSpPr>
        <xdr:cNvPr id="487" name="フローチャート: 判断 486"/>
        <xdr:cNvSpPr/>
      </xdr:nvSpPr>
      <xdr:spPr>
        <a:xfrm>
          <a:off x="20383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44994</xdr:rowOff>
    </xdr:from>
    <xdr:to>
      <xdr:col>102</xdr:col>
      <xdr:colOff>165100</xdr:colOff>
      <xdr:row>40</xdr:row>
      <xdr:rowOff>146594</xdr:rowOff>
    </xdr:to>
    <xdr:sp macro="" textlink="">
      <xdr:nvSpPr>
        <xdr:cNvPr id="488" name="フローチャート: 判断 487"/>
        <xdr:cNvSpPr/>
      </xdr:nvSpPr>
      <xdr:spPr>
        <a:xfrm>
          <a:off x="19494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170724</xdr:rowOff>
    </xdr:from>
    <xdr:to>
      <xdr:col>98</xdr:col>
      <xdr:colOff>38100</xdr:colOff>
      <xdr:row>40</xdr:row>
      <xdr:rowOff>100874</xdr:rowOff>
    </xdr:to>
    <xdr:sp macro="" textlink="">
      <xdr:nvSpPr>
        <xdr:cNvPr id="489" name="フローチャート: 判断 488"/>
        <xdr:cNvSpPr/>
      </xdr:nvSpPr>
      <xdr:spPr>
        <a:xfrm>
          <a:off x="18605500" y="68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49893</xdr:rowOff>
    </xdr:from>
    <xdr:to>
      <xdr:col>116</xdr:col>
      <xdr:colOff>114300</xdr:colOff>
      <xdr:row>39</xdr:row>
      <xdr:rowOff>151493</xdr:rowOff>
    </xdr:to>
    <xdr:sp macro="" textlink="">
      <xdr:nvSpPr>
        <xdr:cNvPr id="495" name="楕円 494"/>
        <xdr:cNvSpPr/>
      </xdr:nvSpPr>
      <xdr:spPr>
        <a:xfrm>
          <a:off x="22110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72770</xdr:rowOff>
    </xdr:from>
    <xdr:ext cx="469744" cy="259045"/>
    <xdr:sp macro="" textlink="">
      <xdr:nvSpPr>
        <xdr:cNvPr id="496" name="【認定こども園・幼稚園・保育所】&#10;一人当たり面積該当値テキスト"/>
        <xdr:cNvSpPr txBox="1"/>
      </xdr:nvSpPr>
      <xdr:spPr>
        <a:xfrm>
          <a:off x="22199600" y="65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57513</xdr:rowOff>
    </xdr:from>
    <xdr:to>
      <xdr:col>112</xdr:col>
      <xdr:colOff>38100</xdr:colOff>
      <xdr:row>39</xdr:row>
      <xdr:rowOff>159113</xdr:rowOff>
    </xdr:to>
    <xdr:sp macro="" textlink="">
      <xdr:nvSpPr>
        <xdr:cNvPr id="497" name="楕円 496"/>
        <xdr:cNvSpPr/>
      </xdr:nvSpPr>
      <xdr:spPr>
        <a:xfrm>
          <a:off x="21272500" y="6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100693</xdr:rowOff>
    </xdr:from>
    <xdr:to>
      <xdr:col>116</xdr:col>
      <xdr:colOff>63500</xdr:colOff>
      <xdr:row>39</xdr:row>
      <xdr:rowOff>108313</xdr:rowOff>
    </xdr:to>
    <xdr:cxnSp macro="">
      <xdr:nvCxnSpPr>
        <xdr:cNvPr id="498" name="直線コネクタ 497"/>
        <xdr:cNvCxnSpPr/>
      </xdr:nvCxnSpPr>
      <xdr:spPr>
        <a:xfrm flipV="1">
          <a:off x="21323300" y="678724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69487</xdr:rowOff>
    </xdr:from>
    <xdr:to>
      <xdr:col>107</xdr:col>
      <xdr:colOff>101600</xdr:colOff>
      <xdr:row>39</xdr:row>
      <xdr:rowOff>171087</xdr:rowOff>
    </xdr:to>
    <xdr:sp macro="" textlink="">
      <xdr:nvSpPr>
        <xdr:cNvPr id="499" name="楕円 498"/>
        <xdr:cNvSpPr/>
      </xdr:nvSpPr>
      <xdr:spPr>
        <a:xfrm>
          <a:off x="20383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108313</xdr:rowOff>
    </xdr:from>
    <xdr:to>
      <xdr:col>111</xdr:col>
      <xdr:colOff>177800</xdr:colOff>
      <xdr:row>39</xdr:row>
      <xdr:rowOff>120287</xdr:rowOff>
    </xdr:to>
    <xdr:cxnSp macro="">
      <xdr:nvCxnSpPr>
        <xdr:cNvPr id="500" name="直線コネクタ 499"/>
        <xdr:cNvCxnSpPr/>
      </xdr:nvCxnSpPr>
      <xdr:spPr>
        <a:xfrm flipV="1">
          <a:off x="20434300" y="679486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71665</xdr:rowOff>
    </xdr:from>
    <xdr:to>
      <xdr:col>102</xdr:col>
      <xdr:colOff>165100</xdr:colOff>
      <xdr:row>40</xdr:row>
      <xdr:rowOff>1815</xdr:rowOff>
    </xdr:to>
    <xdr:sp macro="" textlink="">
      <xdr:nvSpPr>
        <xdr:cNvPr id="501" name="楕円 500"/>
        <xdr:cNvSpPr/>
      </xdr:nvSpPr>
      <xdr:spPr>
        <a:xfrm>
          <a:off x="19494500" y="67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120287</xdr:rowOff>
    </xdr:from>
    <xdr:to>
      <xdr:col>107</xdr:col>
      <xdr:colOff>50800</xdr:colOff>
      <xdr:row>39</xdr:row>
      <xdr:rowOff>122465</xdr:rowOff>
    </xdr:to>
    <xdr:cxnSp macro="">
      <xdr:nvCxnSpPr>
        <xdr:cNvPr id="502" name="直線コネクタ 501"/>
        <xdr:cNvCxnSpPr/>
      </xdr:nvCxnSpPr>
      <xdr:spPr>
        <a:xfrm flipV="1">
          <a:off x="19545300" y="680683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105410</xdr:rowOff>
    </xdr:from>
    <xdr:to>
      <xdr:col>98</xdr:col>
      <xdr:colOff>38100</xdr:colOff>
      <xdr:row>40</xdr:row>
      <xdr:rowOff>35560</xdr:rowOff>
    </xdr:to>
    <xdr:sp macro="" textlink="">
      <xdr:nvSpPr>
        <xdr:cNvPr id="503" name="楕円 502"/>
        <xdr:cNvSpPr/>
      </xdr:nvSpPr>
      <xdr:spPr>
        <a:xfrm>
          <a:off x="18605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122465</xdr:rowOff>
    </xdr:from>
    <xdr:to>
      <xdr:col>102</xdr:col>
      <xdr:colOff>114300</xdr:colOff>
      <xdr:row>39</xdr:row>
      <xdr:rowOff>156210</xdr:rowOff>
    </xdr:to>
    <xdr:cxnSp macro="">
      <xdr:nvCxnSpPr>
        <xdr:cNvPr id="504" name="直線コネクタ 503"/>
        <xdr:cNvCxnSpPr/>
      </xdr:nvCxnSpPr>
      <xdr:spPr>
        <a:xfrm flipV="1">
          <a:off x="18656300" y="6809015"/>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505" name="n_1aveValue【認定こども園・幼稚園・保育所】&#10;一人当たり面積"/>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110507</xdr:rowOff>
    </xdr:from>
    <xdr:ext cx="469744" cy="259045"/>
    <xdr:sp macro="" textlink="">
      <xdr:nvSpPr>
        <xdr:cNvPr id="506" name="n_2aveValue【認定こども園・幼稚園・保育所】&#10;一人当たり面積"/>
        <xdr:cNvSpPr txBox="1"/>
      </xdr:nvSpPr>
      <xdr:spPr>
        <a:xfrm>
          <a:off x="20199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137721</xdr:rowOff>
    </xdr:from>
    <xdr:ext cx="469744" cy="259045"/>
    <xdr:sp macro="" textlink="">
      <xdr:nvSpPr>
        <xdr:cNvPr id="507" name="n_3aveValue【認定こども園・幼稚園・保育所】&#10;一人当たり面積"/>
        <xdr:cNvSpPr txBox="1"/>
      </xdr:nvSpPr>
      <xdr:spPr>
        <a:xfrm>
          <a:off x="193104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92001</xdr:rowOff>
    </xdr:from>
    <xdr:ext cx="469744" cy="259045"/>
    <xdr:sp macro="" textlink="">
      <xdr:nvSpPr>
        <xdr:cNvPr id="508" name="n_4aveValue【認定こども園・幼稚園・保育所】&#10;一人当たり面積"/>
        <xdr:cNvSpPr txBox="1"/>
      </xdr:nvSpPr>
      <xdr:spPr>
        <a:xfrm>
          <a:off x="18421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4190</xdr:rowOff>
    </xdr:from>
    <xdr:ext cx="469744" cy="259045"/>
    <xdr:sp macro="" textlink="">
      <xdr:nvSpPr>
        <xdr:cNvPr id="509" name="n_1mainValue【認定こども園・幼稚園・保育所】&#10;一人当たり面積"/>
        <xdr:cNvSpPr txBox="1"/>
      </xdr:nvSpPr>
      <xdr:spPr>
        <a:xfrm>
          <a:off x="21075727" y="651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510" name="n_2mainValue【認定こども園・幼稚園・保育所】&#10;一人当たり面積"/>
        <xdr:cNvSpPr txBox="1"/>
      </xdr:nvSpPr>
      <xdr:spPr>
        <a:xfrm>
          <a:off x="20199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18342</xdr:rowOff>
    </xdr:from>
    <xdr:ext cx="469744" cy="259045"/>
    <xdr:sp macro="" textlink="">
      <xdr:nvSpPr>
        <xdr:cNvPr id="511" name="n_3mainValue【認定こども園・幼稚園・保育所】&#10;一人当たり面積"/>
        <xdr:cNvSpPr txBox="1"/>
      </xdr:nvSpPr>
      <xdr:spPr>
        <a:xfrm>
          <a:off x="19310427" y="653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12" name="n_4main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5" name="フローチャート: 判断 544"/>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6" name="フローチャート: 判断 545"/>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7" name="フローチャート: 判断 546"/>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53" name="楕円 552"/>
        <xdr:cNvSpPr/>
      </xdr:nvSpPr>
      <xdr:spPr>
        <a:xfrm>
          <a:off x="16268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95267</xdr:rowOff>
    </xdr:from>
    <xdr:ext cx="405111" cy="259045"/>
    <xdr:sp macro="" textlink="">
      <xdr:nvSpPr>
        <xdr:cNvPr id="554" name="【学校施設】&#10;有形固定資産減価償却率該当値テキスト"/>
        <xdr:cNvSpPr txBox="1"/>
      </xdr:nvSpPr>
      <xdr:spPr>
        <a:xfrm>
          <a:off x="16357600"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166370</xdr:rowOff>
    </xdr:from>
    <xdr:to>
      <xdr:col>81</xdr:col>
      <xdr:colOff>101600</xdr:colOff>
      <xdr:row>63</xdr:row>
      <xdr:rowOff>96520</xdr:rowOff>
    </xdr:to>
    <xdr:sp macro="" textlink="">
      <xdr:nvSpPr>
        <xdr:cNvPr id="555" name="楕円 554"/>
        <xdr:cNvSpPr/>
      </xdr:nvSpPr>
      <xdr:spPr>
        <a:xfrm>
          <a:off x="1543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167640</xdr:rowOff>
    </xdr:from>
    <xdr:to>
      <xdr:col>85</xdr:col>
      <xdr:colOff>127000</xdr:colOff>
      <xdr:row>63</xdr:row>
      <xdr:rowOff>45720</xdr:rowOff>
    </xdr:to>
    <xdr:cxnSp macro="">
      <xdr:nvCxnSpPr>
        <xdr:cNvPr id="556" name="直線コネクタ 555"/>
        <xdr:cNvCxnSpPr/>
      </xdr:nvCxnSpPr>
      <xdr:spPr>
        <a:xfrm flipV="1">
          <a:off x="15481300" y="10454640"/>
          <a:ext cx="8382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158750</xdr:rowOff>
    </xdr:from>
    <xdr:to>
      <xdr:col>76</xdr:col>
      <xdr:colOff>165100</xdr:colOff>
      <xdr:row>63</xdr:row>
      <xdr:rowOff>88900</xdr:rowOff>
    </xdr:to>
    <xdr:sp macro="" textlink="">
      <xdr:nvSpPr>
        <xdr:cNvPr id="557" name="楕円 556"/>
        <xdr:cNvSpPr/>
      </xdr:nvSpPr>
      <xdr:spPr>
        <a:xfrm>
          <a:off x="14541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38100</xdr:rowOff>
    </xdr:from>
    <xdr:to>
      <xdr:col>81</xdr:col>
      <xdr:colOff>50800</xdr:colOff>
      <xdr:row>63</xdr:row>
      <xdr:rowOff>45720</xdr:rowOff>
    </xdr:to>
    <xdr:cxnSp macro="">
      <xdr:nvCxnSpPr>
        <xdr:cNvPr id="558" name="直線コネクタ 557"/>
        <xdr:cNvCxnSpPr/>
      </xdr:nvCxnSpPr>
      <xdr:spPr>
        <a:xfrm>
          <a:off x="14592300" y="1083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166370</xdr:rowOff>
    </xdr:from>
    <xdr:to>
      <xdr:col>72</xdr:col>
      <xdr:colOff>38100</xdr:colOff>
      <xdr:row>63</xdr:row>
      <xdr:rowOff>96520</xdr:rowOff>
    </xdr:to>
    <xdr:sp macro="" textlink="">
      <xdr:nvSpPr>
        <xdr:cNvPr id="559" name="楕円 558"/>
        <xdr:cNvSpPr/>
      </xdr:nvSpPr>
      <xdr:spPr>
        <a:xfrm>
          <a:off x="13652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38100</xdr:rowOff>
    </xdr:from>
    <xdr:to>
      <xdr:col>76</xdr:col>
      <xdr:colOff>114300</xdr:colOff>
      <xdr:row>63</xdr:row>
      <xdr:rowOff>45720</xdr:rowOff>
    </xdr:to>
    <xdr:cxnSp macro="">
      <xdr:nvCxnSpPr>
        <xdr:cNvPr id="560" name="直線コネクタ 559"/>
        <xdr:cNvCxnSpPr/>
      </xdr:nvCxnSpPr>
      <xdr:spPr>
        <a:xfrm flipV="1">
          <a:off x="13703300" y="1083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147320</xdr:rowOff>
    </xdr:from>
    <xdr:to>
      <xdr:col>67</xdr:col>
      <xdr:colOff>101600</xdr:colOff>
      <xdr:row>63</xdr:row>
      <xdr:rowOff>77470</xdr:rowOff>
    </xdr:to>
    <xdr:sp macro="" textlink="">
      <xdr:nvSpPr>
        <xdr:cNvPr id="561" name="楕円 560"/>
        <xdr:cNvSpPr/>
      </xdr:nvSpPr>
      <xdr:spPr>
        <a:xfrm>
          <a:off x="1276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26670</xdr:rowOff>
    </xdr:from>
    <xdr:to>
      <xdr:col>71</xdr:col>
      <xdr:colOff>177800</xdr:colOff>
      <xdr:row>63</xdr:row>
      <xdr:rowOff>45720</xdr:rowOff>
    </xdr:to>
    <xdr:cxnSp macro="">
      <xdr:nvCxnSpPr>
        <xdr:cNvPr id="562" name="直線コネクタ 561"/>
        <xdr:cNvCxnSpPr/>
      </xdr:nvCxnSpPr>
      <xdr:spPr>
        <a:xfrm>
          <a:off x="12814300" y="10828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63"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4"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5"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6"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87647</xdr:rowOff>
    </xdr:from>
    <xdr:ext cx="405111" cy="259045"/>
    <xdr:sp macro="" textlink="">
      <xdr:nvSpPr>
        <xdr:cNvPr id="567" name="n_1mainValue【学校施設】&#10;有形固定資産減価償却率"/>
        <xdr:cNvSpPr txBox="1"/>
      </xdr:nvSpPr>
      <xdr:spPr>
        <a:xfrm>
          <a:off x="152660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80027</xdr:rowOff>
    </xdr:from>
    <xdr:ext cx="405111" cy="259045"/>
    <xdr:sp macro="" textlink="">
      <xdr:nvSpPr>
        <xdr:cNvPr id="568" name="n_2mainValue【学校施設】&#10;有形固定資産減価償却率"/>
        <xdr:cNvSpPr txBox="1"/>
      </xdr:nvSpPr>
      <xdr:spPr>
        <a:xfrm>
          <a:off x="14389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87647</xdr:rowOff>
    </xdr:from>
    <xdr:ext cx="405111" cy="259045"/>
    <xdr:sp macro="" textlink="">
      <xdr:nvSpPr>
        <xdr:cNvPr id="569" name="n_3mainValue【学校施設】&#10;有形固定資産減価償却率"/>
        <xdr:cNvSpPr txBox="1"/>
      </xdr:nvSpPr>
      <xdr:spPr>
        <a:xfrm>
          <a:off x="13500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68597</xdr:rowOff>
    </xdr:from>
    <xdr:ext cx="405111" cy="259045"/>
    <xdr:sp macro="" textlink="">
      <xdr:nvSpPr>
        <xdr:cNvPr id="570" name="n_4mainValue【学校施設】&#10;有形固定資産減価償却率"/>
        <xdr:cNvSpPr txBox="1"/>
      </xdr:nvSpPr>
      <xdr:spPr>
        <a:xfrm>
          <a:off x="12611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70212</xdr:rowOff>
    </xdr:from>
    <xdr:ext cx="469744" cy="259045"/>
    <xdr:sp macro="" textlink="">
      <xdr:nvSpPr>
        <xdr:cNvPr id="601" name="【学校施設】&#10;一人当たり面積平均値テキスト"/>
        <xdr:cNvSpPr txBox="1"/>
      </xdr:nvSpPr>
      <xdr:spPr>
        <a:xfrm>
          <a:off x="22199600" y="1035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3" name="フローチャート: 判断 602"/>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4" name="フローチャート: 判断 603"/>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5" name="フローチャート: 判断 604"/>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6" name="フローチャート: 判断 605"/>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130773</xdr:rowOff>
    </xdr:from>
    <xdr:to>
      <xdr:col>116</xdr:col>
      <xdr:colOff>114300</xdr:colOff>
      <xdr:row>63</xdr:row>
      <xdr:rowOff>60923</xdr:rowOff>
    </xdr:to>
    <xdr:sp macro="" textlink="">
      <xdr:nvSpPr>
        <xdr:cNvPr id="612" name="楕円 611"/>
        <xdr:cNvSpPr/>
      </xdr:nvSpPr>
      <xdr:spPr>
        <a:xfrm>
          <a:off x="22110700" y="107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109200</xdr:rowOff>
    </xdr:from>
    <xdr:ext cx="469744" cy="259045"/>
    <xdr:sp macro="" textlink="">
      <xdr:nvSpPr>
        <xdr:cNvPr id="613" name="【学校施設】&#10;一人当たり面積該当値テキスト"/>
        <xdr:cNvSpPr txBox="1"/>
      </xdr:nvSpPr>
      <xdr:spPr>
        <a:xfrm>
          <a:off x="22199600" y="1073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136326</xdr:rowOff>
    </xdr:from>
    <xdr:to>
      <xdr:col>112</xdr:col>
      <xdr:colOff>38100</xdr:colOff>
      <xdr:row>63</xdr:row>
      <xdr:rowOff>66476</xdr:rowOff>
    </xdr:to>
    <xdr:sp macro="" textlink="">
      <xdr:nvSpPr>
        <xdr:cNvPr id="614" name="楕円 613"/>
        <xdr:cNvSpPr/>
      </xdr:nvSpPr>
      <xdr:spPr>
        <a:xfrm>
          <a:off x="21272500" y="107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10123</xdr:rowOff>
    </xdr:from>
    <xdr:to>
      <xdr:col>116</xdr:col>
      <xdr:colOff>63500</xdr:colOff>
      <xdr:row>63</xdr:row>
      <xdr:rowOff>15676</xdr:rowOff>
    </xdr:to>
    <xdr:cxnSp macro="">
      <xdr:nvCxnSpPr>
        <xdr:cNvPr id="615" name="直線コネクタ 614"/>
        <xdr:cNvCxnSpPr/>
      </xdr:nvCxnSpPr>
      <xdr:spPr>
        <a:xfrm flipV="1">
          <a:off x="21323300" y="10811473"/>
          <a:ext cx="8382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166533</xdr:rowOff>
    </xdr:from>
    <xdr:to>
      <xdr:col>107</xdr:col>
      <xdr:colOff>101600</xdr:colOff>
      <xdr:row>63</xdr:row>
      <xdr:rowOff>96683</xdr:rowOff>
    </xdr:to>
    <xdr:sp macro="" textlink="">
      <xdr:nvSpPr>
        <xdr:cNvPr id="616" name="楕円 615"/>
        <xdr:cNvSpPr/>
      </xdr:nvSpPr>
      <xdr:spPr>
        <a:xfrm>
          <a:off x="20383500" y="1079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15676</xdr:rowOff>
    </xdr:from>
    <xdr:to>
      <xdr:col>111</xdr:col>
      <xdr:colOff>177800</xdr:colOff>
      <xdr:row>63</xdr:row>
      <xdr:rowOff>45883</xdr:rowOff>
    </xdr:to>
    <xdr:cxnSp macro="">
      <xdr:nvCxnSpPr>
        <xdr:cNvPr id="617" name="直線コネクタ 616"/>
        <xdr:cNvCxnSpPr/>
      </xdr:nvCxnSpPr>
      <xdr:spPr>
        <a:xfrm flipV="1">
          <a:off x="20434300" y="10817026"/>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618" name="楕円 617"/>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45883</xdr:rowOff>
    </xdr:to>
    <xdr:cxnSp macro="">
      <xdr:nvCxnSpPr>
        <xdr:cNvPr id="619" name="直線コネクタ 618"/>
        <xdr:cNvCxnSpPr/>
      </xdr:nvCxnSpPr>
      <xdr:spPr>
        <a:xfrm>
          <a:off x="19545300" y="10824210"/>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147755</xdr:rowOff>
    </xdr:from>
    <xdr:to>
      <xdr:col>98</xdr:col>
      <xdr:colOff>38100</xdr:colOff>
      <xdr:row>63</xdr:row>
      <xdr:rowOff>77905</xdr:rowOff>
    </xdr:to>
    <xdr:sp macro="" textlink="">
      <xdr:nvSpPr>
        <xdr:cNvPr id="620" name="楕円 619"/>
        <xdr:cNvSpPr/>
      </xdr:nvSpPr>
      <xdr:spPr>
        <a:xfrm>
          <a:off x="18605500" y="107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22860</xdr:rowOff>
    </xdr:from>
    <xdr:to>
      <xdr:col>102</xdr:col>
      <xdr:colOff>114300</xdr:colOff>
      <xdr:row>63</xdr:row>
      <xdr:rowOff>27105</xdr:rowOff>
    </xdr:to>
    <xdr:cxnSp macro="">
      <xdr:nvCxnSpPr>
        <xdr:cNvPr id="621" name="直線コネクタ 620"/>
        <xdr:cNvCxnSpPr/>
      </xdr:nvCxnSpPr>
      <xdr:spPr>
        <a:xfrm flipV="1">
          <a:off x="18656300" y="10824210"/>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129865</xdr:rowOff>
    </xdr:from>
    <xdr:ext cx="469744" cy="259045"/>
    <xdr:sp macro="" textlink="">
      <xdr:nvSpPr>
        <xdr:cNvPr id="622" name="n_1aveValue【学校施設】&#10;一人当たり面積"/>
        <xdr:cNvSpPr txBox="1"/>
      </xdr:nvSpPr>
      <xdr:spPr>
        <a:xfrm>
          <a:off x="21075727" y="102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3" name="n_2aveValue【学校施設】&#10;一人当たり面積"/>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4" name="n_3aveValue【学校施設】&#10;一人当たり面積"/>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5" name="n_4ave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57603</xdr:rowOff>
    </xdr:from>
    <xdr:ext cx="469744" cy="259045"/>
    <xdr:sp macro="" textlink="">
      <xdr:nvSpPr>
        <xdr:cNvPr id="626" name="n_1mainValue【学校施設】&#10;一人当たり面積"/>
        <xdr:cNvSpPr txBox="1"/>
      </xdr:nvSpPr>
      <xdr:spPr>
        <a:xfrm>
          <a:off x="21075727" y="1085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87810</xdr:rowOff>
    </xdr:from>
    <xdr:ext cx="469744" cy="259045"/>
    <xdr:sp macro="" textlink="">
      <xdr:nvSpPr>
        <xdr:cNvPr id="627" name="n_2mainValue【学校施設】&#10;一人当たり面積"/>
        <xdr:cNvSpPr txBox="1"/>
      </xdr:nvSpPr>
      <xdr:spPr>
        <a:xfrm>
          <a:off x="20199427" y="1088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64787</xdr:rowOff>
    </xdr:from>
    <xdr:ext cx="469744" cy="259045"/>
    <xdr:sp macro="" textlink="">
      <xdr:nvSpPr>
        <xdr:cNvPr id="628" name="n_3mainValue【学校施設】&#10;一人当たり面積"/>
        <xdr:cNvSpPr txBox="1"/>
      </xdr:nvSpPr>
      <xdr:spPr>
        <a:xfrm>
          <a:off x="19310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69032</xdr:rowOff>
    </xdr:from>
    <xdr:ext cx="469744" cy="259045"/>
    <xdr:sp macro="" textlink="">
      <xdr:nvSpPr>
        <xdr:cNvPr id="629" name="n_4mainValue【学校施設】&#10;一人当たり面積"/>
        <xdr:cNvSpPr txBox="1"/>
      </xdr:nvSpPr>
      <xdr:spPr>
        <a:xfrm>
          <a:off x="18421427" y="1087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168729</xdr:rowOff>
    </xdr:from>
    <xdr:to>
      <xdr:col>85</xdr:col>
      <xdr:colOff>126364</xdr:colOff>
      <xdr:row>86</xdr:row>
      <xdr:rowOff>168729</xdr:rowOff>
    </xdr:to>
    <xdr:cxnSp macro="">
      <xdr:nvCxnSpPr>
        <xdr:cNvPr id="655" name="直線コネクタ 654"/>
        <xdr:cNvCxnSpPr/>
      </xdr:nvCxnSpPr>
      <xdr:spPr>
        <a:xfrm flipV="1">
          <a:off x="16318864" y="13370379"/>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115406</xdr:rowOff>
    </xdr:from>
    <xdr:ext cx="340478" cy="259045"/>
    <xdr:sp macro="" textlink="">
      <xdr:nvSpPr>
        <xdr:cNvPr id="658" name="【児童館】&#10;有形固定資産減価償却率最大値テキスト"/>
        <xdr:cNvSpPr txBox="1"/>
      </xdr:nvSpPr>
      <xdr:spPr>
        <a:xfrm>
          <a:off x="16357600" y="1314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168729</xdr:rowOff>
    </xdr:from>
    <xdr:to>
      <xdr:col>86</xdr:col>
      <xdr:colOff>25400</xdr:colOff>
      <xdr:row>77</xdr:row>
      <xdr:rowOff>168729</xdr:rowOff>
    </xdr:to>
    <xdr:cxnSp macro="">
      <xdr:nvCxnSpPr>
        <xdr:cNvPr id="659" name="直線コネクタ 658"/>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660" name="【児童館】&#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61" name="フローチャート: 判断 660"/>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111398</xdr:rowOff>
    </xdr:from>
    <xdr:to>
      <xdr:col>81</xdr:col>
      <xdr:colOff>101600</xdr:colOff>
      <xdr:row>82</xdr:row>
      <xdr:rowOff>41548</xdr:rowOff>
    </xdr:to>
    <xdr:sp macro="" textlink="">
      <xdr:nvSpPr>
        <xdr:cNvPr id="662" name="フローチャート: 判断 661"/>
        <xdr:cNvSpPr/>
      </xdr:nvSpPr>
      <xdr:spPr>
        <a:xfrm>
          <a:off x="15430500" y="1399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139156</xdr:rowOff>
    </xdr:from>
    <xdr:to>
      <xdr:col>76</xdr:col>
      <xdr:colOff>165100</xdr:colOff>
      <xdr:row>83</xdr:row>
      <xdr:rowOff>69306</xdr:rowOff>
    </xdr:to>
    <xdr:sp macro="" textlink="">
      <xdr:nvSpPr>
        <xdr:cNvPr id="663" name="フローチャート: 判断 662"/>
        <xdr:cNvSpPr/>
      </xdr:nvSpPr>
      <xdr:spPr>
        <a:xfrm>
          <a:off x="14541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65677</xdr:rowOff>
    </xdr:from>
    <xdr:to>
      <xdr:col>72</xdr:col>
      <xdr:colOff>38100</xdr:colOff>
      <xdr:row>82</xdr:row>
      <xdr:rowOff>167277</xdr:rowOff>
    </xdr:to>
    <xdr:sp macro="" textlink="">
      <xdr:nvSpPr>
        <xdr:cNvPr id="664" name="フローチャート: 判断 663"/>
        <xdr:cNvSpPr/>
      </xdr:nvSpPr>
      <xdr:spPr>
        <a:xfrm>
          <a:off x="13652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64044</xdr:rowOff>
    </xdr:from>
    <xdr:to>
      <xdr:col>67</xdr:col>
      <xdr:colOff>101600</xdr:colOff>
      <xdr:row>82</xdr:row>
      <xdr:rowOff>165644</xdr:rowOff>
    </xdr:to>
    <xdr:sp macro="" textlink="">
      <xdr:nvSpPr>
        <xdr:cNvPr id="665" name="フローチャート: 判断 664"/>
        <xdr:cNvSpPr/>
      </xdr:nvSpPr>
      <xdr:spPr>
        <a:xfrm>
          <a:off x="12763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57513</xdr:rowOff>
    </xdr:from>
    <xdr:to>
      <xdr:col>85</xdr:col>
      <xdr:colOff>177800</xdr:colOff>
      <xdr:row>79</xdr:row>
      <xdr:rowOff>159113</xdr:rowOff>
    </xdr:to>
    <xdr:sp macro="" textlink="">
      <xdr:nvSpPr>
        <xdr:cNvPr id="671" name="楕円 670"/>
        <xdr:cNvSpPr/>
      </xdr:nvSpPr>
      <xdr:spPr>
        <a:xfrm>
          <a:off x="162687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80390</xdr:rowOff>
    </xdr:from>
    <xdr:ext cx="405111" cy="259045"/>
    <xdr:sp macro="" textlink="">
      <xdr:nvSpPr>
        <xdr:cNvPr id="672" name="【児童館】&#10;有形固定資産減価償却率該当値テキスト"/>
        <xdr:cNvSpPr txBox="1"/>
      </xdr:nvSpPr>
      <xdr:spPr>
        <a:xfrm>
          <a:off x="16357600" y="1345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153851</xdr:rowOff>
    </xdr:from>
    <xdr:to>
      <xdr:col>81</xdr:col>
      <xdr:colOff>101600</xdr:colOff>
      <xdr:row>79</xdr:row>
      <xdr:rowOff>84001</xdr:rowOff>
    </xdr:to>
    <xdr:sp macro="" textlink="">
      <xdr:nvSpPr>
        <xdr:cNvPr id="673" name="楕円 672"/>
        <xdr:cNvSpPr/>
      </xdr:nvSpPr>
      <xdr:spPr>
        <a:xfrm>
          <a:off x="154305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33201</xdr:rowOff>
    </xdr:from>
    <xdr:to>
      <xdr:col>85</xdr:col>
      <xdr:colOff>127000</xdr:colOff>
      <xdr:row>79</xdr:row>
      <xdr:rowOff>108313</xdr:rowOff>
    </xdr:to>
    <xdr:cxnSp macro="">
      <xdr:nvCxnSpPr>
        <xdr:cNvPr id="674" name="直線コネクタ 673"/>
        <xdr:cNvCxnSpPr/>
      </xdr:nvCxnSpPr>
      <xdr:spPr>
        <a:xfrm>
          <a:off x="15481300" y="1357775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68943</xdr:rowOff>
    </xdr:from>
    <xdr:to>
      <xdr:col>76</xdr:col>
      <xdr:colOff>165100</xdr:colOff>
      <xdr:row>78</xdr:row>
      <xdr:rowOff>170543</xdr:rowOff>
    </xdr:to>
    <xdr:sp macro="" textlink="">
      <xdr:nvSpPr>
        <xdr:cNvPr id="675" name="楕円 674"/>
        <xdr:cNvSpPr/>
      </xdr:nvSpPr>
      <xdr:spPr>
        <a:xfrm>
          <a:off x="14541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119743</xdr:rowOff>
    </xdr:from>
    <xdr:to>
      <xdr:col>81</xdr:col>
      <xdr:colOff>50800</xdr:colOff>
      <xdr:row>79</xdr:row>
      <xdr:rowOff>33201</xdr:rowOff>
    </xdr:to>
    <xdr:cxnSp macro="">
      <xdr:nvCxnSpPr>
        <xdr:cNvPr id="676" name="直線コネクタ 675"/>
        <xdr:cNvCxnSpPr/>
      </xdr:nvCxnSpPr>
      <xdr:spPr>
        <a:xfrm>
          <a:off x="14592300" y="1349284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6894</xdr:rowOff>
    </xdr:from>
    <xdr:to>
      <xdr:col>72</xdr:col>
      <xdr:colOff>38100</xdr:colOff>
      <xdr:row>78</xdr:row>
      <xdr:rowOff>108494</xdr:rowOff>
    </xdr:to>
    <xdr:sp macro="" textlink="">
      <xdr:nvSpPr>
        <xdr:cNvPr id="677" name="楕円 676"/>
        <xdr:cNvSpPr/>
      </xdr:nvSpPr>
      <xdr:spPr>
        <a:xfrm>
          <a:off x="13652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57694</xdr:rowOff>
    </xdr:from>
    <xdr:to>
      <xdr:col>76</xdr:col>
      <xdr:colOff>114300</xdr:colOff>
      <xdr:row>78</xdr:row>
      <xdr:rowOff>119743</xdr:rowOff>
    </xdr:to>
    <xdr:cxnSp macro="">
      <xdr:nvCxnSpPr>
        <xdr:cNvPr id="678" name="直線コネクタ 677"/>
        <xdr:cNvCxnSpPr/>
      </xdr:nvCxnSpPr>
      <xdr:spPr>
        <a:xfrm>
          <a:off x="13703300" y="134307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103232</xdr:rowOff>
    </xdr:from>
    <xdr:to>
      <xdr:col>67</xdr:col>
      <xdr:colOff>101600</xdr:colOff>
      <xdr:row>78</xdr:row>
      <xdr:rowOff>33382</xdr:rowOff>
    </xdr:to>
    <xdr:sp macro="" textlink="">
      <xdr:nvSpPr>
        <xdr:cNvPr id="679" name="楕円 678"/>
        <xdr:cNvSpPr/>
      </xdr:nvSpPr>
      <xdr:spPr>
        <a:xfrm>
          <a:off x="12763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154032</xdr:rowOff>
    </xdr:from>
    <xdr:to>
      <xdr:col>71</xdr:col>
      <xdr:colOff>177800</xdr:colOff>
      <xdr:row>78</xdr:row>
      <xdr:rowOff>57694</xdr:rowOff>
    </xdr:to>
    <xdr:cxnSp macro="">
      <xdr:nvCxnSpPr>
        <xdr:cNvPr id="680" name="直線コネクタ 679"/>
        <xdr:cNvCxnSpPr/>
      </xdr:nvCxnSpPr>
      <xdr:spPr>
        <a:xfrm>
          <a:off x="12814300" y="13355682"/>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32675</xdr:rowOff>
    </xdr:from>
    <xdr:ext cx="405111" cy="259045"/>
    <xdr:sp macro="" textlink="">
      <xdr:nvSpPr>
        <xdr:cNvPr id="681" name="n_1aveValue【児童館】&#10;有形固定資産減価償却率"/>
        <xdr:cNvSpPr txBox="1"/>
      </xdr:nvSpPr>
      <xdr:spPr>
        <a:xfrm>
          <a:off x="15266044" y="140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60433</xdr:rowOff>
    </xdr:from>
    <xdr:ext cx="405111" cy="259045"/>
    <xdr:sp macro="" textlink="">
      <xdr:nvSpPr>
        <xdr:cNvPr id="682" name="n_2aveValue【児童館】&#10;有形固定資産減価償却率"/>
        <xdr:cNvSpPr txBox="1"/>
      </xdr:nvSpPr>
      <xdr:spPr>
        <a:xfrm>
          <a:off x="14389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158404</xdr:rowOff>
    </xdr:from>
    <xdr:ext cx="405111" cy="259045"/>
    <xdr:sp macro="" textlink="">
      <xdr:nvSpPr>
        <xdr:cNvPr id="683" name="n_3aveValue【児童館】&#10;有形固定資産減価償却率"/>
        <xdr:cNvSpPr txBox="1"/>
      </xdr:nvSpPr>
      <xdr:spPr>
        <a:xfrm>
          <a:off x="13500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156771</xdr:rowOff>
    </xdr:from>
    <xdr:ext cx="405111" cy="259045"/>
    <xdr:sp macro="" textlink="">
      <xdr:nvSpPr>
        <xdr:cNvPr id="684" name="n_4aveValue【児童館】&#10;有形固定資産減価償却率"/>
        <xdr:cNvSpPr txBox="1"/>
      </xdr:nvSpPr>
      <xdr:spPr>
        <a:xfrm>
          <a:off x="12611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100528</xdr:rowOff>
    </xdr:from>
    <xdr:ext cx="405111" cy="259045"/>
    <xdr:sp macro="" textlink="">
      <xdr:nvSpPr>
        <xdr:cNvPr id="685" name="n_1mainValue【児童館】&#10;有形固定資産減価償却率"/>
        <xdr:cNvSpPr txBox="1"/>
      </xdr:nvSpPr>
      <xdr:spPr>
        <a:xfrm>
          <a:off x="15266044" y="1330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15620</xdr:rowOff>
    </xdr:from>
    <xdr:ext cx="405111" cy="259045"/>
    <xdr:sp macro="" textlink="">
      <xdr:nvSpPr>
        <xdr:cNvPr id="686" name="n_2mainValue【児童館】&#10;有形固定資産減価償却率"/>
        <xdr:cNvSpPr txBox="1"/>
      </xdr:nvSpPr>
      <xdr:spPr>
        <a:xfrm>
          <a:off x="14389744"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125021</xdr:rowOff>
    </xdr:from>
    <xdr:ext cx="340478" cy="259045"/>
    <xdr:sp macro="" textlink="">
      <xdr:nvSpPr>
        <xdr:cNvPr id="687" name="n_3mainValue【児童館】&#10;有形固定資産減価償却率"/>
        <xdr:cNvSpPr txBox="1"/>
      </xdr:nvSpPr>
      <xdr:spPr>
        <a:xfrm>
          <a:off x="13533061" y="1315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49909</xdr:rowOff>
    </xdr:from>
    <xdr:ext cx="340478" cy="259045"/>
    <xdr:sp macro="" textlink="">
      <xdr:nvSpPr>
        <xdr:cNvPr id="688" name="n_4mainValue【児童館】&#10;有形固定資産減価償却率"/>
        <xdr:cNvSpPr txBox="1"/>
      </xdr:nvSpPr>
      <xdr:spPr>
        <a:xfrm>
          <a:off x="12644061" y="130801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89536</xdr:rowOff>
    </xdr:from>
    <xdr:to>
      <xdr:col>116</xdr:col>
      <xdr:colOff>62864</xdr:colOff>
      <xdr:row>86</xdr:row>
      <xdr:rowOff>20955</xdr:rowOff>
    </xdr:to>
    <xdr:cxnSp macro="">
      <xdr:nvCxnSpPr>
        <xdr:cNvPr id="712" name="直線コネクタ 711"/>
        <xdr:cNvCxnSpPr/>
      </xdr:nvCxnSpPr>
      <xdr:spPr>
        <a:xfrm flipV="1">
          <a:off x="22160864" y="13291186"/>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24782</xdr:rowOff>
    </xdr:from>
    <xdr:ext cx="469744" cy="259045"/>
    <xdr:sp macro="" textlink="">
      <xdr:nvSpPr>
        <xdr:cNvPr id="713" name="【児童館】&#10;一人当たり面積最小値テキスト"/>
        <xdr:cNvSpPr txBox="1"/>
      </xdr:nvSpPr>
      <xdr:spPr>
        <a:xfrm>
          <a:off x="22199600"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20955</xdr:rowOff>
    </xdr:from>
    <xdr:to>
      <xdr:col>116</xdr:col>
      <xdr:colOff>152400</xdr:colOff>
      <xdr:row>86</xdr:row>
      <xdr:rowOff>20955</xdr:rowOff>
    </xdr:to>
    <xdr:cxnSp macro="">
      <xdr:nvCxnSpPr>
        <xdr:cNvPr id="714" name="直線コネクタ 713"/>
        <xdr:cNvCxnSpPr/>
      </xdr:nvCxnSpPr>
      <xdr:spPr>
        <a:xfrm>
          <a:off x="22072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36213</xdr:rowOff>
    </xdr:from>
    <xdr:ext cx="469744" cy="259045"/>
    <xdr:sp macro="" textlink="">
      <xdr:nvSpPr>
        <xdr:cNvPr id="715" name="【児童館】&#10;一人当たり面積最大値テキスト"/>
        <xdr:cNvSpPr txBox="1"/>
      </xdr:nvSpPr>
      <xdr:spPr>
        <a:xfrm>
          <a:off x="22199600" y="130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89536</xdr:rowOff>
    </xdr:from>
    <xdr:to>
      <xdr:col>116</xdr:col>
      <xdr:colOff>152400</xdr:colOff>
      <xdr:row>77</xdr:row>
      <xdr:rowOff>89536</xdr:rowOff>
    </xdr:to>
    <xdr:cxnSp macro="">
      <xdr:nvCxnSpPr>
        <xdr:cNvPr id="716" name="直線コネクタ 715"/>
        <xdr:cNvCxnSpPr/>
      </xdr:nvCxnSpPr>
      <xdr:spPr>
        <a:xfrm>
          <a:off x="22072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121938</xdr:rowOff>
    </xdr:from>
    <xdr:ext cx="469744" cy="259045"/>
    <xdr:sp macro="" textlink="">
      <xdr:nvSpPr>
        <xdr:cNvPr id="717" name="【児童館】&#10;一人当たり面積平均値テキスト"/>
        <xdr:cNvSpPr txBox="1"/>
      </xdr:nvSpPr>
      <xdr:spPr>
        <a:xfrm>
          <a:off x="22199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8" name="フローチャート: 判断 717"/>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84455</xdr:rowOff>
    </xdr:from>
    <xdr:to>
      <xdr:col>112</xdr:col>
      <xdr:colOff>38100</xdr:colOff>
      <xdr:row>85</xdr:row>
      <xdr:rowOff>14605</xdr:rowOff>
    </xdr:to>
    <xdr:sp macro="" textlink="">
      <xdr:nvSpPr>
        <xdr:cNvPr id="719" name="フローチャート: 判断 718"/>
        <xdr:cNvSpPr/>
      </xdr:nvSpPr>
      <xdr:spPr>
        <a:xfrm>
          <a:off x="21272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46355</xdr:rowOff>
    </xdr:from>
    <xdr:to>
      <xdr:col>107</xdr:col>
      <xdr:colOff>101600</xdr:colOff>
      <xdr:row>85</xdr:row>
      <xdr:rowOff>147955</xdr:rowOff>
    </xdr:to>
    <xdr:sp macro="" textlink="">
      <xdr:nvSpPr>
        <xdr:cNvPr id="720" name="フローチャート: 判断 719"/>
        <xdr:cNvSpPr/>
      </xdr:nvSpPr>
      <xdr:spPr>
        <a:xfrm>
          <a:off x="20383500" y="146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21" name="フローチャート: 判断 720"/>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53975</xdr:rowOff>
    </xdr:from>
    <xdr:to>
      <xdr:col>98</xdr:col>
      <xdr:colOff>38100</xdr:colOff>
      <xdr:row>85</xdr:row>
      <xdr:rowOff>155575</xdr:rowOff>
    </xdr:to>
    <xdr:sp macro="" textlink="">
      <xdr:nvSpPr>
        <xdr:cNvPr id="722" name="フローチャート: 判断 721"/>
        <xdr:cNvSpPr/>
      </xdr:nvSpPr>
      <xdr:spPr>
        <a:xfrm>
          <a:off x="18605500" y="1462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111125</xdr:rowOff>
    </xdr:from>
    <xdr:to>
      <xdr:col>116</xdr:col>
      <xdr:colOff>114300</xdr:colOff>
      <xdr:row>85</xdr:row>
      <xdr:rowOff>41275</xdr:rowOff>
    </xdr:to>
    <xdr:sp macro="" textlink="">
      <xdr:nvSpPr>
        <xdr:cNvPr id="728" name="楕円 727"/>
        <xdr:cNvSpPr/>
      </xdr:nvSpPr>
      <xdr:spPr>
        <a:xfrm>
          <a:off x="221107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134002</xdr:rowOff>
    </xdr:from>
    <xdr:ext cx="469744" cy="259045"/>
    <xdr:sp macro="" textlink="">
      <xdr:nvSpPr>
        <xdr:cNvPr id="729" name="【児童館】&#10;一人当たり面積該当値テキスト"/>
        <xdr:cNvSpPr txBox="1"/>
      </xdr:nvSpPr>
      <xdr:spPr>
        <a:xfrm>
          <a:off x="22199600" y="1436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116839</xdr:rowOff>
    </xdr:from>
    <xdr:to>
      <xdr:col>112</xdr:col>
      <xdr:colOff>38100</xdr:colOff>
      <xdr:row>85</xdr:row>
      <xdr:rowOff>46989</xdr:rowOff>
    </xdr:to>
    <xdr:sp macro="" textlink="">
      <xdr:nvSpPr>
        <xdr:cNvPr id="730" name="楕円 729"/>
        <xdr:cNvSpPr/>
      </xdr:nvSpPr>
      <xdr:spPr>
        <a:xfrm>
          <a:off x="21272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161925</xdr:rowOff>
    </xdr:from>
    <xdr:to>
      <xdr:col>116</xdr:col>
      <xdr:colOff>63500</xdr:colOff>
      <xdr:row>84</xdr:row>
      <xdr:rowOff>167639</xdr:rowOff>
    </xdr:to>
    <xdr:cxnSp macro="">
      <xdr:nvCxnSpPr>
        <xdr:cNvPr id="731" name="直線コネクタ 730"/>
        <xdr:cNvCxnSpPr/>
      </xdr:nvCxnSpPr>
      <xdr:spPr>
        <a:xfrm flipV="1">
          <a:off x="21323300" y="145637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122555</xdr:rowOff>
    </xdr:from>
    <xdr:to>
      <xdr:col>107</xdr:col>
      <xdr:colOff>101600</xdr:colOff>
      <xdr:row>85</xdr:row>
      <xdr:rowOff>52705</xdr:rowOff>
    </xdr:to>
    <xdr:sp macro="" textlink="">
      <xdr:nvSpPr>
        <xdr:cNvPr id="732" name="楕円 731"/>
        <xdr:cNvSpPr/>
      </xdr:nvSpPr>
      <xdr:spPr>
        <a:xfrm>
          <a:off x="20383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167639</xdr:rowOff>
    </xdr:from>
    <xdr:to>
      <xdr:col>111</xdr:col>
      <xdr:colOff>177800</xdr:colOff>
      <xdr:row>85</xdr:row>
      <xdr:rowOff>1905</xdr:rowOff>
    </xdr:to>
    <xdr:cxnSp macro="">
      <xdr:nvCxnSpPr>
        <xdr:cNvPr id="733" name="直線コネクタ 732"/>
        <xdr:cNvCxnSpPr/>
      </xdr:nvCxnSpPr>
      <xdr:spPr>
        <a:xfrm flipV="1">
          <a:off x="20434300" y="145694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34" name="楕円 733"/>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xdr:rowOff>
    </xdr:from>
    <xdr:to>
      <xdr:col>107</xdr:col>
      <xdr:colOff>50800</xdr:colOff>
      <xdr:row>85</xdr:row>
      <xdr:rowOff>3811</xdr:rowOff>
    </xdr:to>
    <xdr:cxnSp macro="">
      <xdr:nvCxnSpPr>
        <xdr:cNvPr id="735" name="直線コネクタ 734"/>
        <xdr:cNvCxnSpPr/>
      </xdr:nvCxnSpPr>
      <xdr:spPr>
        <a:xfrm flipV="1">
          <a:off x="19545300" y="145751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128270</xdr:rowOff>
    </xdr:from>
    <xdr:to>
      <xdr:col>98</xdr:col>
      <xdr:colOff>38100</xdr:colOff>
      <xdr:row>85</xdr:row>
      <xdr:rowOff>58420</xdr:rowOff>
    </xdr:to>
    <xdr:sp macro="" textlink="">
      <xdr:nvSpPr>
        <xdr:cNvPr id="736" name="楕円 735"/>
        <xdr:cNvSpPr/>
      </xdr:nvSpPr>
      <xdr:spPr>
        <a:xfrm>
          <a:off x="18605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7620</xdr:rowOff>
    </xdr:to>
    <xdr:cxnSp macro="">
      <xdr:nvCxnSpPr>
        <xdr:cNvPr id="737" name="直線コネクタ 736"/>
        <xdr:cNvCxnSpPr/>
      </xdr:nvCxnSpPr>
      <xdr:spPr>
        <a:xfrm flipV="1">
          <a:off x="18656300" y="14577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31132</xdr:rowOff>
    </xdr:from>
    <xdr:ext cx="469744" cy="259045"/>
    <xdr:sp macro="" textlink="">
      <xdr:nvSpPr>
        <xdr:cNvPr id="738" name="n_1aveValue【児童館】&#10;一人当たり面積"/>
        <xdr:cNvSpPr txBox="1"/>
      </xdr:nvSpPr>
      <xdr:spPr>
        <a:xfrm>
          <a:off x="21075727" y="142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139082</xdr:rowOff>
    </xdr:from>
    <xdr:ext cx="469744" cy="259045"/>
    <xdr:sp macro="" textlink="">
      <xdr:nvSpPr>
        <xdr:cNvPr id="739" name="n_2aveValue【児童館】&#10;一人当たり面積"/>
        <xdr:cNvSpPr txBox="1"/>
      </xdr:nvSpPr>
      <xdr:spPr>
        <a:xfrm>
          <a:off x="20199427" y="1471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40" name="n_3ave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146702</xdr:rowOff>
    </xdr:from>
    <xdr:ext cx="469744" cy="259045"/>
    <xdr:sp macro="" textlink="">
      <xdr:nvSpPr>
        <xdr:cNvPr id="741" name="n_4aveValue【児童館】&#10;一人当たり面積"/>
        <xdr:cNvSpPr txBox="1"/>
      </xdr:nvSpPr>
      <xdr:spPr>
        <a:xfrm>
          <a:off x="18421427" y="1471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38116</xdr:rowOff>
    </xdr:from>
    <xdr:ext cx="469744" cy="259045"/>
    <xdr:sp macro="" textlink="">
      <xdr:nvSpPr>
        <xdr:cNvPr id="742" name="n_1mainValue【児童館】&#10;一人当たり面積"/>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69232</xdr:rowOff>
    </xdr:from>
    <xdr:ext cx="469744" cy="259045"/>
    <xdr:sp macro="" textlink="">
      <xdr:nvSpPr>
        <xdr:cNvPr id="743" name="n_2mainValue【児童館】&#10;一人当たり面積"/>
        <xdr:cNvSpPr txBox="1"/>
      </xdr:nvSpPr>
      <xdr:spPr>
        <a:xfrm>
          <a:off x="20199427" y="1429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71138</xdr:rowOff>
    </xdr:from>
    <xdr:ext cx="469744" cy="259045"/>
    <xdr:sp macro="" textlink="">
      <xdr:nvSpPr>
        <xdr:cNvPr id="744" name="n_3mainValue【児童館】&#10;一人当たり面積"/>
        <xdr:cNvSpPr txBox="1"/>
      </xdr:nvSpPr>
      <xdr:spPr>
        <a:xfrm>
          <a:off x="19310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74947</xdr:rowOff>
    </xdr:from>
    <xdr:ext cx="469744" cy="259045"/>
    <xdr:sp macro="" textlink="">
      <xdr:nvSpPr>
        <xdr:cNvPr id="745" name="n_4mainValue【児童館】&#10;一人当たり面積"/>
        <xdr:cNvSpPr txBox="1"/>
      </xdr:nvSpPr>
      <xdr:spPr>
        <a:xfrm>
          <a:off x="18421427" y="1430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8" name="テキスト ボックス 7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8" name="テキスト ボックス 7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771" name="直線コネクタ 770"/>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774" name="【公民館】&#10;有形固定資産減価償却率最大値テキスト"/>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775" name="直線コネクタ 774"/>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776" name="【公民館】&#10;有形固定資産減価償却率平均値テキスト"/>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777" name="フローチャート: 判断 776"/>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778" name="フローチャート: 判断 777"/>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79" name="フローチャート: 判断 778"/>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51526</xdr:rowOff>
    </xdr:from>
    <xdr:to>
      <xdr:col>72</xdr:col>
      <xdr:colOff>38100</xdr:colOff>
      <xdr:row>105</xdr:row>
      <xdr:rowOff>153126</xdr:rowOff>
    </xdr:to>
    <xdr:sp macro="" textlink="">
      <xdr:nvSpPr>
        <xdr:cNvPr id="780" name="フローチャート: 判断 779"/>
        <xdr:cNvSpPr/>
      </xdr:nvSpPr>
      <xdr:spPr>
        <a:xfrm>
          <a:off x="13652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67855</xdr:rowOff>
    </xdr:from>
    <xdr:to>
      <xdr:col>67</xdr:col>
      <xdr:colOff>101600</xdr:colOff>
      <xdr:row>105</xdr:row>
      <xdr:rowOff>169455</xdr:rowOff>
    </xdr:to>
    <xdr:sp macro="" textlink="">
      <xdr:nvSpPr>
        <xdr:cNvPr id="781" name="フローチャート: 判断 780"/>
        <xdr:cNvSpPr/>
      </xdr:nvSpPr>
      <xdr:spPr>
        <a:xfrm>
          <a:off x="12763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74386</xdr:rowOff>
    </xdr:from>
    <xdr:to>
      <xdr:col>85</xdr:col>
      <xdr:colOff>177800</xdr:colOff>
      <xdr:row>106</xdr:row>
      <xdr:rowOff>4536</xdr:rowOff>
    </xdr:to>
    <xdr:sp macro="" textlink="">
      <xdr:nvSpPr>
        <xdr:cNvPr id="787" name="楕円 786"/>
        <xdr:cNvSpPr/>
      </xdr:nvSpPr>
      <xdr:spPr>
        <a:xfrm>
          <a:off x="16268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97263</xdr:rowOff>
    </xdr:from>
    <xdr:ext cx="405111" cy="259045"/>
    <xdr:sp macro="" textlink="">
      <xdr:nvSpPr>
        <xdr:cNvPr id="788" name="【公民館】&#10;有形固定資産減価償却率該当値テキスト"/>
        <xdr:cNvSpPr txBox="1"/>
      </xdr:nvSpPr>
      <xdr:spPr>
        <a:xfrm>
          <a:off x="16357600" y="1792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xdr:rowOff>
    </xdr:from>
    <xdr:to>
      <xdr:col>81</xdr:col>
      <xdr:colOff>101600</xdr:colOff>
      <xdr:row>105</xdr:row>
      <xdr:rowOff>102507</xdr:rowOff>
    </xdr:to>
    <xdr:sp macro="" textlink="">
      <xdr:nvSpPr>
        <xdr:cNvPr id="789" name="楕円 788"/>
        <xdr:cNvSpPr/>
      </xdr:nvSpPr>
      <xdr:spPr>
        <a:xfrm>
          <a:off x="15430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51707</xdr:rowOff>
    </xdr:from>
    <xdr:to>
      <xdr:col>85</xdr:col>
      <xdr:colOff>127000</xdr:colOff>
      <xdr:row>105</xdr:row>
      <xdr:rowOff>125186</xdr:rowOff>
    </xdr:to>
    <xdr:cxnSp macro="">
      <xdr:nvCxnSpPr>
        <xdr:cNvPr id="790" name="直線コネクタ 789"/>
        <xdr:cNvCxnSpPr/>
      </xdr:nvCxnSpPr>
      <xdr:spPr>
        <a:xfrm>
          <a:off x="15481300" y="18053957"/>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91" name="楕円 790"/>
        <xdr:cNvSpPr/>
      </xdr:nvSpPr>
      <xdr:spPr>
        <a:xfrm>
          <a:off x="14541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148045</xdr:rowOff>
    </xdr:from>
    <xdr:to>
      <xdr:col>81</xdr:col>
      <xdr:colOff>50800</xdr:colOff>
      <xdr:row>105</xdr:row>
      <xdr:rowOff>51707</xdr:rowOff>
    </xdr:to>
    <xdr:cxnSp macro="">
      <xdr:nvCxnSpPr>
        <xdr:cNvPr id="792" name="直線コネクタ 791"/>
        <xdr:cNvCxnSpPr/>
      </xdr:nvCxnSpPr>
      <xdr:spPr>
        <a:xfrm>
          <a:off x="14592300" y="17978845"/>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22134</xdr:rowOff>
    </xdr:from>
    <xdr:to>
      <xdr:col>72</xdr:col>
      <xdr:colOff>38100</xdr:colOff>
      <xdr:row>104</xdr:row>
      <xdr:rowOff>123734</xdr:rowOff>
    </xdr:to>
    <xdr:sp macro="" textlink="">
      <xdr:nvSpPr>
        <xdr:cNvPr id="793" name="楕円 792"/>
        <xdr:cNvSpPr/>
      </xdr:nvSpPr>
      <xdr:spPr>
        <a:xfrm>
          <a:off x="13652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72934</xdr:rowOff>
    </xdr:from>
    <xdr:to>
      <xdr:col>76</xdr:col>
      <xdr:colOff>114300</xdr:colOff>
      <xdr:row>104</xdr:row>
      <xdr:rowOff>148045</xdr:rowOff>
    </xdr:to>
    <xdr:cxnSp macro="">
      <xdr:nvCxnSpPr>
        <xdr:cNvPr id="794" name="直線コネクタ 793"/>
        <xdr:cNvCxnSpPr/>
      </xdr:nvCxnSpPr>
      <xdr:spPr>
        <a:xfrm>
          <a:off x="13703300" y="17903734"/>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129902</xdr:rowOff>
    </xdr:from>
    <xdr:to>
      <xdr:col>67</xdr:col>
      <xdr:colOff>101600</xdr:colOff>
      <xdr:row>104</xdr:row>
      <xdr:rowOff>60052</xdr:rowOff>
    </xdr:to>
    <xdr:sp macro="" textlink="">
      <xdr:nvSpPr>
        <xdr:cNvPr id="795" name="楕円 794"/>
        <xdr:cNvSpPr/>
      </xdr:nvSpPr>
      <xdr:spPr>
        <a:xfrm>
          <a:off x="12763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9252</xdr:rowOff>
    </xdr:from>
    <xdr:to>
      <xdr:col>71</xdr:col>
      <xdr:colOff>177800</xdr:colOff>
      <xdr:row>104</xdr:row>
      <xdr:rowOff>72934</xdr:rowOff>
    </xdr:to>
    <xdr:cxnSp macro="">
      <xdr:nvCxnSpPr>
        <xdr:cNvPr id="796" name="直線コネクタ 795"/>
        <xdr:cNvCxnSpPr/>
      </xdr:nvCxnSpPr>
      <xdr:spPr>
        <a:xfrm>
          <a:off x="12814300" y="17840052"/>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113228</xdr:rowOff>
    </xdr:from>
    <xdr:ext cx="405111" cy="259045"/>
    <xdr:sp macro="" textlink="">
      <xdr:nvSpPr>
        <xdr:cNvPr id="797" name="n_1aveValue【公民館】&#10;有形固定資産減価償却率"/>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98"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144253</xdr:rowOff>
    </xdr:from>
    <xdr:ext cx="405111" cy="259045"/>
    <xdr:sp macro="" textlink="">
      <xdr:nvSpPr>
        <xdr:cNvPr id="799" name="n_3aveValue【公民館】&#10;有形固定資産減価償却率"/>
        <xdr:cNvSpPr txBox="1"/>
      </xdr:nvSpPr>
      <xdr:spPr>
        <a:xfrm>
          <a:off x="13500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160582</xdr:rowOff>
    </xdr:from>
    <xdr:ext cx="405111" cy="259045"/>
    <xdr:sp macro="" textlink="">
      <xdr:nvSpPr>
        <xdr:cNvPr id="800" name="n_4aveValue【公民館】&#10;有形固定資産減価償却率"/>
        <xdr:cNvSpPr txBox="1"/>
      </xdr:nvSpPr>
      <xdr:spPr>
        <a:xfrm>
          <a:off x="12611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119034</xdr:rowOff>
    </xdr:from>
    <xdr:ext cx="405111" cy="259045"/>
    <xdr:sp macro="" textlink="">
      <xdr:nvSpPr>
        <xdr:cNvPr id="801" name="n_1mainValue【公民館】&#10;有形固定資産減価償却率"/>
        <xdr:cNvSpPr txBox="1"/>
      </xdr:nvSpPr>
      <xdr:spPr>
        <a:xfrm>
          <a:off x="152660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802" name="n_2mainValue【公民館】&#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140261</xdr:rowOff>
    </xdr:from>
    <xdr:ext cx="405111" cy="259045"/>
    <xdr:sp macro="" textlink="">
      <xdr:nvSpPr>
        <xdr:cNvPr id="803" name="n_3mainValue【公民館】&#10;有形固定資産減価償却率"/>
        <xdr:cNvSpPr txBox="1"/>
      </xdr:nvSpPr>
      <xdr:spPr>
        <a:xfrm>
          <a:off x="13500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76579</xdr:rowOff>
    </xdr:from>
    <xdr:ext cx="405111" cy="259045"/>
    <xdr:sp macro="" textlink="">
      <xdr:nvSpPr>
        <xdr:cNvPr id="804" name="n_4mainValue【公民館】&#10;有形固定資産減価償却率"/>
        <xdr:cNvSpPr txBox="1"/>
      </xdr:nvSpPr>
      <xdr:spPr>
        <a:xfrm>
          <a:off x="12611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5" name="直線コネクタ 8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6" name="テキスト ボックス 8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7" name="直線コネクタ 8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8" name="テキスト ボックス 8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9" name="直線コネクタ 8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0" name="テキスト ボックス 8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1" name="直線コネクタ 8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2" name="テキスト ボックス 8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3" name="直線コネクタ 8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4" name="テキスト ボックス 8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6" name="テキスト ボックス 82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828" name="直線コネクタ 827"/>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2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30" name="直線コネクタ 82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831" name="【公民館】&#10;一人当たり面積最大値テキスト"/>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832" name="直線コネクタ 831"/>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833" name="【公民館】&#10;一人当たり面積平均値テキスト"/>
        <xdr:cNvSpPr txBox="1"/>
      </xdr:nvSpPr>
      <xdr:spPr>
        <a:xfrm>
          <a:off x="22199600" y="183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834" name="フローチャート: 判断 833"/>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835" name="フローチャート: 判断 834"/>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10731</xdr:rowOff>
    </xdr:from>
    <xdr:to>
      <xdr:col>107</xdr:col>
      <xdr:colOff>101600</xdr:colOff>
      <xdr:row>108</xdr:row>
      <xdr:rowOff>112331</xdr:rowOff>
    </xdr:to>
    <xdr:sp macro="" textlink="">
      <xdr:nvSpPr>
        <xdr:cNvPr id="836" name="フローチャート: 判断 835"/>
        <xdr:cNvSpPr/>
      </xdr:nvSpPr>
      <xdr:spPr>
        <a:xfrm>
          <a:off x="20383500" y="1852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17780</xdr:rowOff>
    </xdr:from>
    <xdr:to>
      <xdr:col>102</xdr:col>
      <xdr:colOff>165100</xdr:colOff>
      <xdr:row>108</xdr:row>
      <xdr:rowOff>119380</xdr:rowOff>
    </xdr:to>
    <xdr:sp macro="" textlink="">
      <xdr:nvSpPr>
        <xdr:cNvPr id="837" name="フローチャート: 判断 836"/>
        <xdr:cNvSpPr/>
      </xdr:nvSpPr>
      <xdr:spPr>
        <a:xfrm>
          <a:off x="19494500" y="185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17208</xdr:rowOff>
    </xdr:from>
    <xdr:to>
      <xdr:col>98</xdr:col>
      <xdr:colOff>38100</xdr:colOff>
      <xdr:row>108</xdr:row>
      <xdr:rowOff>118808</xdr:rowOff>
    </xdr:to>
    <xdr:sp macro="" textlink="">
      <xdr:nvSpPr>
        <xdr:cNvPr id="838" name="フローチャート: 判断 837"/>
        <xdr:cNvSpPr/>
      </xdr:nvSpPr>
      <xdr:spPr>
        <a:xfrm>
          <a:off x="18605500" y="1853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47879</xdr:rowOff>
    </xdr:from>
    <xdr:to>
      <xdr:col>116</xdr:col>
      <xdr:colOff>114300</xdr:colOff>
      <xdr:row>108</xdr:row>
      <xdr:rowOff>149479</xdr:rowOff>
    </xdr:to>
    <xdr:sp macro="" textlink="">
      <xdr:nvSpPr>
        <xdr:cNvPr id="844" name="楕円 843"/>
        <xdr:cNvSpPr/>
      </xdr:nvSpPr>
      <xdr:spPr>
        <a:xfrm>
          <a:off x="22110700" y="185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134256</xdr:rowOff>
    </xdr:from>
    <xdr:ext cx="469744" cy="259045"/>
    <xdr:sp macro="" textlink="">
      <xdr:nvSpPr>
        <xdr:cNvPr id="845" name="【公民館】&#10;一人当たり面積該当値テキスト"/>
        <xdr:cNvSpPr txBox="1"/>
      </xdr:nvSpPr>
      <xdr:spPr>
        <a:xfrm>
          <a:off x="22199600" y="1847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49022</xdr:rowOff>
    </xdr:from>
    <xdr:to>
      <xdr:col>112</xdr:col>
      <xdr:colOff>38100</xdr:colOff>
      <xdr:row>108</xdr:row>
      <xdr:rowOff>150622</xdr:rowOff>
    </xdr:to>
    <xdr:sp macro="" textlink="">
      <xdr:nvSpPr>
        <xdr:cNvPr id="846" name="楕円 845"/>
        <xdr:cNvSpPr/>
      </xdr:nvSpPr>
      <xdr:spPr>
        <a:xfrm>
          <a:off x="21272500" y="185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98679</xdr:rowOff>
    </xdr:from>
    <xdr:to>
      <xdr:col>116</xdr:col>
      <xdr:colOff>63500</xdr:colOff>
      <xdr:row>108</xdr:row>
      <xdr:rowOff>99822</xdr:rowOff>
    </xdr:to>
    <xdr:cxnSp macro="">
      <xdr:nvCxnSpPr>
        <xdr:cNvPr id="847" name="直線コネクタ 846"/>
        <xdr:cNvCxnSpPr/>
      </xdr:nvCxnSpPr>
      <xdr:spPr>
        <a:xfrm flipV="1">
          <a:off x="21323300" y="1861527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49975</xdr:rowOff>
    </xdr:from>
    <xdr:to>
      <xdr:col>107</xdr:col>
      <xdr:colOff>101600</xdr:colOff>
      <xdr:row>108</xdr:row>
      <xdr:rowOff>151575</xdr:rowOff>
    </xdr:to>
    <xdr:sp macro="" textlink="">
      <xdr:nvSpPr>
        <xdr:cNvPr id="848" name="楕円 847"/>
        <xdr:cNvSpPr/>
      </xdr:nvSpPr>
      <xdr:spPr>
        <a:xfrm>
          <a:off x="20383500" y="185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99822</xdr:rowOff>
    </xdr:from>
    <xdr:to>
      <xdr:col>111</xdr:col>
      <xdr:colOff>177800</xdr:colOff>
      <xdr:row>108</xdr:row>
      <xdr:rowOff>100775</xdr:rowOff>
    </xdr:to>
    <xdr:cxnSp macro="">
      <xdr:nvCxnSpPr>
        <xdr:cNvPr id="849" name="直線コネクタ 848"/>
        <xdr:cNvCxnSpPr/>
      </xdr:nvCxnSpPr>
      <xdr:spPr>
        <a:xfrm flipV="1">
          <a:off x="20434300" y="18616422"/>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50164</xdr:rowOff>
    </xdr:from>
    <xdr:to>
      <xdr:col>102</xdr:col>
      <xdr:colOff>165100</xdr:colOff>
      <xdr:row>108</xdr:row>
      <xdr:rowOff>151764</xdr:rowOff>
    </xdr:to>
    <xdr:sp macro="" textlink="">
      <xdr:nvSpPr>
        <xdr:cNvPr id="850" name="楕円 849"/>
        <xdr:cNvSpPr/>
      </xdr:nvSpPr>
      <xdr:spPr>
        <a:xfrm>
          <a:off x="194945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100775</xdr:rowOff>
    </xdr:from>
    <xdr:to>
      <xdr:col>107</xdr:col>
      <xdr:colOff>50800</xdr:colOff>
      <xdr:row>108</xdr:row>
      <xdr:rowOff>100964</xdr:rowOff>
    </xdr:to>
    <xdr:cxnSp macro="">
      <xdr:nvCxnSpPr>
        <xdr:cNvPr id="851" name="直線コネクタ 850"/>
        <xdr:cNvCxnSpPr/>
      </xdr:nvCxnSpPr>
      <xdr:spPr>
        <a:xfrm flipV="1">
          <a:off x="19545300" y="18617375"/>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50927</xdr:rowOff>
    </xdr:from>
    <xdr:to>
      <xdr:col>98</xdr:col>
      <xdr:colOff>38100</xdr:colOff>
      <xdr:row>108</xdr:row>
      <xdr:rowOff>152527</xdr:rowOff>
    </xdr:to>
    <xdr:sp macro="" textlink="">
      <xdr:nvSpPr>
        <xdr:cNvPr id="852" name="楕円 851"/>
        <xdr:cNvSpPr/>
      </xdr:nvSpPr>
      <xdr:spPr>
        <a:xfrm>
          <a:off x="18605500" y="185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100964</xdr:rowOff>
    </xdr:from>
    <xdr:to>
      <xdr:col>102</xdr:col>
      <xdr:colOff>114300</xdr:colOff>
      <xdr:row>108</xdr:row>
      <xdr:rowOff>101727</xdr:rowOff>
    </xdr:to>
    <xdr:cxnSp macro="">
      <xdr:nvCxnSpPr>
        <xdr:cNvPr id="853" name="直線コネクタ 852"/>
        <xdr:cNvCxnSpPr/>
      </xdr:nvCxnSpPr>
      <xdr:spPr>
        <a:xfrm flipV="1">
          <a:off x="18656300" y="1861756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854" name="n_1aveValue【公民館】&#10;一人当たり面積"/>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128858</xdr:rowOff>
    </xdr:from>
    <xdr:ext cx="469744" cy="259045"/>
    <xdr:sp macro="" textlink="">
      <xdr:nvSpPr>
        <xdr:cNvPr id="855" name="n_2aveValue【公民館】&#10;一人当たり面積"/>
        <xdr:cNvSpPr txBox="1"/>
      </xdr:nvSpPr>
      <xdr:spPr>
        <a:xfrm>
          <a:off x="20199427" y="1830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135907</xdr:rowOff>
    </xdr:from>
    <xdr:ext cx="469744" cy="259045"/>
    <xdr:sp macro="" textlink="">
      <xdr:nvSpPr>
        <xdr:cNvPr id="856" name="n_3aveValue【公民館】&#10;一人当たり面積"/>
        <xdr:cNvSpPr txBox="1"/>
      </xdr:nvSpPr>
      <xdr:spPr>
        <a:xfrm>
          <a:off x="19310427" y="183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135335</xdr:rowOff>
    </xdr:from>
    <xdr:ext cx="469744" cy="259045"/>
    <xdr:sp macro="" textlink="">
      <xdr:nvSpPr>
        <xdr:cNvPr id="857" name="n_4aveValue【公民館】&#10;一人当たり面積"/>
        <xdr:cNvSpPr txBox="1"/>
      </xdr:nvSpPr>
      <xdr:spPr>
        <a:xfrm>
          <a:off x="18421427" y="1830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141749</xdr:rowOff>
    </xdr:from>
    <xdr:ext cx="469744" cy="259045"/>
    <xdr:sp macro="" textlink="">
      <xdr:nvSpPr>
        <xdr:cNvPr id="858" name="n_1mainValue【公民館】&#10;一人当たり面積"/>
        <xdr:cNvSpPr txBox="1"/>
      </xdr:nvSpPr>
      <xdr:spPr>
        <a:xfrm>
          <a:off x="21075727" y="18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142702</xdr:rowOff>
    </xdr:from>
    <xdr:ext cx="469744" cy="259045"/>
    <xdr:sp macro="" textlink="">
      <xdr:nvSpPr>
        <xdr:cNvPr id="859" name="n_2mainValue【公民館】&#10;一人当たり面積"/>
        <xdr:cNvSpPr txBox="1"/>
      </xdr:nvSpPr>
      <xdr:spPr>
        <a:xfrm>
          <a:off x="20199427" y="1865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142891</xdr:rowOff>
    </xdr:from>
    <xdr:ext cx="469744" cy="259045"/>
    <xdr:sp macro="" textlink="">
      <xdr:nvSpPr>
        <xdr:cNvPr id="860" name="n_3mainValue【公民館】&#10;一人当たり面積"/>
        <xdr:cNvSpPr txBox="1"/>
      </xdr:nvSpPr>
      <xdr:spPr>
        <a:xfrm>
          <a:off x="19310427" y="186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143654</xdr:rowOff>
    </xdr:from>
    <xdr:ext cx="469744" cy="259045"/>
    <xdr:sp macro="" textlink="">
      <xdr:nvSpPr>
        <xdr:cNvPr id="861" name="n_4mainValue【公民館】&#10;一人当たり面積"/>
        <xdr:cNvSpPr txBox="1"/>
      </xdr:nvSpPr>
      <xdr:spPr>
        <a:xfrm>
          <a:off x="18421427" y="1866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類似団体と比較して特に有形固定資産減価償却率が高くなっている主な施設は、学校施設、公営住宅である。</a:t>
          </a:r>
          <a:endParaRPr lang="ja-JP" altLang="ja-JP" sz="1400">
            <a:effectLst/>
          </a:endParaRPr>
        </a:p>
        <a:p>
          <a:r>
            <a:rPr kumimoji="1" lang="ja-JP" altLang="ja-JP" sz="1100">
              <a:solidFill>
                <a:schemeClr val="dk1"/>
              </a:solidFill>
              <a:effectLst/>
              <a:latin typeface="+mn-lt"/>
              <a:ea typeface="+mn-ea"/>
              <a:cs typeface="+mn-cs"/>
            </a:rPr>
            <a:t>学校施設では中学校の有形固定資産減価償却率が高くなっている状態であり、令和元年度に策定した個別施設計画に基づいて、大規模改修を行うなど、中学校を中心に老朽化対策に取り組んでいくこととしている。</a:t>
          </a:r>
          <a:endParaRPr lang="ja-JP" altLang="ja-JP" sz="1400">
            <a:effectLst/>
          </a:endParaRPr>
        </a:p>
        <a:p>
          <a:r>
            <a:rPr kumimoji="1" lang="ja-JP" altLang="ja-JP" sz="1100">
              <a:solidFill>
                <a:schemeClr val="dk1"/>
              </a:solidFill>
              <a:effectLst/>
              <a:latin typeface="+mn-lt"/>
              <a:ea typeface="+mn-ea"/>
              <a:cs typeface="+mn-cs"/>
            </a:rPr>
            <a:t>また、公営住宅についても類似団体平均を上回っている。これは、昭和６０年代に多くの公営住宅が建設されており、木造住宅において耐用年数を経過しているものの公営住宅長寿命化計画に基づいて適切に日々の修繕を行っているため、使用するうえでの問題は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4,895
4,863
18.92
3,770,179
3,538,331
229,829
2,128,822
3,095,222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79" name="【体育館・プー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12881</xdr:rowOff>
    </xdr:from>
    <xdr:to>
      <xdr:col>24</xdr:col>
      <xdr:colOff>114300</xdr:colOff>
      <xdr:row>64</xdr:row>
      <xdr:rowOff>114481</xdr:rowOff>
    </xdr:to>
    <xdr:sp macro="" textlink="">
      <xdr:nvSpPr>
        <xdr:cNvPr id="90" name="楕円 89"/>
        <xdr:cNvSpPr/>
      </xdr:nvSpPr>
      <xdr:spPr>
        <a:xfrm>
          <a:off x="4584700" y="109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99258</xdr:rowOff>
    </xdr:from>
    <xdr:ext cx="405111" cy="259045"/>
    <xdr:sp macro="" textlink="">
      <xdr:nvSpPr>
        <xdr:cNvPr id="91" name="【体育館・プール】&#10;有形固定資産減価償却率該当値テキスト"/>
        <xdr:cNvSpPr txBox="1"/>
      </xdr:nvSpPr>
      <xdr:spPr>
        <a:xfrm>
          <a:off x="4673600" y="1090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11249</xdr:rowOff>
    </xdr:from>
    <xdr:to>
      <xdr:col>20</xdr:col>
      <xdr:colOff>38100</xdr:colOff>
      <xdr:row>64</xdr:row>
      <xdr:rowOff>112849</xdr:rowOff>
    </xdr:to>
    <xdr:sp macro="" textlink="">
      <xdr:nvSpPr>
        <xdr:cNvPr id="92" name="楕円 91"/>
        <xdr:cNvSpPr/>
      </xdr:nvSpPr>
      <xdr:spPr>
        <a:xfrm>
          <a:off x="3746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62049</xdr:rowOff>
    </xdr:from>
    <xdr:to>
      <xdr:col>24</xdr:col>
      <xdr:colOff>63500</xdr:colOff>
      <xdr:row>64</xdr:row>
      <xdr:rowOff>63681</xdr:rowOff>
    </xdr:to>
    <xdr:cxnSp macro="">
      <xdr:nvCxnSpPr>
        <xdr:cNvPr id="93" name="直線コネクタ 92"/>
        <xdr:cNvCxnSpPr/>
      </xdr:nvCxnSpPr>
      <xdr:spPr>
        <a:xfrm>
          <a:off x="3797300" y="110348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128815</xdr:rowOff>
    </xdr:from>
    <xdr:to>
      <xdr:col>15</xdr:col>
      <xdr:colOff>101600</xdr:colOff>
      <xdr:row>64</xdr:row>
      <xdr:rowOff>58965</xdr:rowOff>
    </xdr:to>
    <xdr:sp macro="" textlink="">
      <xdr:nvSpPr>
        <xdr:cNvPr id="94" name="楕円 93"/>
        <xdr:cNvSpPr/>
      </xdr:nvSpPr>
      <xdr:spPr>
        <a:xfrm>
          <a:off x="2857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8165</xdr:rowOff>
    </xdr:from>
    <xdr:to>
      <xdr:col>19</xdr:col>
      <xdr:colOff>177800</xdr:colOff>
      <xdr:row>64</xdr:row>
      <xdr:rowOff>62049</xdr:rowOff>
    </xdr:to>
    <xdr:cxnSp macro="">
      <xdr:nvCxnSpPr>
        <xdr:cNvPr id="95" name="直線コネクタ 94"/>
        <xdr:cNvCxnSpPr/>
      </xdr:nvCxnSpPr>
      <xdr:spPr>
        <a:xfrm>
          <a:off x="2908300" y="10980965"/>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74930</xdr:rowOff>
    </xdr:from>
    <xdr:to>
      <xdr:col>10</xdr:col>
      <xdr:colOff>165100</xdr:colOff>
      <xdr:row>64</xdr:row>
      <xdr:rowOff>5080</xdr:rowOff>
    </xdr:to>
    <xdr:sp macro="" textlink="">
      <xdr:nvSpPr>
        <xdr:cNvPr id="96" name="楕円 95"/>
        <xdr:cNvSpPr/>
      </xdr:nvSpPr>
      <xdr:spPr>
        <a:xfrm>
          <a:off x="196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125730</xdr:rowOff>
    </xdr:from>
    <xdr:to>
      <xdr:col>15</xdr:col>
      <xdr:colOff>50800</xdr:colOff>
      <xdr:row>64</xdr:row>
      <xdr:rowOff>8165</xdr:rowOff>
    </xdr:to>
    <xdr:cxnSp macro="">
      <xdr:nvCxnSpPr>
        <xdr:cNvPr id="97" name="直線コネクタ 96"/>
        <xdr:cNvCxnSpPr/>
      </xdr:nvCxnSpPr>
      <xdr:spPr>
        <a:xfrm>
          <a:off x="2019300" y="1092708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27577</xdr:rowOff>
    </xdr:from>
    <xdr:to>
      <xdr:col>6</xdr:col>
      <xdr:colOff>38100</xdr:colOff>
      <xdr:row>63</xdr:row>
      <xdr:rowOff>129177</xdr:rowOff>
    </xdr:to>
    <xdr:sp macro="" textlink="">
      <xdr:nvSpPr>
        <xdr:cNvPr id="98" name="楕円 97"/>
        <xdr:cNvSpPr/>
      </xdr:nvSpPr>
      <xdr:spPr>
        <a:xfrm>
          <a:off x="1079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78377</xdr:rowOff>
    </xdr:from>
    <xdr:to>
      <xdr:col>10</xdr:col>
      <xdr:colOff>114300</xdr:colOff>
      <xdr:row>63</xdr:row>
      <xdr:rowOff>125730</xdr:rowOff>
    </xdr:to>
    <xdr:cxnSp macro="">
      <xdr:nvCxnSpPr>
        <xdr:cNvPr id="99" name="直線コネクタ 98"/>
        <xdr:cNvCxnSpPr/>
      </xdr:nvCxnSpPr>
      <xdr:spPr>
        <a:xfrm>
          <a:off x="1130300" y="108797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00" name="n_1aveValue【体育館・プール】&#10;有形固定資産減価償却率"/>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103976</xdr:rowOff>
    </xdr:from>
    <xdr:ext cx="405111" cy="259045"/>
    <xdr:sp macro="" textlink="">
      <xdr:nvSpPr>
        <xdr:cNvPr id="104" name="n_1mainValue【体育館・プール】&#10;有形固定資産減価償却率"/>
        <xdr:cNvSpPr txBox="1"/>
      </xdr:nvSpPr>
      <xdr:spPr>
        <a:xfrm>
          <a:off x="3582044" y="1107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50092</xdr:rowOff>
    </xdr:from>
    <xdr:ext cx="405111" cy="259045"/>
    <xdr:sp macro="" textlink="">
      <xdr:nvSpPr>
        <xdr:cNvPr id="105" name="n_2mainValue【体育館・プール】&#10;有形固定資産減価償却率"/>
        <xdr:cNvSpPr txBox="1"/>
      </xdr:nvSpPr>
      <xdr:spPr>
        <a:xfrm>
          <a:off x="2705744" y="110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167657</xdr:rowOff>
    </xdr:from>
    <xdr:ext cx="405111" cy="259045"/>
    <xdr:sp macro="" textlink="">
      <xdr:nvSpPr>
        <xdr:cNvPr id="106" name="n_3mainValue【体育館・プール】&#10;有形固定資産減価償却率"/>
        <xdr:cNvSpPr txBox="1"/>
      </xdr:nvSpPr>
      <xdr:spPr>
        <a:xfrm>
          <a:off x="1816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120304</xdr:rowOff>
    </xdr:from>
    <xdr:ext cx="405111" cy="259045"/>
    <xdr:sp macro="" textlink="">
      <xdr:nvSpPr>
        <xdr:cNvPr id="107" name="n_4mainValue【体育館・プール】&#10;有形固定資産減価償却率"/>
        <xdr:cNvSpPr txBox="1"/>
      </xdr:nvSpPr>
      <xdr:spPr>
        <a:xfrm>
          <a:off x="927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27703</xdr:rowOff>
    </xdr:from>
    <xdr:ext cx="469744" cy="259045"/>
    <xdr:sp macro="" textlink="">
      <xdr:nvSpPr>
        <xdr:cNvPr id="136" name="【体育館・プール】&#10;一人当たり面積平均値テキスト"/>
        <xdr:cNvSpPr txBox="1"/>
      </xdr:nvSpPr>
      <xdr:spPr>
        <a:xfrm>
          <a:off x="10515600" y="10486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138" name="フローチャート: 判断 137"/>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148463</xdr:rowOff>
    </xdr:from>
    <xdr:to>
      <xdr:col>46</xdr:col>
      <xdr:colOff>38100</xdr:colOff>
      <xdr:row>63</xdr:row>
      <xdr:rowOff>78613</xdr:rowOff>
    </xdr:to>
    <xdr:sp macro="" textlink="">
      <xdr:nvSpPr>
        <xdr:cNvPr id="139" name="フローチャート: 判断 138"/>
        <xdr:cNvSpPr/>
      </xdr:nvSpPr>
      <xdr:spPr>
        <a:xfrm>
          <a:off x="8699500" y="107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161417</xdr:rowOff>
    </xdr:from>
    <xdr:to>
      <xdr:col>41</xdr:col>
      <xdr:colOff>101600</xdr:colOff>
      <xdr:row>63</xdr:row>
      <xdr:rowOff>91567</xdr:rowOff>
    </xdr:to>
    <xdr:sp macro="" textlink="">
      <xdr:nvSpPr>
        <xdr:cNvPr id="140" name="フローチャート: 判断 139"/>
        <xdr:cNvSpPr/>
      </xdr:nvSpPr>
      <xdr:spPr>
        <a:xfrm>
          <a:off x="7810500" y="1079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166370</xdr:rowOff>
    </xdr:from>
    <xdr:to>
      <xdr:col>36</xdr:col>
      <xdr:colOff>165100</xdr:colOff>
      <xdr:row>63</xdr:row>
      <xdr:rowOff>96520</xdr:rowOff>
    </xdr:to>
    <xdr:sp macro="" textlink="">
      <xdr:nvSpPr>
        <xdr:cNvPr id="141" name="フローチャート: 判断 140"/>
        <xdr:cNvSpPr/>
      </xdr:nvSpPr>
      <xdr:spPr>
        <a:xfrm>
          <a:off x="6921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52832</xdr:rowOff>
    </xdr:from>
    <xdr:to>
      <xdr:col>55</xdr:col>
      <xdr:colOff>50800</xdr:colOff>
      <xdr:row>63</xdr:row>
      <xdr:rowOff>154432</xdr:rowOff>
    </xdr:to>
    <xdr:sp macro="" textlink="">
      <xdr:nvSpPr>
        <xdr:cNvPr id="147" name="楕円 146"/>
        <xdr:cNvSpPr/>
      </xdr:nvSpPr>
      <xdr:spPr>
        <a:xfrm>
          <a:off x="10426700" y="10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139209</xdr:rowOff>
    </xdr:from>
    <xdr:ext cx="469744" cy="259045"/>
    <xdr:sp macro="" textlink="">
      <xdr:nvSpPr>
        <xdr:cNvPr id="148" name="【体育館・プール】&#10;一人当たり面積該当値テキスト"/>
        <xdr:cNvSpPr txBox="1"/>
      </xdr:nvSpPr>
      <xdr:spPr>
        <a:xfrm>
          <a:off x="10515600" y="107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55499</xdr:rowOff>
    </xdr:from>
    <xdr:to>
      <xdr:col>50</xdr:col>
      <xdr:colOff>165100</xdr:colOff>
      <xdr:row>63</xdr:row>
      <xdr:rowOff>157099</xdr:rowOff>
    </xdr:to>
    <xdr:sp macro="" textlink="">
      <xdr:nvSpPr>
        <xdr:cNvPr id="149" name="楕円 148"/>
        <xdr:cNvSpPr/>
      </xdr:nvSpPr>
      <xdr:spPr>
        <a:xfrm>
          <a:off x="9588500" y="108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103632</xdr:rowOff>
    </xdr:from>
    <xdr:to>
      <xdr:col>55</xdr:col>
      <xdr:colOff>0</xdr:colOff>
      <xdr:row>63</xdr:row>
      <xdr:rowOff>106299</xdr:rowOff>
    </xdr:to>
    <xdr:cxnSp macro="">
      <xdr:nvCxnSpPr>
        <xdr:cNvPr id="150" name="直線コネクタ 149"/>
        <xdr:cNvCxnSpPr/>
      </xdr:nvCxnSpPr>
      <xdr:spPr>
        <a:xfrm flipV="1">
          <a:off x="9639300" y="1090498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58166</xdr:rowOff>
    </xdr:from>
    <xdr:to>
      <xdr:col>46</xdr:col>
      <xdr:colOff>38100</xdr:colOff>
      <xdr:row>63</xdr:row>
      <xdr:rowOff>159766</xdr:rowOff>
    </xdr:to>
    <xdr:sp macro="" textlink="">
      <xdr:nvSpPr>
        <xdr:cNvPr id="151" name="楕円 150"/>
        <xdr:cNvSpPr/>
      </xdr:nvSpPr>
      <xdr:spPr>
        <a:xfrm>
          <a:off x="8699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106299</xdr:rowOff>
    </xdr:from>
    <xdr:to>
      <xdr:col>50</xdr:col>
      <xdr:colOff>114300</xdr:colOff>
      <xdr:row>63</xdr:row>
      <xdr:rowOff>108966</xdr:rowOff>
    </xdr:to>
    <xdr:cxnSp macro="">
      <xdr:nvCxnSpPr>
        <xdr:cNvPr id="152" name="直線コネクタ 151"/>
        <xdr:cNvCxnSpPr/>
      </xdr:nvCxnSpPr>
      <xdr:spPr>
        <a:xfrm flipV="1">
          <a:off x="8750300" y="1090764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58928</xdr:rowOff>
    </xdr:from>
    <xdr:to>
      <xdr:col>41</xdr:col>
      <xdr:colOff>101600</xdr:colOff>
      <xdr:row>63</xdr:row>
      <xdr:rowOff>160528</xdr:rowOff>
    </xdr:to>
    <xdr:sp macro="" textlink="">
      <xdr:nvSpPr>
        <xdr:cNvPr id="153" name="楕円 152"/>
        <xdr:cNvSpPr/>
      </xdr:nvSpPr>
      <xdr:spPr>
        <a:xfrm>
          <a:off x="78105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108966</xdr:rowOff>
    </xdr:from>
    <xdr:to>
      <xdr:col>45</xdr:col>
      <xdr:colOff>177800</xdr:colOff>
      <xdr:row>63</xdr:row>
      <xdr:rowOff>109728</xdr:rowOff>
    </xdr:to>
    <xdr:cxnSp macro="">
      <xdr:nvCxnSpPr>
        <xdr:cNvPr id="154" name="直線コネクタ 153"/>
        <xdr:cNvCxnSpPr/>
      </xdr:nvCxnSpPr>
      <xdr:spPr>
        <a:xfrm flipV="1">
          <a:off x="7861300" y="1091031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46736</xdr:rowOff>
    </xdr:from>
    <xdr:to>
      <xdr:col>36</xdr:col>
      <xdr:colOff>165100</xdr:colOff>
      <xdr:row>63</xdr:row>
      <xdr:rowOff>148336</xdr:rowOff>
    </xdr:to>
    <xdr:sp macro="" textlink="">
      <xdr:nvSpPr>
        <xdr:cNvPr id="155" name="楕円 154"/>
        <xdr:cNvSpPr/>
      </xdr:nvSpPr>
      <xdr:spPr>
        <a:xfrm>
          <a:off x="6921500" y="10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97536</xdr:rowOff>
    </xdr:from>
    <xdr:to>
      <xdr:col>41</xdr:col>
      <xdr:colOff>50800</xdr:colOff>
      <xdr:row>63</xdr:row>
      <xdr:rowOff>109728</xdr:rowOff>
    </xdr:to>
    <xdr:cxnSp macro="">
      <xdr:nvCxnSpPr>
        <xdr:cNvPr id="156" name="直線コネクタ 155"/>
        <xdr:cNvCxnSpPr/>
      </xdr:nvCxnSpPr>
      <xdr:spPr>
        <a:xfrm>
          <a:off x="6972300" y="1089888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104665</xdr:rowOff>
    </xdr:from>
    <xdr:ext cx="469744" cy="259045"/>
    <xdr:sp macro="" textlink="">
      <xdr:nvSpPr>
        <xdr:cNvPr id="157" name="n_1aveValue【体育館・プール】&#10;一人当たり面積"/>
        <xdr:cNvSpPr txBox="1"/>
      </xdr:nvSpPr>
      <xdr:spPr>
        <a:xfrm>
          <a:off x="9391727" y="103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95140</xdr:rowOff>
    </xdr:from>
    <xdr:ext cx="469744" cy="259045"/>
    <xdr:sp macro="" textlink="">
      <xdr:nvSpPr>
        <xdr:cNvPr id="158" name="n_2aveValue【体育館・プール】&#10;一人当たり面積"/>
        <xdr:cNvSpPr txBox="1"/>
      </xdr:nvSpPr>
      <xdr:spPr>
        <a:xfrm>
          <a:off x="8515427" y="1055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108094</xdr:rowOff>
    </xdr:from>
    <xdr:ext cx="469744" cy="259045"/>
    <xdr:sp macro="" textlink="">
      <xdr:nvSpPr>
        <xdr:cNvPr id="159" name="n_3aveValue【体育館・プール】&#10;一人当たり面積"/>
        <xdr:cNvSpPr txBox="1"/>
      </xdr:nvSpPr>
      <xdr:spPr>
        <a:xfrm>
          <a:off x="7626427" y="1056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113047</xdr:rowOff>
    </xdr:from>
    <xdr:ext cx="469744" cy="259045"/>
    <xdr:sp macro="" textlink="">
      <xdr:nvSpPr>
        <xdr:cNvPr id="160" name="n_4aveValue【体育館・プール】&#10;一人当たり面積"/>
        <xdr:cNvSpPr txBox="1"/>
      </xdr:nvSpPr>
      <xdr:spPr>
        <a:xfrm>
          <a:off x="6737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148226</xdr:rowOff>
    </xdr:from>
    <xdr:ext cx="469744" cy="259045"/>
    <xdr:sp macro="" textlink="">
      <xdr:nvSpPr>
        <xdr:cNvPr id="161" name="n_1mainValue【体育館・プール】&#10;一人当たり面積"/>
        <xdr:cNvSpPr txBox="1"/>
      </xdr:nvSpPr>
      <xdr:spPr>
        <a:xfrm>
          <a:off x="9391727" y="1094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150893</xdr:rowOff>
    </xdr:from>
    <xdr:ext cx="469744" cy="259045"/>
    <xdr:sp macro="" textlink="">
      <xdr:nvSpPr>
        <xdr:cNvPr id="162" name="n_2mainValue【体育館・プール】&#10;一人当たり面積"/>
        <xdr:cNvSpPr txBox="1"/>
      </xdr:nvSpPr>
      <xdr:spPr>
        <a:xfrm>
          <a:off x="8515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151655</xdr:rowOff>
    </xdr:from>
    <xdr:ext cx="469744" cy="259045"/>
    <xdr:sp macro="" textlink="">
      <xdr:nvSpPr>
        <xdr:cNvPr id="163" name="n_3mainValue【体育館・プール】&#10;一人当たり面積"/>
        <xdr:cNvSpPr txBox="1"/>
      </xdr:nvSpPr>
      <xdr:spPr>
        <a:xfrm>
          <a:off x="7626427" y="1095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139463</xdr:rowOff>
    </xdr:from>
    <xdr:ext cx="469744" cy="259045"/>
    <xdr:sp macro="" textlink="">
      <xdr:nvSpPr>
        <xdr:cNvPr id="164" name="n_4mainValue【体育館・プール】&#10;一人当たり面積"/>
        <xdr:cNvSpPr txBox="1"/>
      </xdr:nvSpPr>
      <xdr:spPr>
        <a:xfrm>
          <a:off x="6737427" y="109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195" name="【福祉施設】&#10;有形固定資産減価償却率平均値テキスト"/>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7" name="フローチャート: 判断 196"/>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198" name="フローチャート: 判断 197"/>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199" name="フローチャート: 判断 198"/>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00" name="フローチャート: 判断 199"/>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86905</xdr:rowOff>
    </xdr:from>
    <xdr:to>
      <xdr:col>24</xdr:col>
      <xdr:colOff>114300</xdr:colOff>
      <xdr:row>84</xdr:row>
      <xdr:rowOff>17055</xdr:rowOff>
    </xdr:to>
    <xdr:sp macro="" textlink="">
      <xdr:nvSpPr>
        <xdr:cNvPr id="206" name="楕円 205"/>
        <xdr:cNvSpPr/>
      </xdr:nvSpPr>
      <xdr:spPr>
        <a:xfrm>
          <a:off x="4584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65332</xdr:rowOff>
    </xdr:from>
    <xdr:ext cx="405111" cy="259045"/>
    <xdr:sp macro="" textlink="">
      <xdr:nvSpPr>
        <xdr:cNvPr id="207" name="【福祉施設】&#10;有形固定資産減価償却率該当値テキスト"/>
        <xdr:cNvSpPr txBox="1"/>
      </xdr:nvSpPr>
      <xdr:spPr>
        <a:xfrm>
          <a:off x="4673600"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47716</xdr:rowOff>
    </xdr:from>
    <xdr:to>
      <xdr:col>20</xdr:col>
      <xdr:colOff>38100</xdr:colOff>
      <xdr:row>83</xdr:row>
      <xdr:rowOff>149316</xdr:rowOff>
    </xdr:to>
    <xdr:sp macro="" textlink="">
      <xdr:nvSpPr>
        <xdr:cNvPr id="208" name="楕円 207"/>
        <xdr:cNvSpPr/>
      </xdr:nvSpPr>
      <xdr:spPr>
        <a:xfrm>
          <a:off x="3746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98516</xdr:rowOff>
    </xdr:from>
    <xdr:to>
      <xdr:col>24</xdr:col>
      <xdr:colOff>63500</xdr:colOff>
      <xdr:row>83</xdr:row>
      <xdr:rowOff>137705</xdr:rowOff>
    </xdr:to>
    <xdr:cxnSp macro="">
      <xdr:nvCxnSpPr>
        <xdr:cNvPr id="209" name="直線コネクタ 208"/>
        <xdr:cNvCxnSpPr/>
      </xdr:nvCxnSpPr>
      <xdr:spPr>
        <a:xfrm>
          <a:off x="3797300" y="1432886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39551</xdr:rowOff>
    </xdr:from>
    <xdr:to>
      <xdr:col>15</xdr:col>
      <xdr:colOff>101600</xdr:colOff>
      <xdr:row>83</xdr:row>
      <xdr:rowOff>141151</xdr:rowOff>
    </xdr:to>
    <xdr:sp macro="" textlink="">
      <xdr:nvSpPr>
        <xdr:cNvPr id="210" name="楕円 209"/>
        <xdr:cNvSpPr/>
      </xdr:nvSpPr>
      <xdr:spPr>
        <a:xfrm>
          <a:off x="2857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90351</xdr:rowOff>
    </xdr:from>
    <xdr:to>
      <xdr:col>19</xdr:col>
      <xdr:colOff>177800</xdr:colOff>
      <xdr:row>83</xdr:row>
      <xdr:rowOff>98516</xdr:rowOff>
    </xdr:to>
    <xdr:cxnSp macro="">
      <xdr:nvCxnSpPr>
        <xdr:cNvPr id="211" name="直線コネクタ 210"/>
        <xdr:cNvCxnSpPr/>
      </xdr:nvCxnSpPr>
      <xdr:spPr>
        <a:xfrm>
          <a:off x="2908300" y="1432070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165281</xdr:rowOff>
    </xdr:from>
    <xdr:to>
      <xdr:col>10</xdr:col>
      <xdr:colOff>165100</xdr:colOff>
      <xdr:row>83</xdr:row>
      <xdr:rowOff>95431</xdr:rowOff>
    </xdr:to>
    <xdr:sp macro="" textlink="">
      <xdr:nvSpPr>
        <xdr:cNvPr id="212" name="楕円 211"/>
        <xdr:cNvSpPr/>
      </xdr:nvSpPr>
      <xdr:spPr>
        <a:xfrm>
          <a:off x="1968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44631</xdr:rowOff>
    </xdr:from>
    <xdr:to>
      <xdr:col>15</xdr:col>
      <xdr:colOff>50800</xdr:colOff>
      <xdr:row>83</xdr:row>
      <xdr:rowOff>90351</xdr:rowOff>
    </xdr:to>
    <xdr:cxnSp macro="">
      <xdr:nvCxnSpPr>
        <xdr:cNvPr id="213" name="直線コネクタ 212"/>
        <xdr:cNvCxnSpPr/>
      </xdr:nvCxnSpPr>
      <xdr:spPr>
        <a:xfrm>
          <a:off x="2019300" y="1427498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96701</xdr:rowOff>
    </xdr:from>
    <xdr:to>
      <xdr:col>6</xdr:col>
      <xdr:colOff>38100</xdr:colOff>
      <xdr:row>82</xdr:row>
      <xdr:rowOff>26851</xdr:rowOff>
    </xdr:to>
    <xdr:sp macro="" textlink="">
      <xdr:nvSpPr>
        <xdr:cNvPr id="214" name="楕円 213"/>
        <xdr:cNvSpPr/>
      </xdr:nvSpPr>
      <xdr:spPr>
        <a:xfrm>
          <a:off x="1079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147501</xdr:rowOff>
    </xdr:from>
    <xdr:to>
      <xdr:col>10</xdr:col>
      <xdr:colOff>114300</xdr:colOff>
      <xdr:row>83</xdr:row>
      <xdr:rowOff>44631</xdr:rowOff>
    </xdr:to>
    <xdr:cxnSp macro="">
      <xdr:nvCxnSpPr>
        <xdr:cNvPr id="215" name="直線コネクタ 214"/>
        <xdr:cNvCxnSpPr/>
      </xdr:nvCxnSpPr>
      <xdr:spPr>
        <a:xfrm>
          <a:off x="1130300" y="14034951"/>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216" name="n_1aveValue【福祉施設】&#10;有形固定資産減価償却率"/>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217" name="n_2aveValue【福祉施設】&#10;有形固定資産減価償却率"/>
        <xdr:cNvSpPr txBox="1"/>
      </xdr:nvSpPr>
      <xdr:spPr>
        <a:xfrm>
          <a:off x="2705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218" name="n_3aveValue【福祉施設】&#10;有形固定資産減価償却率"/>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219" name="n_4aveValue【福祉施設】&#10;有形固定資産減価償却率"/>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140443</xdr:rowOff>
    </xdr:from>
    <xdr:ext cx="405111" cy="259045"/>
    <xdr:sp macro="" textlink="">
      <xdr:nvSpPr>
        <xdr:cNvPr id="220" name="n_1mainValue【福祉施設】&#10;有形固定資産減価償却率"/>
        <xdr:cNvSpPr txBox="1"/>
      </xdr:nvSpPr>
      <xdr:spPr>
        <a:xfrm>
          <a:off x="3582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132278</xdr:rowOff>
    </xdr:from>
    <xdr:ext cx="405111" cy="259045"/>
    <xdr:sp macro="" textlink="">
      <xdr:nvSpPr>
        <xdr:cNvPr id="221" name="n_2mainValue【福祉施設】&#10;有形固定資産減価償却率"/>
        <xdr:cNvSpPr txBox="1"/>
      </xdr:nvSpPr>
      <xdr:spPr>
        <a:xfrm>
          <a:off x="2705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86558</xdr:rowOff>
    </xdr:from>
    <xdr:ext cx="405111" cy="259045"/>
    <xdr:sp macro="" textlink="">
      <xdr:nvSpPr>
        <xdr:cNvPr id="222" name="n_3mainValue【福祉施設】&#10;有形固定資産減価償却率"/>
        <xdr:cNvSpPr txBox="1"/>
      </xdr:nvSpPr>
      <xdr:spPr>
        <a:xfrm>
          <a:off x="1816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43378</xdr:rowOff>
    </xdr:from>
    <xdr:ext cx="405111" cy="259045"/>
    <xdr:sp macro="" textlink="">
      <xdr:nvSpPr>
        <xdr:cNvPr id="223" name="n_4mainValue【福祉施設】&#10;有形固定資産減価償却率"/>
        <xdr:cNvSpPr txBox="1"/>
      </xdr:nvSpPr>
      <xdr:spPr>
        <a:xfrm>
          <a:off x="927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250" name="【福祉施設】&#10;一人当たり面積平均値テキスト"/>
        <xdr:cNvSpPr txBox="1"/>
      </xdr:nvSpPr>
      <xdr:spPr>
        <a:xfrm>
          <a:off x="10515600" y="14386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65252</xdr:rowOff>
    </xdr:from>
    <xdr:to>
      <xdr:col>46</xdr:col>
      <xdr:colOff>38100</xdr:colOff>
      <xdr:row>85</xdr:row>
      <xdr:rowOff>166852</xdr:rowOff>
    </xdr:to>
    <xdr:sp macro="" textlink="">
      <xdr:nvSpPr>
        <xdr:cNvPr id="253" name="フローチャート: 判断 252"/>
        <xdr:cNvSpPr/>
      </xdr:nvSpPr>
      <xdr:spPr>
        <a:xfrm>
          <a:off x="8699500" y="1463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70968</xdr:rowOff>
    </xdr:from>
    <xdr:to>
      <xdr:col>41</xdr:col>
      <xdr:colOff>101600</xdr:colOff>
      <xdr:row>86</xdr:row>
      <xdr:rowOff>1118</xdr:rowOff>
    </xdr:to>
    <xdr:sp macro="" textlink="">
      <xdr:nvSpPr>
        <xdr:cNvPr id="254" name="フローチャート: 判断 253"/>
        <xdr:cNvSpPr/>
      </xdr:nvSpPr>
      <xdr:spPr>
        <a:xfrm>
          <a:off x="7810500" y="1464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77826</xdr:rowOff>
    </xdr:from>
    <xdr:to>
      <xdr:col>36</xdr:col>
      <xdr:colOff>165100</xdr:colOff>
      <xdr:row>86</xdr:row>
      <xdr:rowOff>7976</xdr:rowOff>
    </xdr:to>
    <xdr:sp macro="" textlink="">
      <xdr:nvSpPr>
        <xdr:cNvPr id="255" name="フローチャート: 判断 254"/>
        <xdr:cNvSpPr/>
      </xdr:nvSpPr>
      <xdr:spPr>
        <a:xfrm>
          <a:off x="6921500" y="1465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32562</xdr:rowOff>
    </xdr:from>
    <xdr:to>
      <xdr:col>55</xdr:col>
      <xdr:colOff>50800</xdr:colOff>
      <xdr:row>85</xdr:row>
      <xdr:rowOff>134162</xdr:rowOff>
    </xdr:to>
    <xdr:sp macro="" textlink="">
      <xdr:nvSpPr>
        <xdr:cNvPr id="261" name="楕円 260"/>
        <xdr:cNvSpPr/>
      </xdr:nvSpPr>
      <xdr:spPr>
        <a:xfrm>
          <a:off x="10426700" y="14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118939</xdr:rowOff>
    </xdr:from>
    <xdr:ext cx="469744" cy="259045"/>
    <xdr:sp macro="" textlink="">
      <xdr:nvSpPr>
        <xdr:cNvPr id="262" name="【福祉施設】&#10;一人当たり面積該当値テキスト"/>
        <xdr:cNvSpPr txBox="1"/>
      </xdr:nvSpPr>
      <xdr:spPr>
        <a:xfrm>
          <a:off x="10515600" y="145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35077</xdr:rowOff>
    </xdr:from>
    <xdr:to>
      <xdr:col>50</xdr:col>
      <xdr:colOff>165100</xdr:colOff>
      <xdr:row>85</xdr:row>
      <xdr:rowOff>136677</xdr:rowOff>
    </xdr:to>
    <xdr:sp macro="" textlink="">
      <xdr:nvSpPr>
        <xdr:cNvPr id="263" name="楕円 262"/>
        <xdr:cNvSpPr/>
      </xdr:nvSpPr>
      <xdr:spPr>
        <a:xfrm>
          <a:off x="9588500" y="146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83362</xdr:rowOff>
    </xdr:from>
    <xdr:to>
      <xdr:col>55</xdr:col>
      <xdr:colOff>0</xdr:colOff>
      <xdr:row>85</xdr:row>
      <xdr:rowOff>85877</xdr:rowOff>
    </xdr:to>
    <xdr:cxnSp macro="">
      <xdr:nvCxnSpPr>
        <xdr:cNvPr id="264" name="直線コネクタ 263"/>
        <xdr:cNvCxnSpPr/>
      </xdr:nvCxnSpPr>
      <xdr:spPr>
        <a:xfrm flipV="1">
          <a:off x="9639300" y="14656612"/>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37364</xdr:rowOff>
    </xdr:from>
    <xdr:to>
      <xdr:col>46</xdr:col>
      <xdr:colOff>38100</xdr:colOff>
      <xdr:row>85</xdr:row>
      <xdr:rowOff>138964</xdr:rowOff>
    </xdr:to>
    <xdr:sp macro="" textlink="">
      <xdr:nvSpPr>
        <xdr:cNvPr id="265" name="楕円 264"/>
        <xdr:cNvSpPr/>
      </xdr:nvSpPr>
      <xdr:spPr>
        <a:xfrm>
          <a:off x="8699500" y="146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85877</xdr:rowOff>
    </xdr:from>
    <xdr:to>
      <xdr:col>50</xdr:col>
      <xdr:colOff>114300</xdr:colOff>
      <xdr:row>85</xdr:row>
      <xdr:rowOff>88164</xdr:rowOff>
    </xdr:to>
    <xdr:cxnSp macro="">
      <xdr:nvCxnSpPr>
        <xdr:cNvPr id="266" name="直線コネクタ 265"/>
        <xdr:cNvCxnSpPr/>
      </xdr:nvCxnSpPr>
      <xdr:spPr>
        <a:xfrm flipV="1">
          <a:off x="8750300" y="1465912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38049</xdr:rowOff>
    </xdr:from>
    <xdr:to>
      <xdr:col>41</xdr:col>
      <xdr:colOff>101600</xdr:colOff>
      <xdr:row>85</xdr:row>
      <xdr:rowOff>139649</xdr:rowOff>
    </xdr:to>
    <xdr:sp macro="" textlink="">
      <xdr:nvSpPr>
        <xdr:cNvPr id="267" name="楕円 266"/>
        <xdr:cNvSpPr/>
      </xdr:nvSpPr>
      <xdr:spPr>
        <a:xfrm>
          <a:off x="78105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88164</xdr:rowOff>
    </xdr:from>
    <xdr:to>
      <xdr:col>45</xdr:col>
      <xdr:colOff>177800</xdr:colOff>
      <xdr:row>85</xdr:row>
      <xdr:rowOff>88849</xdr:rowOff>
    </xdr:to>
    <xdr:cxnSp macro="">
      <xdr:nvCxnSpPr>
        <xdr:cNvPr id="268" name="直線コネクタ 267"/>
        <xdr:cNvCxnSpPr/>
      </xdr:nvCxnSpPr>
      <xdr:spPr>
        <a:xfrm flipV="1">
          <a:off x="7861300" y="1466141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39649</xdr:rowOff>
    </xdr:from>
    <xdr:to>
      <xdr:col>36</xdr:col>
      <xdr:colOff>165100</xdr:colOff>
      <xdr:row>85</xdr:row>
      <xdr:rowOff>141249</xdr:rowOff>
    </xdr:to>
    <xdr:sp macro="" textlink="">
      <xdr:nvSpPr>
        <xdr:cNvPr id="269" name="楕円 268"/>
        <xdr:cNvSpPr/>
      </xdr:nvSpPr>
      <xdr:spPr>
        <a:xfrm>
          <a:off x="6921500" y="1461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88849</xdr:rowOff>
    </xdr:from>
    <xdr:to>
      <xdr:col>41</xdr:col>
      <xdr:colOff>50800</xdr:colOff>
      <xdr:row>85</xdr:row>
      <xdr:rowOff>90449</xdr:rowOff>
    </xdr:to>
    <xdr:cxnSp macro="">
      <xdr:nvCxnSpPr>
        <xdr:cNvPr id="270" name="直線コネクタ 269"/>
        <xdr:cNvCxnSpPr/>
      </xdr:nvCxnSpPr>
      <xdr:spPr>
        <a:xfrm flipV="1">
          <a:off x="6972300" y="1466209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157979</xdr:rowOff>
    </xdr:from>
    <xdr:ext cx="469744" cy="259045"/>
    <xdr:sp macro="" textlink="">
      <xdr:nvSpPr>
        <xdr:cNvPr id="272" name="n_2aveValue【福祉施設】&#10;一人当たり面積"/>
        <xdr:cNvSpPr txBox="1"/>
      </xdr:nvSpPr>
      <xdr:spPr>
        <a:xfrm>
          <a:off x="8515427" y="1473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163695</xdr:rowOff>
    </xdr:from>
    <xdr:ext cx="469744" cy="259045"/>
    <xdr:sp macro="" textlink="">
      <xdr:nvSpPr>
        <xdr:cNvPr id="273" name="n_3aveValue【福祉施設】&#10;一人当たり面積"/>
        <xdr:cNvSpPr txBox="1"/>
      </xdr:nvSpPr>
      <xdr:spPr>
        <a:xfrm>
          <a:off x="7626427" y="147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170553</xdr:rowOff>
    </xdr:from>
    <xdr:ext cx="469744" cy="259045"/>
    <xdr:sp macro="" textlink="">
      <xdr:nvSpPr>
        <xdr:cNvPr id="274" name="n_4aveValue【福祉施設】&#10;一人当たり面積"/>
        <xdr:cNvSpPr txBox="1"/>
      </xdr:nvSpPr>
      <xdr:spPr>
        <a:xfrm>
          <a:off x="67374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127804</xdr:rowOff>
    </xdr:from>
    <xdr:ext cx="469744" cy="259045"/>
    <xdr:sp macro="" textlink="">
      <xdr:nvSpPr>
        <xdr:cNvPr id="275" name="n_1mainValue【福祉施設】&#10;一人当たり面積"/>
        <xdr:cNvSpPr txBox="1"/>
      </xdr:nvSpPr>
      <xdr:spPr>
        <a:xfrm>
          <a:off x="93917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155491</xdr:rowOff>
    </xdr:from>
    <xdr:ext cx="469744" cy="259045"/>
    <xdr:sp macro="" textlink="">
      <xdr:nvSpPr>
        <xdr:cNvPr id="276" name="n_2mainValue【福祉施設】&#10;一人当たり面積"/>
        <xdr:cNvSpPr txBox="1"/>
      </xdr:nvSpPr>
      <xdr:spPr>
        <a:xfrm>
          <a:off x="8515427" y="1438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156176</xdr:rowOff>
    </xdr:from>
    <xdr:ext cx="469744" cy="259045"/>
    <xdr:sp macro="" textlink="">
      <xdr:nvSpPr>
        <xdr:cNvPr id="277" name="n_3mainValue【福祉施設】&#10;一人当たり面積"/>
        <xdr:cNvSpPr txBox="1"/>
      </xdr:nvSpPr>
      <xdr:spPr>
        <a:xfrm>
          <a:off x="7626427" y="1438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157776</xdr:rowOff>
    </xdr:from>
    <xdr:ext cx="469744" cy="259045"/>
    <xdr:sp macro="" textlink="">
      <xdr:nvSpPr>
        <xdr:cNvPr id="278" name="n_4mainValue【福祉施設】&#10;一人当たり面積"/>
        <xdr:cNvSpPr txBox="1"/>
      </xdr:nvSpPr>
      <xdr:spPr>
        <a:xfrm>
          <a:off x="6737427" y="1438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6" name="直線コネクタ 3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7" name="テキスト ボックス 3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8" name="直線コネクタ 3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9" name="テキスト ボックス 3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0" name="直線コネクタ 3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1" name="テキスト ボックス 3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2" name="直線コネクタ 3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3" name="テキスト ボックス 3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317" name="直線コネクタ 316"/>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318" name="【一般廃棄物処理施設】&#10;有形固定資産減価償却率最小値テキスト"/>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319" name="直線コネクタ 318"/>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320" name="【一般廃棄物処理施設】&#10;有形固定資産減価償却率最大値テキスト"/>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321" name="直線コネクタ 320"/>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91711</xdr:rowOff>
    </xdr:from>
    <xdr:ext cx="405111" cy="259045"/>
    <xdr:sp macro="" textlink="">
      <xdr:nvSpPr>
        <xdr:cNvPr id="322" name="【一般廃棄物処理施設】&#10;有形固定資産減価償却率平均値テキスト"/>
        <xdr:cNvSpPr txBox="1"/>
      </xdr:nvSpPr>
      <xdr:spPr>
        <a:xfrm>
          <a:off x="16357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323" name="フローチャート: 判断 322"/>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87122</xdr:rowOff>
    </xdr:from>
    <xdr:to>
      <xdr:col>81</xdr:col>
      <xdr:colOff>101600</xdr:colOff>
      <xdr:row>37</xdr:row>
      <xdr:rowOff>17272</xdr:rowOff>
    </xdr:to>
    <xdr:sp macro="" textlink="">
      <xdr:nvSpPr>
        <xdr:cNvPr id="324" name="フローチャート: 判断 323"/>
        <xdr:cNvSpPr/>
      </xdr:nvSpPr>
      <xdr:spPr>
        <a:xfrm>
          <a:off x="15430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23114</xdr:rowOff>
    </xdr:from>
    <xdr:to>
      <xdr:col>76</xdr:col>
      <xdr:colOff>165100</xdr:colOff>
      <xdr:row>38</xdr:row>
      <xdr:rowOff>124714</xdr:rowOff>
    </xdr:to>
    <xdr:sp macro="" textlink="">
      <xdr:nvSpPr>
        <xdr:cNvPr id="325" name="フローチャート: 判断 324"/>
        <xdr:cNvSpPr/>
      </xdr:nvSpPr>
      <xdr:spPr>
        <a:xfrm>
          <a:off x="14541500" y="653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32258</xdr:rowOff>
    </xdr:from>
    <xdr:to>
      <xdr:col>72</xdr:col>
      <xdr:colOff>38100</xdr:colOff>
      <xdr:row>39</xdr:row>
      <xdr:rowOff>133858</xdr:rowOff>
    </xdr:to>
    <xdr:sp macro="" textlink="">
      <xdr:nvSpPr>
        <xdr:cNvPr id="326" name="フローチャート: 判断 325"/>
        <xdr:cNvSpPr/>
      </xdr:nvSpPr>
      <xdr:spPr>
        <a:xfrm>
          <a:off x="1365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27686</xdr:rowOff>
    </xdr:from>
    <xdr:to>
      <xdr:col>67</xdr:col>
      <xdr:colOff>101600</xdr:colOff>
      <xdr:row>39</xdr:row>
      <xdr:rowOff>129286</xdr:rowOff>
    </xdr:to>
    <xdr:sp macro="" textlink="">
      <xdr:nvSpPr>
        <xdr:cNvPr id="327" name="フローチャート: 判断 326"/>
        <xdr:cNvSpPr/>
      </xdr:nvSpPr>
      <xdr:spPr>
        <a:xfrm>
          <a:off x="12763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20828</xdr:rowOff>
    </xdr:from>
    <xdr:to>
      <xdr:col>85</xdr:col>
      <xdr:colOff>177800</xdr:colOff>
      <xdr:row>39</xdr:row>
      <xdr:rowOff>122428</xdr:rowOff>
    </xdr:to>
    <xdr:sp macro="" textlink="">
      <xdr:nvSpPr>
        <xdr:cNvPr id="333" name="楕円 332"/>
        <xdr:cNvSpPr/>
      </xdr:nvSpPr>
      <xdr:spPr>
        <a:xfrm>
          <a:off x="162687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170705</xdr:rowOff>
    </xdr:from>
    <xdr:ext cx="405111" cy="259045"/>
    <xdr:sp macro="" textlink="">
      <xdr:nvSpPr>
        <xdr:cNvPr id="334" name="【一般廃棄物処理施設】&#10;有形固定資産減価償却率該当値テキスト"/>
        <xdr:cNvSpPr txBox="1"/>
      </xdr:nvSpPr>
      <xdr:spPr>
        <a:xfrm>
          <a:off x="16357600"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130556</xdr:rowOff>
    </xdr:from>
    <xdr:to>
      <xdr:col>81</xdr:col>
      <xdr:colOff>101600</xdr:colOff>
      <xdr:row>39</xdr:row>
      <xdr:rowOff>60706</xdr:rowOff>
    </xdr:to>
    <xdr:sp macro="" textlink="">
      <xdr:nvSpPr>
        <xdr:cNvPr id="335" name="楕円 334"/>
        <xdr:cNvSpPr/>
      </xdr:nvSpPr>
      <xdr:spPr>
        <a:xfrm>
          <a:off x="15430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xdr:rowOff>
    </xdr:from>
    <xdr:to>
      <xdr:col>85</xdr:col>
      <xdr:colOff>127000</xdr:colOff>
      <xdr:row>39</xdr:row>
      <xdr:rowOff>71628</xdr:rowOff>
    </xdr:to>
    <xdr:cxnSp macro="">
      <xdr:nvCxnSpPr>
        <xdr:cNvPr id="336" name="直線コネクタ 335"/>
        <xdr:cNvCxnSpPr/>
      </xdr:nvCxnSpPr>
      <xdr:spPr>
        <a:xfrm>
          <a:off x="15481300" y="669645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68834</xdr:rowOff>
    </xdr:from>
    <xdr:to>
      <xdr:col>76</xdr:col>
      <xdr:colOff>165100</xdr:colOff>
      <xdr:row>38</xdr:row>
      <xdr:rowOff>170434</xdr:rowOff>
    </xdr:to>
    <xdr:sp macro="" textlink="">
      <xdr:nvSpPr>
        <xdr:cNvPr id="337" name="楕円 336"/>
        <xdr:cNvSpPr/>
      </xdr:nvSpPr>
      <xdr:spPr>
        <a:xfrm>
          <a:off x="14541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119634</xdr:rowOff>
    </xdr:from>
    <xdr:to>
      <xdr:col>81</xdr:col>
      <xdr:colOff>50800</xdr:colOff>
      <xdr:row>39</xdr:row>
      <xdr:rowOff>9906</xdr:rowOff>
    </xdr:to>
    <xdr:cxnSp macro="">
      <xdr:nvCxnSpPr>
        <xdr:cNvPr id="338" name="直線コネクタ 337"/>
        <xdr:cNvCxnSpPr/>
      </xdr:nvCxnSpPr>
      <xdr:spPr>
        <a:xfrm>
          <a:off x="14592300" y="663473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39" name="楕円 338"/>
        <xdr:cNvSpPr/>
      </xdr:nvSpPr>
      <xdr:spPr>
        <a:xfrm>
          <a:off x="1365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41910</xdr:rowOff>
    </xdr:from>
    <xdr:to>
      <xdr:col>76</xdr:col>
      <xdr:colOff>114300</xdr:colOff>
      <xdr:row>38</xdr:row>
      <xdr:rowOff>119634</xdr:rowOff>
    </xdr:to>
    <xdr:cxnSp macro="">
      <xdr:nvCxnSpPr>
        <xdr:cNvPr id="340" name="直線コネクタ 339"/>
        <xdr:cNvCxnSpPr/>
      </xdr:nvCxnSpPr>
      <xdr:spPr>
        <a:xfrm>
          <a:off x="13703300" y="655701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33799</xdr:rowOff>
    </xdr:from>
    <xdr:ext cx="405111" cy="259045"/>
    <xdr:sp macro="" textlink="">
      <xdr:nvSpPr>
        <xdr:cNvPr id="341" name="n_1aveValue【一般廃棄物処理施設】&#10;有形固定資産減価償却率"/>
        <xdr:cNvSpPr txBox="1"/>
      </xdr:nvSpPr>
      <xdr:spPr>
        <a:xfrm>
          <a:off x="152660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141241</xdr:rowOff>
    </xdr:from>
    <xdr:ext cx="405111" cy="259045"/>
    <xdr:sp macro="" textlink="">
      <xdr:nvSpPr>
        <xdr:cNvPr id="342" name="n_2aveValue【一般廃棄物処理施設】&#10;有形固定資産減価償却率"/>
        <xdr:cNvSpPr txBox="1"/>
      </xdr:nvSpPr>
      <xdr:spPr>
        <a:xfrm>
          <a:off x="14389744" y="631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124985</xdr:rowOff>
    </xdr:from>
    <xdr:ext cx="405111" cy="259045"/>
    <xdr:sp macro="" textlink="">
      <xdr:nvSpPr>
        <xdr:cNvPr id="343" name="n_3aveValue【一般廃棄物処理施設】&#10;有形固定資産減価償却率"/>
        <xdr:cNvSpPr txBox="1"/>
      </xdr:nvSpPr>
      <xdr:spPr>
        <a:xfrm>
          <a:off x="13500744" y="681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145813</xdr:rowOff>
    </xdr:from>
    <xdr:ext cx="405111" cy="259045"/>
    <xdr:sp macro="" textlink="">
      <xdr:nvSpPr>
        <xdr:cNvPr id="344" name="n_4aveValue【一般廃棄物処理施設】&#10;有形固定資産減価償却率"/>
        <xdr:cNvSpPr txBox="1"/>
      </xdr:nvSpPr>
      <xdr:spPr>
        <a:xfrm>
          <a:off x="12611744"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51833</xdr:rowOff>
    </xdr:from>
    <xdr:ext cx="405111" cy="259045"/>
    <xdr:sp macro="" textlink="">
      <xdr:nvSpPr>
        <xdr:cNvPr id="345" name="n_1mainValue【一般廃棄物処理施設】&#10;有形固定資産減価償却率"/>
        <xdr:cNvSpPr txBox="1"/>
      </xdr:nvSpPr>
      <xdr:spPr>
        <a:xfrm>
          <a:off x="15266044"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346" name="n_2mainValue【一般廃棄物処理施設】&#10;有形固定資産減価償却率"/>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347" name="n_3mainValue【一般廃棄物処理施設】&#10;有形固定資産減価償却率"/>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8" name="直線コネクタ 3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9" name="テキスト ボックス 35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0" name="直線コネクタ 3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1" name="テキスト ボックス 360"/>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2" name="直線コネクタ 3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3" name="テキスト ボックス 362"/>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4" name="直線コネクタ 3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5" name="テキスト ボックス 364"/>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7" name="テキスト ボックス 36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369" name="直線コネクタ 368"/>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370" name="【一般廃棄物処理施設】&#10;一人当たり有形固定資産（償却資産）額最小値テキスト"/>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371" name="直線コネクタ 370"/>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372" name="【一般廃棄物処理施設】&#10;一人当たり有形固定資産（償却資産）額最大値テキスト"/>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373" name="直線コネクタ 372"/>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12209</xdr:rowOff>
    </xdr:from>
    <xdr:ext cx="599010" cy="259045"/>
    <xdr:sp macro="" textlink="">
      <xdr:nvSpPr>
        <xdr:cNvPr id="374" name="【一般廃棄物処理施設】&#10;一人当たり有形固定資産（償却資産）額平均値テキスト"/>
        <xdr:cNvSpPr txBox="1"/>
      </xdr:nvSpPr>
      <xdr:spPr>
        <a:xfrm>
          <a:off x="22199600" y="68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375" name="フローチャート: 判断 374"/>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376" name="フローチャート: 判断 375"/>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16711</xdr:rowOff>
    </xdr:from>
    <xdr:to>
      <xdr:col>107</xdr:col>
      <xdr:colOff>101600</xdr:colOff>
      <xdr:row>41</xdr:row>
      <xdr:rowOff>118311</xdr:rowOff>
    </xdr:to>
    <xdr:sp macro="" textlink="">
      <xdr:nvSpPr>
        <xdr:cNvPr id="377" name="フローチャート: 判断 376"/>
        <xdr:cNvSpPr/>
      </xdr:nvSpPr>
      <xdr:spPr>
        <a:xfrm>
          <a:off x="20383500" y="704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24502</xdr:rowOff>
    </xdr:from>
    <xdr:to>
      <xdr:col>102</xdr:col>
      <xdr:colOff>165100</xdr:colOff>
      <xdr:row>41</xdr:row>
      <xdr:rowOff>126102</xdr:rowOff>
    </xdr:to>
    <xdr:sp macro="" textlink="">
      <xdr:nvSpPr>
        <xdr:cNvPr id="378" name="フローチャート: 判断 377"/>
        <xdr:cNvSpPr/>
      </xdr:nvSpPr>
      <xdr:spPr>
        <a:xfrm>
          <a:off x="19494500" y="705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27763</xdr:rowOff>
    </xdr:from>
    <xdr:to>
      <xdr:col>98</xdr:col>
      <xdr:colOff>38100</xdr:colOff>
      <xdr:row>41</xdr:row>
      <xdr:rowOff>129363</xdr:rowOff>
    </xdr:to>
    <xdr:sp macro="" textlink="">
      <xdr:nvSpPr>
        <xdr:cNvPr id="379" name="フローチャート: 判断 378"/>
        <xdr:cNvSpPr/>
      </xdr:nvSpPr>
      <xdr:spPr>
        <a:xfrm>
          <a:off x="18605500" y="70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71656</xdr:rowOff>
    </xdr:from>
    <xdr:to>
      <xdr:col>116</xdr:col>
      <xdr:colOff>114300</xdr:colOff>
      <xdr:row>42</xdr:row>
      <xdr:rowOff>1806</xdr:rowOff>
    </xdr:to>
    <xdr:sp macro="" textlink="">
      <xdr:nvSpPr>
        <xdr:cNvPr id="385" name="楕円 384"/>
        <xdr:cNvSpPr/>
      </xdr:nvSpPr>
      <xdr:spPr>
        <a:xfrm>
          <a:off x="22110700" y="71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158033</xdr:rowOff>
    </xdr:from>
    <xdr:ext cx="534377" cy="259045"/>
    <xdr:sp macro="" textlink="">
      <xdr:nvSpPr>
        <xdr:cNvPr id="386" name="【一般廃棄物処理施設】&#10;一人当たり有形固定資産（償却資産）額該当値テキスト"/>
        <xdr:cNvSpPr txBox="1"/>
      </xdr:nvSpPr>
      <xdr:spPr>
        <a:xfrm>
          <a:off x="22199600" y="7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71948</xdr:rowOff>
    </xdr:from>
    <xdr:to>
      <xdr:col>112</xdr:col>
      <xdr:colOff>38100</xdr:colOff>
      <xdr:row>42</xdr:row>
      <xdr:rowOff>2098</xdr:rowOff>
    </xdr:to>
    <xdr:sp macro="" textlink="">
      <xdr:nvSpPr>
        <xdr:cNvPr id="387" name="楕円 386"/>
        <xdr:cNvSpPr/>
      </xdr:nvSpPr>
      <xdr:spPr>
        <a:xfrm>
          <a:off x="21272500" y="710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122456</xdr:rowOff>
    </xdr:from>
    <xdr:to>
      <xdr:col>116</xdr:col>
      <xdr:colOff>63500</xdr:colOff>
      <xdr:row>41</xdr:row>
      <xdr:rowOff>122748</xdr:rowOff>
    </xdr:to>
    <xdr:cxnSp macro="">
      <xdr:nvCxnSpPr>
        <xdr:cNvPr id="388" name="直線コネクタ 387"/>
        <xdr:cNvCxnSpPr/>
      </xdr:nvCxnSpPr>
      <xdr:spPr>
        <a:xfrm flipV="1">
          <a:off x="21323300" y="7151906"/>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72686</xdr:rowOff>
    </xdr:from>
    <xdr:to>
      <xdr:col>107</xdr:col>
      <xdr:colOff>101600</xdr:colOff>
      <xdr:row>42</xdr:row>
      <xdr:rowOff>2836</xdr:rowOff>
    </xdr:to>
    <xdr:sp macro="" textlink="">
      <xdr:nvSpPr>
        <xdr:cNvPr id="389" name="楕円 388"/>
        <xdr:cNvSpPr/>
      </xdr:nvSpPr>
      <xdr:spPr>
        <a:xfrm>
          <a:off x="20383500" y="710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122748</xdr:rowOff>
    </xdr:from>
    <xdr:to>
      <xdr:col>111</xdr:col>
      <xdr:colOff>177800</xdr:colOff>
      <xdr:row>41</xdr:row>
      <xdr:rowOff>123486</xdr:rowOff>
    </xdr:to>
    <xdr:cxnSp macro="">
      <xdr:nvCxnSpPr>
        <xdr:cNvPr id="390" name="直線コネクタ 389"/>
        <xdr:cNvCxnSpPr/>
      </xdr:nvCxnSpPr>
      <xdr:spPr>
        <a:xfrm flipV="1">
          <a:off x="20434300" y="7152198"/>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72660</xdr:rowOff>
    </xdr:from>
    <xdr:to>
      <xdr:col>102</xdr:col>
      <xdr:colOff>165100</xdr:colOff>
      <xdr:row>42</xdr:row>
      <xdr:rowOff>2810</xdr:rowOff>
    </xdr:to>
    <xdr:sp macro="" textlink="">
      <xdr:nvSpPr>
        <xdr:cNvPr id="391" name="楕円 390"/>
        <xdr:cNvSpPr/>
      </xdr:nvSpPr>
      <xdr:spPr>
        <a:xfrm>
          <a:off x="19494500" y="71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123460</xdr:rowOff>
    </xdr:from>
    <xdr:to>
      <xdr:col>107</xdr:col>
      <xdr:colOff>50800</xdr:colOff>
      <xdr:row>41</xdr:row>
      <xdr:rowOff>123486</xdr:rowOff>
    </xdr:to>
    <xdr:cxnSp macro="">
      <xdr:nvCxnSpPr>
        <xdr:cNvPr id="392" name="直線コネクタ 391"/>
        <xdr:cNvCxnSpPr/>
      </xdr:nvCxnSpPr>
      <xdr:spPr>
        <a:xfrm>
          <a:off x="19545300" y="7152910"/>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393" name="n_1aveValue【一般廃棄物処理施設】&#10;一人当たり有形固定資産（償却資産）額"/>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134838</xdr:rowOff>
    </xdr:from>
    <xdr:ext cx="599010" cy="259045"/>
    <xdr:sp macro="" textlink="">
      <xdr:nvSpPr>
        <xdr:cNvPr id="394" name="n_2aveValue【一般廃棄物処理施設】&#10;一人当たり有形固定資産（償却資産）額"/>
        <xdr:cNvSpPr txBox="1"/>
      </xdr:nvSpPr>
      <xdr:spPr>
        <a:xfrm>
          <a:off x="20134795" y="682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142629</xdr:rowOff>
    </xdr:from>
    <xdr:ext cx="599010" cy="259045"/>
    <xdr:sp macro="" textlink="">
      <xdr:nvSpPr>
        <xdr:cNvPr id="395" name="n_3aveValue【一般廃棄物処理施設】&#10;一人当たり有形固定資産（償却資産）額"/>
        <xdr:cNvSpPr txBox="1"/>
      </xdr:nvSpPr>
      <xdr:spPr>
        <a:xfrm>
          <a:off x="19245795" y="682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145890</xdr:rowOff>
    </xdr:from>
    <xdr:ext cx="599010" cy="259045"/>
    <xdr:sp macro="" textlink="">
      <xdr:nvSpPr>
        <xdr:cNvPr id="396" name="n_4aveValue【一般廃棄物処理施設】&#10;一人当たり有形固定資産（償却資産）額"/>
        <xdr:cNvSpPr txBox="1"/>
      </xdr:nvSpPr>
      <xdr:spPr>
        <a:xfrm>
          <a:off x="18356795" y="683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164675</xdr:rowOff>
    </xdr:from>
    <xdr:ext cx="534377" cy="259045"/>
    <xdr:sp macro="" textlink="">
      <xdr:nvSpPr>
        <xdr:cNvPr id="397" name="n_1mainValue【一般廃棄物処理施設】&#10;一人当たり有形固定資産（償却資産）額"/>
        <xdr:cNvSpPr txBox="1"/>
      </xdr:nvSpPr>
      <xdr:spPr>
        <a:xfrm>
          <a:off x="21043411" y="719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165413</xdr:rowOff>
    </xdr:from>
    <xdr:ext cx="534377" cy="259045"/>
    <xdr:sp macro="" textlink="">
      <xdr:nvSpPr>
        <xdr:cNvPr id="398" name="n_2mainValue【一般廃棄物処理施設】&#10;一人当たり有形固定資産（償却資産）額"/>
        <xdr:cNvSpPr txBox="1"/>
      </xdr:nvSpPr>
      <xdr:spPr>
        <a:xfrm>
          <a:off x="20167111" y="719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165387</xdr:rowOff>
    </xdr:from>
    <xdr:ext cx="534377" cy="259045"/>
    <xdr:sp macro="" textlink="">
      <xdr:nvSpPr>
        <xdr:cNvPr id="399" name="n_3mainValue【一般廃棄物処理施設】&#10;一人当たり有形固定資産（償却資産）額"/>
        <xdr:cNvSpPr txBox="1"/>
      </xdr:nvSpPr>
      <xdr:spPr>
        <a:xfrm>
          <a:off x="19278111" y="719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0" name="テキスト ボックス 4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11" name="直線コネクタ 410"/>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12" name="テキスト ボックス 411"/>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13" name="直線コネクタ 412"/>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14" name="テキスト ボックス 413"/>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15" name="直線コネクタ 414"/>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16" name="テキスト ボックス 415"/>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19" name="直線コネクタ 418"/>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20" name="テキスト ボックス 419"/>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21" name="直線コネクタ 420"/>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22" name="テキスト ボックス 421"/>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23" name="直線コネクタ 422"/>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24" name="テキスト ボックス 423"/>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428" name="直線コネクタ 427"/>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29" name="【保健センター・保健所】&#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30" name="直線コネクタ 429"/>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431" name="【保健センター・保健所】&#10;有形固定資産減価償却率最大値テキスト"/>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432" name="直線コネクタ 431"/>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136224</xdr:rowOff>
    </xdr:from>
    <xdr:ext cx="405111" cy="259045"/>
    <xdr:sp macro="" textlink="">
      <xdr:nvSpPr>
        <xdr:cNvPr id="433" name="【保健センター・保健所】&#10;有形固定資産減価償却率平均値テキスト"/>
        <xdr:cNvSpPr txBox="1"/>
      </xdr:nvSpPr>
      <xdr:spPr>
        <a:xfrm>
          <a:off x="16357600" y="10251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434" name="フローチャート: 判断 433"/>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137795</xdr:rowOff>
    </xdr:from>
    <xdr:to>
      <xdr:col>81</xdr:col>
      <xdr:colOff>101600</xdr:colOff>
      <xdr:row>59</xdr:row>
      <xdr:rowOff>67945</xdr:rowOff>
    </xdr:to>
    <xdr:sp macro="" textlink="">
      <xdr:nvSpPr>
        <xdr:cNvPr id="435" name="フローチャート: 判断 434"/>
        <xdr:cNvSpPr/>
      </xdr:nvSpPr>
      <xdr:spPr>
        <a:xfrm>
          <a:off x="15430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436" name="フローチャート: 判断 435"/>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89218</xdr:rowOff>
    </xdr:from>
    <xdr:to>
      <xdr:col>72</xdr:col>
      <xdr:colOff>38100</xdr:colOff>
      <xdr:row>58</xdr:row>
      <xdr:rowOff>19368</xdr:rowOff>
    </xdr:to>
    <xdr:sp macro="" textlink="">
      <xdr:nvSpPr>
        <xdr:cNvPr id="437" name="フローチャート: 判断 436"/>
        <xdr:cNvSpPr/>
      </xdr:nvSpPr>
      <xdr:spPr>
        <a:xfrm>
          <a:off x="13652500" y="98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23495</xdr:rowOff>
    </xdr:from>
    <xdr:to>
      <xdr:col>67</xdr:col>
      <xdr:colOff>101600</xdr:colOff>
      <xdr:row>57</xdr:row>
      <xdr:rowOff>125095</xdr:rowOff>
    </xdr:to>
    <xdr:sp macro="" textlink="">
      <xdr:nvSpPr>
        <xdr:cNvPr id="438" name="フローチャート: 判断 437"/>
        <xdr:cNvSpPr/>
      </xdr:nvSpPr>
      <xdr:spPr>
        <a:xfrm>
          <a:off x="1276350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114935</xdr:rowOff>
    </xdr:from>
    <xdr:to>
      <xdr:col>85</xdr:col>
      <xdr:colOff>177800</xdr:colOff>
      <xdr:row>57</xdr:row>
      <xdr:rowOff>45085</xdr:rowOff>
    </xdr:to>
    <xdr:sp macro="" textlink="">
      <xdr:nvSpPr>
        <xdr:cNvPr id="444" name="楕円 443"/>
        <xdr:cNvSpPr/>
      </xdr:nvSpPr>
      <xdr:spPr>
        <a:xfrm>
          <a:off x="162687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137812</xdr:rowOff>
    </xdr:from>
    <xdr:ext cx="405111" cy="259045"/>
    <xdr:sp macro="" textlink="">
      <xdr:nvSpPr>
        <xdr:cNvPr id="445" name="【保健センター・保健所】&#10;有形固定資産減価償却率該当値テキスト"/>
        <xdr:cNvSpPr txBox="1"/>
      </xdr:nvSpPr>
      <xdr:spPr>
        <a:xfrm>
          <a:off x="16357600"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52070</xdr:rowOff>
    </xdr:from>
    <xdr:to>
      <xdr:col>81</xdr:col>
      <xdr:colOff>101600</xdr:colOff>
      <xdr:row>56</xdr:row>
      <xdr:rowOff>153670</xdr:rowOff>
    </xdr:to>
    <xdr:sp macro="" textlink="">
      <xdr:nvSpPr>
        <xdr:cNvPr id="446" name="楕円 445"/>
        <xdr:cNvSpPr/>
      </xdr:nvSpPr>
      <xdr:spPr>
        <a:xfrm>
          <a:off x="15430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102870</xdr:rowOff>
    </xdr:from>
    <xdr:to>
      <xdr:col>85</xdr:col>
      <xdr:colOff>127000</xdr:colOff>
      <xdr:row>56</xdr:row>
      <xdr:rowOff>165735</xdr:rowOff>
    </xdr:to>
    <xdr:cxnSp macro="">
      <xdr:nvCxnSpPr>
        <xdr:cNvPr id="447" name="直線コネクタ 446"/>
        <xdr:cNvCxnSpPr/>
      </xdr:nvCxnSpPr>
      <xdr:spPr>
        <a:xfrm>
          <a:off x="15481300" y="970407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160655</xdr:rowOff>
    </xdr:from>
    <xdr:to>
      <xdr:col>76</xdr:col>
      <xdr:colOff>165100</xdr:colOff>
      <xdr:row>56</xdr:row>
      <xdr:rowOff>90805</xdr:rowOff>
    </xdr:to>
    <xdr:sp macro="" textlink="">
      <xdr:nvSpPr>
        <xdr:cNvPr id="448" name="楕円 447"/>
        <xdr:cNvSpPr/>
      </xdr:nvSpPr>
      <xdr:spPr>
        <a:xfrm>
          <a:off x="14541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40005</xdr:rowOff>
    </xdr:from>
    <xdr:to>
      <xdr:col>81</xdr:col>
      <xdr:colOff>50800</xdr:colOff>
      <xdr:row>56</xdr:row>
      <xdr:rowOff>102870</xdr:rowOff>
    </xdr:to>
    <xdr:cxnSp macro="">
      <xdr:nvCxnSpPr>
        <xdr:cNvPr id="449" name="直線コネクタ 448"/>
        <xdr:cNvCxnSpPr/>
      </xdr:nvCxnSpPr>
      <xdr:spPr>
        <a:xfrm>
          <a:off x="14592300" y="96412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97790</xdr:rowOff>
    </xdr:from>
    <xdr:to>
      <xdr:col>72</xdr:col>
      <xdr:colOff>38100</xdr:colOff>
      <xdr:row>56</xdr:row>
      <xdr:rowOff>27940</xdr:rowOff>
    </xdr:to>
    <xdr:sp macro="" textlink="">
      <xdr:nvSpPr>
        <xdr:cNvPr id="450" name="楕円 449"/>
        <xdr:cNvSpPr/>
      </xdr:nvSpPr>
      <xdr:spPr>
        <a:xfrm>
          <a:off x="13652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148590</xdr:rowOff>
    </xdr:from>
    <xdr:to>
      <xdr:col>76</xdr:col>
      <xdr:colOff>114300</xdr:colOff>
      <xdr:row>56</xdr:row>
      <xdr:rowOff>40005</xdr:rowOff>
    </xdr:to>
    <xdr:cxnSp macro="">
      <xdr:nvCxnSpPr>
        <xdr:cNvPr id="451" name="直線コネクタ 450"/>
        <xdr:cNvCxnSpPr/>
      </xdr:nvCxnSpPr>
      <xdr:spPr>
        <a:xfrm>
          <a:off x="13703300" y="95783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59072</xdr:rowOff>
    </xdr:from>
    <xdr:ext cx="405111" cy="259045"/>
    <xdr:sp macro="" textlink="">
      <xdr:nvSpPr>
        <xdr:cNvPr id="452" name="n_1aveValue【保健センター・保健所】&#10;有形固定資産減価償却率"/>
        <xdr:cNvSpPr txBox="1"/>
      </xdr:nvSpPr>
      <xdr:spPr>
        <a:xfrm>
          <a:off x="152660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453"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10495</xdr:rowOff>
    </xdr:from>
    <xdr:ext cx="405111" cy="259045"/>
    <xdr:sp macro="" textlink="">
      <xdr:nvSpPr>
        <xdr:cNvPr id="454" name="n_3aveValue【保健センター・保健所】&#10;有形固定資産減価償却率"/>
        <xdr:cNvSpPr txBox="1"/>
      </xdr:nvSpPr>
      <xdr:spPr>
        <a:xfrm>
          <a:off x="13500744" y="9954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141622</xdr:rowOff>
    </xdr:from>
    <xdr:ext cx="405111" cy="259045"/>
    <xdr:sp macro="" textlink="">
      <xdr:nvSpPr>
        <xdr:cNvPr id="455" name="n_4aveValue【保健センター・保健所】&#10;有形固定資産減価償却率"/>
        <xdr:cNvSpPr txBox="1"/>
      </xdr:nvSpPr>
      <xdr:spPr>
        <a:xfrm>
          <a:off x="12611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170197</xdr:rowOff>
    </xdr:from>
    <xdr:ext cx="405111" cy="259045"/>
    <xdr:sp macro="" textlink="">
      <xdr:nvSpPr>
        <xdr:cNvPr id="456" name="n_1mainValue【保健センター・保健所】&#10;有形固定資産減価償却率"/>
        <xdr:cNvSpPr txBox="1"/>
      </xdr:nvSpPr>
      <xdr:spPr>
        <a:xfrm>
          <a:off x="152660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107332</xdr:rowOff>
    </xdr:from>
    <xdr:ext cx="405111" cy="259045"/>
    <xdr:sp macro="" textlink="">
      <xdr:nvSpPr>
        <xdr:cNvPr id="457" name="n_2mainValue【保健センター・保健所】&#10;有形固定資産減価償却率"/>
        <xdr:cNvSpPr txBox="1"/>
      </xdr:nvSpPr>
      <xdr:spPr>
        <a:xfrm>
          <a:off x="14389744" y="936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44467</xdr:rowOff>
    </xdr:from>
    <xdr:ext cx="405111" cy="259045"/>
    <xdr:sp macro="" textlink="">
      <xdr:nvSpPr>
        <xdr:cNvPr id="458" name="n_3mainValue【保健センター・保健所】&#10;有形固定資産減価償却率"/>
        <xdr:cNvSpPr txBox="1"/>
      </xdr:nvSpPr>
      <xdr:spPr>
        <a:xfrm>
          <a:off x="135007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7" name="テキスト ボックス 4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8" name="直線コネクタ 4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9" name="直線コネクタ 4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0" name="テキスト ボックス 4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1" name="直線コネクタ 4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2" name="テキスト ボックス 4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3" name="直線コネクタ 4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4" name="テキスト ボックス 4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5" name="直線コネクタ 4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6" name="テキスト ボックス 4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480" name="直線コネクタ 479"/>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481" name="【保健センター・保健所】&#10;一人当たり面積最小値テキスト"/>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482" name="直線コネクタ 481"/>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83" name="【保健センター・保健所】&#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84" name="直線コネクタ 483"/>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160900</xdr:rowOff>
    </xdr:from>
    <xdr:ext cx="469744" cy="259045"/>
    <xdr:sp macro="" textlink="">
      <xdr:nvSpPr>
        <xdr:cNvPr id="485" name="【保健センター・保健所】&#10;一人当たり面積平均値テキスト"/>
        <xdr:cNvSpPr txBox="1"/>
      </xdr:nvSpPr>
      <xdr:spPr>
        <a:xfrm>
          <a:off x="22199600" y="10447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486" name="フローチャート: 判断 485"/>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864</xdr:rowOff>
    </xdr:from>
    <xdr:to>
      <xdr:col>112</xdr:col>
      <xdr:colOff>38100</xdr:colOff>
      <xdr:row>61</xdr:row>
      <xdr:rowOff>102464</xdr:rowOff>
    </xdr:to>
    <xdr:sp macro="" textlink="">
      <xdr:nvSpPr>
        <xdr:cNvPr id="487" name="フローチャート: 判断 486"/>
        <xdr:cNvSpPr/>
      </xdr:nvSpPr>
      <xdr:spPr>
        <a:xfrm>
          <a:off x="212725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120193</xdr:rowOff>
    </xdr:from>
    <xdr:to>
      <xdr:col>107</xdr:col>
      <xdr:colOff>101600</xdr:colOff>
      <xdr:row>63</xdr:row>
      <xdr:rowOff>50343</xdr:rowOff>
    </xdr:to>
    <xdr:sp macro="" textlink="">
      <xdr:nvSpPr>
        <xdr:cNvPr id="488" name="フローチャート: 判断 487"/>
        <xdr:cNvSpPr/>
      </xdr:nvSpPr>
      <xdr:spPr>
        <a:xfrm>
          <a:off x="203835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116536</xdr:rowOff>
    </xdr:from>
    <xdr:to>
      <xdr:col>102</xdr:col>
      <xdr:colOff>165100</xdr:colOff>
      <xdr:row>63</xdr:row>
      <xdr:rowOff>46686</xdr:rowOff>
    </xdr:to>
    <xdr:sp macro="" textlink="">
      <xdr:nvSpPr>
        <xdr:cNvPr id="489" name="フローチャート: 判断 488"/>
        <xdr:cNvSpPr/>
      </xdr:nvSpPr>
      <xdr:spPr>
        <a:xfrm>
          <a:off x="19494500" y="1074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117449</xdr:rowOff>
    </xdr:from>
    <xdr:to>
      <xdr:col>98</xdr:col>
      <xdr:colOff>38100</xdr:colOff>
      <xdr:row>63</xdr:row>
      <xdr:rowOff>47599</xdr:rowOff>
    </xdr:to>
    <xdr:sp macro="" textlink="">
      <xdr:nvSpPr>
        <xdr:cNvPr id="490" name="フローチャート: 判断 489"/>
        <xdr:cNvSpPr/>
      </xdr:nvSpPr>
      <xdr:spPr>
        <a:xfrm>
          <a:off x="18605500" y="1074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496" name="楕円 495"/>
        <xdr:cNvSpPr/>
      </xdr:nvSpPr>
      <xdr:spPr>
        <a:xfrm>
          <a:off x="22110700" y="107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80840</xdr:rowOff>
    </xdr:from>
    <xdr:ext cx="469744" cy="259045"/>
    <xdr:sp macro="" textlink="">
      <xdr:nvSpPr>
        <xdr:cNvPr id="497" name="【保健センター・保健所】&#10;一人当たり面積該当値テキスト"/>
        <xdr:cNvSpPr txBox="1"/>
      </xdr:nvSpPr>
      <xdr:spPr>
        <a:xfrm>
          <a:off x="22199600" y="107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498" name="楕円 497"/>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45263</xdr:rowOff>
    </xdr:from>
    <xdr:to>
      <xdr:col>116</xdr:col>
      <xdr:colOff>63500</xdr:colOff>
      <xdr:row>63</xdr:row>
      <xdr:rowOff>48006</xdr:rowOff>
    </xdr:to>
    <xdr:cxnSp macro="">
      <xdr:nvCxnSpPr>
        <xdr:cNvPr id="499" name="直線コネクタ 498"/>
        <xdr:cNvCxnSpPr/>
      </xdr:nvCxnSpPr>
      <xdr:spPr>
        <a:xfrm flipV="1">
          <a:off x="21323300" y="1084661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170485</xdr:rowOff>
    </xdr:from>
    <xdr:to>
      <xdr:col>107</xdr:col>
      <xdr:colOff>101600</xdr:colOff>
      <xdr:row>63</xdr:row>
      <xdr:rowOff>100635</xdr:rowOff>
    </xdr:to>
    <xdr:sp macro="" textlink="">
      <xdr:nvSpPr>
        <xdr:cNvPr id="500" name="楕円 499"/>
        <xdr:cNvSpPr/>
      </xdr:nvSpPr>
      <xdr:spPr>
        <a:xfrm>
          <a:off x="20383500" y="108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49835</xdr:rowOff>
    </xdr:to>
    <xdr:cxnSp macro="">
      <xdr:nvCxnSpPr>
        <xdr:cNvPr id="501" name="直線コネクタ 500"/>
        <xdr:cNvCxnSpPr/>
      </xdr:nvCxnSpPr>
      <xdr:spPr>
        <a:xfrm flipV="1">
          <a:off x="20434300" y="1084935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170485</xdr:rowOff>
    </xdr:from>
    <xdr:to>
      <xdr:col>102</xdr:col>
      <xdr:colOff>165100</xdr:colOff>
      <xdr:row>63</xdr:row>
      <xdr:rowOff>100635</xdr:rowOff>
    </xdr:to>
    <xdr:sp macro="" textlink="">
      <xdr:nvSpPr>
        <xdr:cNvPr id="502" name="楕円 501"/>
        <xdr:cNvSpPr/>
      </xdr:nvSpPr>
      <xdr:spPr>
        <a:xfrm>
          <a:off x="19494500" y="108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49835</xdr:rowOff>
    </xdr:from>
    <xdr:to>
      <xdr:col>107</xdr:col>
      <xdr:colOff>50800</xdr:colOff>
      <xdr:row>63</xdr:row>
      <xdr:rowOff>49835</xdr:rowOff>
    </xdr:to>
    <xdr:cxnSp macro="">
      <xdr:nvCxnSpPr>
        <xdr:cNvPr id="503" name="直線コネクタ 502"/>
        <xdr:cNvCxnSpPr/>
      </xdr:nvCxnSpPr>
      <xdr:spPr>
        <a:xfrm>
          <a:off x="19545300" y="10851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118991</xdr:rowOff>
    </xdr:from>
    <xdr:ext cx="469744" cy="259045"/>
    <xdr:sp macro="" textlink="">
      <xdr:nvSpPr>
        <xdr:cNvPr id="504" name="n_1aveValue【保健センター・保健所】&#10;一人当たり面積"/>
        <xdr:cNvSpPr txBox="1"/>
      </xdr:nvSpPr>
      <xdr:spPr>
        <a:xfrm>
          <a:off x="21075727" y="1023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66870</xdr:rowOff>
    </xdr:from>
    <xdr:ext cx="469744" cy="259045"/>
    <xdr:sp macro="" textlink="">
      <xdr:nvSpPr>
        <xdr:cNvPr id="505" name="n_2aveValue【保健センター・保健所】&#10;一人当たり面積"/>
        <xdr:cNvSpPr txBox="1"/>
      </xdr:nvSpPr>
      <xdr:spPr>
        <a:xfrm>
          <a:off x="20199427" y="1052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63213</xdr:rowOff>
    </xdr:from>
    <xdr:ext cx="469744" cy="259045"/>
    <xdr:sp macro="" textlink="">
      <xdr:nvSpPr>
        <xdr:cNvPr id="506" name="n_3aveValue【保健センター・保健所】&#10;一人当たり面積"/>
        <xdr:cNvSpPr txBox="1"/>
      </xdr:nvSpPr>
      <xdr:spPr>
        <a:xfrm>
          <a:off x="19310427" y="1052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64126</xdr:rowOff>
    </xdr:from>
    <xdr:ext cx="469744" cy="259045"/>
    <xdr:sp macro="" textlink="">
      <xdr:nvSpPr>
        <xdr:cNvPr id="507" name="n_4aveValue【保健センター・保健所】&#10;一人当たり面積"/>
        <xdr:cNvSpPr txBox="1"/>
      </xdr:nvSpPr>
      <xdr:spPr>
        <a:xfrm>
          <a:off x="18421427" y="1052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508" name="n_1mainValue【保健センター・保健所】&#10;一人当たり面積"/>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91762</xdr:rowOff>
    </xdr:from>
    <xdr:ext cx="469744" cy="259045"/>
    <xdr:sp macro="" textlink="">
      <xdr:nvSpPr>
        <xdr:cNvPr id="509" name="n_2mainValue【保健センター・保健所】&#10;一人当たり面積"/>
        <xdr:cNvSpPr txBox="1"/>
      </xdr:nvSpPr>
      <xdr:spPr>
        <a:xfrm>
          <a:off x="20199427" y="108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91762</xdr:rowOff>
    </xdr:from>
    <xdr:ext cx="469744" cy="259045"/>
    <xdr:sp macro="" textlink="">
      <xdr:nvSpPr>
        <xdr:cNvPr id="510" name="n_3mainValue【保健センター・保健所】&#10;一人当たり面積"/>
        <xdr:cNvSpPr txBox="1"/>
      </xdr:nvSpPr>
      <xdr:spPr>
        <a:xfrm>
          <a:off x="19310427" y="108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9" name="テキスト ボックス 5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0" name="直線コネクタ 5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1" name="テキスト ボックス 5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3" name="テキスト ボックス 5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3" name="テキスト ボックス 5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536" name="直線コネクタ 535"/>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8" name="直線コネクタ 53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539"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540" name="直線コネクタ 539"/>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541" name="【消防施設】&#10;有形固定資産減価償却率平均値テキスト"/>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542" name="フローチャート: 判断 541"/>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543" name="フローチャート: 判断 542"/>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93436</xdr:rowOff>
    </xdr:from>
    <xdr:to>
      <xdr:col>76</xdr:col>
      <xdr:colOff>165100</xdr:colOff>
      <xdr:row>84</xdr:row>
      <xdr:rowOff>23586</xdr:rowOff>
    </xdr:to>
    <xdr:sp macro="" textlink="">
      <xdr:nvSpPr>
        <xdr:cNvPr id="544" name="フローチャート: 判断 543"/>
        <xdr:cNvSpPr/>
      </xdr:nvSpPr>
      <xdr:spPr>
        <a:xfrm>
          <a:off x="14541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545" name="フローチャート: 判断 544"/>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62412</xdr:rowOff>
    </xdr:from>
    <xdr:to>
      <xdr:col>67</xdr:col>
      <xdr:colOff>101600</xdr:colOff>
      <xdr:row>83</xdr:row>
      <xdr:rowOff>164012</xdr:rowOff>
    </xdr:to>
    <xdr:sp macro="" textlink="">
      <xdr:nvSpPr>
        <xdr:cNvPr id="546" name="フローチャート: 判断 545"/>
        <xdr:cNvSpPr/>
      </xdr:nvSpPr>
      <xdr:spPr>
        <a:xfrm>
          <a:off x="12763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93436</xdr:rowOff>
    </xdr:from>
    <xdr:to>
      <xdr:col>85</xdr:col>
      <xdr:colOff>177800</xdr:colOff>
      <xdr:row>81</xdr:row>
      <xdr:rowOff>23586</xdr:rowOff>
    </xdr:to>
    <xdr:sp macro="" textlink="">
      <xdr:nvSpPr>
        <xdr:cNvPr id="552" name="楕円 551"/>
        <xdr:cNvSpPr/>
      </xdr:nvSpPr>
      <xdr:spPr>
        <a:xfrm>
          <a:off x="162687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116313</xdr:rowOff>
    </xdr:from>
    <xdr:ext cx="405111" cy="259045"/>
    <xdr:sp macro="" textlink="">
      <xdr:nvSpPr>
        <xdr:cNvPr id="553" name="【消防施設】&#10;有形固定資産減価償却率該当値テキスト"/>
        <xdr:cNvSpPr txBox="1"/>
      </xdr:nvSpPr>
      <xdr:spPr>
        <a:xfrm>
          <a:off x="16357600" y="136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54248</xdr:rowOff>
    </xdr:from>
    <xdr:to>
      <xdr:col>81</xdr:col>
      <xdr:colOff>101600</xdr:colOff>
      <xdr:row>80</xdr:row>
      <xdr:rowOff>155848</xdr:rowOff>
    </xdr:to>
    <xdr:sp macro="" textlink="">
      <xdr:nvSpPr>
        <xdr:cNvPr id="554" name="楕円 553"/>
        <xdr:cNvSpPr/>
      </xdr:nvSpPr>
      <xdr:spPr>
        <a:xfrm>
          <a:off x="15430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105048</xdr:rowOff>
    </xdr:from>
    <xdr:to>
      <xdr:col>85</xdr:col>
      <xdr:colOff>127000</xdr:colOff>
      <xdr:row>80</xdr:row>
      <xdr:rowOff>144236</xdr:rowOff>
    </xdr:to>
    <xdr:cxnSp macro="">
      <xdr:nvCxnSpPr>
        <xdr:cNvPr id="555" name="直線コネクタ 554"/>
        <xdr:cNvCxnSpPr/>
      </xdr:nvCxnSpPr>
      <xdr:spPr>
        <a:xfrm>
          <a:off x="15481300" y="1382104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103232</xdr:rowOff>
    </xdr:from>
    <xdr:to>
      <xdr:col>76</xdr:col>
      <xdr:colOff>165100</xdr:colOff>
      <xdr:row>84</xdr:row>
      <xdr:rowOff>33382</xdr:rowOff>
    </xdr:to>
    <xdr:sp macro="" textlink="">
      <xdr:nvSpPr>
        <xdr:cNvPr id="556" name="楕円 555"/>
        <xdr:cNvSpPr/>
      </xdr:nvSpPr>
      <xdr:spPr>
        <a:xfrm>
          <a:off x="14541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105048</xdr:rowOff>
    </xdr:from>
    <xdr:to>
      <xdr:col>81</xdr:col>
      <xdr:colOff>50800</xdr:colOff>
      <xdr:row>83</xdr:row>
      <xdr:rowOff>154032</xdr:rowOff>
    </xdr:to>
    <xdr:cxnSp macro="">
      <xdr:nvCxnSpPr>
        <xdr:cNvPr id="557" name="直線コネクタ 556"/>
        <xdr:cNvCxnSpPr/>
      </xdr:nvCxnSpPr>
      <xdr:spPr>
        <a:xfrm flipV="1">
          <a:off x="14592300" y="13821048"/>
          <a:ext cx="889000" cy="5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49349</xdr:rowOff>
    </xdr:from>
    <xdr:to>
      <xdr:col>72</xdr:col>
      <xdr:colOff>38100</xdr:colOff>
      <xdr:row>83</xdr:row>
      <xdr:rowOff>150949</xdr:rowOff>
    </xdr:to>
    <xdr:sp macro="" textlink="">
      <xdr:nvSpPr>
        <xdr:cNvPr id="558" name="楕円 557"/>
        <xdr:cNvSpPr/>
      </xdr:nvSpPr>
      <xdr:spPr>
        <a:xfrm>
          <a:off x="13652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100149</xdr:rowOff>
    </xdr:from>
    <xdr:to>
      <xdr:col>76</xdr:col>
      <xdr:colOff>114300</xdr:colOff>
      <xdr:row>83</xdr:row>
      <xdr:rowOff>154032</xdr:rowOff>
    </xdr:to>
    <xdr:cxnSp macro="">
      <xdr:nvCxnSpPr>
        <xdr:cNvPr id="559" name="直線コネクタ 558"/>
        <xdr:cNvCxnSpPr/>
      </xdr:nvCxnSpPr>
      <xdr:spPr>
        <a:xfrm>
          <a:off x="13703300" y="1433049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83638</xdr:rowOff>
    </xdr:from>
    <xdr:to>
      <xdr:col>67</xdr:col>
      <xdr:colOff>101600</xdr:colOff>
      <xdr:row>84</xdr:row>
      <xdr:rowOff>13788</xdr:rowOff>
    </xdr:to>
    <xdr:sp macro="" textlink="">
      <xdr:nvSpPr>
        <xdr:cNvPr id="560" name="楕円 559"/>
        <xdr:cNvSpPr/>
      </xdr:nvSpPr>
      <xdr:spPr>
        <a:xfrm>
          <a:off x="12763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100149</xdr:rowOff>
    </xdr:from>
    <xdr:to>
      <xdr:col>71</xdr:col>
      <xdr:colOff>177800</xdr:colOff>
      <xdr:row>83</xdr:row>
      <xdr:rowOff>134438</xdr:rowOff>
    </xdr:to>
    <xdr:cxnSp macro="">
      <xdr:nvCxnSpPr>
        <xdr:cNvPr id="561" name="直線コネクタ 560"/>
        <xdr:cNvCxnSpPr/>
      </xdr:nvCxnSpPr>
      <xdr:spPr>
        <a:xfrm flipV="1">
          <a:off x="12814300" y="143304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562" name="n_1aveValue【消防施設】&#10;有形固定資産減価償却率"/>
        <xdr:cNvSpPr txBox="1"/>
      </xdr:nvSpPr>
      <xdr:spPr>
        <a:xfrm>
          <a:off x="15266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40113</xdr:rowOff>
    </xdr:from>
    <xdr:ext cx="405111" cy="259045"/>
    <xdr:sp macro="" textlink="">
      <xdr:nvSpPr>
        <xdr:cNvPr id="563" name="n_2aveValue【消防施設】&#10;有形固定資産減価償却率"/>
        <xdr:cNvSpPr txBox="1"/>
      </xdr:nvSpPr>
      <xdr:spPr>
        <a:xfrm>
          <a:off x="14389744" y="1409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107059</xdr:rowOff>
    </xdr:from>
    <xdr:ext cx="405111" cy="259045"/>
    <xdr:sp macro="" textlink="">
      <xdr:nvSpPr>
        <xdr:cNvPr id="564" name="n_3aveValue【消防施設】&#10;有形固定資産減価償却率"/>
        <xdr:cNvSpPr txBox="1"/>
      </xdr:nvSpPr>
      <xdr:spPr>
        <a:xfrm>
          <a:off x="13500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9089</xdr:rowOff>
    </xdr:from>
    <xdr:ext cx="405111" cy="259045"/>
    <xdr:sp macro="" textlink="">
      <xdr:nvSpPr>
        <xdr:cNvPr id="565" name="n_4aveValue【消防施設】&#10;有形固定資産減価償却率"/>
        <xdr:cNvSpPr txBox="1"/>
      </xdr:nvSpPr>
      <xdr:spPr>
        <a:xfrm>
          <a:off x="12611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925</xdr:rowOff>
    </xdr:from>
    <xdr:ext cx="405111" cy="259045"/>
    <xdr:sp macro="" textlink="">
      <xdr:nvSpPr>
        <xdr:cNvPr id="566" name="n_1mainValue【消防施設】&#10;有形固定資産減価償却率"/>
        <xdr:cNvSpPr txBox="1"/>
      </xdr:nvSpPr>
      <xdr:spPr>
        <a:xfrm>
          <a:off x="152660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24509</xdr:rowOff>
    </xdr:from>
    <xdr:ext cx="405111" cy="259045"/>
    <xdr:sp macro="" textlink="">
      <xdr:nvSpPr>
        <xdr:cNvPr id="567" name="n_2mainValue【消防施設】&#10;有形固定資産減価償却率"/>
        <xdr:cNvSpPr txBox="1"/>
      </xdr:nvSpPr>
      <xdr:spPr>
        <a:xfrm>
          <a:off x="14389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142076</xdr:rowOff>
    </xdr:from>
    <xdr:ext cx="405111" cy="259045"/>
    <xdr:sp macro="" textlink="">
      <xdr:nvSpPr>
        <xdr:cNvPr id="568" name="n_3mainValue【消防施設】&#10;有形固定資産減価償却率"/>
        <xdr:cNvSpPr txBox="1"/>
      </xdr:nvSpPr>
      <xdr:spPr>
        <a:xfrm>
          <a:off x="13500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4915</xdr:rowOff>
    </xdr:from>
    <xdr:ext cx="405111" cy="259045"/>
    <xdr:sp macro="" textlink="">
      <xdr:nvSpPr>
        <xdr:cNvPr id="569" name="n_4mainValue【消防施設】&#10;有形固定資産減価償却率"/>
        <xdr:cNvSpPr txBox="1"/>
      </xdr:nvSpPr>
      <xdr:spPr>
        <a:xfrm>
          <a:off x="12611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595" name="直線コネクタ 594"/>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6" name="【消防施設】&#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7" name="直線コネクタ 596"/>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98" name="【消防施設】&#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99" name="直線コネクタ 598"/>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600" name="【消防施設】&#10;一人当たり面積平均値テキスト"/>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601" name="フローチャート: 判断 600"/>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602" name="フローチャート: 判断 601"/>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88537</xdr:rowOff>
    </xdr:from>
    <xdr:to>
      <xdr:col>107</xdr:col>
      <xdr:colOff>101600</xdr:colOff>
      <xdr:row>85</xdr:row>
      <xdr:rowOff>18687</xdr:rowOff>
    </xdr:to>
    <xdr:sp macro="" textlink="">
      <xdr:nvSpPr>
        <xdr:cNvPr id="603" name="フローチャート: 判断 602"/>
        <xdr:cNvSpPr/>
      </xdr:nvSpPr>
      <xdr:spPr>
        <a:xfrm>
          <a:off x="20383500" y="1449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111398</xdr:rowOff>
    </xdr:from>
    <xdr:to>
      <xdr:col>102</xdr:col>
      <xdr:colOff>165100</xdr:colOff>
      <xdr:row>85</xdr:row>
      <xdr:rowOff>41548</xdr:rowOff>
    </xdr:to>
    <xdr:sp macro="" textlink="">
      <xdr:nvSpPr>
        <xdr:cNvPr id="604" name="フローチャート: 判断 603"/>
        <xdr:cNvSpPr/>
      </xdr:nvSpPr>
      <xdr:spPr>
        <a:xfrm>
          <a:off x="19494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05" name="フローチャート: 判断 604"/>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18324</xdr:rowOff>
    </xdr:from>
    <xdr:to>
      <xdr:col>116</xdr:col>
      <xdr:colOff>114300</xdr:colOff>
      <xdr:row>86</xdr:row>
      <xdr:rowOff>119924</xdr:rowOff>
    </xdr:to>
    <xdr:sp macro="" textlink="">
      <xdr:nvSpPr>
        <xdr:cNvPr id="611" name="楕円 610"/>
        <xdr:cNvSpPr/>
      </xdr:nvSpPr>
      <xdr:spPr>
        <a:xfrm>
          <a:off x="221107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104701</xdr:rowOff>
    </xdr:from>
    <xdr:ext cx="469744" cy="259045"/>
    <xdr:sp macro="" textlink="">
      <xdr:nvSpPr>
        <xdr:cNvPr id="612" name="【消防施設】&#10;一人当たり面積該当値テキスト"/>
        <xdr:cNvSpPr txBox="1"/>
      </xdr:nvSpPr>
      <xdr:spPr>
        <a:xfrm>
          <a:off x="22199600" y="146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21589</xdr:rowOff>
    </xdr:from>
    <xdr:to>
      <xdr:col>112</xdr:col>
      <xdr:colOff>38100</xdr:colOff>
      <xdr:row>86</xdr:row>
      <xdr:rowOff>123189</xdr:rowOff>
    </xdr:to>
    <xdr:sp macro="" textlink="">
      <xdr:nvSpPr>
        <xdr:cNvPr id="613" name="楕円 612"/>
        <xdr:cNvSpPr/>
      </xdr:nvSpPr>
      <xdr:spPr>
        <a:xfrm>
          <a:off x="2127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69124</xdr:rowOff>
    </xdr:from>
    <xdr:to>
      <xdr:col>116</xdr:col>
      <xdr:colOff>63500</xdr:colOff>
      <xdr:row>86</xdr:row>
      <xdr:rowOff>72389</xdr:rowOff>
    </xdr:to>
    <xdr:cxnSp macro="">
      <xdr:nvCxnSpPr>
        <xdr:cNvPr id="614" name="直線コネクタ 613"/>
        <xdr:cNvCxnSpPr/>
      </xdr:nvCxnSpPr>
      <xdr:spPr>
        <a:xfrm flipV="1">
          <a:off x="21323300" y="1481382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5262</xdr:rowOff>
    </xdr:from>
    <xdr:to>
      <xdr:col>107</xdr:col>
      <xdr:colOff>101600</xdr:colOff>
      <xdr:row>85</xdr:row>
      <xdr:rowOff>106862</xdr:rowOff>
    </xdr:to>
    <xdr:sp macro="" textlink="">
      <xdr:nvSpPr>
        <xdr:cNvPr id="615" name="楕円 614"/>
        <xdr:cNvSpPr/>
      </xdr:nvSpPr>
      <xdr:spPr>
        <a:xfrm>
          <a:off x="20383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56062</xdr:rowOff>
    </xdr:from>
    <xdr:to>
      <xdr:col>111</xdr:col>
      <xdr:colOff>177800</xdr:colOff>
      <xdr:row>86</xdr:row>
      <xdr:rowOff>72389</xdr:rowOff>
    </xdr:to>
    <xdr:cxnSp macro="">
      <xdr:nvCxnSpPr>
        <xdr:cNvPr id="616" name="直線コネクタ 615"/>
        <xdr:cNvCxnSpPr/>
      </xdr:nvCxnSpPr>
      <xdr:spPr>
        <a:xfrm>
          <a:off x="20434300" y="14629312"/>
          <a:ext cx="889000" cy="18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17" name="楕円 616"/>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85</xdr:row>
      <xdr:rowOff>56062</xdr:rowOff>
    </xdr:to>
    <xdr:cxnSp macro="">
      <xdr:nvCxnSpPr>
        <xdr:cNvPr id="618" name="直線コネクタ 617"/>
        <xdr:cNvCxnSpPr/>
      </xdr:nvCxnSpPr>
      <xdr:spPr>
        <a:xfrm>
          <a:off x="19545300" y="145542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31387</xdr:rowOff>
    </xdr:from>
    <xdr:to>
      <xdr:col>98</xdr:col>
      <xdr:colOff>38100</xdr:colOff>
      <xdr:row>85</xdr:row>
      <xdr:rowOff>132987</xdr:rowOff>
    </xdr:to>
    <xdr:sp macro="" textlink="">
      <xdr:nvSpPr>
        <xdr:cNvPr id="619" name="楕円 618"/>
        <xdr:cNvSpPr/>
      </xdr:nvSpPr>
      <xdr:spPr>
        <a:xfrm>
          <a:off x="18605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85</xdr:row>
      <xdr:rowOff>82187</xdr:rowOff>
    </xdr:to>
    <xdr:cxnSp macro="">
      <xdr:nvCxnSpPr>
        <xdr:cNvPr id="620" name="直線コネクタ 619"/>
        <xdr:cNvCxnSpPr/>
      </xdr:nvCxnSpPr>
      <xdr:spPr>
        <a:xfrm flipV="1">
          <a:off x="18656300" y="1455420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136451</xdr:rowOff>
    </xdr:from>
    <xdr:ext cx="469744" cy="259045"/>
    <xdr:sp macro="" textlink="">
      <xdr:nvSpPr>
        <xdr:cNvPr id="621" name="n_1aveValue【消防施設】&#10;一人当たり面積"/>
        <xdr:cNvSpPr txBox="1"/>
      </xdr:nvSpPr>
      <xdr:spPr>
        <a:xfrm>
          <a:off x="21075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35214</xdr:rowOff>
    </xdr:from>
    <xdr:ext cx="469744" cy="259045"/>
    <xdr:sp macro="" textlink="">
      <xdr:nvSpPr>
        <xdr:cNvPr id="622" name="n_2aveValue【消防施設】&#10;一人当たり面積"/>
        <xdr:cNvSpPr txBox="1"/>
      </xdr:nvSpPr>
      <xdr:spPr>
        <a:xfrm>
          <a:off x="20199427" y="142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32675</xdr:rowOff>
    </xdr:from>
    <xdr:ext cx="469744" cy="259045"/>
    <xdr:sp macro="" textlink="">
      <xdr:nvSpPr>
        <xdr:cNvPr id="623" name="n_3aveValue【消防施設】&#10;一人当たり面積"/>
        <xdr:cNvSpPr txBox="1"/>
      </xdr:nvSpPr>
      <xdr:spPr>
        <a:xfrm>
          <a:off x="193104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624" name="n_4aveValue【消防施設】&#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114316</xdr:rowOff>
    </xdr:from>
    <xdr:ext cx="469744" cy="259045"/>
    <xdr:sp macro="" textlink="">
      <xdr:nvSpPr>
        <xdr:cNvPr id="625" name="n_1mainValue【消防施設】&#10;一人当たり面積"/>
        <xdr:cNvSpPr txBox="1"/>
      </xdr:nvSpPr>
      <xdr:spPr>
        <a:xfrm>
          <a:off x="21075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97989</xdr:rowOff>
    </xdr:from>
    <xdr:ext cx="469744" cy="259045"/>
    <xdr:sp macro="" textlink="">
      <xdr:nvSpPr>
        <xdr:cNvPr id="626" name="n_2mainValue【消防施設】&#10;一人当たり面積"/>
        <xdr:cNvSpPr txBox="1"/>
      </xdr:nvSpPr>
      <xdr:spPr>
        <a:xfrm>
          <a:off x="201994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27" name="n_3main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124114</xdr:rowOff>
    </xdr:from>
    <xdr:ext cx="469744" cy="259045"/>
    <xdr:sp macro="" textlink="">
      <xdr:nvSpPr>
        <xdr:cNvPr id="628" name="n_4mainValue【消防施設】&#10;一人当たり面積"/>
        <xdr:cNvSpPr txBox="1"/>
      </xdr:nvSpPr>
      <xdr:spPr>
        <a:xfrm>
          <a:off x="18421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0" name="直線コネクタ 6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1" name="テキスト ボックス 6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2" name="直線コネクタ 6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3" name="テキスト ボックス 6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4" name="直線コネクタ 6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5" name="テキスト ボックス 6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6" name="直線コネクタ 6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7" name="テキスト ボックス 6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8" name="直線コネクタ 6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9" name="テキスト ボックス 6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0" name="直線コネクタ 6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1" name="テキスト ボックス 6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654" name="直線コネクタ 653"/>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6" name="直線コネクタ 65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657"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658" name="直線コネクタ 657"/>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659" name="【庁舎】&#10;有形固定資産減価償却率平均値テキスト"/>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660" name="フローチャート: 判断 659"/>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661" name="フローチャート: 判断 660"/>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62" name="フローチャート: 判断 661"/>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63" name="フローチャート: 判断 662"/>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64" name="フローチャート: 判断 66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5" name="テキスト ボックス 6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6" name="テキスト ボックス 6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7" name="テキスト ボックス 6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8" name="テキスト ボックス 6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9" name="テキスト ボックス 6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44994</xdr:rowOff>
    </xdr:from>
    <xdr:to>
      <xdr:col>85</xdr:col>
      <xdr:colOff>177800</xdr:colOff>
      <xdr:row>107</xdr:row>
      <xdr:rowOff>146594</xdr:rowOff>
    </xdr:to>
    <xdr:sp macro="" textlink="">
      <xdr:nvSpPr>
        <xdr:cNvPr id="670" name="楕円 669"/>
        <xdr:cNvSpPr/>
      </xdr:nvSpPr>
      <xdr:spPr>
        <a:xfrm>
          <a:off x="162687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23421</xdr:rowOff>
    </xdr:from>
    <xdr:ext cx="405111" cy="259045"/>
    <xdr:sp macro="" textlink="">
      <xdr:nvSpPr>
        <xdr:cNvPr id="671" name="【庁舎】&#10;有形固定資産減価償却率該当値テキスト"/>
        <xdr:cNvSpPr txBox="1"/>
      </xdr:nvSpPr>
      <xdr:spPr>
        <a:xfrm>
          <a:off x="16357600"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48261</xdr:rowOff>
    </xdr:from>
    <xdr:to>
      <xdr:col>81</xdr:col>
      <xdr:colOff>101600</xdr:colOff>
      <xdr:row>107</xdr:row>
      <xdr:rowOff>149861</xdr:rowOff>
    </xdr:to>
    <xdr:sp macro="" textlink="">
      <xdr:nvSpPr>
        <xdr:cNvPr id="672" name="楕円 671"/>
        <xdr:cNvSpPr/>
      </xdr:nvSpPr>
      <xdr:spPr>
        <a:xfrm>
          <a:off x="1543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99061</xdr:rowOff>
    </xdr:to>
    <xdr:cxnSp macro="">
      <xdr:nvCxnSpPr>
        <xdr:cNvPr id="673" name="直線コネクタ 672"/>
        <xdr:cNvCxnSpPr/>
      </xdr:nvCxnSpPr>
      <xdr:spPr>
        <a:xfrm flipV="1">
          <a:off x="15481300" y="1844094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4173</xdr:rowOff>
    </xdr:from>
    <xdr:to>
      <xdr:col>76</xdr:col>
      <xdr:colOff>165100</xdr:colOff>
      <xdr:row>107</xdr:row>
      <xdr:rowOff>105773</xdr:rowOff>
    </xdr:to>
    <xdr:sp macro="" textlink="">
      <xdr:nvSpPr>
        <xdr:cNvPr id="674" name="楕円 673"/>
        <xdr:cNvSpPr/>
      </xdr:nvSpPr>
      <xdr:spPr>
        <a:xfrm>
          <a:off x="14541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54973</xdr:rowOff>
    </xdr:from>
    <xdr:to>
      <xdr:col>81</xdr:col>
      <xdr:colOff>50800</xdr:colOff>
      <xdr:row>107</xdr:row>
      <xdr:rowOff>99061</xdr:rowOff>
    </xdr:to>
    <xdr:cxnSp macro="">
      <xdr:nvCxnSpPr>
        <xdr:cNvPr id="675" name="直線コネクタ 674"/>
        <xdr:cNvCxnSpPr/>
      </xdr:nvCxnSpPr>
      <xdr:spPr>
        <a:xfrm>
          <a:off x="14592300" y="18400123"/>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676" name="楕円 675"/>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54973</xdr:rowOff>
    </xdr:to>
    <xdr:cxnSp macro="">
      <xdr:nvCxnSpPr>
        <xdr:cNvPr id="677" name="直線コネクタ 676"/>
        <xdr:cNvCxnSpPr/>
      </xdr:nvCxnSpPr>
      <xdr:spPr>
        <a:xfrm>
          <a:off x="13703300" y="183642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116839</xdr:rowOff>
    </xdr:from>
    <xdr:to>
      <xdr:col>67</xdr:col>
      <xdr:colOff>101600</xdr:colOff>
      <xdr:row>107</xdr:row>
      <xdr:rowOff>46989</xdr:rowOff>
    </xdr:to>
    <xdr:sp macro="" textlink="">
      <xdr:nvSpPr>
        <xdr:cNvPr id="678" name="楕円 677"/>
        <xdr:cNvSpPr/>
      </xdr:nvSpPr>
      <xdr:spPr>
        <a:xfrm>
          <a:off x="1276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107</xdr:row>
      <xdr:rowOff>19050</xdr:rowOff>
    </xdr:to>
    <xdr:cxnSp macro="">
      <xdr:nvCxnSpPr>
        <xdr:cNvPr id="679" name="直線コネクタ 678"/>
        <xdr:cNvCxnSpPr/>
      </xdr:nvCxnSpPr>
      <xdr:spPr>
        <a:xfrm>
          <a:off x="12814300" y="18341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680" name="n_1aveValue【庁舎】&#10;有形固定資産減価償却率"/>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81" name="n_2aveValue【庁舎】&#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82"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83"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140988</xdr:rowOff>
    </xdr:from>
    <xdr:ext cx="405111" cy="259045"/>
    <xdr:sp macro="" textlink="">
      <xdr:nvSpPr>
        <xdr:cNvPr id="684" name="n_1mainValue【庁舎】&#10;有形固定資産減価償却率"/>
        <xdr:cNvSpPr txBox="1"/>
      </xdr:nvSpPr>
      <xdr:spPr>
        <a:xfrm>
          <a:off x="15266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96900</xdr:rowOff>
    </xdr:from>
    <xdr:ext cx="405111" cy="259045"/>
    <xdr:sp macro="" textlink="">
      <xdr:nvSpPr>
        <xdr:cNvPr id="685" name="n_2mainValue【庁舎】&#10;有形固定資産減価償却率"/>
        <xdr:cNvSpPr txBox="1"/>
      </xdr:nvSpPr>
      <xdr:spPr>
        <a:xfrm>
          <a:off x="14389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86" name="n_3mainValue【庁舎】&#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38116</xdr:rowOff>
    </xdr:from>
    <xdr:ext cx="405111" cy="259045"/>
    <xdr:sp macro="" textlink="">
      <xdr:nvSpPr>
        <xdr:cNvPr id="687" name="n_4mainValue【庁舎】&#10;有形固定資産減価償却率"/>
        <xdr:cNvSpPr txBox="1"/>
      </xdr:nvSpPr>
      <xdr:spPr>
        <a:xfrm>
          <a:off x="12611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8" name="直線コネクタ 6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9" name="テキスト ボックス 6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0" name="直線コネクタ 6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1" name="テキスト ボックス 7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2" name="直線コネクタ 7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3" name="テキスト ボックス 7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4" name="直線コネクタ 7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5" name="テキスト ボックス 7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709" name="直線コネクタ 708"/>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710" name="【庁舎】&#10;一人当たり面積最小値テキスト"/>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711" name="直線コネクタ 710"/>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712" name="【庁舎】&#10;一人当たり面積最大値テキスト"/>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713" name="直線コネクタ 712"/>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714" name="【庁舎】&#10;一人当たり面積平均値テキスト"/>
        <xdr:cNvSpPr txBox="1"/>
      </xdr:nvSpPr>
      <xdr:spPr>
        <a:xfrm>
          <a:off x="22199600" y="1800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715" name="フローチャート: 判断 714"/>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716" name="フローチャート: 判断 715"/>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116382</xdr:rowOff>
    </xdr:from>
    <xdr:to>
      <xdr:col>107</xdr:col>
      <xdr:colOff>101600</xdr:colOff>
      <xdr:row>107</xdr:row>
      <xdr:rowOff>46532</xdr:rowOff>
    </xdr:to>
    <xdr:sp macro="" textlink="">
      <xdr:nvSpPr>
        <xdr:cNvPr id="717" name="フローチャート: 判断 716"/>
        <xdr:cNvSpPr/>
      </xdr:nvSpPr>
      <xdr:spPr>
        <a:xfrm>
          <a:off x="20383500" y="1829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138328</xdr:rowOff>
    </xdr:from>
    <xdr:to>
      <xdr:col>102</xdr:col>
      <xdr:colOff>165100</xdr:colOff>
      <xdr:row>107</xdr:row>
      <xdr:rowOff>68478</xdr:rowOff>
    </xdr:to>
    <xdr:sp macro="" textlink="">
      <xdr:nvSpPr>
        <xdr:cNvPr id="718" name="フローチャート: 判断 717"/>
        <xdr:cNvSpPr/>
      </xdr:nvSpPr>
      <xdr:spPr>
        <a:xfrm>
          <a:off x="19494500" y="1831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146558</xdr:rowOff>
    </xdr:from>
    <xdr:to>
      <xdr:col>98</xdr:col>
      <xdr:colOff>38100</xdr:colOff>
      <xdr:row>107</xdr:row>
      <xdr:rowOff>76708</xdr:rowOff>
    </xdr:to>
    <xdr:sp macro="" textlink="">
      <xdr:nvSpPr>
        <xdr:cNvPr id="719" name="フローチャート: 判断 718"/>
        <xdr:cNvSpPr/>
      </xdr:nvSpPr>
      <xdr:spPr>
        <a:xfrm>
          <a:off x="18605500" y="1832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103581</xdr:rowOff>
    </xdr:from>
    <xdr:to>
      <xdr:col>116</xdr:col>
      <xdr:colOff>114300</xdr:colOff>
      <xdr:row>108</xdr:row>
      <xdr:rowOff>33731</xdr:rowOff>
    </xdr:to>
    <xdr:sp macro="" textlink="">
      <xdr:nvSpPr>
        <xdr:cNvPr id="725" name="楕円 724"/>
        <xdr:cNvSpPr/>
      </xdr:nvSpPr>
      <xdr:spPr>
        <a:xfrm>
          <a:off x="22110700" y="184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18508</xdr:rowOff>
    </xdr:from>
    <xdr:ext cx="469744" cy="259045"/>
    <xdr:sp macro="" textlink="">
      <xdr:nvSpPr>
        <xdr:cNvPr id="726" name="【庁舎】&#10;一人当たり面積該当値テキスト"/>
        <xdr:cNvSpPr txBox="1"/>
      </xdr:nvSpPr>
      <xdr:spPr>
        <a:xfrm>
          <a:off x="22199600" y="1836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67463</xdr:rowOff>
    </xdr:from>
    <xdr:to>
      <xdr:col>112</xdr:col>
      <xdr:colOff>38100</xdr:colOff>
      <xdr:row>107</xdr:row>
      <xdr:rowOff>169063</xdr:rowOff>
    </xdr:to>
    <xdr:sp macro="" textlink="">
      <xdr:nvSpPr>
        <xdr:cNvPr id="727" name="楕円 726"/>
        <xdr:cNvSpPr/>
      </xdr:nvSpPr>
      <xdr:spPr>
        <a:xfrm>
          <a:off x="21272500" y="184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118263</xdr:rowOff>
    </xdr:from>
    <xdr:to>
      <xdr:col>116</xdr:col>
      <xdr:colOff>63500</xdr:colOff>
      <xdr:row>107</xdr:row>
      <xdr:rowOff>154381</xdr:rowOff>
    </xdr:to>
    <xdr:cxnSp macro="">
      <xdr:nvCxnSpPr>
        <xdr:cNvPr id="728" name="直線コネクタ 727"/>
        <xdr:cNvCxnSpPr/>
      </xdr:nvCxnSpPr>
      <xdr:spPr>
        <a:xfrm>
          <a:off x="21323300" y="18463413"/>
          <a:ext cx="8382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70205</xdr:rowOff>
    </xdr:from>
    <xdr:to>
      <xdr:col>107</xdr:col>
      <xdr:colOff>101600</xdr:colOff>
      <xdr:row>108</xdr:row>
      <xdr:rowOff>355</xdr:rowOff>
    </xdr:to>
    <xdr:sp macro="" textlink="">
      <xdr:nvSpPr>
        <xdr:cNvPr id="729" name="楕円 728"/>
        <xdr:cNvSpPr/>
      </xdr:nvSpPr>
      <xdr:spPr>
        <a:xfrm>
          <a:off x="20383500" y="184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118263</xdr:rowOff>
    </xdr:from>
    <xdr:to>
      <xdr:col>111</xdr:col>
      <xdr:colOff>177800</xdr:colOff>
      <xdr:row>107</xdr:row>
      <xdr:rowOff>121005</xdr:rowOff>
    </xdr:to>
    <xdr:cxnSp macro="">
      <xdr:nvCxnSpPr>
        <xdr:cNvPr id="730" name="直線コネクタ 729"/>
        <xdr:cNvCxnSpPr/>
      </xdr:nvCxnSpPr>
      <xdr:spPr>
        <a:xfrm flipV="1">
          <a:off x="20434300" y="18463413"/>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71120</xdr:rowOff>
    </xdr:from>
    <xdr:to>
      <xdr:col>102</xdr:col>
      <xdr:colOff>165100</xdr:colOff>
      <xdr:row>108</xdr:row>
      <xdr:rowOff>1270</xdr:rowOff>
    </xdr:to>
    <xdr:sp macro="" textlink="">
      <xdr:nvSpPr>
        <xdr:cNvPr id="731" name="楕円 730"/>
        <xdr:cNvSpPr/>
      </xdr:nvSpPr>
      <xdr:spPr>
        <a:xfrm>
          <a:off x="19494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121005</xdr:rowOff>
    </xdr:from>
    <xdr:to>
      <xdr:col>107</xdr:col>
      <xdr:colOff>50800</xdr:colOff>
      <xdr:row>107</xdr:row>
      <xdr:rowOff>121920</xdr:rowOff>
    </xdr:to>
    <xdr:cxnSp macro="">
      <xdr:nvCxnSpPr>
        <xdr:cNvPr id="732" name="直線コネクタ 731"/>
        <xdr:cNvCxnSpPr/>
      </xdr:nvCxnSpPr>
      <xdr:spPr>
        <a:xfrm flipV="1">
          <a:off x="19545300" y="1846615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72949</xdr:rowOff>
    </xdr:from>
    <xdr:to>
      <xdr:col>98</xdr:col>
      <xdr:colOff>38100</xdr:colOff>
      <xdr:row>108</xdr:row>
      <xdr:rowOff>3099</xdr:rowOff>
    </xdr:to>
    <xdr:sp macro="" textlink="">
      <xdr:nvSpPr>
        <xdr:cNvPr id="733" name="楕円 732"/>
        <xdr:cNvSpPr/>
      </xdr:nvSpPr>
      <xdr:spPr>
        <a:xfrm>
          <a:off x="18605500" y="184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121920</xdr:rowOff>
    </xdr:from>
    <xdr:to>
      <xdr:col>102</xdr:col>
      <xdr:colOff>114300</xdr:colOff>
      <xdr:row>107</xdr:row>
      <xdr:rowOff>123749</xdr:rowOff>
    </xdr:to>
    <xdr:cxnSp macro="">
      <xdr:nvCxnSpPr>
        <xdr:cNvPr id="734" name="直線コネクタ 733"/>
        <xdr:cNvCxnSpPr/>
      </xdr:nvCxnSpPr>
      <xdr:spPr>
        <a:xfrm flipV="1">
          <a:off x="18656300" y="1846707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106036</xdr:rowOff>
    </xdr:from>
    <xdr:ext cx="469744" cy="259045"/>
    <xdr:sp macro="" textlink="">
      <xdr:nvSpPr>
        <xdr:cNvPr id="735" name="n_1aveValue【庁舎】&#10;一人当たり面積"/>
        <xdr:cNvSpPr txBox="1"/>
      </xdr:nvSpPr>
      <xdr:spPr>
        <a:xfrm>
          <a:off x="21075727" y="179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63059</xdr:rowOff>
    </xdr:from>
    <xdr:ext cx="469744" cy="259045"/>
    <xdr:sp macro="" textlink="">
      <xdr:nvSpPr>
        <xdr:cNvPr id="736" name="n_2aveValue【庁舎】&#10;一人当たり面積"/>
        <xdr:cNvSpPr txBox="1"/>
      </xdr:nvSpPr>
      <xdr:spPr>
        <a:xfrm>
          <a:off x="20199427" y="1806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85005</xdr:rowOff>
    </xdr:from>
    <xdr:ext cx="469744" cy="259045"/>
    <xdr:sp macro="" textlink="">
      <xdr:nvSpPr>
        <xdr:cNvPr id="737" name="n_3aveValue【庁舎】&#10;一人当たり面積"/>
        <xdr:cNvSpPr txBox="1"/>
      </xdr:nvSpPr>
      <xdr:spPr>
        <a:xfrm>
          <a:off x="19310427" y="180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93235</xdr:rowOff>
    </xdr:from>
    <xdr:ext cx="469744" cy="259045"/>
    <xdr:sp macro="" textlink="">
      <xdr:nvSpPr>
        <xdr:cNvPr id="738" name="n_4aveValue【庁舎】&#10;一人当たり面積"/>
        <xdr:cNvSpPr txBox="1"/>
      </xdr:nvSpPr>
      <xdr:spPr>
        <a:xfrm>
          <a:off x="18421427" y="1809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160190</xdr:rowOff>
    </xdr:from>
    <xdr:ext cx="469744" cy="259045"/>
    <xdr:sp macro="" textlink="">
      <xdr:nvSpPr>
        <xdr:cNvPr id="739" name="n_1mainValue【庁舎】&#10;一人当たり面積"/>
        <xdr:cNvSpPr txBox="1"/>
      </xdr:nvSpPr>
      <xdr:spPr>
        <a:xfrm>
          <a:off x="21075727" y="1850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162932</xdr:rowOff>
    </xdr:from>
    <xdr:ext cx="469744" cy="259045"/>
    <xdr:sp macro="" textlink="">
      <xdr:nvSpPr>
        <xdr:cNvPr id="740" name="n_2mainValue【庁舎】&#10;一人当たり面積"/>
        <xdr:cNvSpPr txBox="1"/>
      </xdr:nvSpPr>
      <xdr:spPr>
        <a:xfrm>
          <a:off x="20199427" y="185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163847</xdr:rowOff>
    </xdr:from>
    <xdr:ext cx="469744" cy="259045"/>
    <xdr:sp macro="" textlink="">
      <xdr:nvSpPr>
        <xdr:cNvPr id="741" name="n_3mainValue【庁舎】&#10;一人当たり面積"/>
        <xdr:cNvSpPr txBox="1"/>
      </xdr:nvSpPr>
      <xdr:spPr>
        <a:xfrm>
          <a:off x="19310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165676</xdr:rowOff>
    </xdr:from>
    <xdr:ext cx="469744" cy="259045"/>
    <xdr:sp macro="" textlink="">
      <xdr:nvSpPr>
        <xdr:cNvPr id="742" name="n_4mainValue【庁舎】&#10;一人当たり面積"/>
        <xdr:cNvSpPr txBox="1"/>
      </xdr:nvSpPr>
      <xdr:spPr>
        <a:xfrm>
          <a:off x="18421427" y="1851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類似団体と比較して特に有形固定資産減価償却率が高くなっている主な施設は、体育館・プール、庁舎である。</a:t>
          </a:r>
          <a:endParaRPr lang="ja-JP" altLang="ja-JP" sz="1400">
            <a:effectLst/>
          </a:endParaRPr>
        </a:p>
        <a:p>
          <a:r>
            <a:rPr kumimoji="1" lang="ja-JP" altLang="ja-JP" sz="1100">
              <a:solidFill>
                <a:schemeClr val="dk1"/>
              </a:solidFill>
              <a:effectLst/>
              <a:latin typeface="+mn-lt"/>
              <a:ea typeface="+mn-ea"/>
              <a:cs typeface="+mn-cs"/>
            </a:rPr>
            <a:t>体育館・プールについては、一部の施設が昭和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年代に建設されており耐用年数を経過しつつあるためである。</a:t>
          </a:r>
          <a:endParaRPr lang="ja-JP" altLang="ja-JP" sz="1400">
            <a:effectLst/>
          </a:endParaRPr>
        </a:p>
        <a:p>
          <a:r>
            <a:rPr kumimoji="1" lang="ja-JP" altLang="ja-JP" sz="1100">
              <a:solidFill>
                <a:schemeClr val="dk1"/>
              </a:solidFill>
              <a:effectLst/>
              <a:latin typeface="+mn-lt"/>
              <a:ea typeface="+mn-ea"/>
              <a:cs typeface="+mn-cs"/>
            </a:rPr>
            <a:t>また、庁舎については、庁舎及び分庁舎が昭和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年代に建設され、耐用年数の経過及び耐震改修の未実施であることから、令和元年度に個別施設計画を策定し、計画に基づいた建て替えを進めている。</a:t>
          </a:r>
          <a:endParaRPr lang="ja-JP" altLang="ja-JP" sz="1400">
            <a:effectLst/>
          </a:endParaRPr>
        </a:p>
        <a:p>
          <a:r>
            <a:rPr kumimoji="1" lang="ja-JP" altLang="ja-JP" sz="1100">
              <a:solidFill>
                <a:schemeClr val="dk1"/>
              </a:solidFill>
              <a:effectLst/>
              <a:latin typeface="+mn-lt"/>
              <a:ea typeface="+mn-ea"/>
              <a:cs typeface="+mn-cs"/>
            </a:rPr>
            <a:t>新庁舎建設は令和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年度での完了を見込んでいるため、有形固定資産減価償却率は今後低くなる見通しとなっている。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4,895
4,863
18.92
3,770,179
3,538,331
229,829
2,128,822
3,095,222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歳入のうち自主財源が</a:t>
          </a:r>
          <a:r>
            <a:rPr kumimoji="1" lang="ja-JP" altLang="en-US" sz="1100">
              <a:solidFill>
                <a:sysClr val="windowText" lastClr="000000"/>
              </a:solidFill>
              <a:effectLst/>
              <a:latin typeface="+mn-lt"/>
              <a:ea typeface="+mn-ea"/>
              <a:cs typeface="+mn-cs"/>
            </a:rPr>
            <a:t>約</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割程度で地方交付税が</a:t>
          </a:r>
          <a:r>
            <a:rPr kumimoji="1" lang="ja-JP" altLang="en-US" sz="1100">
              <a:solidFill>
                <a:sysClr val="windowText" lastClr="000000"/>
              </a:solidFill>
              <a:effectLst/>
              <a:latin typeface="+mn-lt"/>
              <a:ea typeface="+mn-ea"/>
              <a:cs typeface="+mn-cs"/>
            </a:rPr>
            <a:t>約</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割を占めることとなり、</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依然として指数に大きな変化はない。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不納欠損・未収金等の縮減、新たな収入の確保等歳入の拡大を図り、民間委託等による歳出の徹底的な見直しに取り組み、財源基盤の強化に努める。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151554</xdr:rowOff>
    </xdr:from>
    <xdr:to>
      <xdr:col>23</xdr:col>
      <xdr:colOff>133350</xdr:colOff>
      <xdr:row>43</xdr:row>
      <xdr:rowOff>167640</xdr:rowOff>
    </xdr:to>
    <xdr:cxnSp macro="">
      <xdr:nvCxnSpPr>
        <xdr:cNvPr id="68" name="直線コネクタ 67"/>
        <xdr:cNvCxnSpPr/>
      </xdr:nvCxnSpPr>
      <xdr:spPr>
        <a:xfrm>
          <a:off x="4114800" y="75239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121090</xdr:rowOff>
    </xdr:from>
    <xdr:ext cx="762000" cy="259045"/>
    <xdr:sp macro="" textlink="">
      <xdr:nvSpPr>
        <xdr:cNvPr id="69" name="財政力平均値テキスト"/>
        <xdr:cNvSpPr txBox="1"/>
      </xdr:nvSpPr>
      <xdr:spPr>
        <a:xfrm>
          <a:off x="5041900" y="749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151554</xdr:rowOff>
    </xdr:from>
    <xdr:to>
      <xdr:col>19</xdr:col>
      <xdr:colOff>133350</xdr:colOff>
      <xdr:row>43</xdr:row>
      <xdr:rowOff>151554</xdr:rowOff>
    </xdr:to>
    <xdr:cxnSp macro="">
      <xdr:nvCxnSpPr>
        <xdr:cNvPr id="71" name="直線コネクタ 70"/>
        <xdr:cNvCxnSpPr/>
      </xdr:nvCxnSpPr>
      <xdr:spPr>
        <a:xfrm>
          <a:off x="3225800" y="7523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47854</xdr:rowOff>
    </xdr:from>
    <xdr:ext cx="736600" cy="259045"/>
    <xdr:sp macro="" textlink="">
      <xdr:nvSpPr>
        <xdr:cNvPr id="73" name="テキスト ボックス 72"/>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151554</xdr:rowOff>
    </xdr:from>
    <xdr:to>
      <xdr:col>15</xdr:col>
      <xdr:colOff>82550</xdr:colOff>
      <xdr:row>43</xdr:row>
      <xdr:rowOff>159596</xdr:rowOff>
    </xdr:to>
    <xdr:cxnSp macro="">
      <xdr:nvCxnSpPr>
        <xdr:cNvPr id="74" name="直線コネクタ 73"/>
        <xdr:cNvCxnSpPr/>
      </xdr:nvCxnSpPr>
      <xdr:spPr>
        <a:xfrm flipV="1">
          <a:off x="2336800" y="75239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68580</xdr:rowOff>
    </xdr:from>
    <xdr:to>
      <xdr:col>15</xdr:col>
      <xdr:colOff>133350</xdr:colOff>
      <xdr:row>43</xdr:row>
      <xdr:rowOff>170180</xdr:rowOff>
    </xdr:to>
    <xdr:sp macro="" textlink="">
      <xdr:nvSpPr>
        <xdr:cNvPr id="75" name="フローチャート: 判断 74"/>
        <xdr:cNvSpPr/>
      </xdr:nvSpPr>
      <xdr:spPr>
        <a:xfrm>
          <a:off x="3175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8907</xdr:rowOff>
    </xdr:from>
    <xdr:ext cx="762000" cy="259045"/>
    <xdr:sp macro="" textlink="">
      <xdr:nvSpPr>
        <xdr:cNvPr id="76" name="テキスト ボックス 75"/>
        <xdr:cNvSpPr txBox="1"/>
      </xdr:nvSpPr>
      <xdr:spPr>
        <a:xfrm>
          <a:off x="2844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159596</xdr:rowOff>
    </xdr:from>
    <xdr:to>
      <xdr:col>11</xdr:col>
      <xdr:colOff>31750</xdr:colOff>
      <xdr:row>43</xdr:row>
      <xdr:rowOff>167640</xdr:rowOff>
    </xdr:to>
    <xdr:cxnSp macro="">
      <xdr:nvCxnSpPr>
        <xdr:cNvPr id="77" name="直線コネクタ 76"/>
        <xdr:cNvCxnSpPr/>
      </xdr:nvCxnSpPr>
      <xdr:spPr>
        <a:xfrm flipV="1">
          <a:off x="1447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52494</xdr:rowOff>
    </xdr:from>
    <xdr:to>
      <xdr:col>11</xdr:col>
      <xdr:colOff>82550</xdr:colOff>
      <xdr:row>43</xdr:row>
      <xdr:rowOff>154094</xdr:rowOff>
    </xdr:to>
    <xdr:sp macro="" textlink="">
      <xdr:nvSpPr>
        <xdr:cNvPr id="78" name="フローチャート: 判断 77"/>
        <xdr:cNvSpPr/>
      </xdr:nvSpPr>
      <xdr:spPr>
        <a:xfrm>
          <a:off x="2286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164271</xdr:rowOff>
    </xdr:from>
    <xdr:ext cx="762000" cy="259045"/>
    <xdr:sp macro="" textlink="">
      <xdr:nvSpPr>
        <xdr:cNvPr id="79" name="テキスト ボックス 78"/>
        <xdr:cNvSpPr txBox="1"/>
      </xdr:nvSpPr>
      <xdr:spPr>
        <a:xfrm>
          <a:off x="1955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60537</xdr:rowOff>
    </xdr:from>
    <xdr:to>
      <xdr:col>7</xdr:col>
      <xdr:colOff>31750</xdr:colOff>
      <xdr:row>43</xdr:row>
      <xdr:rowOff>162137</xdr:rowOff>
    </xdr:to>
    <xdr:sp macro="" textlink="">
      <xdr:nvSpPr>
        <xdr:cNvPr id="80" name="フローチャート: 判断 79"/>
        <xdr:cNvSpPr/>
      </xdr:nvSpPr>
      <xdr:spPr>
        <a:xfrm>
          <a:off x="1397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864</xdr:rowOff>
    </xdr:from>
    <xdr:ext cx="762000" cy="259045"/>
    <xdr:sp macro="" textlink="">
      <xdr:nvSpPr>
        <xdr:cNvPr id="81" name="テキスト ボックス 80"/>
        <xdr:cNvSpPr txBox="1"/>
      </xdr:nvSpPr>
      <xdr:spPr>
        <a:xfrm>
          <a:off x="1066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116840</xdr:rowOff>
    </xdr:from>
    <xdr:to>
      <xdr:col>23</xdr:col>
      <xdr:colOff>184150</xdr:colOff>
      <xdr:row>44</xdr:row>
      <xdr:rowOff>46990</xdr:rowOff>
    </xdr:to>
    <xdr:sp macro="" textlink="">
      <xdr:nvSpPr>
        <xdr:cNvPr id="87" name="楕円 86"/>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133367</xdr:rowOff>
    </xdr:from>
    <xdr:ext cx="762000" cy="259045"/>
    <xdr:sp macro="" textlink="">
      <xdr:nvSpPr>
        <xdr:cNvPr id="88" name="財政力該当値テキスト"/>
        <xdr:cNvSpPr txBox="1"/>
      </xdr:nvSpPr>
      <xdr:spPr>
        <a:xfrm>
          <a:off x="50419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100754</xdr:rowOff>
    </xdr:from>
    <xdr:to>
      <xdr:col>19</xdr:col>
      <xdr:colOff>184150</xdr:colOff>
      <xdr:row>44</xdr:row>
      <xdr:rowOff>30904</xdr:rowOff>
    </xdr:to>
    <xdr:sp macro="" textlink="">
      <xdr:nvSpPr>
        <xdr:cNvPr id="89" name="楕円 88"/>
        <xdr:cNvSpPr/>
      </xdr:nvSpPr>
      <xdr:spPr>
        <a:xfrm>
          <a:off x="4064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41081</xdr:rowOff>
    </xdr:from>
    <xdr:ext cx="736600" cy="259045"/>
    <xdr:sp macro="" textlink="">
      <xdr:nvSpPr>
        <xdr:cNvPr id="90" name="テキスト ボックス 89"/>
        <xdr:cNvSpPr txBox="1"/>
      </xdr:nvSpPr>
      <xdr:spPr>
        <a:xfrm>
          <a:off x="3733800" y="724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100754</xdr:rowOff>
    </xdr:from>
    <xdr:to>
      <xdr:col>15</xdr:col>
      <xdr:colOff>133350</xdr:colOff>
      <xdr:row>44</xdr:row>
      <xdr:rowOff>30904</xdr:rowOff>
    </xdr:to>
    <xdr:sp macro="" textlink="">
      <xdr:nvSpPr>
        <xdr:cNvPr id="91" name="楕円 90"/>
        <xdr:cNvSpPr/>
      </xdr:nvSpPr>
      <xdr:spPr>
        <a:xfrm>
          <a:off x="3175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15681</xdr:rowOff>
    </xdr:from>
    <xdr:ext cx="762000" cy="259045"/>
    <xdr:sp macro="" textlink="">
      <xdr:nvSpPr>
        <xdr:cNvPr id="92" name="テキスト ボックス 91"/>
        <xdr:cNvSpPr txBox="1"/>
      </xdr:nvSpPr>
      <xdr:spPr>
        <a:xfrm>
          <a:off x="2844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108796</xdr:rowOff>
    </xdr:from>
    <xdr:to>
      <xdr:col>11</xdr:col>
      <xdr:colOff>82550</xdr:colOff>
      <xdr:row>44</xdr:row>
      <xdr:rowOff>38946</xdr:rowOff>
    </xdr:to>
    <xdr:sp macro="" textlink="">
      <xdr:nvSpPr>
        <xdr:cNvPr id="93" name="楕円 92"/>
        <xdr:cNvSpPr/>
      </xdr:nvSpPr>
      <xdr:spPr>
        <a:xfrm>
          <a:off x="2286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23723</xdr:rowOff>
    </xdr:from>
    <xdr:ext cx="762000" cy="259045"/>
    <xdr:sp macro="" textlink="">
      <xdr:nvSpPr>
        <xdr:cNvPr id="94" name="テキスト ボックス 93"/>
        <xdr:cNvSpPr txBox="1"/>
      </xdr:nvSpPr>
      <xdr:spPr>
        <a:xfrm>
          <a:off x="1955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5" name="楕円 94"/>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31767</xdr:rowOff>
    </xdr:from>
    <xdr:ext cx="762000" cy="259045"/>
    <xdr:sp macro="" textlink="">
      <xdr:nvSpPr>
        <xdr:cNvPr id="96" name="テキスト ボックス 95"/>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特別会計への繰出金及び公債費が大きな割合を示している。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特別会計事業の自立した運営による繰出金の縮減をはじめ、今後の公債費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起債借入の抑制を図る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等支出の抑制に努め、弾力性の向上を図る。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66</xdr:row>
      <xdr:rowOff>63246</xdr:rowOff>
    </xdr:to>
    <xdr:cxnSp macro="">
      <xdr:nvCxnSpPr>
        <xdr:cNvPr id="129" name="直線コネクタ 128"/>
        <xdr:cNvCxnSpPr/>
      </xdr:nvCxnSpPr>
      <xdr:spPr>
        <a:xfrm flipV="1">
          <a:off x="4114800" y="1120521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118635</xdr:rowOff>
    </xdr:from>
    <xdr:ext cx="762000" cy="259045"/>
    <xdr:sp macro="" textlink="">
      <xdr:nvSpPr>
        <xdr:cNvPr id="130" name="財政構造の弾力性平均値テキスト"/>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63246</xdr:rowOff>
    </xdr:from>
    <xdr:to>
      <xdr:col>19</xdr:col>
      <xdr:colOff>133350</xdr:colOff>
      <xdr:row>66</xdr:row>
      <xdr:rowOff>130810</xdr:rowOff>
    </xdr:to>
    <xdr:cxnSp macro="">
      <xdr:nvCxnSpPr>
        <xdr:cNvPr id="132" name="直線コネクタ 131"/>
        <xdr:cNvCxnSpPr/>
      </xdr:nvCxnSpPr>
      <xdr:spPr>
        <a:xfrm flipV="1">
          <a:off x="3225800" y="1137894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112285</xdr:rowOff>
    </xdr:from>
    <xdr:ext cx="736600" cy="259045"/>
    <xdr:sp macro="" textlink="">
      <xdr:nvSpPr>
        <xdr:cNvPr id="134" name="テキスト ボックス 133"/>
        <xdr:cNvSpPr txBox="1"/>
      </xdr:nvSpPr>
      <xdr:spPr>
        <a:xfrm>
          <a:off x="3733800" y="1091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130810</xdr:rowOff>
    </xdr:from>
    <xdr:to>
      <xdr:col>15</xdr:col>
      <xdr:colOff>82550</xdr:colOff>
      <xdr:row>66</xdr:row>
      <xdr:rowOff>169418</xdr:rowOff>
    </xdr:to>
    <xdr:cxnSp macro="">
      <xdr:nvCxnSpPr>
        <xdr:cNvPr id="135" name="直線コネクタ 134"/>
        <xdr:cNvCxnSpPr/>
      </xdr:nvCxnSpPr>
      <xdr:spPr>
        <a:xfrm flipV="1">
          <a:off x="2336800" y="114465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89662</xdr:rowOff>
    </xdr:from>
    <xdr:to>
      <xdr:col>15</xdr:col>
      <xdr:colOff>133350</xdr:colOff>
      <xdr:row>67</xdr:row>
      <xdr:rowOff>19812</xdr:rowOff>
    </xdr:to>
    <xdr:sp macro="" textlink="">
      <xdr:nvSpPr>
        <xdr:cNvPr id="136" name="フローチャート: 判断 135"/>
        <xdr:cNvSpPr/>
      </xdr:nvSpPr>
      <xdr:spPr>
        <a:xfrm>
          <a:off x="3175000" y="1140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4589</xdr:rowOff>
    </xdr:from>
    <xdr:ext cx="762000" cy="259045"/>
    <xdr:sp macro="" textlink="">
      <xdr:nvSpPr>
        <xdr:cNvPr id="137" name="テキスト ボックス 136"/>
        <xdr:cNvSpPr txBox="1"/>
      </xdr:nvSpPr>
      <xdr:spPr>
        <a:xfrm>
          <a:off x="2844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66</xdr:row>
      <xdr:rowOff>169418</xdr:rowOff>
    </xdr:to>
    <xdr:cxnSp macro="">
      <xdr:nvCxnSpPr>
        <xdr:cNvPr id="138" name="直線コネクタ 137"/>
        <xdr:cNvCxnSpPr/>
      </xdr:nvCxnSpPr>
      <xdr:spPr>
        <a:xfrm>
          <a:off x="1447800" y="1126312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36576</xdr:rowOff>
    </xdr:from>
    <xdr:to>
      <xdr:col>11</xdr:col>
      <xdr:colOff>82550</xdr:colOff>
      <xdr:row>66</xdr:row>
      <xdr:rowOff>138176</xdr:rowOff>
    </xdr:to>
    <xdr:sp macro="" textlink="">
      <xdr:nvSpPr>
        <xdr:cNvPr id="139" name="フローチャート: 判断 138"/>
        <xdr:cNvSpPr/>
      </xdr:nvSpPr>
      <xdr:spPr>
        <a:xfrm>
          <a:off x="2286000" y="113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148353</xdr:rowOff>
    </xdr:from>
    <xdr:ext cx="762000" cy="259045"/>
    <xdr:sp macro="" textlink="">
      <xdr:nvSpPr>
        <xdr:cNvPr id="140" name="テキスト ボックス 139"/>
        <xdr:cNvSpPr txBox="1"/>
      </xdr:nvSpPr>
      <xdr:spPr>
        <a:xfrm>
          <a:off x="1955800" y="1112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2794</xdr:rowOff>
    </xdr:from>
    <xdr:to>
      <xdr:col>7</xdr:col>
      <xdr:colOff>31750</xdr:colOff>
      <xdr:row>66</xdr:row>
      <xdr:rowOff>104394</xdr:rowOff>
    </xdr:to>
    <xdr:sp macro="" textlink="">
      <xdr:nvSpPr>
        <xdr:cNvPr id="141" name="フローチャート: 判断 140"/>
        <xdr:cNvSpPr/>
      </xdr:nvSpPr>
      <xdr:spPr>
        <a:xfrm>
          <a:off x="1397000" y="1131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89171</xdr:rowOff>
    </xdr:from>
    <xdr:ext cx="762000" cy="259045"/>
    <xdr:sp macro="" textlink="">
      <xdr:nvSpPr>
        <xdr:cNvPr id="142" name="テキスト ボックス 141"/>
        <xdr:cNvSpPr txBox="1"/>
      </xdr:nvSpPr>
      <xdr:spPr>
        <a:xfrm>
          <a:off x="1066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48" name="楕円 147"/>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49"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12446</xdr:rowOff>
    </xdr:from>
    <xdr:to>
      <xdr:col>19</xdr:col>
      <xdr:colOff>184150</xdr:colOff>
      <xdr:row>66</xdr:row>
      <xdr:rowOff>114046</xdr:rowOff>
    </xdr:to>
    <xdr:sp macro="" textlink="">
      <xdr:nvSpPr>
        <xdr:cNvPr id="150" name="楕円 149"/>
        <xdr:cNvSpPr/>
      </xdr:nvSpPr>
      <xdr:spPr>
        <a:xfrm>
          <a:off x="4064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98823</xdr:rowOff>
    </xdr:from>
    <xdr:ext cx="736600" cy="259045"/>
    <xdr:sp macro="" textlink="">
      <xdr:nvSpPr>
        <xdr:cNvPr id="151" name="テキスト ボックス 150"/>
        <xdr:cNvSpPr txBox="1"/>
      </xdr:nvSpPr>
      <xdr:spPr>
        <a:xfrm>
          <a:off x="3733800" y="114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2" name="楕円 151"/>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20337</xdr:rowOff>
    </xdr:from>
    <xdr:ext cx="762000" cy="259045"/>
    <xdr:sp macro="" textlink="">
      <xdr:nvSpPr>
        <xdr:cNvPr id="153" name="テキスト ボックス 152"/>
        <xdr:cNvSpPr txBox="1"/>
      </xdr:nvSpPr>
      <xdr:spPr>
        <a:xfrm>
          <a:off x="2844800" y="1116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118618</xdr:rowOff>
    </xdr:from>
    <xdr:to>
      <xdr:col>11</xdr:col>
      <xdr:colOff>82550</xdr:colOff>
      <xdr:row>67</xdr:row>
      <xdr:rowOff>48768</xdr:rowOff>
    </xdr:to>
    <xdr:sp macro="" textlink="">
      <xdr:nvSpPr>
        <xdr:cNvPr id="154" name="楕円 153"/>
        <xdr:cNvSpPr/>
      </xdr:nvSpPr>
      <xdr:spPr>
        <a:xfrm>
          <a:off x="2286000" y="114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33545</xdr:rowOff>
    </xdr:from>
    <xdr:ext cx="762000" cy="259045"/>
    <xdr:sp macro="" textlink="">
      <xdr:nvSpPr>
        <xdr:cNvPr id="155" name="テキスト ボックス 154"/>
        <xdr:cNvSpPr txBox="1"/>
      </xdr:nvSpPr>
      <xdr:spPr>
        <a:xfrm>
          <a:off x="1955800" y="1152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6" name="楕円 155"/>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8399</xdr:rowOff>
    </xdr:from>
    <xdr:ext cx="762000" cy="259045"/>
    <xdr:sp macro="" textlink="">
      <xdr:nvSpPr>
        <xdr:cNvPr id="157" name="テキスト ボックス 156"/>
        <xdr:cNvSpPr txBox="1"/>
      </xdr:nvSpPr>
      <xdr:spPr>
        <a:xfrm>
          <a:off x="1066800" y="1098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類似団体平均に比べ低くなっているのは、主に物件費を要因としており、</a:t>
          </a:r>
          <a:r>
            <a:rPr kumimoji="1" lang="ja-JP" altLang="en-US" sz="1100">
              <a:solidFill>
                <a:sysClr val="windowText" lastClr="000000"/>
              </a:solidFill>
              <a:effectLst/>
              <a:latin typeface="+mn-lt"/>
              <a:ea typeface="+mn-ea"/>
              <a:cs typeface="+mn-cs"/>
            </a:rPr>
            <a:t>保有する施設数が他市町村に比べ少ないため、施設管理における</a:t>
          </a:r>
          <a:r>
            <a:rPr kumimoji="1" lang="ja-JP" altLang="ja-JP" sz="1100">
              <a:solidFill>
                <a:sysClr val="windowText" lastClr="000000"/>
              </a:solidFill>
              <a:effectLst/>
              <a:latin typeface="+mn-lt"/>
              <a:ea typeface="+mn-ea"/>
              <a:cs typeface="+mn-cs"/>
            </a:rPr>
            <a:t>費用負担が</a:t>
          </a:r>
          <a:r>
            <a:rPr kumimoji="1" lang="ja-JP" altLang="en-US" sz="1100">
              <a:solidFill>
                <a:sysClr val="windowText" lastClr="000000"/>
              </a:solidFill>
              <a:effectLst/>
              <a:latin typeface="+mn-lt"/>
              <a:ea typeface="+mn-ea"/>
              <a:cs typeface="+mn-cs"/>
            </a:rPr>
            <a:t>少ないこと</a:t>
          </a:r>
          <a:r>
            <a:rPr kumimoji="1" lang="ja-JP" altLang="ja-JP" sz="1100">
              <a:solidFill>
                <a:sysClr val="windowText" lastClr="000000"/>
              </a:solidFill>
              <a:effectLst/>
              <a:latin typeface="+mn-lt"/>
              <a:ea typeface="+mn-ea"/>
              <a:cs typeface="+mn-cs"/>
            </a:rPr>
            <a:t>による。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733</xdr:rowOff>
    </xdr:from>
    <xdr:to>
      <xdr:col>23</xdr:col>
      <xdr:colOff>133350</xdr:colOff>
      <xdr:row>80</xdr:row>
      <xdr:rowOff>96775</xdr:rowOff>
    </xdr:to>
    <xdr:cxnSp macro="">
      <xdr:nvCxnSpPr>
        <xdr:cNvPr id="192" name="直線コネクタ 191"/>
        <xdr:cNvCxnSpPr/>
      </xdr:nvCxnSpPr>
      <xdr:spPr>
        <a:xfrm flipV="1">
          <a:off x="4114800" y="13716733"/>
          <a:ext cx="838200" cy="9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12706</xdr:rowOff>
    </xdr:from>
    <xdr:to>
      <xdr:col>19</xdr:col>
      <xdr:colOff>133350</xdr:colOff>
      <xdr:row>80</xdr:row>
      <xdr:rowOff>96775</xdr:rowOff>
    </xdr:to>
    <xdr:cxnSp macro="">
      <xdr:nvCxnSpPr>
        <xdr:cNvPr id="195" name="直線コネクタ 194"/>
        <xdr:cNvCxnSpPr/>
      </xdr:nvCxnSpPr>
      <xdr:spPr>
        <a:xfrm>
          <a:off x="3225800" y="13728706"/>
          <a:ext cx="889000" cy="8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12706</xdr:rowOff>
    </xdr:from>
    <xdr:to>
      <xdr:col>15</xdr:col>
      <xdr:colOff>82550</xdr:colOff>
      <xdr:row>81</xdr:row>
      <xdr:rowOff>122730</xdr:rowOff>
    </xdr:to>
    <xdr:cxnSp macro="">
      <xdr:nvCxnSpPr>
        <xdr:cNvPr id="198" name="直線コネクタ 197"/>
        <xdr:cNvCxnSpPr/>
      </xdr:nvCxnSpPr>
      <xdr:spPr>
        <a:xfrm flipV="1">
          <a:off x="2336800" y="13728706"/>
          <a:ext cx="889000" cy="28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112334</xdr:rowOff>
    </xdr:from>
    <xdr:to>
      <xdr:col>15</xdr:col>
      <xdr:colOff>133350</xdr:colOff>
      <xdr:row>80</xdr:row>
      <xdr:rowOff>42484</xdr:rowOff>
    </xdr:to>
    <xdr:sp macro="" textlink="">
      <xdr:nvSpPr>
        <xdr:cNvPr id="199" name="フローチャート: 判断 198"/>
        <xdr:cNvSpPr/>
      </xdr:nvSpPr>
      <xdr:spPr>
        <a:xfrm>
          <a:off x="3175000" y="136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52661</xdr:rowOff>
    </xdr:from>
    <xdr:ext cx="762000" cy="259045"/>
    <xdr:sp macro="" textlink="">
      <xdr:nvSpPr>
        <xdr:cNvPr id="200" name="テキスト ボックス 199"/>
        <xdr:cNvSpPr txBox="1"/>
      </xdr:nvSpPr>
      <xdr:spPr>
        <a:xfrm>
          <a:off x="2844800" y="1342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26067</xdr:rowOff>
    </xdr:from>
    <xdr:to>
      <xdr:col>11</xdr:col>
      <xdr:colOff>31750</xdr:colOff>
      <xdr:row>81</xdr:row>
      <xdr:rowOff>122730</xdr:rowOff>
    </xdr:to>
    <xdr:cxnSp macro="">
      <xdr:nvCxnSpPr>
        <xdr:cNvPr id="201" name="直線コネクタ 200"/>
        <xdr:cNvCxnSpPr/>
      </xdr:nvCxnSpPr>
      <xdr:spPr>
        <a:xfrm>
          <a:off x="1447800" y="13742067"/>
          <a:ext cx="889000" cy="26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103668</xdr:rowOff>
    </xdr:from>
    <xdr:to>
      <xdr:col>11</xdr:col>
      <xdr:colOff>82550</xdr:colOff>
      <xdr:row>80</xdr:row>
      <xdr:rowOff>33818</xdr:rowOff>
    </xdr:to>
    <xdr:sp macro="" textlink="">
      <xdr:nvSpPr>
        <xdr:cNvPr id="202" name="フローチャート: 判断 201"/>
        <xdr:cNvSpPr/>
      </xdr:nvSpPr>
      <xdr:spPr>
        <a:xfrm>
          <a:off x="2286000" y="1364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43995</xdr:rowOff>
    </xdr:from>
    <xdr:ext cx="762000" cy="259045"/>
    <xdr:sp macro="" textlink="">
      <xdr:nvSpPr>
        <xdr:cNvPr id="203" name="テキスト ボックス 202"/>
        <xdr:cNvSpPr txBox="1"/>
      </xdr:nvSpPr>
      <xdr:spPr>
        <a:xfrm>
          <a:off x="1955800" y="1341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102056</xdr:rowOff>
    </xdr:from>
    <xdr:to>
      <xdr:col>7</xdr:col>
      <xdr:colOff>31750</xdr:colOff>
      <xdr:row>80</xdr:row>
      <xdr:rowOff>32206</xdr:rowOff>
    </xdr:to>
    <xdr:sp macro="" textlink="">
      <xdr:nvSpPr>
        <xdr:cNvPr id="204" name="フローチャート: 判断 203"/>
        <xdr:cNvSpPr/>
      </xdr:nvSpPr>
      <xdr:spPr>
        <a:xfrm>
          <a:off x="1397000" y="136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42383</xdr:rowOff>
    </xdr:from>
    <xdr:ext cx="762000" cy="259045"/>
    <xdr:sp macro="" textlink="">
      <xdr:nvSpPr>
        <xdr:cNvPr id="205" name="テキスト ボックス 204"/>
        <xdr:cNvSpPr txBox="1"/>
      </xdr:nvSpPr>
      <xdr:spPr>
        <a:xfrm>
          <a:off x="1066800" y="1341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121383</xdr:rowOff>
    </xdr:from>
    <xdr:to>
      <xdr:col>23</xdr:col>
      <xdr:colOff>184150</xdr:colOff>
      <xdr:row>80</xdr:row>
      <xdr:rowOff>51533</xdr:rowOff>
    </xdr:to>
    <xdr:sp macro="" textlink="">
      <xdr:nvSpPr>
        <xdr:cNvPr id="211" name="楕円 210"/>
        <xdr:cNvSpPr/>
      </xdr:nvSpPr>
      <xdr:spPr>
        <a:xfrm>
          <a:off x="4902200" y="136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42660</xdr:rowOff>
    </xdr:from>
    <xdr:ext cx="762000" cy="259045"/>
    <xdr:sp macro="" textlink="">
      <xdr:nvSpPr>
        <xdr:cNvPr id="212" name="人件費・物件費等の状況該当値テキスト"/>
        <xdr:cNvSpPr txBox="1"/>
      </xdr:nvSpPr>
      <xdr:spPr>
        <a:xfrm>
          <a:off x="5041900" y="1358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45975</xdr:rowOff>
    </xdr:from>
    <xdr:to>
      <xdr:col>19</xdr:col>
      <xdr:colOff>184150</xdr:colOff>
      <xdr:row>80</xdr:row>
      <xdr:rowOff>147575</xdr:rowOff>
    </xdr:to>
    <xdr:sp macro="" textlink="">
      <xdr:nvSpPr>
        <xdr:cNvPr id="213" name="楕円 212"/>
        <xdr:cNvSpPr/>
      </xdr:nvSpPr>
      <xdr:spPr>
        <a:xfrm>
          <a:off x="4064000" y="137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157752</xdr:rowOff>
    </xdr:from>
    <xdr:ext cx="736600" cy="259045"/>
    <xdr:sp macro="" textlink="">
      <xdr:nvSpPr>
        <xdr:cNvPr id="214" name="テキスト ボックス 213"/>
        <xdr:cNvSpPr txBox="1"/>
      </xdr:nvSpPr>
      <xdr:spPr>
        <a:xfrm>
          <a:off x="3733800" y="13530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133356</xdr:rowOff>
    </xdr:from>
    <xdr:to>
      <xdr:col>15</xdr:col>
      <xdr:colOff>133350</xdr:colOff>
      <xdr:row>80</xdr:row>
      <xdr:rowOff>63506</xdr:rowOff>
    </xdr:to>
    <xdr:sp macro="" textlink="">
      <xdr:nvSpPr>
        <xdr:cNvPr id="215" name="楕円 214"/>
        <xdr:cNvSpPr/>
      </xdr:nvSpPr>
      <xdr:spPr>
        <a:xfrm>
          <a:off x="3175000" y="136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48283</xdr:rowOff>
    </xdr:from>
    <xdr:ext cx="762000" cy="259045"/>
    <xdr:sp macro="" textlink="">
      <xdr:nvSpPr>
        <xdr:cNvPr id="216" name="テキスト ボックス 215"/>
        <xdr:cNvSpPr txBox="1"/>
      </xdr:nvSpPr>
      <xdr:spPr>
        <a:xfrm>
          <a:off x="2844800" y="1376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71930</xdr:rowOff>
    </xdr:from>
    <xdr:to>
      <xdr:col>11</xdr:col>
      <xdr:colOff>82550</xdr:colOff>
      <xdr:row>82</xdr:row>
      <xdr:rowOff>2080</xdr:rowOff>
    </xdr:to>
    <xdr:sp macro="" textlink="">
      <xdr:nvSpPr>
        <xdr:cNvPr id="217" name="楕円 216"/>
        <xdr:cNvSpPr/>
      </xdr:nvSpPr>
      <xdr:spPr>
        <a:xfrm>
          <a:off x="2286000" y="139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158307</xdr:rowOff>
    </xdr:from>
    <xdr:ext cx="762000" cy="259045"/>
    <xdr:sp macro="" textlink="">
      <xdr:nvSpPr>
        <xdr:cNvPr id="218" name="テキスト ボックス 217"/>
        <xdr:cNvSpPr txBox="1"/>
      </xdr:nvSpPr>
      <xdr:spPr>
        <a:xfrm>
          <a:off x="1955800" y="140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146717</xdr:rowOff>
    </xdr:from>
    <xdr:to>
      <xdr:col>7</xdr:col>
      <xdr:colOff>31750</xdr:colOff>
      <xdr:row>80</xdr:row>
      <xdr:rowOff>76867</xdr:rowOff>
    </xdr:to>
    <xdr:sp macro="" textlink="">
      <xdr:nvSpPr>
        <xdr:cNvPr id="219" name="楕円 218"/>
        <xdr:cNvSpPr/>
      </xdr:nvSpPr>
      <xdr:spPr>
        <a:xfrm>
          <a:off x="1397000" y="136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61644</xdr:rowOff>
    </xdr:from>
    <xdr:ext cx="762000" cy="259045"/>
    <xdr:sp macro="" textlink="">
      <xdr:nvSpPr>
        <xdr:cNvPr id="220" name="テキスト ボックス 219"/>
        <xdr:cNvSpPr txBox="1"/>
      </xdr:nvSpPr>
      <xdr:spPr>
        <a:xfrm>
          <a:off x="1066800" y="1377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経験年数階層の変動により、寄与率が増えたことから</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％の増となっている。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なお、本村は他市町村より職員数が少ないため若干名の給与水準の増減によりラスパイレス指数が大きく変わると考えられ、他市町村より給与水準が高いと安易に判断することはできないと思われる。今後も様々な状勢を勘案し給与の適正化を図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32173</xdr:rowOff>
    </xdr:from>
    <xdr:to>
      <xdr:col>81</xdr:col>
      <xdr:colOff>44450</xdr:colOff>
      <xdr:row>88</xdr:row>
      <xdr:rowOff>32173</xdr:rowOff>
    </xdr:to>
    <xdr:cxnSp macro="">
      <xdr:nvCxnSpPr>
        <xdr:cNvPr id="252" name="直線コネクタ 251"/>
        <xdr:cNvCxnSpPr/>
      </xdr:nvCxnSpPr>
      <xdr:spPr>
        <a:xfrm>
          <a:off x="16179800" y="15119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32173</xdr:rowOff>
    </xdr:to>
    <xdr:cxnSp macro="">
      <xdr:nvCxnSpPr>
        <xdr:cNvPr id="255" name="直線コネクタ 254"/>
        <xdr:cNvCxnSpPr/>
      </xdr:nvCxnSpPr>
      <xdr:spPr>
        <a:xfrm>
          <a:off x="15290800" y="1500716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7" name="テキスト ボックス 256"/>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91016</xdr:rowOff>
    </xdr:to>
    <xdr:cxnSp macro="">
      <xdr:nvCxnSpPr>
        <xdr:cNvPr id="258" name="直線コネクタ 257"/>
        <xdr:cNvCxnSpPr/>
      </xdr:nvCxnSpPr>
      <xdr:spPr>
        <a:xfrm>
          <a:off x="14401800" y="149910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59" name="フローチャート: 判断 258"/>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0" name="テキスト ボックス 259"/>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74930</xdr:rowOff>
    </xdr:to>
    <xdr:cxnSp macro="">
      <xdr:nvCxnSpPr>
        <xdr:cNvPr id="261" name="直線コネクタ 260"/>
        <xdr:cNvCxnSpPr/>
      </xdr:nvCxnSpPr>
      <xdr:spPr>
        <a:xfrm>
          <a:off x="13512800" y="14846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2" name="フローチャート: 判断 261"/>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3" name="テキスト ボックス 262"/>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64" name="フローチャート: 判断 263"/>
        <xdr:cNvSpPr/>
      </xdr:nvSpPr>
      <xdr:spPr>
        <a:xfrm>
          <a:off x="13462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169350</xdr:rowOff>
    </xdr:from>
    <xdr:ext cx="762000" cy="259045"/>
    <xdr:sp macro="" textlink="">
      <xdr:nvSpPr>
        <xdr:cNvPr id="265" name="テキスト ボックス 264"/>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152823</xdr:rowOff>
    </xdr:from>
    <xdr:to>
      <xdr:col>81</xdr:col>
      <xdr:colOff>95250</xdr:colOff>
      <xdr:row>88</xdr:row>
      <xdr:rowOff>82973</xdr:rowOff>
    </xdr:to>
    <xdr:sp macro="" textlink="">
      <xdr:nvSpPr>
        <xdr:cNvPr id="271" name="楕円 270"/>
        <xdr:cNvSpPr/>
      </xdr:nvSpPr>
      <xdr:spPr>
        <a:xfrm>
          <a:off x="169672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124900</xdr:rowOff>
    </xdr:from>
    <xdr:ext cx="762000" cy="259045"/>
    <xdr:sp macro="" textlink="">
      <xdr:nvSpPr>
        <xdr:cNvPr id="272" name="給与水準   （国との比較）該当値テキスト"/>
        <xdr:cNvSpPr txBox="1"/>
      </xdr:nvSpPr>
      <xdr:spPr>
        <a:xfrm>
          <a:off x="17106900" y="150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152823</xdr:rowOff>
    </xdr:from>
    <xdr:to>
      <xdr:col>77</xdr:col>
      <xdr:colOff>95250</xdr:colOff>
      <xdr:row>88</xdr:row>
      <xdr:rowOff>82973</xdr:rowOff>
    </xdr:to>
    <xdr:sp macro="" textlink="">
      <xdr:nvSpPr>
        <xdr:cNvPr id="273" name="楕円 272"/>
        <xdr:cNvSpPr/>
      </xdr:nvSpPr>
      <xdr:spPr>
        <a:xfrm>
          <a:off x="16129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67750</xdr:rowOff>
    </xdr:from>
    <xdr:ext cx="736600" cy="259045"/>
    <xdr:sp macro="" textlink="">
      <xdr:nvSpPr>
        <xdr:cNvPr id="274" name="テキスト ボックス 273"/>
        <xdr:cNvSpPr txBox="1"/>
      </xdr:nvSpPr>
      <xdr:spPr>
        <a:xfrm>
          <a:off x="15798800" y="1515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5" name="楕円 274"/>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6" name="テキスト ボックス 275"/>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77" name="楕円 276"/>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78" name="テキスト ボックス 277"/>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9" name="楕円 278"/>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0" name="テキスト ボックス 27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年度途中での退職があり人員補充もなかったことから、類似団体平均を下回った。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退職と採用、人員と業務のバランスを考慮し、適正な定員管理に努める。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124862</xdr:rowOff>
    </xdr:from>
    <xdr:to>
      <xdr:col>81</xdr:col>
      <xdr:colOff>44450</xdr:colOff>
      <xdr:row>59</xdr:row>
      <xdr:rowOff>129889</xdr:rowOff>
    </xdr:to>
    <xdr:cxnSp macro="">
      <xdr:nvCxnSpPr>
        <xdr:cNvPr id="314" name="直線コネクタ 313"/>
        <xdr:cNvCxnSpPr/>
      </xdr:nvCxnSpPr>
      <xdr:spPr>
        <a:xfrm>
          <a:off x="16179800" y="10240412"/>
          <a:ext cx="8382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12230</xdr:rowOff>
    </xdr:from>
    <xdr:ext cx="762000" cy="259045"/>
    <xdr:sp macro="" textlink="">
      <xdr:nvSpPr>
        <xdr:cNvPr id="315" name="定員管理の状況平均値テキスト"/>
        <xdr:cNvSpPr txBox="1"/>
      </xdr:nvSpPr>
      <xdr:spPr>
        <a:xfrm>
          <a:off x="17106900" y="10299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124661</xdr:rowOff>
    </xdr:from>
    <xdr:to>
      <xdr:col>77</xdr:col>
      <xdr:colOff>44450</xdr:colOff>
      <xdr:row>59</xdr:row>
      <xdr:rowOff>124862</xdr:rowOff>
    </xdr:to>
    <xdr:cxnSp macro="">
      <xdr:nvCxnSpPr>
        <xdr:cNvPr id="317" name="直線コネクタ 316"/>
        <xdr:cNvCxnSpPr/>
      </xdr:nvCxnSpPr>
      <xdr:spPr>
        <a:xfrm>
          <a:off x="15290800" y="10240211"/>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19" name="テキスト ボックス 318"/>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119634</xdr:rowOff>
    </xdr:from>
    <xdr:to>
      <xdr:col>72</xdr:col>
      <xdr:colOff>203200</xdr:colOff>
      <xdr:row>59</xdr:row>
      <xdr:rowOff>124661</xdr:rowOff>
    </xdr:to>
    <xdr:cxnSp macro="">
      <xdr:nvCxnSpPr>
        <xdr:cNvPr id="320" name="直線コネクタ 319"/>
        <xdr:cNvCxnSpPr/>
      </xdr:nvCxnSpPr>
      <xdr:spPr>
        <a:xfrm>
          <a:off x="14401800" y="10235184"/>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90149</xdr:rowOff>
    </xdr:from>
    <xdr:to>
      <xdr:col>73</xdr:col>
      <xdr:colOff>44450</xdr:colOff>
      <xdr:row>60</xdr:row>
      <xdr:rowOff>20299</xdr:rowOff>
    </xdr:to>
    <xdr:sp macro="" textlink="">
      <xdr:nvSpPr>
        <xdr:cNvPr id="321" name="フローチャート: 判断 320"/>
        <xdr:cNvSpPr/>
      </xdr:nvSpPr>
      <xdr:spPr>
        <a:xfrm>
          <a:off x="15240000" y="102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5076</xdr:rowOff>
    </xdr:from>
    <xdr:ext cx="762000" cy="259045"/>
    <xdr:sp macro="" textlink="">
      <xdr:nvSpPr>
        <xdr:cNvPr id="322" name="テキスト ボックス 321"/>
        <xdr:cNvSpPr txBox="1"/>
      </xdr:nvSpPr>
      <xdr:spPr>
        <a:xfrm>
          <a:off x="14909800" y="1029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108172</xdr:rowOff>
    </xdr:from>
    <xdr:to>
      <xdr:col>68</xdr:col>
      <xdr:colOff>152400</xdr:colOff>
      <xdr:row>59</xdr:row>
      <xdr:rowOff>119634</xdr:rowOff>
    </xdr:to>
    <xdr:cxnSp macro="">
      <xdr:nvCxnSpPr>
        <xdr:cNvPr id="323" name="直線コネクタ 322"/>
        <xdr:cNvCxnSpPr/>
      </xdr:nvCxnSpPr>
      <xdr:spPr>
        <a:xfrm>
          <a:off x="13512800" y="10223722"/>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75671</xdr:rowOff>
    </xdr:from>
    <xdr:to>
      <xdr:col>68</xdr:col>
      <xdr:colOff>203200</xdr:colOff>
      <xdr:row>60</xdr:row>
      <xdr:rowOff>5821</xdr:rowOff>
    </xdr:to>
    <xdr:sp macro="" textlink="">
      <xdr:nvSpPr>
        <xdr:cNvPr id="324" name="フローチャート: 判断 323"/>
        <xdr:cNvSpPr/>
      </xdr:nvSpPr>
      <xdr:spPr>
        <a:xfrm>
          <a:off x="14351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162048</xdr:rowOff>
    </xdr:from>
    <xdr:ext cx="762000" cy="259045"/>
    <xdr:sp macro="" textlink="">
      <xdr:nvSpPr>
        <xdr:cNvPr id="325" name="テキスト ボックス 324"/>
        <xdr:cNvSpPr txBox="1"/>
      </xdr:nvSpPr>
      <xdr:spPr>
        <a:xfrm>
          <a:off x="14020800" y="1027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74263</xdr:rowOff>
    </xdr:from>
    <xdr:to>
      <xdr:col>64</xdr:col>
      <xdr:colOff>152400</xdr:colOff>
      <xdr:row>60</xdr:row>
      <xdr:rowOff>4413</xdr:rowOff>
    </xdr:to>
    <xdr:sp macro="" textlink="">
      <xdr:nvSpPr>
        <xdr:cNvPr id="326" name="フローチャート: 判断 325"/>
        <xdr:cNvSpPr/>
      </xdr:nvSpPr>
      <xdr:spPr>
        <a:xfrm>
          <a:off x="13462000" y="1018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160640</xdr:rowOff>
    </xdr:from>
    <xdr:ext cx="762000" cy="259045"/>
    <xdr:sp macro="" textlink="">
      <xdr:nvSpPr>
        <xdr:cNvPr id="327" name="テキスト ボックス 326"/>
        <xdr:cNvSpPr txBox="1"/>
      </xdr:nvSpPr>
      <xdr:spPr>
        <a:xfrm>
          <a:off x="13131800" y="1027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79089</xdr:rowOff>
    </xdr:from>
    <xdr:to>
      <xdr:col>81</xdr:col>
      <xdr:colOff>95250</xdr:colOff>
      <xdr:row>60</xdr:row>
      <xdr:rowOff>9239</xdr:rowOff>
    </xdr:to>
    <xdr:sp macro="" textlink="">
      <xdr:nvSpPr>
        <xdr:cNvPr id="333" name="楕円 332"/>
        <xdr:cNvSpPr/>
      </xdr:nvSpPr>
      <xdr:spPr>
        <a:xfrm>
          <a:off x="16967200" y="101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366</xdr:rowOff>
    </xdr:from>
    <xdr:ext cx="762000" cy="259045"/>
    <xdr:sp macro="" textlink="">
      <xdr:nvSpPr>
        <xdr:cNvPr id="334" name="定員管理の状況該当値テキスト"/>
        <xdr:cNvSpPr txBox="1"/>
      </xdr:nvSpPr>
      <xdr:spPr>
        <a:xfrm>
          <a:off x="17106900" y="1011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74062</xdr:rowOff>
    </xdr:from>
    <xdr:to>
      <xdr:col>77</xdr:col>
      <xdr:colOff>95250</xdr:colOff>
      <xdr:row>60</xdr:row>
      <xdr:rowOff>4212</xdr:rowOff>
    </xdr:to>
    <xdr:sp macro="" textlink="">
      <xdr:nvSpPr>
        <xdr:cNvPr id="335" name="楕円 334"/>
        <xdr:cNvSpPr/>
      </xdr:nvSpPr>
      <xdr:spPr>
        <a:xfrm>
          <a:off x="16129000" y="101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14389</xdr:rowOff>
    </xdr:from>
    <xdr:ext cx="736600" cy="259045"/>
    <xdr:sp macro="" textlink="">
      <xdr:nvSpPr>
        <xdr:cNvPr id="336" name="テキスト ボックス 335"/>
        <xdr:cNvSpPr txBox="1"/>
      </xdr:nvSpPr>
      <xdr:spPr>
        <a:xfrm>
          <a:off x="15798800" y="995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73861</xdr:rowOff>
    </xdr:from>
    <xdr:to>
      <xdr:col>73</xdr:col>
      <xdr:colOff>44450</xdr:colOff>
      <xdr:row>60</xdr:row>
      <xdr:rowOff>4011</xdr:rowOff>
    </xdr:to>
    <xdr:sp macro="" textlink="">
      <xdr:nvSpPr>
        <xdr:cNvPr id="337" name="楕円 336"/>
        <xdr:cNvSpPr/>
      </xdr:nvSpPr>
      <xdr:spPr>
        <a:xfrm>
          <a:off x="15240000" y="101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14188</xdr:rowOff>
    </xdr:from>
    <xdr:ext cx="762000" cy="259045"/>
    <xdr:sp macro="" textlink="">
      <xdr:nvSpPr>
        <xdr:cNvPr id="338" name="テキスト ボックス 337"/>
        <xdr:cNvSpPr txBox="1"/>
      </xdr:nvSpPr>
      <xdr:spPr>
        <a:xfrm>
          <a:off x="14909800" y="995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68834</xdr:rowOff>
    </xdr:from>
    <xdr:to>
      <xdr:col>68</xdr:col>
      <xdr:colOff>203200</xdr:colOff>
      <xdr:row>59</xdr:row>
      <xdr:rowOff>170434</xdr:rowOff>
    </xdr:to>
    <xdr:sp macro="" textlink="">
      <xdr:nvSpPr>
        <xdr:cNvPr id="339" name="楕円 338"/>
        <xdr:cNvSpPr/>
      </xdr:nvSpPr>
      <xdr:spPr>
        <a:xfrm>
          <a:off x="14351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9161</xdr:rowOff>
    </xdr:from>
    <xdr:ext cx="762000" cy="259045"/>
    <xdr:sp macro="" textlink="">
      <xdr:nvSpPr>
        <xdr:cNvPr id="340" name="テキスト ボックス 339"/>
        <xdr:cNvSpPr txBox="1"/>
      </xdr:nvSpPr>
      <xdr:spPr>
        <a:xfrm>
          <a:off x="14020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57372</xdr:rowOff>
    </xdr:from>
    <xdr:to>
      <xdr:col>64</xdr:col>
      <xdr:colOff>152400</xdr:colOff>
      <xdr:row>59</xdr:row>
      <xdr:rowOff>158972</xdr:rowOff>
    </xdr:to>
    <xdr:sp macro="" textlink="">
      <xdr:nvSpPr>
        <xdr:cNvPr id="341" name="楕円 340"/>
        <xdr:cNvSpPr/>
      </xdr:nvSpPr>
      <xdr:spPr>
        <a:xfrm>
          <a:off x="13462000" y="101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169149</xdr:rowOff>
    </xdr:from>
    <xdr:ext cx="762000" cy="259045"/>
    <xdr:sp macro="" textlink="">
      <xdr:nvSpPr>
        <xdr:cNvPr id="342" name="テキスト ボックス 341"/>
        <xdr:cNvSpPr txBox="1"/>
      </xdr:nvSpPr>
      <xdr:spPr>
        <a:xfrm>
          <a:off x="13131800" y="994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類似団体平均を上回っており、今後は借入の抑制を行うとともに、収入の拡大に努め、起債依存型の事業実施を見直し、比率の下降を目指す。</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121920</xdr:rowOff>
    </xdr:to>
    <xdr:cxnSp macro="">
      <xdr:nvCxnSpPr>
        <xdr:cNvPr id="375" name="直線コネクタ 374"/>
        <xdr:cNvCxnSpPr/>
      </xdr:nvCxnSpPr>
      <xdr:spPr>
        <a:xfrm flipV="1">
          <a:off x="16179800" y="72906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6" name="公債費負担の状況平均値テキスト"/>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121920</xdr:rowOff>
    </xdr:to>
    <xdr:cxnSp macro="">
      <xdr:nvCxnSpPr>
        <xdr:cNvPr id="378" name="直線コネクタ 377"/>
        <xdr:cNvCxnSpPr/>
      </xdr:nvCxnSpPr>
      <xdr:spPr>
        <a:xfrm>
          <a:off x="15290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0" name="テキスト ボックス 379"/>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121920</xdr:rowOff>
    </xdr:to>
    <xdr:cxnSp macro="">
      <xdr:nvCxnSpPr>
        <xdr:cNvPr id="381" name="直線コネクタ 380"/>
        <xdr:cNvCxnSpPr/>
      </xdr:nvCxnSpPr>
      <xdr:spPr>
        <a:xfrm>
          <a:off x="14401800" y="73147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2" name="フローチャート: 判断 381"/>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83" name="テキスト ボックス 382"/>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113877</xdr:rowOff>
    </xdr:to>
    <xdr:cxnSp macro="">
      <xdr:nvCxnSpPr>
        <xdr:cNvPr id="384" name="直線コネクタ 383"/>
        <xdr:cNvCxnSpPr/>
      </xdr:nvCxnSpPr>
      <xdr:spPr>
        <a:xfrm>
          <a:off x="13512800" y="729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5" name="フローチャート: 判断 384"/>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6" name="テキスト ボックス 385"/>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7" name="フローチャート: 判断 386"/>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8" name="テキスト ボックス 387"/>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394" name="楕円 393"/>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395" name="公債費負担の状況該当値テキスト"/>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396" name="楕円 395"/>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7" name="テキスト ボックス 396"/>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398" name="楕円 397"/>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399" name="テキスト ボックス 39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0" name="楕円 399"/>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1" name="テキスト ボックス 400"/>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2" name="楕円 401"/>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03" name="テキスト ボックス 402"/>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今後も財産の確保と借入の抑制を行い比率の維持に努める。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53" name="テキスト ボックス 452">
          <a:extLst>
            <a:ext uri="{FF2B5EF4-FFF2-40B4-BE49-F238E27FC236}">
              <a16:creationId xmlns:a16="http://schemas.microsoft.com/office/drawing/2014/main" id="{B7833EC5-7802-49C9-93AF-5F55205E114C}"/>
            </a:ext>
          </a:extLst>
        </xdr:cNvPr>
        <xdr:cNvSpPr txBox="1"/>
      </xdr:nvSpPr>
      <xdr:spPr>
        <a:xfrm>
          <a:off x="762000" y="451485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4,895
4,863
18.92
3,770,179
3,538,331
229,829
2,128,822
3,095,222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人件費については、類似団体を</a:t>
          </a:r>
          <a:r>
            <a:rPr lang="en-US" altLang="ja-JP" sz="1100">
              <a:solidFill>
                <a:sysClr val="windowText" lastClr="000000"/>
              </a:solidFill>
              <a:effectLst/>
            </a:rPr>
            <a:t>4.2</a:t>
          </a:r>
          <a:r>
            <a:rPr lang="ja-JP" altLang="en-US" sz="1100">
              <a:solidFill>
                <a:sysClr val="windowText" lastClr="000000"/>
              </a:solidFill>
              <a:effectLst/>
            </a:rPr>
            <a:t>％上回る状態となっている。</a:t>
          </a:r>
          <a:endParaRPr lang="en-US" altLang="ja-JP" sz="11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これは市町村類型が令和</a:t>
          </a:r>
          <a:r>
            <a:rPr lang="en-US" altLang="ja-JP" sz="1100">
              <a:solidFill>
                <a:sysClr val="windowText" lastClr="000000"/>
              </a:solidFill>
              <a:effectLst/>
            </a:rPr>
            <a:t>2</a:t>
          </a:r>
          <a:r>
            <a:rPr lang="ja-JP" altLang="en-US" sz="1100">
              <a:solidFill>
                <a:sysClr val="windowText" lastClr="000000"/>
              </a:solidFill>
              <a:effectLst/>
            </a:rPr>
            <a:t>年度から</a:t>
          </a:r>
          <a:r>
            <a:rPr lang="en-US" altLang="ja-JP" sz="1100">
              <a:solidFill>
                <a:sysClr val="windowText" lastClr="000000"/>
              </a:solidFill>
              <a:effectLst/>
            </a:rPr>
            <a:t>Ⅰ‐</a:t>
          </a:r>
          <a:r>
            <a:rPr lang="ja-JP" altLang="en-US" sz="1100">
              <a:solidFill>
                <a:sysClr val="windowText" lastClr="000000"/>
              </a:solidFill>
              <a:effectLst/>
            </a:rPr>
            <a:t>１に変更となったことが要因であり、昨年比では</a:t>
          </a:r>
          <a:r>
            <a:rPr lang="en-US" altLang="ja-JP" sz="1100">
              <a:solidFill>
                <a:sysClr val="windowText" lastClr="000000"/>
              </a:solidFill>
              <a:effectLst/>
            </a:rPr>
            <a:t>2.1</a:t>
          </a:r>
          <a:r>
            <a:rPr lang="ja-JP" altLang="en-US" sz="1100">
              <a:solidFill>
                <a:sysClr val="windowText" lastClr="000000"/>
              </a:solidFill>
              <a:effectLst/>
            </a:rPr>
            <a:t>％の減となっている。</a:t>
          </a:r>
          <a:endParaRPr lang="en-US" altLang="ja-JP" sz="11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退職と採用のバランスを保ちながら、超過勤務手当の抑制に努める。</a:t>
          </a:r>
          <a:endParaRPr lang="ja-JP" altLang="ja-JP" sz="11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67128</xdr:rowOff>
    </xdr:from>
    <xdr:to>
      <xdr:col>24</xdr:col>
      <xdr:colOff>25400</xdr:colOff>
      <xdr:row>41</xdr:row>
      <xdr:rowOff>124278</xdr:rowOff>
    </xdr:to>
    <xdr:cxnSp macro="">
      <xdr:nvCxnSpPr>
        <xdr:cNvPr id="68" name="直線コネクタ 67"/>
        <xdr:cNvCxnSpPr/>
      </xdr:nvCxnSpPr>
      <xdr:spPr>
        <a:xfrm flipV="1">
          <a:off x="3987800" y="69251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151493</xdr:rowOff>
    </xdr:from>
    <xdr:to>
      <xdr:col>19</xdr:col>
      <xdr:colOff>187325</xdr:colOff>
      <xdr:row>41</xdr:row>
      <xdr:rowOff>124278</xdr:rowOff>
    </xdr:to>
    <xdr:cxnSp macro="">
      <xdr:nvCxnSpPr>
        <xdr:cNvPr id="71" name="直線コネクタ 70"/>
        <xdr:cNvCxnSpPr/>
      </xdr:nvCxnSpPr>
      <xdr:spPr>
        <a:xfrm>
          <a:off x="3098800" y="6838043"/>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39</xdr:row>
      <xdr:rowOff>151493</xdr:rowOff>
    </xdr:to>
    <xdr:cxnSp macro="">
      <xdr:nvCxnSpPr>
        <xdr:cNvPr id="74" name="直線コネクタ 73"/>
        <xdr:cNvCxnSpPr/>
      </xdr:nvCxnSpPr>
      <xdr:spPr>
        <a:xfrm>
          <a:off x="2209800" y="6783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43543</xdr:rowOff>
    </xdr:from>
    <xdr:to>
      <xdr:col>15</xdr:col>
      <xdr:colOff>149225</xdr:colOff>
      <xdr:row>38</xdr:row>
      <xdr:rowOff>145143</xdr:rowOff>
    </xdr:to>
    <xdr:sp macro="" textlink="">
      <xdr:nvSpPr>
        <xdr:cNvPr id="75" name="フローチャート: 判断 74"/>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155320</xdr:rowOff>
    </xdr:from>
    <xdr:ext cx="762000" cy="259045"/>
    <xdr:sp macro="" textlink="">
      <xdr:nvSpPr>
        <xdr:cNvPr id="76" name="テキスト ボックス 75"/>
        <xdr:cNvSpPr txBox="1"/>
      </xdr:nvSpPr>
      <xdr:spPr>
        <a:xfrm>
          <a:off x="2717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97065</xdr:rowOff>
    </xdr:from>
    <xdr:to>
      <xdr:col>11</xdr:col>
      <xdr:colOff>9525</xdr:colOff>
      <xdr:row>39</xdr:row>
      <xdr:rowOff>118835</xdr:rowOff>
    </xdr:to>
    <xdr:cxnSp macro="">
      <xdr:nvCxnSpPr>
        <xdr:cNvPr id="77" name="直線コネクタ 76"/>
        <xdr:cNvCxnSpPr/>
      </xdr:nvCxnSpPr>
      <xdr:spPr>
        <a:xfrm flipV="1">
          <a:off x="1320800" y="6783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160565</xdr:rowOff>
    </xdr:from>
    <xdr:to>
      <xdr:col>11</xdr:col>
      <xdr:colOff>60325</xdr:colOff>
      <xdr:row>38</xdr:row>
      <xdr:rowOff>90715</xdr:rowOff>
    </xdr:to>
    <xdr:sp macro="" textlink="">
      <xdr:nvSpPr>
        <xdr:cNvPr id="78" name="フローチャート: 判断 77"/>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100891</xdr:rowOff>
    </xdr:from>
    <xdr:ext cx="762000" cy="259045"/>
    <xdr:sp macro="" textlink="">
      <xdr:nvSpPr>
        <xdr:cNvPr id="79" name="テキスト ボックス 78"/>
        <xdr:cNvSpPr txBox="1"/>
      </xdr:nvSpPr>
      <xdr:spPr>
        <a:xfrm>
          <a:off x="1828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80" name="フローチャート: 判断 79"/>
        <xdr:cNvSpPr/>
      </xdr:nvSpPr>
      <xdr:spPr>
        <a:xfrm>
          <a:off x="1270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100891</xdr:rowOff>
    </xdr:from>
    <xdr:ext cx="762000" cy="259045"/>
    <xdr:sp macro="" textlink="">
      <xdr:nvSpPr>
        <xdr:cNvPr id="81" name="テキスト ボックス 80"/>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16328</xdr:rowOff>
    </xdr:from>
    <xdr:to>
      <xdr:col>24</xdr:col>
      <xdr:colOff>76200</xdr:colOff>
      <xdr:row>40</xdr:row>
      <xdr:rowOff>117928</xdr:rowOff>
    </xdr:to>
    <xdr:sp macro="" textlink="">
      <xdr:nvSpPr>
        <xdr:cNvPr id="87" name="楕円 86"/>
        <xdr:cNvSpPr/>
      </xdr:nvSpPr>
      <xdr:spPr>
        <a:xfrm>
          <a:off x="47752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159855</xdr:rowOff>
    </xdr:from>
    <xdr:ext cx="762000" cy="259045"/>
    <xdr:sp macro="" textlink="">
      <xdr:nvSpPr>
        <xdr:cNvPr id="88" name="人件費該当値テキスト"/>
        <xdr:cNvSpPr txBox="1"/>
      </xdr:nvSpPr>
      <xdr:spPr>
        <a:xfrm>
          <a:off x="4914900" y="68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73478</xdr:rowOff>
    </xdr:from>
    <xdr:to>
      <xdr:col>20</xdr:col>
      <xdr:colOff>38100</xdr:colOff>
      <xdr:row>42</xdr:row>
      <xdr:rowOff>3628</xdr:rowOff>
    </xdr:to>
    <xdr:sp macro="" textlink="">
      <xdr:nvSpPr>
        <xdr:cNvPr id="89" name="楕円 88"/>
        <xdr:cNvSpPr/>
      </xdr:nvSpPr>
      <xdr:spPr>
        <a:xfrm>
          <a:off x="3937000" y="71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159855</xdr:rowOff>
    </xdr:from>
    <xdr:ext cx="736600" cy="259045"/>
    <xdr:sp macro="" textlink="">
      <xdr:nvSpPr>
        <xdr:cNvPr id="90" name="テキスト ボックス 89"/>
        <xdr:cNvSpPr txBox="1"/>
      </xdr:nvSpPr>
      <xdr:spPr>
        <a:xfrm>
          <a:off x="3606800" y="718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100693</xdr:rowOff>
    </xdr:from>
    <xdr:to>
      <xdr:col>15</xdr:col>
      <xdr:colOff>149225</xdr:colOff>
      <xdr:row>40</xdr:row>
      <xdr:rowOff>30843</xdr:rowOff>
    </xdr:to>
    <xdr:sp macro="" textlink="">
      <xdr:nvSpPr>
        <xdr:cNvPr id="91" name="楕円 90"/>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15620</xdr:rowOff>
    </xdr:from>
    <xdr:ext cx="762000" cy="259045"/>
    <xdr:sp macro="" textlink="">
      <xdr:nvSpPr>
        <xdr:cNvPr id="92" name="テキスト ボックス 91"/>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5" name="楕円 94"/>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6" name="テキスト ボックス 95"/>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物件費は類似団体平均に比べ</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回っており、</a:t>
          </a:r>
          <a:r>
            <a:rPr kumimoji="1" lang="ja-JP" altLang="en-US" sz="1100">
              <a:solidFill>
                <a:sysClr val="windowText" lastClr="000000"/>
              </a:solidFill>
              <a:effectLst/>
              <a:latin typeface="+mn-lt"/>
              <a:ea typeface="+mn-ea"/>
              <a:cs typeface="+mn-cs"/>
            </a:rPr>
            <a:t>給食センター建設に伴う備品等の購入により一時的に増加したものと考えられる。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33274</xdr:rowOff>
    </xdr:to>
    <xdr:cxnSp macro="">
      <xdr:nvCxnSpPr>
        <xdr:cNvPr id="126" name="直線コネクタ 125"/>
        <xdr:cNvCxnSpPr/>
      </xdr:nvCxnSpPr>
      <xdr:spPr>
        <a:xfrm>
          <a:off x="15671800" y="2920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33274</xdr:rowOff>
    </xdr:to>
    <xdr:cxnSp macro="">
      <xdr:nvCxnSpPr>
        <xdr:cNvPr id="129" name="直線コネクタ 128"/>
        <xdr:cNvCxnSpPr/>
      </xdr:nvCxnSpPr>
      <xdr:spPr>
        <a:xfrm flipV="1">
          <a:off x="14782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46990</xdr:rowOff>
    </xdr:to>
    <xdr:cxnSp macro="">
      <xdr:nvCxnSpPr>
        <xdr:cNvPr id="132" name="直線コネクタ 131"/>
        <xdr:cNvCxnSpPr/>
      </xdr:nvCxnSpPr>
      <xdr:spPr>
        <a:xfrm flipV="1">
          <a:off x="13893800" y="2947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3" name="フローチャート: 判断 132"/>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4" name="テキスト ボックス 133"/>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18</xdr:row>
      <xdr:rowOff>127000</xdr:rowOff>
    </xdr:to>
    <xdr:cxnSp macro="">
      <xdr:nvCxnSpPr>
        <xdr:cNvPr id="135" name="直線コネクタ 134"/>
        <xdr:cNvCxnSpPr/>
      </xdr:nvCxnSpPr>
      <xdr:spPr>
        <a:xfrm flipV="1">
          <a:off x="13004800" y="29616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6" name="フローチャート: 判断 135"/>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7" name="テキスト ボックス 136"/>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8" name="フローチャート: 判断 137"/>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9" name="テキスト ボックス 138"/>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5" name="楕円 144"/>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6" name="物件費該当値テキスト"/>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7" name="楕円 146"/>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66819</xdr:rowOff>
    </xdr:from>
    <xdr:ext cx="736600" cy="259045"/>
    <xdr:sp macro="" textlink="">
      <xdr:nvSpPr>
        <xdr:cNvPr id="148" name="テキスト ボックス 147"/>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9" name="楕円 148"/>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50" name="テキスト ボックス 149"/>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1" name="楕円 150"/>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2" name="テキスト ボックス 151"/>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3" name="楕円 152"/>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4" name="テキスト ボックス 153"/>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扶助費の決算は昨年同様だが、全体決算額の規模が大きくなったため、昨年に比べて低くなっている。財政を圧迫しないように今後も適正な運営に努める。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127000</xdr:rowOff>
    </xdr:to>
    <xdr:cxnSp macro="">
      <xdr:nvCxnSpPr>
        <xdr:cNvPr id="184" name="直線コネクタ 183"/>
        <xdr:cNvCxnSpPr/>
      </xdr:nvCxnSpPr>
      <xdr:spPr>
        <a:xfrm flipV="1">
          <a:off x="3987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58</xdr:row>
      <xdr:rowOff>81280</xdr:rowOff>
    </xdr:to>
    <xdr:cxnSp macro="">
      <xdr:nvCxnSpPr>
        <xdr:cNvPr id="187" name="直線コネクタ 186"/>
        <xdr:cNvCxnSpPr/>
      </xdr:nvCxnSpPr>
      <xdr:spPr>
        <a:xfrm flipV="1">
          <a:off x="3098800" y="97282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58</xdr:row>
      <xdr:rowOff>104140</xdr:rowOff>
    </xdr:to>
    <xdr:cxnSp macro="">
      <xdr:nvCxnSpPr>
        <xdr:cNvPr id="190" name="直線コネクタ 189"/>
        <xdr:cNvCxnSpPr/>
      </xdr:nvCxnSpPr>
      <xdr:spPr>
        <a:xfrm flipV="1">
          <a:off x="2209800" y="1002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1" name="フローチャート: 判断 190"/>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192" name="テキスト ボックス 191"/>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81280</xdr:rowOff>
    </xdr:from>
    <xdr:to>
      <xdr:col>11</xdr:col>
      <xdr:colOff>9525</xdr:colOff>
      <xdr:row>58</xdr:row>
      <xdr:rowOff>104140</xdr:rowOff>
    </xdr:to>
    <xdr:cxnSp macro="">
      <xdr:nvCxnSpPr>
        <xdr:cNvPr id="193" name="直線コネクタ 192"/>
        <xdr:cNvCxnSpPr/>
      </xdr:nvCxnSpPr>
      <xdr:spPr>
        <a:xfrm>
          <a:off x="1320800" y="1002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194" name="フローチャート: 判断 193"/>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195" name="テキスト ボックス 194"/>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196" name="フローチャート: 判断 195"/>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197" name="テキスト ボックス 196"/>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3" name="楕円 202"/>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69867</xdr:rowOff>
    </xdr:from>
    <xdr:ext cx="762000" cy="259045"/>
    <xdr:sp macro="" textlink="">
      <xdr:nvSpPr>
        <xdr:cNvPr id="204" name="扶助費該当値テキスト"/>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6" name="テキスト ボックス 205"/>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07" name="楕円 206"/>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142257</xdr:rowOff>
    </xdr:from>
    <xdr:ext cx="762000" cy="259045"/>
    <xdr:sp macro="" textlink="">
      <xdr:nvSpPr>
        <xdr:cNvPr id="208" name="テキスト ボックス 207"/>
        <xdr:cNvSpPr txBox="1"/>
      </xdr:nvSpPr>
      <xdr:spPr>
        <a:xfrm>
          <a:off x="2717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53340</xdr:rowOff>
    </xdr:from>
    <xdr:to>
      <xdr:col>11</xdr:col>
      <xdr:colOff>60325</xdr:colOff>
      <xdr:row>58</xdr:row>
      <xdr:rowOff>154940</xdr:rowOff>
    </xdr:to>
    <xdr:sp macro="" textlink="">
      <xdr:nvSpPr>
        <xdr:cNvPr id="209" name="楕円 208"/>
        <xdr:cNvSpPr/>
      </xdr:nvSpPr>
      <xdr:spPr>
        <a:xfrm>
          <a:off x="2159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210" name="テキスト ボックス 209"/>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11" name="楕円 210"/>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142257</xdr:rowOff>
    </xdr:from>
    <xdr:ext cx="762000" cy="259045"/>
    <xdr:sp macro="" textlink="">
      <xdr:nvSpPr>
        <xdr:cNvPr id="212" name="テキスト ボックス 211"/>
        <xdr:cNvSpPr txBox="1"/>
      </xdr:nvSpPr>
      <xdr:spPr>
        <a:xfrm>
          <a:off x="939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その他に係る経常収支比率が類似団体平均を上回っているのは、繰出金が主な要因である。簡易水道、農業集落排水処理事業において施設の維持管理費等が原因となり、負担となっている。特別会計事業の自立した運営を図り、繰出金の縮減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37846</xdr:rowOff>
    </xdr:from>
    <xdr:to>
      <xdr:col>82</xdr:col>
      <xdr:colOff>107950</xdr:colOff>
      <xdr:row>57</xdr:row>
      <xdr:rowOff>97282</xdr:rowOff>
    </xdr:to>
    <xdr:cxnSp macro="">
      <xdr:nvCxnSpPr>
        <xdr:cNvPr id="242" name="直線コネクタ 241"/>
        <xdr:cNvCxnSpPr/>
      </xdr:nvCxnSpPr>
      <xdr:spPr>
        <a:xfrm flipV="1">
          <a:off x="15671800" y="98104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3" name="その他平均値テキスト"/>
        <xdr:cNvSpPr txBox="1"/>
      </xdr:nvSpPr>
      <xdr:spPr>
        <a:xfrm>
          <a:off x="16598900" y="949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97282</xdr:rowOff>
    </xdr:from>
    <xdr:to>
      <xdr:col>78</xdr:col>
      <xdr:colOff>69850</xdr:colOff>
      <xdr:row>57</xdr:row>
      <xdr:rowOff>129286</xdr:rowOff>
    </xdr:to>
    <xdr:cxnSp macro="">
      <xdr:nvCxnSpPr>
        <xdr:cNvPr id="245" name="直線コネクタ 244"/>
        <xdr:cNvCxnSpPr/>
      </xdr:nvCxnSpPr>
      <xdr:spPr>
        <a:xfrm flipV="1">
          <a:off x="14782800" y="9869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47" name="テキスト ボックス 246"/>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129286</xdr:rowOff>
    </xdr:from>
    <xdr:to>
      <xdr:col>73</xdr:col>
      <xdr:colOff>180975</xdr:colOff>
      <xdr:row>57</xdr:row>
      <xdr:rowOff>161290</xdr:rowOff>
    </xdr:to>
    <xdr:cxnSp macro="">
      <xdr:nvCxnSpPr>
        <xdr:cNvPr id="248" name="直線コネクタ 247"/>
        <xdr:cNvCxnSpPr/>
      </xdr:nvCxnSpPr>
      <xdr:spPr>
        <a:xfrm flipV="1">
          <a:off x="13893800" y="9901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49" name="フローチャート: 判断 248"/>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0" name="テキスト ボックス 249"/>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42418</xdr:rowOff>
    </xdr:from>
    <xdr:to>
      <xdr:col>69</xdr:col>
      <xdr:colOff>92075</xdr:colOff>
      <xdr:row>57</xdr:row>
      <xdr:rowOff>161290</xdr:rowOff>
    </xdr:to>
    <xdr:cxnSp macro="">
      <xdr:nvCxnSpPr>
        <xdr:cNvPr id="251" name="直線コネクタ 250"/>
        <xdr:cNvCxnSpPr/>
      </xdr:nvCxnSpPr>
      <xdr:spPr>
        <a:xfrm>
          <a:off x="13004800" y="9472168"/>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54" name="フローチャート: 判断 253"/>
        <xdr:cNvSpPr/>
      </xdr:nvSpPr>
      <xdr:spPr>
        <a:xfrm>
          <a:off x="12954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100855</xdr:rowOff>
    </xdr:from>
    <xdr:ext cx="762000" cy="259045"/>
    <xdr:sp macro="" textlink="">
      <xdr:nvSpPr>
        <xdr:cNvPr id="255" name="テキスト ボックス 254"/>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158496</xdr:rowOff>
    </xdr:from>
    <xdr:to>
      <xdr:col>82</xdr:col>
      <xdr:colOff>158750</xdr:colOff>
      <xdr:row>57</xdr:row>
      <xdr:rowOff>88646</xdr:rowOff>
    </xdr:to>
    <xdr:sp macro="" textlink="">
      <xdr:nvSpPr>
        <xdr:cNvPr id="261" name="楕円 260"/>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130573</xdr:rowOff>
    </xdr:from>
    <xdr:ext cx="762000" cy="259045"/>
    <xdr:sp macro="" textlink="">
      <xdr:nvSpPr>
        <xdr:cNvPr id="262" name="その他該当値テキスト"/>
        <xdr:cNvSpPr txBox="1"/>
      </xdr:nvSpPr>
      <xdr:spPr>
        <a:xfrm>
          <a:off x="165989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46482</xdr:rowOff>
    </xdr:from>
    <xdr:to>
      <xdr:col>78</xdr:col>
      <xdr:colOff>120650</xdr:colOff>
      <xdr:row>57</xdr:row>
      <xdr:rowOff>148082</xdr:rowOff>
    </xdr:to>
    <xdr:sp macro="" textlink="">
      <xdr:nvSpPr>
        <xdr:cNvPr id="263" name="楕円 262"/>
        <xdr:cNvSpPr/>
      </xdr:nvSpPr>
      <xdr:spPr>
        <a:xfrm>
          <a:off x="15621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132859</xdr:rowOff>
    </xdr:from>
    <xdr:ext cx="736600" cy="259045"/>
    <xdr:sp macro="" textlink="">
      <xdr:nvSpPr>
        <xdr:cNvPr id="264" name="テキスト ボックス 263"/>
        <xdr:cNvSpPr txBox="1"/>
      </xdr:nvSpPr>
      <xdr:spPr>
        <a:xfrm>
          <a:off x="15290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78486</xdr:rowOff>
    </xdr:from>
    <xdr:to>
      <xdr:col>74</xdr:col>
      <xdr:colOff>31750</xdr:colOff>
      <xdr:row>58</xdr:row>
      <xdr:rowOff>8636</xdr:rowOff>
    </xdr:to>
    <xdr:sp macro="" textlink="">
      <xdr:nvSpPr>
        <xdr:cNvPr id="265" name="楕円 264"/>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164863</xdr:rowOff>
    </xdr:from>
    <xdr:ext cx="762000" cy="259045"/>
    <xdr:sp macro="" textlink="">
      <xdr:nvSpPr>
        <xdr:cNvPr id="266" name="テキスト ボックス 265"/>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67" name="楕円 266"/>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68" name="テキスト ボックス 267"/>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163068</xdr:rowOff>
    </xdr:from>
    <xdr:to>
      <xdr:col>65</xdr:col>
      <xdr:colOff>53975</xdr:colOff>
      <xdr:row>55</xdr:row>
      <xdr:rowOff>93218</xdr:rowOff>
    </xdr:to>
    <xdr:sp macro="" textlink="">
      <xdr:nvSpPr>
        <xdr:cNvPr id="269" name="楕円 268"/>
        <xdr:cNvSpPr/>
      </xdr:nvSpPr>
      <xdr:spPr>
        <a:xfrm>
          <a:off x="12954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103395</xdr:rowOff>
    </xdr:from>
    <xdr:ext cx="762000" cy="259045"/>
    <xdr:sp macro="" textlink="">
      <xdr:nvSpPr>
        <xdr:cNvPr id="270" name="テキスト ボックス 269"/>
        <xdr:cNvSpPr txBox="1"/>
      </xdr:nvSpPr>
      <xdr:spPr>
        <a:xfrm>
          <a:off x="12623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補助費等その他に係る経常収支比率が類似団体平均を上回っているのは、一部事務組合等への負担金が多額となっているためである。今後は、補助金額等精査し、適正な支出を図る。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148227</xdr:rowOff>
    </xdr:from>
    <xdr:to>
      <xdr:col>82</xdr:col>
      <xdr:colOff>107950</xdr:colOff>
      <xdr:row>38</xdr:row>
      <xdr:rowOff>29028</xdr:rowOff>
    </xdr:to>
    <xdr:cxnSp macro="">
      <xdr:nvCxnSpPr>
        <xdr:cNvPr id="304" name="直線コネクタ 303"/>
        <xdr:cNvCxnSpPr/>
      </xdr:nvCxnSpPr>
      <xdr:spPr>
        <a:xfrm flipV="1">
          <a:off x="15671800" y="649187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167838</xdr:rowOff>
    </xdr:from>
    <xdr:ext cx="762000" cy="259045"/>
    <xdr:sp macro="" textlink="">
      <xdr:nvSpPr>
        <xdr:cNvPr id="305" name="補助費等平均値テキスト"/>
        <xdr:cNvSpPr txBox="1"/>
      </xdr:nvSpPr>
      <xdr:spPr>
        <a:xfrm>
          <a:off x="16598900" y="616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29028</xdr:rowOff>
    </xdr:from>
    <xdr:to>
      <xdr:col>78</xdr:col>
      <xdr:colOff>69850</xdr:colOff>
      <xdr:row>38</xdr:row>
      <xdr:rowOff>100874</xdr:rowOff>
    </xdr:to>
    <xdr:cxnSp macro="">
      <xdr:nvCxnSpPr>
        <xdr:cNvPr id="307" name="直線コネクタ 306"/>
        <xdr:cNvCxnSpPr/>
      </xdr:nvCxnSpPr>
      <xdr:spPr>
        <a:xfrm flipV="1">
          <a:off x="14782800" y="65441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124296</xdr:rowOff>
    </xdr:from>
    <xdr:ext cx="736600" cy="259045"/>
    <xdr:sp macro="" textlink="">
      <xdr:nvSpPr>
        <xdr:cNvPr id="309" name="テキスト ボックス 308"/>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100874</xdr:rowOff>
    </xdr:from>
    <xdr:to>
      <xdr:col>73</xdr:col>
      <xdr:colOff>180975</xdr:colOff>
      <xdr:row>38</xdr:row>
      <xdr:rowOff>140063</xdr:rowOff>
    </xdr:to>
    <xdr:cxnSp macro="">
      <xdr:nvCxnSpPr>
        <xdr:cNvPr id="310" name="直線コネクタ 309"/>
        <xdr:cNvCxnSpPr/>
      </xdr:nvCxnSpPr>
      <xdr:spPr>
        <a:xfrm flipV="1">
          <a:off x="13893800" y="66159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1" name="フローチャート: 判断 310"/>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50817</xdr:rowOff>
    </xdr:from>
    <xdr:ext cx="762000" cy="259045"/>
    <xdr:sp macro="" textlink="">
      <xdr:nvSpPr>
        <xdr:cNvPr id="312" name="テキスト ボックス 311"/>
        <xdr:cNvSpPr txBox="1"/>
      </xdr:nvSpPr>
      <xdr:spPr>
        <a:xfrm>
          <a:off x="14401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38</xdr:row>
      <xdr:rowOff>140063</xdr:rowOff>
    </xdr:to>
    <xdr:cxnSp macro="">
      <xdr:nvCxnSpPr>
        <xdr:cNvPr id="313" name="直線コネクタ 312"/>
        <xdr:cNvCxnSpPr/>
      </xdr:nvCxnSpPr>
      <xdr:spPr>
        <a:xfrm>
          <a:off x="13004800" y="66421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117022</xdr:rowOff>
    </xdr:from>
    <xdr:to>
      <xdr:col>69</xdr:col>
      <xdr:colOff>142875</xdr:colOff>
      <xdr:row>38</xdr:row>
      <xdr:rowOff>47172</xdr:rowOff>
    </xdr:to>
    <xdr:sp macro="" textlink="">
      <xdr:nvSpPr>
        <xdr:cNvPr id="314" name="フローチャート: 判断 313"/>
        <xdr:cNvSpPr/>
      </xdr:nvSpPr>
      <xdr:spPr>
        <a:xfrm>
          <a:off x="13843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57349</xdr:rowOff>
    </xdr:from>
    <xdr:ext cx="762000" cy="259045"/>
    <xdr:sp macro="" textlink="">
      <xdr:nvSpPr>
        <xdr:cNvPr id="315" name="テキスト ボックス 314"/>
        <xdr:cNvSpPr txBox="1"/>
      </xdr:nvSpPr>
      <xdr:spPr>
        <a:xfrm>
          <a:off x="13512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103958</xdr:rowOff>
    </xdr:from>
    <xdr:to>
      <xdr:col>65</xdr:col>
      <xdr:colOff>53975</xdr:colOff>
      <xdr:row>38</xdr:row>
      <xdr:rowOff>34108</xdr:rowOff>
    </xdr:to>
    <xdr:sp macro="" textlink="">
      <xdr:nvSpPr>
        <xdr:cNvPr id="316" name="フローチャート: 判断 315"/>
        <xdr:cNvSpPr/>
      </xdr:nvSpPr>
      <xdr:spPr>
        <a:xfrm>
          <a:off x="12954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44285</xdr:rowOff>
    </xdr:from>
    <xdr:ext cx="762000" cy="259045"/>
    <xdr:sp macro="" textlink="">
      <xdr:nvSpPr>
        <xdr:cNvPr id="317" name="テキスト ボックス 316"/>
        <xdr:cNvSpPr txBox="1"/>
      </xdr:nvSpPr>
      <xdr:spPr>
        <a:xfrm>
          <a:off x="12623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97427</xdr:rowOff>
    </xdr:from>
    <xdr:to>
      <xdr:col>82</xdr:col>
      <xdr:colOff>158750</xdr:colOff>
      <xdr:row>38</xdr:row>
      <xdr:rowOff>27577</xdr:rowOff>
    </xdr:to>
    <xdr:sp macro="" textlink="">
      <xdr:nvSpPr>
        <xdr:cNvPr id="323" name="楕円 322"/>
        <xdr:cNvSpPr/>
      </xdr:nvSpPr>
      <xdr:spPr>
        <a:xfrm>
          <a:off x="164592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69504</xdr:rowOff>
    </xdr:from>
    <xdr:ext cx="762000" cy="259045"/>
    <xdr:sp macro="" textlink="">
      <xdr:nvSpPr>
        <xdr:cNvPr id="324" name="補助費等該当値テキスト"/>
        <xdr:cNvSpPr txBox="1"/>
      </xdr:nvSpPr>
      <xdr:spPr>
        <a:xfrm>
          <a:off x="16598900" y="641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149678</xdr:rowOff>
    </xdr:from>
    <xdr:to>
      <xdr:col>78</xdr:col>
      <xdr:colOff>120650</xdr:colOff>
      <xdr:row>38</xdr:row>
      <xdr:rowOff>79828</xdr:rowOff>
    </xdr:to>
    <xdr:sp macro="" textlink="">
      <xdr:nvSpPr>
        <xdr:cNvPr id="325" name="楕円 324"/>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64605</xdr:rowOff>
    </xdr:from>
    <xdr:ext cx="736600" cy="259045"/>
    <xdr:sp macro="" textlink="">
      <xdr:nvSpPr>
        <xdr:cNvPr id="326" name="テキスト ボックス 325"/>
        <xdr:cNvSpPr txBox="1"/>
      </xdr:nvSpPr>
      <xdr:spPr>
        <a:xfrm>
          <a:off x="15290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50074</xdr:rowOff>
    </xdr:from>
    <xdr:to>
      <xdr:col>74</xdr:col>
      <xdr:colOff>31750</xdr:colOff>
      <xdr:row>38</xdr:row>
      <xdr:rowOff>151674</xdr:rowOff>
    </xdr:to>
    <xdr:sp macro="" textlink="">
      <xdr:nvSpPr>
        <xdr:cNvPr id="327" name="楕円 326"/>
        <xdr:cNvSpPr/>
      </xdr:nvSpPr>
      <xdr:spPr>
        <a:xfrm>
          <a:off x="14732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136451</xdr:rowOff>
    </xdr:from>
    <xdr:ext cx="762000" cy="259045"/>
    <xdr:sp macro="" textlink="">
      <xdr:nvSpPr>
        <xdr:cNvPr id="328" name="テキスト ボックス 327"/>
        <xdr:cNvSpPr txBox="1"/>
      </xdr:nvSpPr>
      <xdr:spPr>
        <a:xfrm>
          <a:off x="14401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89263</xdr:rowOff>
    </xdr:from>
    <xdr:to>
      <xdr:col>69</xdr:col>
      <xdr:colOff>142875</xdr:colOff>
      <xdr:row>39</xdr:row>
      <xdr:rowOff>19413</xdr:rowOff>
    </xdr:to>
    <xdr:sp macro="" textlink="">
      <xdr:nvSpPr>
        <xdr:cNvPr id="329" name="楕円 328"/>
        <xdr:cNvSpPr/>
      </xdr:nvSpPr>
      <xdr:spPr>
        <a:xfrm>
          <a:off x="13843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4190</xdr:rowOff>
    </xdr:from>
    <xdr:ext cx="762000" cy="259045"/>
    <xdr:sp macro="" textlink="">
      <xdr:nvSpPr>
        <xdr:cNvPr id="330" name="テキスト ボックス 329"/>
        <xdr:cNvSpPr txBox="1"/>
      </xdr:nvSpPr>
      <xdr:spPr>
        <a:xfrm>
          <a:off x="13512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1" name="楕円 330"/>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32" name="テキスト ボックス 331"/>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公債費に係る経常収支比率は昨年度に比べ、</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となっており、元利償還金が増えているため比率は</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今後、公共施設の更新に財源が必要となる見込みなので、適正な借入を行い、将来負担を抑制するよう努める。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90424</xdr:rowOff>
    </xdr:to>
    <xdr:cxnSp macro="">
      <xdr:nvCxnSpPr>
        <xdr:cNvPr id="362" name="直線コネクタ 361"/>
        <xdr:cNvCxnSpPr/>
      </xdr:nvCxnSpPr>
      <xdr:spPr>
        <a:xfrm>
          <a:off x="3987800" y="13116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113285</xdr:rowOff>
    </xdr:to>
    <xdr:cxnSp macro="">
      <xdr:nvCxnSpPr>
        <xdr:cNvPr id="365" name="直線コネクタ 364"/>
        <xdr:cNvCxnSpPr/>
      </xdr:nvCxnSpPr>
      <xdr:spPr>
        <a:xfrm flipV="1">
          <a:off x="3098800" y="131160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67" name="テキスト ボックス 366"/>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76</xdr:row>
      <xdr:rowOff>113285</xdr:rowOff>
    </xdr:to>
    <xdr:cxnSp macro="">
      <xdr:nvCxnSpPr>
        <xdr:cNvPr id="368" name="直線コネクタ 367"/>
        <xdr:cNvCxnSpPr/>
      </xdr:nvCxnSpPr>
      <xdr:spPr>
        <a:xfrm>
          <a:off x="2209800" y="131251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9" name="フローチャート: 判断 368"/>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0" name="テキスト ボックス 369"/>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99568</xdr:rowOff>
    </xdr:to>
    <xdr:cxnSp macro="">
      <xdr:nvCxnSpPr>
        <xdr:cNvPr id="371" name="直線コネクタ 370"/>
        <xdr:cNvCxnSpPr/>
      </xdr:nvCxnSpPr>
      <xdr:spPr>
        <a:xfrm flipV="1">
          <a:off x="1320800" y="13125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2" name="フローチャート: 判断 371"/>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3" name="テキスト ボックス 372"/>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4" name="フローチャート: 判断 373"/>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5" name="テキスト ボックス 374"/>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81" name="楕円 380"/>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2"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83" name="楕円 382"/>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84" name="テキスト ボックス 383"/>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5" name="楕円 384"/>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6" name="テキスト ボックス 385"/>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87" name="楕円 386"/>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88" name="テキスト ボックス 387"/>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89" name="楕円 388"/>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0" name="テキスト ボックス 389"/>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公債費以外の経常収支比率の内訳は人件費</a:t>
          </a:r>
          <a:r>
            <a:rPr kumimoji="1" lang="en-US" altLang="ja-JP" sz="1100" b="0" i="0" baseline="0">
              <a:solidFill>
                <a:sysClr val="windowText" lastClr="000000"/>
              </a:solidFill>
              <a:effectLst/>
              <a:latin typeface="+mn-lt"/>
              <a:ea typeface="+mn-ea"/>
              <a:cs typeface="+mn-cs"/>
            </a:rPr>
            <a:t>27.2</a:t>
          </a:r>
          <a:r>
            <a:rPr kumimoji="1" lang="ja-JP" altLang="ja-JP" sz="1100" b="0" i="0" baseline="0">
              <a:solidFill>
                <a:sysClr val="windowText" lastClr="000000"/>
              </a:solidFill>
              <a:effectLst/>
              <a:latin typeface="+mn-lt"/>
              <a:ea typeface="+mn-ea"/>
              <a:cs typeface="+mn-cs"/>
            </a:rPr>
            <a:t>％、物件費</a:t>
          </a:r>
          <a:r>
            <a:rPr kumimoji="1" lang="en-US" altLang="ja-JP" sz="1100" b="0" i="0" baseline="0">
              <a:solidFill>
                <a:sysClr val="windowText" lastClr="000000"/>
              </a:solidFill>
              <a:effectLst/>
              <a:latin typeface="+mn-lt"/>
              <a:ea typeface="+mn-ea"/>
              <a:cs typeface="+mn-cs"/>
            </a:rPr>
            <a:t>14.2</a:t>
          </a:r>
          <a:r>
            <a:rPr kumimoji="1" lang="ja-JP" altLang="ja-JP" sz="1100" b="0" i="0" baseline="0">
              <a:solidFill>
                <a:sysClr val="windowText" lastClr="000000"/>
              </a:solidFill>
              <a:effectLst/>
              <a:latin typeface="+mn-lt"/>
              <a:ea typeface="+mn-ea"/>
              <a:cs typeface="+mn-cs"/>
            </a:rPr>
            <a:t>％、補助費等</a:t>
          </a:r>
          <a:r>
            <a:rPr kumimoji="1" lang="en-US" altLang="ja-JP" sz="1100" b="0" i="0" baseline="0">
              <a:solidFill>
                <a:sysClr val="windowText" lastClr="000000"/>
              </a:solidFill>
              <a:effectLst/>
              <a:latin typeface="+mn-lt"/>
              <a:ea typeface="+mn-ea"/>
              <a:cs typeface="+mn-cs"/>
            </a:rPr>
            <a:t>13.7</a:t>
          </a:r>
          <a:r>
            <a:rPr kumimoji="1" lang="ja-JP" altLang="ja-JP" sz="1100" b="0" i="0" baseline="0">
              <a:solidFill>
                <a:sysClr val="windowText" lastClr="000000"/>
              </a:solidFill>
              <a:effectLst/>
              <a:latin typeface="+mn-lt"/>
              <a:ea typeface="+mn-ea"/>
              <a:cs typeface="+mn-cs"/>
            </a:rPr>
            <a:t>％となっており比率の大半を占めている。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支出、繰出金の削減を図り、比率の下降に努める。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120469</xdr:rowOff>
    </xdr:from>
    <xdr:to>
      <xdr:col>82</xdr:col>
      <xdr:colOff>107950</xdr:colOff>
      <xdr:row>79</xdr:row>
      <xdr:rowOff>69850</xdr:rowOff>
    </xdr:to>
    <xdr:cxnSp macro="">
      <xdr:nvCxnSpPr>
        <xdr:cNvPr id="425" name="直線コネクタ 424"/>
        <xdr:cNvCxnSpPr/>
      </xdr:nvCxnSpPr>
      <xdr:spPr>
        <a:xfrm flipV="1">
          <a:off x="15671800" y="13493569"/>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6"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79</xdr:row>
      <xdr:rowOff>95976</xdr:rowOff>
    </xdr:to>
    <xdr:cxnSp macro="">
      <xdr:nvCxnSpPr>
        <xdr:cNvPr id="428" name="直線コネクタ 427"/>
        <xdr:cNvCxnSpPr/>
      </xdr:nvCxnSpPr>
      <xdr:spPr>
        <a:xfrm flipV="1">
          <a:off x="14782800" y="136144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30" name="テキスト ボックス 429"/>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95976</xdr:rowOff>
    </xdr:from>
    <xdr:to>
      <xdr:col>73</xdr:col>
      <xdr:colOff>180975</xdr:colOff>
      <xdr:row>79</xdr:row>
      <xdr:rowOff>135164</xdr:rowOff>
    </xdr:to>
    <xdr:cxnSp macro="">
      <xdr:nvCxnSpPr>
        <xdr:cNvPr id="431" name="直線コネクタ 430"/>
        <xdr:cNvCxnSpPr/>
      </xdr:nvCxnSpPr>
      <xdr:spPr>
        <a:xfrm flipV="1">
          <a:off x="13893800" y="136405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82731</xdr:rowOff>
    </xdr:from>
    <xdr:to>
      <xdr:col>74</xdr:col>
      <xdr:colOff>31750</xdr:colOff>
      <xdr:row>79</xdr:row>
      <xdr:rowOff>12881</xdr:rowOff>
    </xdr:to>
    <xdr:sp macro="" textlink="">
      <xdr:nvSpPr>
        <xdr:cNvPr id="432" name="フローチャート: 判断 431"/>
        <xdr:cNvSpPr/>
      </xdr:nvSpPr>
      <xdr:spPr>
        <a:xfrm>
          <a:off x="14732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23058</xdr:rowOff>
    </xdr:from>
    <xdr:ext cx="762000" cy="259045"/>
    <xdr:sp macro="" textlink="">
      <xdr:nvSpPr>
        <xdr:cNvPr id="433" name="テキスト ボックス 432"/>
        <xdr:cNvSpPr txBox="1"/>
      </xdr:nvSpPr>
      <xdr:spPr>
        <a:xfrm>
          <a:off x="14401800" y="1322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153126</xdr:rowOff>
    </xdr:from>
    <xdr:to>
      <xdr:col>69</xdr:col>
      <xdr:colOff>92075</xdr:colOff>
      <xdr:row>79</xdr:row>
      <xdr:rowOff>135164</xdr:rowOff>
    </xdr:to>
    <xdr:cxnSp macro="">
      <xdr:nvCxnSpPr>
        <xdr:cNvPr id="434" name="直線コネクタ 433"/>
        <xdr:cNvCxnSpPr/>
      </xdr:nvCxnSpPr>
      <xdr:spPr>
        <a:xfrm>
          <a:off x="13004800" y="1352622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72934</xdr:rowOff>
    </xdr:from>
    <xdr:to>
      <xdr:col>69</xdr:col>
      <xdr:colOff>142875</xdr:colOff>
      <xdr:row>79</xdr:row>
      <xdr:rowOff>3084</xdr:rowOff>
    </xdr:to>
    <xdr:sp macro="" textlink="">
      <xdr:nvSpPr>
        <xdr:cNvPr id="435" name="フローチャート: 判断 434"/>
        <xdr:cNvSpPr/>
      </xdr:nvSpPr>
      <xdr:spPr>
        <a:xfrm>
          <a:off x="13843000" y="1344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13261</xdr:rowOff>
    </xdr:from>
    <xdr:ext cx="762000" cy="259045"/>
    <xdr:sp macro="" textlink="">
      <xdr:nvSpPr>
        <xdr:cNvPr id="436" name="テキスト ボックス 435"/>
        <xdr:cNvSpPr txBox="1"/>
      </xdr:nvSpPr>
      <xdr:spPr>
        <a:xfrm>
          <a:off x="13512800" y="1321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63137</xdr:rowOff>
    </xdr:from>
    <xdr:to>
      <xdr:col>65</xdr:col>
      <xdr:colOff>53975</xdr:colOff>
      <xdr:row>78</xdr:row>
      <xdr:rowOff>164737</xdr:rowOff>
    </xdr:to>
    <xdr:sp macro="" textlink="">
      <xdr:nvSpPr>
        <xdr:cNvPr id="437" name="フローチャート: 判断 436"/>
        <xdr:cNvSpPr/>
      </xdr:nvSpPr>
      <xdr:spPr>
        <a:xfrm>
          <a:off x="12954000" y="1343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3464</xdr:rowOff>
    </xdr:from>
    <xdr:ext cx="762000" cy="259045"/>
    <xdr:sp macro="" textlink="">
      <xdr:nvSpPr>
        <xdr:cNvPr id="438" name="テキスト ボックス 437"/>
        <xdr:cNvSpPr txBox="1"/>
      </xdr:nvSpPr>
      <xdr:spPr>
        <a:xfrm>
          <a:off x="12623800" y="1320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69669</xdr:rowOff>
    </xdr:from>
    <xdr:to>
      <xdr:col>82</xdr:col>
      <xdr:colOff>158750</xdr:colOff>
      <xdr:row>78</xdr:row>
      <xdr:rowOff>171269</xdr:rowOff>
    </xdr:to>
    <xdr:sp macro="" textlink="">
      <xdr:nvSpPr>
        <xdr:cNvPr id="444" name="楕円 443"/>
        <xdr:cNvSpPr/>
      </xdr:nvSpPr>
      <xdr:spPr>
        <a:xfrm>
          <a:off x="164592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41746</xdr:rowOff>
    </xdr:from>
    <xdr:ext cx="762000" cy="259045"/>
    <xdr:sp macro="" textlink="">
      <xdr:nvSpPr>
        <xdr:cNvPr id="445" name="公債費以外該当値テキスト"/>
        <xdr:cNvSpPr txBox="1"/>
      </xdr:nvSpPr>
      <xdr:spPr>
        <a:xfrm>
          <a:off x="165989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46" name="楕円 445"/>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47" name="テキスト ボックス 446"/>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45176</xdr:rowOff>
    </xdr:from>
    <xdr:to>
      <xdr:col>74</xdr:col>
      <xdr:colOff>31750</xdr:colOff>
      <xdr:row>79</xdr:row>
      <xdr:rowOff>146776</xdr:rowOff>
    </xdr:to>
    <xdr:sp macro="" textlink="">
      <xdr:nvSpPr>
        <xdr:cNvPr id="448" name="楕円 447"/>
        <xdr:cNvSpPr/>
      </xdr:nvSpPr>
      <xdr:spPr>
        <a:xfrm>
          <a:off x="14732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131553</xdr:rowOff>
    </xdr:from>
    <xdr:ext cx="762000" cy="259045"/>
    <xdr:sp macro="" textlink="">
      <xdr:nvSpPr>
        <xdr:cNvPr id="449" name="テキスト ボックス 448"/>
        <xdr:cNvSpPr txBox="1"/>
      </xdr:nvSpPr>
      <xdr:spPr>
        <a:xfrm>
          <a:off x="14401800" y="1367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84364</xdr:rowOff>
    </xdr:from>
    <xdr:to>
      <xdr:col>69</xdr:col>
      <xdr:colOff>142875</xdr:colOff>
      <xdr:row>80</xdr:row>
      <xdr:rowOff>14514</xdr:rowOff>
    </xdr:to>
    <xdr:sp macro="" textlink="">
      <xdr:nvSpPr>
        <xdr:cNvPr id="450" name="楕円 449"/>
        <xdr:cNvSpPr/>
      </xdr:nvSpPr>
      <xdr:spPr>
        <a:xfrm>
          <a:off x="13843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170741</xdr:rowOff>
    </xdr:from>
    <xdr:ext cx="762000" cy="259045"/>
    <xdr:sp macro="" textlink="">
      <xdr:nvSpPr>
        <xdr:cNvPr id="451" name="テキスト ボックス 450"/>
        <xdr:cNvSpPr txBox="1"/>
      </xdr:nvSpPr>
      <xdr:spPr>
        <a:xfrm>
          <a:off x="13512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102326</xdr:rowOff>
    </xdr:from>
    <xdr:to>
      <xdr:col>65</xdr:col>
      <xdr:colOff>53975</xdr:colOff>
      <xdr:row>79</xdr:row>
      <xdr:rowOff>32476</xdr:rowOff>
    </xdr:to>
    <xdr:sp macro="" textlink="">
      <xdr:nvSpPr>
        <xdr:cNvPr id="452" name="楕円 451"/>
        <xdr:cNvSpPr/>
      </xdr:nvSpPr>
      <xdr:spPr>
        <a:xfrm>
          <a:off x="12954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17253</xdr:rowOff>
    </xdr:from>
    <xdr:ext cx="762000" cy="259045"/>
    <xdr:sp macro="" textlink="">
      <xdr:nvSpPr>
        <xdr:cNvPr id="453" name="テキスト ボックス 452"/>
        <xdr:cNvSpPr txBox="1"/>
      </xdr:nvSpPr>
      <xdr:spPr>
        <a:xfrm>
          <a:off x="12623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10367</xdr:rowOff>
    </xdr:from>
    <xdr:to>
      <xdr:col>29</xdr:col>
      <xdr:colOff>127000</xdr:colOff>
      <xdr:row>18</xdr:row>
      <xdr:rowOff>32068</xdr:rowOff>
    </xdr:to>
    <xdr:cxnSp macro="">
      <xdr:nvCxnSpPr>
        <xdr:cNvPr id="47" name="直線コネクタ 46"/>
        <xdr:cNvCxnSpPr/>
      </xdr:nvCxnSpPr>
      <xdr:spPr bwMode="auto">
        <a:xfrm flipV="1">
          <a:off x="5003800" y="3144092"/>
          <a:ext cx="647700" cy="21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xdr:cNvSpPr txBox="1"/>
      </xdr:nvSpPr>
      <xdr:spPr>
        <a:xfrm>
          <a:off x="5740400" y="277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32068</xdr:rowOff>
    </xdr:from>
    <xdr:to>
      <xdr:col>26</xdr:col>
      <xdr:colOff>50800</xdr:colOff>
      <xdr:row>18</xdr:row>
      <xdr:rowOff>39068</xdr:rowOff>
    </xdr:to>
    <xdr:cxnSp macro="">
      <xdr:nvCxnSpPr>
        <xdr:cNvPr id="50" name="直線コネクタ 49"/>
        <xdr:cNvCxnSpPr/>
      </xdr:nvCxnSpPr>
      <xdr:spPr bwMode="auto">
        <a:xfrm flipV="1">
          <a:off x="4305300" y="3165793"/>
          <a:ext cx="698500" cy="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39068</xdr:rowOff>
    </xdr:from>
    <xdr:to>
      <xdr:col>22</xdr:col>
      <xdr:colOff>114300</xdr:colOff>
      <xdr:row>18</xdr:row>
      <xdr:rowOff>46424</xdr:rowOff>
    </xdr:to>
    <xdr:cxnSp macro="">
      <xdr:nvCxnSpPr>
        <xdr:cNvPr id="53" name="直線コネクタ 52"/>
        <xdr:cNvCxnSpPr/>
      </xdr:nvCxnSpPr>
      <xdr:spPr bwMode="auto">
        <a:xfrm flipV="1">
          <a:off x="3606800" y="3172793"/>
          <a:ext cx="698500" cy="7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142088</xdr:rowOff>
    </xdr:from>
    <xdr:to>
      <xdr:col>22</xdr:col>
      <xdr:colOff>165100</xdr:colOff>
      <xdr:row>18</xdr:row>
      <xdr:rowOff>72238</xdr:rowOff>
    </xdr:to>
    <xdr:sp macro="" textlink="">
      <xdr:nvSpPr>
        <xdr:cNvPr id="54" name="フローチャート: 判断 53"/>
        <xdr:cNvSpPr/>
      </xdr:nvSpPr>
      <xdr:spPr bwMode="auto">
        <a:xfrm>
          <a:off x="4254500" y="31043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82415</xdr:rowOff>
    </xdr:from>
    <xdr:ext cx="762000" cy="259045"/>
    <xdr:sp macro="" textlink="">
      <xdr:nvSpPr>
        <xdr:cNvPr id="55" name="テキスト ボックス 54"/>
        <xdr:cNvSpPr txBox="1"/>
      </xdr:nvSpPr>
      <xdr:spPr>
        <a:xfrm>
          <a:off x="3924300" y="287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46424</xdr:rowOff>
    </xdr:from>
    <xdr:to>
      <xdr:col>18</xdr:col>
      <xdr:colOff>177800</xdr:colOff>
      <xdr:row>18</xdr:row>
      <xdr:rowOff>51835</xdr:rowOff>
    </xdr:to>
    <xdr:cxnSp macro="">
      <xdr:nvCxnSpPr>
        <xdr:cNvPr id="56" name="直線コネクタ 55"/>
        <xdr:cNvCxnSpPr/>
      </xdr:nvCxnSpPr>
      <xdr:spPr bwMode="auto">
        <a:xfrm flipV="1">
          <a:off x="2908300" y="3180149"/>
          <a:ext cx="698500" cy="5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159007</xdr:rowOff>
    </xdr:from>
    <xdr:to>
      <xdr:col>19</xdr:col>
      <xdr:colOff>38100</xdr:colOff>
      <xdr:row>18</xdr:row>
      <xdr:rowOff>89157</xdr:rowOff>
    </xdr:to>
    <xdr:sp macro="" textlink="">
      <xdr:nvSpPr>
        <xdr:cNvPr id="57" name="フローチャート: 判断 56"/>
        <xdr:cNvSpPr/>
      </xdr:nvSpPr>
      <xdr:spPr bwMode="auto">
        <a:xfrm>
          <a:off x="3556000" y="312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99334</xdr:rowOff>
    </xdr:from>
    <xdr:ext cx="762000" cy="259045"/>
    <xdr:sp macro="" textlink="">
      <xdr:nvSpPr>
        <xdr:cNvPr id="58" name="テキスト ボックス 57"/>
        <xdr:cNvSpPr txBox="1"/>
      </xdr:nvSpPr>
      <xdr:spPr>
        <a:xfrm>
          <a:off x="3225800" y="28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162047</xdr:rowOff>
    </xdr:from>
    <xdr:to>
      <xdr:col>15</xdr:col>
      <xdr:colOff>101600</xdr:colOff>
      <xdr:row>18</xdr:row>
      <xdr:rowOff>92197</xdr:rowOff>
    </xdr:to>
    <xdr:sp macro="" textlink="">
      <xdr:nvSpPr>
        <xdr:cNvPr id="59" name="フローチャート: 判断 58"/>
        <xdr:cNvSpPr/>
      </xdr:nvSpPr>
      <xdr:spPr bwMode="auto">
        <a:xfrm>
          <a:off x="2857500" y="3124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102374</xdr:rowOff>
    </xdr:from>
    <xdr:ext cx="762000" cy="259045"/>
    <xdr:sp macro="" textlink="">
      <xdr:nvSpPr>
        <xdr:cNvPr id="60" name="テキスト ボックス 59"/>
        <xdr:cNvSpPr txBox="1"/>
      </xdr:nvSpPr>
      <xdr:spPr>
        <a:xfrm>
          <a:off x="2527300" y="289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131017</xdr:rowOff>
    </xdr:from>
    <xdr:to>
      <xdr:col>29</xdr:col>
      <xdr:colOff>177800</xdr:colOff>
      <xdr:row>18</xdr:row>
      <xdr:rowOff>61167</xdr:rowOff>
    </xdr:to>
    <xdr:sp macro="" textlink="">
      <xdr:nvSpPr>
        <xdr:cNvPr id="66" name="楕円 65"/>
        <xdr:cNvSpPr/>
      </xdr:nvSpPr>
      <xdr:spPr bwMode="auto">
        <a:xfrm>
          <a:off x="5600700" y="3093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39594</xdr:rowOff>
    </xdr:from>
    <xdr:ext cx="762000" cy="259045"/>
    <xdr:sp macro="" textlink="">
      <xdr:nvSpPr>
        <xdr:cNvPr id="67" name="人口1人当たり決算額の推移該当値テキスト130"/>
        <xdr:cNvSpPr txBox="1"/>
      </xdr:nvSpPr>
      <xdr:spPr>
        <a:xfrm>
          <a:off x="5740400" y="300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152718</xdr:rowOff>
    </xdr:from>
    <xdr:to>
      <xdr:col>26</xdr:col>
      <xdr:colOff>101600</xdr:colOff>
      <xdr:row>18</xdr:row>
      <xdr:rowOff>82868</xdr:rowOff>
    </xdr:to>
    <xdr:sp macro="" textlink="">
      <xdr:nvSpPr>
        <xdr:cNvPr id="68" name="楕円 67"/>
        <xdr:cNvSpPr/>
      </xdr:nvSpPr>
      <xdr:spPr bwMode="auto">
        <a:xfrm>
          <a:off x="4953000" y="3114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67645</xdr:rowOff>
    </xdr:from>
    <xdr:ext cx="736600" cy="259045"/>
    <xdr:sp macro="" textlink="">
      <xdr:nvSpPr>
        <xdr:cNvPr id="69" name="テキスト ボックス 68"/>
        <xdr:cNvSpPr txBox="1"/>
      </xdr:nvSpPr>
      <xdr:spPr>
        <a:xfrm>
          <a:off x="4622800" y="320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159718</xdr:rowOff>
    </xdr:from>
    <xdr:to>
      <xdr:col>22</xdr:col>
      <xdr:colOff>165100</xdr:colOff>
      <xdr:row>18</xdr:row>
      <xdr:rowOff>89868</xdr:rowOff>
    </xdr:to>
    <xdr:sp macro="" textlink="">
      <xdr:nvSpPr>
        <xdr:cNvPr id="70" name="楕円 69"/>
        <xdr:cNvSpPr/>
      </xdr:nvSpPr>
      <xdr:spPr bwMode="auto">
        <a:xfrm>
          <a:off x="4254500" y="312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74644</xdr:rowOff>
    </xdr:from>
    <xdr:ext cx="762000" cy="259045"/>
    <xdr:sp macro="" textlink="">
      <xdr:nvSpPr>
        <xdr:cNvPr id="71" name="テキスト ボックス 70"/>
        <xdr:cNvSpPr txBox="1"/>
      </xdr:nvSpPr>
      <xdr:spPr>
        <a:xfrm>
          <a:off x="3924300" y="32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167074</xdr:rowOff>
    </xdr:from>
    <xdr:to>
      <xdr:col>19</xdr:col>
      <xdr:colOff>38100</xdr:colOff>
      <xdr:row>18</xdr:row>
      <xdr:rowOff>97224</xdr:rowOff>
    </xdr:to>
    <xdr:sp macro="" textlink="">
      <xdr:nvSpPr>
        <xdr:cNvPr id="72" name="楕円 71"/>
        <xdr:cNvSpPr/>
      </xdr:nvSpPr>
      <xdr:spPr bwMode="auto">
        <a:xfrm>
          <a:off x="3556000" y="312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82001</xdr:rowOff>
    </xdr:from>
    <xdr:ext cx="762000" cy="259045"/>
    <xdr:sp macro="" textlink="">
      <xdr:nvSpPr>
        <xdr:cNvPr id="73" name="テキスト ボックス 72"/>
        <xdr:cNvSpPr txBox="1"/>
      </xdr:nvSpPr>
      <xdr:spPr>
        <a:xfrm>
          <a:off x="3225800" y="321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1035</xdr:rowOff>
    </xdr:from>
    <xdr:to>
      <xdr:col>15</xdr:col>
      <xdr:colOff>101600</xdr:colOff>
      <xdr:row>18</xdr:row>
      <xdr:rowOff>102635</xdr:rowOff>
    </xdr:to>
    <xdr:sp macro="" textlink="">
      <xdr:nvSpPr>
        <xdr:cNvPr id="74" name="楕円 73"/>
        <xdr:cNvSpPr/>
      </xdr:nvSpPr>
      <xdr:spPr bwMode="auto">
        <a:xfrm>
          <a:off x="2857500" y="313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87412</xdr:rowOff>
    </xdr:from>
    <xdr:ext cx="762000" cy="259045"/>
    <xdr:sp macro="" textlink="">
      <xdr:nvSpPr>
        <xdr:cNvPr id="75" name="テキスト ボックス 74"/>
        <xdr:cNvSpPr txBox="1"/>
      </xdr:nvSpPr>
      <xdr:spPr>
        <a:xfrm>
          <a:off x="2527300" y="322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58163</xdr:rowOff>
    </xdr:from>
    <xdr:to>
      <xdr:col>29</xdr:col>
      <xdr:colOff>127000</xdr:colOff>
      <xdr:row>37</xdr:row>
      <xdr:rowOff>68552</xdr:rowOff>
    </xdr:to>
    <xdr:cxnSp macro="">
      <xdr:nvCxnSpPr>
        <xdr:cNvPr id="105" name="直線コネクタ 104"/>
        <xdr:cNvCxnSpPr/>
      </xdr:nvCxnSpPr>
      <xdr:spPr bwMode="auto">
        <a:xfrm flipV="1">
          <a:off x="5003800" y="7182863"/>
          <a:ext cx="647700" cy="10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68552</xdr:rowOff>
    </xdr:from>
    <xdr:to>
      <xdr:col>26</xdr:col>
      <xdr:colOff>50800</xdr:colOff>
      <xdr:row>37</xdr:row>
      <xdr:rowOff>69736</xdr:rowOff>
    </xdr:to>
    <xdr:cxnSp macro="">
      <xdr:nvCxnSpPr>
        <xdr:cNvPr id="108" name="直線コネクタ 107"/>
        <xdr:cNvCxnSpPr/>
      </xdr:nvCxnSpPr>
      <xdr:spPr bwMode="auto">
        <a:xfrm flipV="1">
          <a:off x="4305300" y="7193252"/>
          <a:ext cx="698500" cy="1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0" name="テキスト ボックス 109"/>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69736</xdr:rowOff>
    </xdr:from>
    <xdr:to>
      <xdr:col>22</xdr:col>
      <xdr:colOff>114300</xdr:colOff>
      <xdr:row>37</xdr:row>
      <xdr:rowOff>71416</xdr:rowOff>
    </xdr:to>
    <xdr:cxnSp macro="">
      <xdr:nvCxnSpPr>
        <xdr:cNvPr id="111" name="直線コネクタ 110"/>
        <xdr:cNvCxnSpPr/>
      </xdr:nvCxnSpPr>
      <xdr:spPr bwMode="auto">
        <a:xfrm flipV="1">
          <a:off x="3606800" y="7194436"/>
          <a:ext cx="698500" cy="1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29034</xdr:rowOff>
    </xdr:from>
    <xdr:to>
      <xdr:col>22</xdr:col>
      <xdr:colOff>165100</xdr:colOff>
      <xdr:row>37</xdr:row>
      <xdr:rowOff>130634</xdr:rowOff>
    </xdr:to>
    <xdr:sp macro="" textlink="">
      <xdr:nvSpPr>
        <xdr:cNvPr id="112" name="フローチャート: 判断 111"/>
        <xdr:cNvSpPr/>
      </xdr:nvSpPr>
      <xdr:spPr bwMode="auto">
        <a:xfrm>
          <a:off x="4254500" y="715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115411</xdr:rowOff>
    </xdr:from>
    <xdr:ext cx="762000" cy="259045"/>
    <xdr:sp macro="" textlink="">
      <xdr:nvSpPr>
        <xdr:cNvPr id="113" name="テキスト ボックス 112"/>
        <xdr:cNvSpPr txBox="1"/>
      </xdr:nvSpPr>
      <xdr:spPr>
        <a:xfrm>
          <a:off x="3924300" y="72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71416</xdr:rowOff>
    </xdr:from>
    <xdr:to>
      <xdr:col>18</xdr:col>
      <xdr:colOff>177800</xdr:colOff>
      <xdr:row>37</xdr:row>
      <xdr:rowOff>89721</xdr:rowOff>
    </xdr:to>
    <xdr:cxnSp macro="">
      <xdr:nvCxnSpPr>
        <xdr:cNvPr id="114" name="直線コネクタ 113"/>
        <xdr:cNvCxnSpPr/>
      </xdr:nvCxnSpPr>
      <xdr:spPr bwMode="auto">
        <a:xfrm flipV="1">
          <a:off x="2908300" y="7196116"/>
          <a:ext cx="698500" cy="18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48345</xdr:rowOff>
    </xdr:from>
    <xdr:to>
      <xdr:col>19</xdr:col>
      <xdr:colOff>38100</xdr:colOff>
      <xdr:row>37</xdr:row>
      <xdr:rowOff>149945</xdr:rowOff>
    </xdr:to>
    <xdr:sp macro="" textlink="">
      <xdr:nvSpPr>
        <xdr:cNvPr id="115" name="フローチャート: 判断 114"/>
        <xdr:cNvSpPr/>
      </xdr:nvSpPr>
      <xdr:spPr bwMode="auto">
        <a:xfrm>
          <a:off x="3556000" y="717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134722</xdr:rowOff>
    </xdr:from>
    <xdr:ext cx="762000" cy="259045"/>
    <xdr:sp macro="" textlink="">
      <xdr:nvSpPr>
        <xdr:cNvPr id="116" name="テキスト ボックス 115"/>
        <xdr:cNvSpPr txBox="1"/>
      </xdr:nvSpPr>
      <xdr:spPr>
        <a:xfrm>
          <a:off x="3225800" y="725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46802</xdr:rowOff>
    </xdr:from>
    <xdr:to>
      <xdr:col>15</xdr:col>
      <xdr:colOff>101600</xdr:colOff>
      <xdr:row>37</xdr:row>
      <xdr:rowOff>148402</xdr:rowOff>
    </xdr:to>
    <xdr:sp macro="" textlink="">
      <xdr:nvSpPr>
        <xdr:cNvPr id="117" name="フローチャート: 判断 116"/>
        <xdr:cNvSpPr/>
      </xdr:nvSpPr>
      <xdr:spPr bwMode="auto">
        <a:xfrm>
          <a:off x="2857500" y="7171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133179</xdr:rowOff>
    </xdr:from>
    <xdr:ext cx="762000" cy="259045"/>
    <xdr:sp macro="" textlink="">
      <xdr:nvSpPr>
        <xdr:cNvPr id="118" name="テキスト ボックス 117"/>
        <xdr:cNvSpPr txBox="1"/>
      </xdr:nvSpPr>
      <xdr:spPr>
        <a:xfrm>
          <a:off x="2527300" y="725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7363</xdr:rowOff>
    </xdr:from>
    <xdr:to>
      <xdr:col>29</xdr:col>
      <xdr:colOff>177800</xdr:colOff>
      <xdr:row>37</xdr:row>
      <xdr:rowOff>108963</xdr:rowOff>
    </xdr:to>
    <xdr:sp macro="" textlink="">
      <xdr:nvSpPr>
        <xdr:cNvPr id="124" name="楕円 123"/>
        <xdr:cNvSpPr/>
      </xdr:nvSpPr>
      <xdr:spPr bwMode="auto">
        <a:xfrm>
          <a:off x="5600700" y="713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150890</xdr:rowOff>
    </xdr:from>
    <xdr:ext cx="762000" cy="259045"/>
    <xdr:sp macro="" textlink="">
      <xdr:nvSpPr>
        <xdr:cNvPr id="125" name="人口1人当たり決算額の推移該当値テキスト445"/>
        <xdr:cNvSpPr txBox="1"/>
      </xdr:nvSpPr>
      <xdr:spPr>
        <a:xfrm>
          <a:off x="5740400" y="710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17752</xdr:rowOff>
    </xdr:from>
    <xdr:to>
      <xdr:col>26</xdr:col>
      <xdr:colOff>101600</xdr:colOff>
      <xdr:row>37</xdr:row>
      <xdr:rowOff>119352</xdr:rowOff>
    </xdr:to>
    <xdr:sp macro="" textlink="">
      <xdr:nvSpPr>
        <xdr:cNvPr id="126" name="楕円 125"/>
        <xdr:cNvSpPr/>
      </xdr:nvSpPr>
      <xdr:spPr bwMode="auto">
        <a:xfrm>
          <a:off x="4953000" y="714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104129</xdr:rowOff>
    </xdr:from>
    <xdr:ext cx="736600" cy="259045"/>
    <xdr:sp macro="" textlink="">
      <xdr:nvSpPr>
        <xdr:cNvPr id="127" name="テキスト ボックス 126"/>
        <xdr:cNvSpPr txBox="1"/>
      </xdr:nvSpPr>
      <xdr:spPr>
        <a:xfrm>
          <a:off x="4622800" y="722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18936</xdr:rowOff>
    </xdr:from>
    <xdr:to>
      <xdr:col>22</xdr:col>
      <xdr:colOff>165100</xdr:colOff>
      <xdr:row>37</xdr:row>
      <xdr:rowOff>120536</xdr:rowOff>
    </xdr:to>
    <xdr:sp macro="" textlink="">
      <xdr:nvSpPr>
        <xdr:cNvPr id="128" name="楕円 127"/>
        <xdr:cNvSpPr/>
      </xdr:nvSpPr>
      <xdr:spPr bwMode="auto">
        <a:xfrm>
          <a:off x="4254500" y="714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302163</xdr:rowOff>
    </xdr:from>
    <xdr:ext cx="762000" cy="259045"/>
    <xdr:sp macro="" textlink="">
      <xdr:nvSpPr>
        <xdr:cNvPr id="129" name="テキスト ボックス 128"/>
        <xdr:cNvSpPr txBox="1"/>
      </xdr:nvSpPr>
      <xdr:spPr>
        <a:xfrm>
          <a:off x="3924300" y="69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20616</xdr:rowOff>
    </xdr:from>
    <xdr:to>
      <xdr:col>19</xdr:col>
      <xdr:colOff>38100</xdr:colOff>
      <xdr:row>37</xdr:row>
      <xdr:rowOff>122216</xdr:rowOff>
    </xdr:to>
    <xdr:sp macro="" textlink="">
      <xdr:nvSpPr>
        <xdr:cNvPr id="130" name="楕円 129"/>
        <xdr:cNvSpPr/>
      </xdr:nvSpPr>
      <xdr:spPr bwMode="auto">
        <a:xfrm>
          <a:off x="3556000" y="714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303843</xdr:rowOff>
    </xdr:from>
    <xdr:ext cx="762000" cy="259045"/>
    <xdr:sp macro="" textlink="">
      <xdr:nvSpPr>
        <xdr:cNvPr id="131" name="テキスト ボックス 130"/>
        <xdr:cNvSpPr txBox="1"/>
      </xdr:nvSpPr>
      <xdr:spPr>
        <a:xfrm>
          <a:off x="3225800" y="691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38921</xdr:rowOff>
    </xdr:from>
    <xdr:to>
      <xdr:col>15</xdr:col>
      <xdr:colOff>101600</xdr:colOff>
      <xdr:row>37</xdr:row>
      <xdr:rowOff>140521</xdr:rowOff>
    </xdr:to>
    <xdr:sp macro="" textlink="">
      <xdr:nvSpPr>
        <xdr:cNvPr id="132" name="楕円 131"/>
        <xdr:cNvSpPr/>
      </xdr:nvSpPr>
      <xdr:spPr bwMode="auto">
        <a:xfrm>
          <a:off x="2857500" y="716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322148</xdr:rowOff>
    </xdr:from>
    <xdr:ext cx="762000" cy="259045"/>
    <xdr:sp macro="" textlink="">
      <xdr:nvSpPr>
        <xdr:cNvPr id="133" name="テキスト ボックス 132"/>
        <xdr:cNvSpPr txBox="1"/>
      </xdr:nvSpPr>
      <xdr:spPr>
        <a:xfrm>
          <a:off x="2527300" y="693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4,895
4,863
18.92
3,770,179
3,538,331
229,829
2,128,822
3,095,222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2574</xdr:rowOff>
    </xdr:from>
    <xdr:to>
      <xdr:col>24</xdr:col>
      <xdr:colOff>63500</xdr:colOff>
      <xdr:row>37</xdr:row>
      <xdr:rowOff>22218</xdr:rowOff>
    </xdr:to>
    <xdr:cxnSp macro="">
      <xdr:nvCxnSpPr>
        <xdr:cNvPr id="58" name="直線コネクタ 57"/>
        <xdr:cNvCxnSpPr/>
      </xdr:nvCxnSpPr>
      <xdr:spPr>
        <a:xfrm flipV="1">
          <a:off x="3797300" y="6346224"/>
          <a:ext cx="838200" cy="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22218</xdr:rowOff>
    </xdr:from>
    <xdr:to>
      <xdr:col>19</xdr:col>
      <xdr:colOff>177800</xdr:colOff>
      <xdr:row>37</xdr:row>
      <xdr:rowOff>74780</xdr:rowOff>
    </xdr:to>
    <xdr:cxnSp macro="">
      <xdr:nvCxnSpPr>
        <xdr:cNvPr id="61" name="直線コネクタ 60"/>
        <xdr:cNvCxnSpPr/>
      </xdr:nvCxnSpPr>
      <xdr:spPr>
        <a:xfrm flipV="1">
          <a:off x="2908300" y="6365868"/>
          <a:ext cx="889000" cy="5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93360</xdr:rowOff>
    </xdr:from>
    <xdr:ext cx="599010" cy="259045"/>
    <xdr:sp macro="" textlink="">
      <xdr:nvSpPr>
        <xdr:cNvPr id="63" name="テキスト ボックス 62"/>
        <xdr:cNvSpPr txBox="1"/>
      </xdr:nvSpPr>
      <xdr:spPr>
        <a:xfrm>
          <a:off x="3497795" y="59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74780</xdr:rowOff>
    </xdr:from>
    <xdr:to>
      <xdr:col>15</xdr:col>
      <xdr:colOff>50800</xdr:colOff>
      <xdr:row>37</xdr:row>
      <xdr:rowOff>75221</xdr:rowOff>
    </xdr:to>
    <xdr:cxnSp macro="">
      <xdr:nvCxnSpPr>
        <xdr:cNvPr id="64" name="直線コネクタ 63"/>
        <xdr:cNvCxnSpPr/>
      </xdr:nvCxnSpPr>
      <xdr:spPr>
        <a:xfrm flipV="1">
          <a:off x="2019300" y="6418430"/>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169189</xdr:rowOff>
    </xdr:from>
    <xdr:to>
      <xdr:col>15</xdr:col>
      <xdr:colOff>101600</xdr:colOff>
      <xdr:row>37</xdr:row>
      <xdr:rowOff>99339</xdr:rowOff>
    </xdr:to>
    <xdr:sp macro="" textlink="">
      <xdr:nvSpPr>
        <xdr:cNvPr id="65" name="フローチャート: 判断 64"/>
        <xdr:cNvSpPr/>
      </xdr:nvSpPr>
      <xdr:spPr>
        <a:xfrm>
          <a:off x="2857500" y="634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115866</xdr:rowOff>
    </xdr:from>
    <xdr:ext cx="599010" cy="259045"/>
    <xdr:sp macro="" textlink="">
      <xdr:nvSpPr>
        <xdr:cNvPr id="66" name="テキスト ボックス 65"/>
        <xdr:cNvSpPr txBox="1"/>
      </xdr:nvSpPr>
      <xdr:spPr>
        <a:xfrm>
          <a:off x="2608795" y="611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75221</xdr:rowOff>
    </xdr:from>
    <xdr:to>
      <xdr:col>10</xdr:col>
      <xdr:colOff>114300</xdr:colOff>
      <xdr:row>37</xdr:row>
      <xdr:rowOff>78680</xdr:rowOff>
    </xdr:to>
    <xdr:cxnSp macro="">
      <xdr:nvCxnSpPr>
        <xdr:cNvPr id="67" name="直線コネクタ 66"/>
        <xdr:cNvCxnSpPr/>
      </xdr:nvCxnSpPr>
      <xdr:spPr>
        <a:xfrm flipV="1">
          <a:off x="1130300" y="6418871"/>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14187</xdr:rowOff>
    </xdr:from>
    <xdr:to>
      <xdr:col>10</xdr:col>
      <xdr:colOff>165100</xdr:colOff>
      <xdr:row>37</xdr:row>
      <xdr:rowOff>115787</xdr:rowOff>
    </xdr:to>
    <xdr:sp macro="" textlink="">
      <xdr:nvSpPr>
        <xdr:cNvPr id="68" name="フローチャート: 判断 67"/>
        <xdr:cNvSpPr/>
      </xdr:nvSpPr>
      <xdr:spPr>
        <a:xfrm>
          <a:off x="1968500" y="635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132314</xdr:rowOff>
    </xdr:from>
    <xdr:ext cx="599010" cy="259045"/>
    <xdr:sp macro="" textlink="">
      <xdr:nvSpPr>
        <xdr:cNvPr id="69" name="テキスト ボックス 68"/>
        <xdr:cNvSpPr txBox="1"/>
      </xdr:nvSpPr>
      <xdr:spPr>
        <a:xfrm>
          <a:off x="1719795" y="61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15039</xdr:rowOff>
    </xdr:from>
    <xdr:to>
      <xdr:col>6</xdr:col>
      <xdr:colOff>38100</xdr:colOff>
      <xdr:row>37</xdr:row>
      <xdr:rowOff>116639</xdr:rowOff>
    </xdr:to>
    <xdr:sp macro="" textlink="">
      <xdr:nvSpPr>
        <xdr:cNvPr id="70" name="フローチャート: 判断 69"/>
        <xdr:cNvSpPr/>
      </xdr:nvSpPr>
      <xdr:spPr>
        <a:xfrm>
          <a:off x="1079500" y="63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133166</xdr:rowOff>
    </xdr:from>
    <xdr:ext cx="599010" cy="259045"/>
    <xdr:sp macro="" textlink="">
      <xdr:nvSpPr>
        <xdr:cNvPr id="71" name="テキスト ボックス 70"/>
        <xdr:cNvSpPr txBox="1"/>
      </xdr:nvSpPr>
      <xdr:spPr>
        <a:xfrm>
          <a:off x="830795" y="613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123224</xdr:rowOff>
    </xdr:from>
    <xdr:to>
      <xdr:col>24</xdr:col>
      <xdr:colOff>114300</xdr:colOff>
      <xdr:row>37</xdr:row>
      <xdr:rowOff>53374</xdr:rowOff>
    </xdr:to>
    <xdr:sp macro="" textlink="">
      <xdr:nvSpPr>
        <xdr:cNvPr id="77" name="楕円 76"/>
        <xdr:cNvSpPr/>
      </xdr:nvSpPr>
      <xdr:spPr>
        <a:xfrm>
          <a:off x="4584700" y="62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38151</xdr:rowOff>
    </xdr:from>
    <xdr:ext cx="599010" cy="259045"/>
    <xdr:sp macro="" textlink="">
      <xdr:nvSpPr>
        <xdr:cNvPr id="78" name="人件費該当値テキスト"/>
        <xdr:cNvSpPr txBox="1"/>
      </xdr:nvSpPr>
      <xdr:spPr>
        <a:xfrm>
          <a:off x="4686300" y="621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142868</xdr:rowOff>
    </xdr:from>
    <xdr:to>
      <xdr:col>20</xdr:col>
      <xdr:colOff>38100</xdr:colOff>
      <xdr:row>37</xdr:row>
      <xdr:rowOff>73018</xdr:rowOff>
    </xdr:to>
    <xdr:sp macro="" textlink="">
      <xdr:nvSpPr>
        <xdr:cNvPr id="79" name="楕円 78"/>
        <xdr:cNvSpPr/>
      </xdr:nvSpPr>
      <xdr:spPr>
        <a:xfrm>
          <a:off x="3746500" y="63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64145</xdr:rowOff>
    </xdr:from>
    <xdr:ext cx="599010" cy="259045"/>
    <xdr:sp macro="" textlink="">
      <xdr:nvSpPr>
        <xdr:cNvPr id="80" name="テキスト ボックス 79"/>
        <xdr:cNvSpPr txBox="1"/>
      </xdr:nvSpPr>
      <xdr:spPr>
        <a:xfrm>
          <a:off x="3497795" y="640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23980</xdr:rowOff>
    </xdr:from>
    <xdr:to>
      <xdr:col>15</xdr:col>
      <xdr:colOff>101600</xdr:colOff>
      <xdr:row>37</xdr:row>
      <xdr:rowOff>125580</xdr:rowOff>
    </xdr:to>
    <xdr:sp macro="" textlink="">
      <xdr:nvSpPr>
        <xdr:cNvPr id="81" name="楕円 80"/>
        <xdr:cNvSpPr/>
      </xdr:nvSpPr>
      <xdr:spPr>
        <a:xfrm>
          <a:off x="2857500" y="63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116707</xdr:rowOff>
    </xdr:from>
    <xdr:ext cx="599010" cy="259045"/>
    <xdr:sp macro="" textlink="">
      <xdr:nvSpPr>
        <xdr:cNvPr id="82" name="テキスト ボックス 81"/>
        <xdr:cNvSpPr txBox="1"/>
      </xdr:nvSpPr>
      <xdr:spPr>
        <a:xfrm>
          <a:off x="2608795" y="646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24421</xdr:rowOff>
    </xdr:from>
    <xdr:to>
      <xdr:col>10</xdr:col>
      <xdr:colOff>165100</xdr:colOff>
      <xdr:row>37</xdr:row>
      <xdr:rowOff>126021</xdr:rowOff>
    </xdr:to>
    <xdr:sp macro="" textlink="">
      <xdr:nvSpPr>
        <xdr:cNvPr id="83" name="楕円 82"/>
        <xdr:cNvSpPr/>
      </xdr:nvSpPr>
      <xdr:spPr>
        <a:xfrm>
          <a:off x="1968500" y="63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117148</xdr:rowOff>
    </xdr:from>
    <xdr:ext cx="599010" cy="259045"/>
    <xdr:sp macro="" textlink="">
      <xdr:nvSpPr>
        <xdr:cNvPr id="84" name="テキスト ボックス 83"/>
        <xdr:cNvSpPr txBox="1"/>
      </xdr:nvSpPr>
      <xdr:spPr>
        <a:xfrm>
          <a:off x="1719795" y="646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27880</xdr:rowOff>
    </xdr:from>
    <xdr:to>
      <xdr:col>6</xdr:col>
      <xdr:colOff>38100</xdr:colOff>
      <xdr:row>37</xdr:row>
      <xdr:rowOff>129480</xdr:rowOff>
    </xdr:to>
    <xdr:sp macro="" textlink="">
      <xdr:nvSpPr>
        <xdr:cNvPr id="85" name="楕円 84"/>
        <xdr:cNvSpPr/>
      </xdr:nvSpPr>
      <xdr:spPr>
        <a:xfrm>
          <a:off x="1079500" y="63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120607</xdr:rowOff>
    </xdr:from>
    <xdr:ext cx="599010" cy="259045"/>
    <xdr:sp macro="" textlink="">
      <xdr:nvSpPr>
        <xdr:cNvPr id="86" name="テキスト ボックス 85"/>
        <xdr:cNvSpPr txBox="1"/>
      </xdr:nvSpPr>
      <xdr:spPr>
        <a:xfrm>
          <a:off x="830795" y="646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110298</xdr:rowOff>
    </xdr:from>
    <xdr:to>
      <xdr:col>24</xdr:col>
      <xdr:colOff>63500</xdr:colOff>
      <xdr:row>58</xdr:row>
      <xdr:rowOff>15828</xdr:rowOff>
    </xdr:to>
    <xdr:cxnSp macro="">
      <xdr:nvCxnSpPr>
        <xdr:cNvPr id="115" name="直線コネクタ 114"/>
        <xdr:cNvCxnSpPr/>
      </xdr:nvCxnSpPr>
      <xdr:spPr>
        <a:xfrm>
          <a:off x="3797300" y="9882948"/>
          <a:ext cx="838200" cy="7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109711</xdr:rowOff>
    </xdr:from>
    <xdr:to>
      <xdr:col>19</xdr:col>
      <xdr:colOff>177800</xdr:colOff>
      <xdr:row>57</xdr:row>
      <xdr:rowOff>110298</xdr:rowOff>
    </xdr:to>
    <xdr:cxnSp macro="">
      <xdr:nvCxnSpPr>
        <xdr:cNvPr id="118" name="直線コネクタ 117"/>
        <xdr:cNvCxnSpPr/>
      </xdr:nvCxnSpPr>
      <xdr:spPr>
        <a:xfrm>
          <a:off x="2908300" y="9882361"/>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48192</xdr:rowOff>
    </xdr:from>
    <xdr:to>
      <xdr:col>15</xdr:col>
      <xdr:colOff>50800</xdr:colOff>
      <xdr:row>57</xdr:row>
      <xdr:rowOff>109711</xdr:rowOff>
    </xdr:to>
    <xdr:cxnSp macro="">
      <xdr:nvCxnSpPr>
        <xdr:cNvPr id="121" name="直線コネクタ 120"/>
        <xdr:cNvCxnSpPr/>
      </xdr:nvCxnSpPr>
      <xdr:spPr>
        <a:xfrm>
          <a:off x="2019300" y="9477942"/>
          <a:ext cx="889000" cy="4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121108</xdr:rowOff>
    </xdr:from>
    <xdr:to>
      <xdr:col>15</xdr:col>
      <xdr:colOff>101600</xdr:colOff>
      <xdr:row>58</xdr:row>
      <xdr:rowOff>51258</xdr:rowOff>
    </xdr:to>
    <xdr:sp macro="" textlink="">
      <xdr:nvSpPr>
        <xdr:cNvPr id="122" name="フローチャート: 判断 121"/>
        <xdr:cNvSpPr/>
      </xdr:nvSpPr>
      <xdr:spPr>
        <a:xfrm>
          <a:off x="2857500" y="989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42385</xdr:rowOff>
    </xdr:from>
    <xdr:ext cx="599010" cy="259045"/>
    <xdr:sp macro="" textlink="">
      <xdr:nvSpPr>
        <xdr:cNvPr id="123" name="テキスト ボックス 122"/>
        <xdr:cNvSpPr txBox="1"/>
      </xdr:nvSpPr>
      <xdr:spPr>
        <a:xfrm>
          <a:off x="2608795" y="998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48192</xdr:rowOff>
    </xdr:from>
    <xdr:to>
      <xdr:col>10</xdr:col>
      <xdr:colOff>114300</xdr:colOff>
      <xdr:row>57</xdr:row>
      <xdr:rowOff>84799</xdr:rowOff>
    </xdr:to>
    <xdr:cxnSp macro="">
      <xdr:nvCxnSpPr>
        <xdr:cNvPr id="124" name="直線コネクタ 123"/>
        <xdr:cNvCxnSpPr/>
      </xdr:nvCxnSpPr>
      <xdr:spPr>
        <a:xfrm flipV="1">
          <a:off x="1130300" y="9477942"/>
          <a:ext cx="889000" cy="37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121782</xdr:rowOff>
    </xdr:from>
    <xdr:to>
      <xdr:col>10</xdr:col>
      <xdr:colOff>165100</xdr:colOff>
      <xdr:row>58</xdr:row>
      <xdr:rowOff>51932</xdr:rowOff>
    </xdr:to>
    <xdr:sp macro="" textlink="">
      <xdr:nvSpPr>
        <xdr:cNvPr id="125" name="フローチャート: 判断 124"/>
        <xdr:cNvSpPr/>
      </xdr:nvSpPr>
      <xdr:spPr>
        <a:xfrm>
          <a:off x="1968500" y="98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43059</xdr:rowOff>
    </xdr:from>
    <xdr:ext cx="599010" cy="259045"/>
    <xdr:sp macro="" textlink="">
      <xdr:nvSpPr>
        <xdr:cNvPr id="126" name="テキスト ボックス 125"/>
        <xdr:cNvSpPr txBox="1"/>
      </xdr:nvSpPr>
      <xdr:spPr>
        <a:xfrm>
          <a:off x="1719795" y="99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124722</xdr:rowOff>
    </xdr:from>
    <xdr:to>
      <xdr:col>6</xdr:col>
      <xdr:colOff>38100</xdr:colOff>
      <xdr:row>58</xdr:row>
      <xdr:rowOff>54872</xdr:rowOff>
    </xdr:to>
    <xdr:sp macro="" textlink="">
      <xdr:nvSpPr>
        <xdr:cNvPr id="127" name="フローチャート: 判断 126"/>
        <xdr:cNvSpPr/>
      </xdr:nvSpPr>
      <xdr:spPr>
        <a:xfrm>
          <a:off x="1079500" y="989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45999</xdr:rowOff>
    </xdr:from>
    <xdr:ext cx="599010" cy="259045"/>
    <xdr:sp macro="" textlink="">
      <xdr:nvSpPr>
        <xdr:cNvPr id="128" name="テキスト ボックス 127"/>
        <xdr:cNvSpPr txBox="1"/>
      </xdr:nvSpPr>
      <xdr:spPr>
        <a:xfrm>
          <a:off x="830795" y="999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136478</xdr:rowOff>
    </xdr:from>
    <xdr:to>
      <xdr:col>24</xdr:col>
      <xdr:colOff>114300</xdr:colOff>
      <xdr:row>58</xdr:row>
      <xdr:rowOff>66628</xdr:rowOff>
    </xdr:to>
    <xdr:sp macro="" textlink="">
      <xdr:nvSpPr>
        <xdr:cNvPr id="134" name="楕円 133"/>
        <xdr:cNvSpPr/>
      </xdr:nvSpPr>
      <xdr:spPr>
        <a:xfrm>
          <a:off x="4584700" y="990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51405</xdr:rowOff>
    </xdr:from>
    <xdr:ext cx="599010" cy="259045"/>
    <xdr:sp macro="" textlink="">
      <xdr:nvSpPr>
        <xdr:cNvPr id="135" name="物件費該当値テキスト"/>
        <xdr:cNvSpPr txBox="1"/>
      </xdr:nvSpPr>
      <xdr:spPr>
        <a:xfrm>
          <a:off x="4686300" y="982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59498</xdr:rowOff>
    </xdr:from>
    <xdr:to>
      <xdr:col>20</xdr:col>
      <xdr:colOff>38100</xdr:colOff>
      <xdr:row>57</xdr:row>
      <xdr:rowOff>161098</xdr:rowOff>
    </xdr:to>
    <xdr:sp macro="" textlink="">
      <xdr:nvSpPr>
        <xdr:cNvPr id="136" name="楕円 135"/>
        <xdr:cNvSpPr/>
      </xdr:nvSpPr>
      <xdr:spPr>
        <a:xfrm>
          <a:off x="3746500" y="98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152225</xdr:rowOff>
    </xdr:from>
    <xdr:ext cx="599010" cy="259045"/>
    <xdr:sp macro="" textlink="">
      <xdr:nvSpPr>
        <xdr:cNvPr id="137" name="テキスト ボックス 136"/>
        <xdr:cNvSpPr txBox="1"/>
      </xdr:nvSpPr>
      <xdr:spPr>
        <a:xfrm>
          <a:off x="3497795" y="992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58911</xdr:rowOff>
    </xdr:from>
    <xdr:to>
      <xdr:col>15</xdr:col>
      <xdr:colOff>101600</xdr:colOff>
      <xdr:row>57</xdr:row>
      <xdr:rowOff>160511</xdr:rowOff>
    </xdr:to>
    <xdr:sp macro="" textlink="">
      <xdr:nvSpPr>
        <xdr:cNvPr id="138" name="楕円 137"/>
        <xdr:cNvSpPr/>
      </xdr:nvSpPr>
      <xdr:spPr>
        <a:xfrm>
          <a:off x="2857500" y="98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5588</xdr:rowOff>
    </xdr:from>
    <xdr:ext cx="599010" cy="259045"/>
    <xdr:sp macro="" textlink="">
      <xdr:nvSpPr>
        <xdr:cNvPr id="139" name="テキスト ボックス 138"/>
        <xdr:cNvSpPr txBox="1"/>
      </xdr:nvSpPr>
      <xdr:spPr>
        <a:xfrm>
          <a:off x="2608795" y="960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168842</xdr:rowOff>
    </xdr:from>
    <xdr:to>
      <xdr:col>10</xdr:col>
      <xdr:colOff>165100</xdr:colOff>
      <xdr:row>55</xdr:row>
      <xdr:rowOff>98992</xdr:rowOff>
    </xdr:to>
    <xdr:sp macro="" textlink="">
      <xdr:nvSpPr>
        <xdr:cNvPr id="140" name="楕円 139"/>
        <xdr:cNvSpPr/>
      </xdr:nvSpPr>
      <xdr:spPr>
        <a:xfrm>
          <a:off x="1968500" y="94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115519</xdr:rowOff>
    </xdr:from>
    <xdr:ext cx="599010" cy="259045"/>
    <xdr:sp macro="" textlink="">
      <xdr:nvSpPr>
        <xdr:cNvPr id="141" name="テキスト ボックス 140"/>
        <xdr:cNvSpPr txBox="1"/>
      </xdr:nvSpPr>
      <xdr:spPr>
        <a:xfrm>
          <a:off x="1719795" y="920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33999</xdr:rowOff>
    </xdr:from>
    <xdr:to>
      <xdr:col>6</xdr:col>
      <xdr:colOff>38100</xdr:colOff>
      <xdr:row>57</xdr:row>
      <xdr:rowOff>135599</xdr:rowOff>
    </xdr:to>
    <xdr:sp macro="" textlink="">
      <xdr:nvSpPr>
        <xdr:cNvPr id="142" name="楕円 141"/>
        <xdr:cNvSpPr/>
      </xdr:nvSpPr>
      <xdr:spPr>
        <a:xfrm>
          <a:off x="1079500" y="98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152126</xdr:rowOff>
    </xdr:from>
    <xdr:ext cx="599010" cy="259045"/>
    <xdr:sp macro="" textlink="">
      <xdr:nvSpPr>
        <xdr:cNvPr id="143" name="テキスト ボックス 142"/>
        <xdr:cNvSpPr txBox="1"/>
      </xdr:nvSpPr>
      <xdr:spPr>
        <a:xfrm>
          <a:off x="830795" y="958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125578</xdr:rowOff>
    </xdr:from>
    <xdr:to>
      <xdr:col>24</xdr:col>
      <xdr:colOff>63500</xdr:colOff>
      <xdr:row>78</xdr:row>
      <xdr:rowOff>110440</xdr:rowOff>
    </xdr:to>
    <xdr:cxnSp macro="">
      <xdr:nvCxnSpPr>
        <xdr:cNvPr id="172" name="直線コネクタ 171"/>
        <xdr:cNvCxnSpPr/>
      </xdr:nvCxnSpPr>
      <xdr:spPr>
        <a:xfrm>
          <a:off x="3797300" y="12984328"/>
          <a:ext cx="838200" cy="4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125578</xdr:rowOff>
    </xdr:from>
    <xdr:to>
      <xdr:col>19</xdr:col>
      <xdr:colOff>177800</xdr:colOff>
      <xdr:row>78</xdr:row>
      <xdr:rowOff>134620</xdr:rowOff>
    </xdr:to>
    <xdr:cxnSp macro="">
      <xdr:nvCxnSpPr>
        <xdr:cNvPr id="175" name="直線コネクタ 174"/>
        <xdr:cNvCxnSpPr/>
      </xdr:nvCxnSpPr>
      <xdr:spPr>
        <a:xfrm flipV="1">
          <a:off x="2908300" y="12984328"/>
          <a:ext cx="889000" cy="5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83050</xdr:rowOff>
    </xdr:from>
    <xdr:ext cx="534377" cy="259045"/>
    <xdr:sp macro="" textlink="">
      <xdr:nvSpPr>
        <xdr:cNvPr id="177" name="テキスト ボックス 176"/>
        <xdr:cNvSpPr txBox="1"/>
      </xdr:nvSpPr>
      <xdr:spPr>
        <a:xfrm>
          <a:off x="3530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134620</xdr:rowOff>
    </xdr:from>
    <xdr:to>
      <xdr:col>15</xdr:col>
      <xdr:colOff>50800</xdr:colOff>
      <xdr:row>78</xdr:row>
      <xdr:rowOff>141491</xdr:rowOff>
    </xdr:to>
    <xdr:cxnSp macro="">
      <xdr:nvCxnSpPr>
        <xdr:cNvPr id="178" name="直線コネクタ 177"/>
        <xdr:cNvCxnSpPr/>
      </xdr:nvCxnSpPr>
      <xdr:spPr>
        <a:xfrm flipV="1">
          <a:off x="2019300" y="13507720"/>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79" name="フローチャート: 判断 178"/>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0" name="テキスト ボックス 179"/>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131674</xdr:rowOff>
    </xdr:from>
    <xdr:to>
      <xdr:col>10</xdr:col>
      <xdr:colOff>114300</xdr:colOff>
      <xdr:row>78</xdr:row>
      <xdr:rowOff>141491</xdr:rowOff>
    </xdr:to>
    <xdr:cxnSp macro="">
      <xdr:nvCxnSpPr>
        <xdr:cNvPr id="181" name="直線コネクタ 180"/>
        <xdr:cNvCxnSpPr/>
      </xdr:nvCxnSpPr>
      <xdr:spPr>
        <a:xfrm>
          <a:off x="1130300" y="13504774"/>
          <a:ext cx="8890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2" name="フローチャート: 判断 181"/>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3" name="テキスト ボックス 182"/>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4" name="フローチャート: 判断 183"/>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5" name="テキスト ボックス 184"/>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59640</xdr:rowOff>
    </xdr:from>
    <xdr:to>
      <xdr:col>24</xdr:col>
      <xdr:colOff>114300</xdr:colOff>
      <xdr:row>78</xdr:row>
      <xdr:rowOff>161240</xdr:rowOff>
    </xdr:to>
    <xdr:sp macro="" textlink="">
      <xdr:nvSpPr>
        <xdr:cNvPr id="191" name="楕円 190"/>
        <xdr:cNvSpPr/>
      </xdr:nvSpPr>
      <xdr:spPr>
        <a:xfrm>
          <a:off x="45847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146017</xdr:rowOff>
    </xdr:from>
    <xdr:ext cx="469744" cy="259045"/>
    <xdr:sp macro="" textlink="">
      <xdr:nvSpPr>
        <xdr:cNvPr id="192" name="維持補修費該当値テキスト"/>
        <xdr:cNvSpPr txBox="1"/>
      </xdr:nvSpPr>
      <xdr:spPr>
        <a:xfrm>
          <a:off x="4686300" y="1334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74778</xdr:rowOff>
    </xdr:from>
    <xdr:to>
      <xdr:col>20</xdr:col>
      <xdr:colOff>38100</xdr:colOff>
      <xdr:row>76</xdr:row>
      <xdr:rowOff>4927</xdr:rowOff>
    </xdr:to>
    <xdr:sp macro="" textlink="">
      <xdr:nvSpPr>
        <xdr:cNvPr id="193" name="楕円 192"/>
        <xdr:cNvSpPr/>
      </xdr:nvSpPr>
      <xdr:spPr>
        <a:xfrm>
          <a:off x="3746500" y="129335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21455</xdr:rowOff>
    </xdr:from>
    <xdr:ext cx="534377" cy="259045"/>
    <xdr:sp macro="" textlink="">
      <xdr:nvSpPr>
        <xdr:cNvPr id="194" name="テキスト ボックス 193"/>
        <xdr:cNvSpPr txBox="1"/>
      </xdr:nvSpPr>
      <xdr:spPr>
        <a:xfrm>
          <a:off x="3530111" y="1270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83820</xdr:rowOff>
    </xdr:from>
    <xdr:to>
      <xdr:col>15</xdr:col>
      <xdr:colOff>101600</xdr:colOff>
      <xdr:row>79</xdr:row>
      <xdr:rowOff>13970</xdr:rowOff>
    </xdr:to>
    <xdr:sp macro="" textlink="">
      <xdr:nvSpPr>
        <xdr:cNvPr id="195" name="楕円 194"/>
        <xdr:cNvSpPr/>
      </xdr:nvSpPr>
      <xdr:spPr>
        <a:xfrm>
          <a:off x="2857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5097</xdr:rowOff>
    </xdr:from>
    <xdr:ext cx="469744" cy="259045"/>
    <xdr:sp macro="" textlink="">
      <xdr:nvSpPr>
        <xdr:cNvPr id="196" name="テキスト ボックス 195"/>
        <xdr:cNvSpPr txBox="1"/>
      </xdr:nvSpPr>
      <xdr:spPr>
        <a:xfrm>
          <a:off x="2673428" y="1354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90691</xdr:rowOff>
    </xdr:from>
    <xdr:to>
      <xdr:col>10</xdr:col>
      <xdr:colOff>165100</xdr:colOff>
      <xdr:row>79</xdr:row>
      <xdr:rowOff>20841</xdr:rowOff>
    </xdr:to>
    <xdr:sp macro="" textlink="">
      <xdr:nvSpPr>
        <xdr:cNvPr id="197" name="楕円 196"/>
        <xdr:cNvSpPr/>
      </xdr:nvSpPr>
      <xdr:spPr>
        <a:xfrm>
          <a:off x="1968500" y="134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11968</xdr:rowOff>
    </xdr:from>
    <xdr:ext cx="469744" cy="259045"/>
    <xdr:sp macro="" textlink="">
      <xdr:nvSpPr>
        <xdr:cNvPr id="198" name="テキスト ボックス 197"/>
        <xdr:cNvSpPr txBox="1"/>
      </xdr:nvSpPr>
      <xdr:spPr>
        <a:xfrm>
          <a:off x="1784428" y="1355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80874</xdr:rowOff>
    </xdr:from>
    <xdr:to>
      <xdr:col>6</xdr:col>
      <xdr:colOff>38100</xdr:colOff>
      <xdr:row>79</xdr:row>
      <xdr:rowOff>11024</xdr:rowOff>
    </xdr:to>
    <xdr:sp macro="" textlink="">
      <xdr:nvSpPr>
        <xdr:cNvPr id="199" name="楕円 198"/>
        <xdr:cNvSpPr/>
      </xdr:nvSpPr>
      <xdr:spPr>
        <a:xfrm>
          <a:off x="1079500" y="134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2151</xdr:rowOff>
    </xdr:from>
    <xdr:ext cx="469744" cy="259045"/>
    <xdr:sp macro="" textlink="">
      <xdr:nvSpPr>
        <xdr:cNvPr id="200" name="テキスト ボックス 199"/>
        <xdr:cNvSpPr txBox="1"/>
      </xdr:nvSpPr>
      <xdr:spPr>
        <a:xfrm>
          <a:off x="895428" y="135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140889</xdr:rowOff>
    </xdr:from>
    <xdr:to>
      <xdr:col>24</xdr:col>
      <xdr:colOff>63500</xdr:colOff>
      <xdr:row>98</xdr:row>
      <xdr:rowOff>166821</xdr:rowOff>
    </xdr:to>
    <xdr:cxnSp macro="">
      <xdr:nvCxnSpPr>
        <xdr:cNvPr id="228" name="直線コネクタ 227"/>
        <xdr:cNvCxnSpPr/>
      </xdr:nvCxnSpPr>
      <xdr:spPr>
        <a:xfrm flipV="1">
          <a:off x="3797300" y="16771539"/>
          <a:ext cx="838200" cy="19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166821</xdr:rowOff>
    </xdr:from>
    <xdr:to>
      <xdr:col>19</xdr:col>
      <xdr:colOff>177800</xdr:colOff>
      <xdr:row>99</xdr:row>
      <xdr:rowOff>18103</xdr:rowOff>
    </xdr:to>
    <xdr:cxnSp macro="">
      <xdr:nvCxnSpPr>
        <xdr:cNvPr id="231" name="直線コネクタ 230"/>
        <xdr:cNvCxnSpPr/>
      </xdr:nvCxnSpPr>
      <xdr:spPr>
        <a:xfrm flipV="1">
          <a:off x="2908300" y="16968921"/>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18103</xdr:rowOff>
    </xdr:from>
    <xdr:to>
      <xdr:col>15</xdr:col>
      <xdr:colOff>50800</xdr:colOff>
      <xdr:row>99</xdr:row>
      <xdr:rowOff>21239</xdr:rowOff>
    </xdr:to>
    <xdr:cxnSp macro="">
      <xdr:nvCxnSpPr>
        <xdr:cNvPr id="234" name="直線コネクタ 233"/>
        <xdr:cNvCxnSpPr/>
      </xdr:nvCxnSpPr>
      <xdr:spPr>
        <a:xfrm flipV="1">
          <a:off x="2019300" y="16991653"/>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1493</xdr:rowOff>
    </xdr:from>
    <xdr:to>
      <xdr:col>15</xdr:col>
      <xdr:colOff>101600</xdr:colOff>
      <xdr:row>98</xdr:row>
      <xdr:rowOff>103093</xdr:rowOff>
    </xdr:to>
    <xdr:sp macro="" textlink="">
      <xdr:nvSpPr>
        <xdr:cNvPr id="235" name="フローチャート: 判断 234"/>
        <xdr:cNvSpPr/>
      </xdr:nvSpPr>
      <xdr:spPr>
        <a:xfrm>
          <a:off x="2857500" y="168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119620</xdr:rowOff>
    </xdr:from>
    <xdr:ext cx="534377" cy="259045"/>
    <xdr:sp macro="" textlink="">
      <xdr:nvSpPr>
        <xdr:cNvPr id="236" name="テキスト ボックス 235"/>
        <xdr:cNvSpPr txBox="1"/>
      </xdr:nvSpPr>
      <xdr:spPr>
        <a:xfrm>
          <a:off x="2641111" y="165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12736</xdr:rowOff>
    </xdr:from>
    <xdr:to>
      <xdr:col>10</xdr:col>
      <xdr:colOff>114300</xdr:colOff>
      <xdr:row>99</xdr:row>
      <xdr:rowOff>21239</xdr:rowOff>
    </xdr:to>
    <xdr:cxnSp macro="">
      <xdr:nvCxnSpPr>
        <xdr:cNvPr id="237" name="直線コネクタ 236"/>
        <xdr:cNvCxnSpPr/>
      </xdr:nvCxnSpPr>
      <xdr:spPr>
        <a:xfrm>
          <a:off x="1130300" y="16986286"/>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8460</xdr:rowOff>
    </xdr:from>
    <xdr:to>
      <xdr:col>10</xdr:col>
      <xdr:colOff>165100</xdr:colOff>
      <xdr:row>98</xdr:row>
      <xdr:rowOff>110060</xdr:rowOff>
    </xdr:to>
    <xdr:sp macro="" textlink="">
      <xdr:nvSpPr>
        <xdr:cNvPr id="238" name="フローチャート: 判断 237"/>
        <xdr:cNvSpPr/>
      </xdr:nvSpPr>
      <xdr:spPr>
        <a:xfrm>
          <a:off x="1968500" y="1681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126587</xdr:rowOff>
    </xdr:from>
    <xdr:ext cx="534377" cy="259045"/>
    <xdr:sp macro="" textlink="">
      <xdr:nvSpPr>
        <xdr:cNvPr id="239" name="テキスト ボックス 238"/>
        <xdr:cNvSpPr txBox="1"/>
      </xdr:nvSpPr>
      <xdr:spPr>
        <a:xfrm>
          <a:off x="1752111" y="165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4282</xdr:rowOff>
    </xdr:from>
    <xdr:to>
      <xdr:col>6</xdr:col>
      <xdr:colOff>38100</xdr:colOff>
      <xdr:row>98</xdr:row>
      <xdr:rowOff>105882</xdr:rowOff>
    </xdr:to>
    <xdr:sp macro="" textlink="">
      <xdr:nvSpPr>
        <xdr:cNvPr id="240" name="フローチャート: 判断 239"/>
        <xdr:cNvSpPr/>
      </xdr:nvSpPr>
      <xdr:spPr>
        <a:xfrm>
          <a:off x="1079500" y="1680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122409</xdr:rowOff>
    </xdr:from>
    <xdr:ext cx="534377" cy="259045"/>
    <xdr:sp macro="" textlink="">
      <xdr:nvSpPr>
        <xdr:cNvPr id="241" name="テキスト ボックス 240"/>
        <xdr:cNvSpPr txBox="1"/>
      </xdr:nvSpPr>
      <xdr:spPr>
        <a:xfrm>
          <a:off x="863111" y="1658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90089</xdr:rowOff>
    </xdr:from>
    <xdr:to>
      <xdr:col>24</xdr:col>
      <xdr:colOff>114300</xdr:colOff>
      <xdr:row>98</xdr:row>
      <xdr:rowOff>20239</xdr:rowOff>
    </xdr:to>
    <xdr:sp macro="" textlink="">
      <xdr:nvSpPr>
        <xdr:cNvPr id="247" name="楕円 246"/>
        <xdr:cNvSpPr/>
      </xdr:nvSpPr>
      <xdr:spPr>
        <a:xfrm>
          <a:off x="4584700" y="167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68516</xdr:rowOff>
    </xdr:from>
    <xdr:ext cx="534377" cy="259045"/>
    <xdr:sp macro="" textlink="">
      <xdr:nvSpPr>
        <xdr:cNvPr id="248" name="扶助費該当値テキスト"/>
        <xdr:cNvSpPr txBox="1"/>
      </xdr:nvSpPr>
      <xdr:spPr>
        <a:xfrm>
          <a:off x="4686300" y="1669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116021</xdr:rowOff>
    </xdr:from>
    <xdr:to>
      <xdr:col>20</xdr:col>
      <xdr:colOff>38100</xdr:colOff>
      <xdr:row>99</xdr:row>
      <xdr:rowOff>46171</xdr:rowOff>
    </xdr:to>
    <xdr:sp macro="" textlink="">
      <xdr:nvSpPr>
        <xdr:cNvPr id="249" name="楕円 248"/>
        <xdr:cNvSpPr/>
      </xdr:nvSpPr>
      <xdr:spPr>
        <a:xfrm>
          <a:off x="3746500" y="169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37298</xdr:rowOff>
    </xdr:from>
    <xdr:ext cx="534377" cy="259045"/>
    <xdr:sp macro="" textlink="">
      <xdr:nvSpPr>
        <xdr:cNvPr id="250" name="テキスト ボックス 249"/>
        <xdr:cNvSpPr txBox="1"/>
      </xdr:nvSpPr>
      <xdr:spPr>
        <a:xfrm>
          <a:off x="3530111" y="170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138753</xdr:rowOff>
    </xdr:from>
    <xdr:to>
      <xdr:col>15</xdr:col>
      <xdr:colOff>101600</xdr:colOff>
      <xdr:row>99</xdr:row>
      <xdr:rowOff>68903</xdr:rowOff>
    </xdr:to>
    <xdr:sp macro="" textlink="">
      <xdr:nvSpPr>
        <xdr:cNvPr id="251" name="楕円 250"/>
        <xdr:cNvSpPr/>
      </xdr:nvSpPr>
      <xdr:spPr>
        <a:xfrm>
          <a:off x="2857500" y="1694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60030</xdr:rowOff>
    </xdr:from>
    <xdr:ext cx="534377" cy="259045"/>
    <xdr:sp macro="" textlink="">
      <xdr:nvSpPr>
        <xdr:cNvPr id="252" name="テキスト ボックス 251"/>
        <xdr:cNvSpPr txBox="1"/>
      </xdr:nvSpPr>
      <xdr:spPr>
        <a:xfrm>
          <a:off x="2641111" y="1703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141889</xdr:rowOff>
    </xdr:from>
    <xdr:to>
      <xdr:col>10</xdr:col>
      <xdr:colOff>165100</xdr:colOff>
      <xdr:row>99</xdr:row>
      <xdr:rowOff>72039</xdr:rowOff>
    </xdr:to>
    <xdr:sp macro="" textlink="">
      <xdr:nvSpPr>
        <xdr:cNvPr id="253" name="楕円 252"/>
        <xdr:cNvSpPr/>
      </xdr:nvSpPr>
      <xdr:spPr>
        <a:xfrm>
          <a:off x="1968500" y="169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63166</xdr:rowOff>
    </xdr:from>
    <xdr:ext cx="534377" cy="259045"/>
    <xdr:sp macro="" textlink="">
      <xdr:nvSpPr>
        <xdr:cNvPr id="254" name="テキスト ボックス 253"/>
        <xdr:cNvSpPr txBox="1"/>
      </xdr:nvSpPr>
      <xdr:spPr>
        <a:xfrm>
          <a:off x="1752111" y="1703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133386</xdr:rowOff>
    </xdr:from>
    <xdr:to>
      <xdr:col>6</xdr:col>
      <xdr:colOff>38100</xdr:colOff>
      <xdr:row>99</xdr:row>
      <xdr:rowOff>63536</xdr:rowOff>
    </xdr:to>
    <xdr:sp macro="" textlink="">
      <xdr:nvSpPr>
        <xdr:cNvPr id="255" name="楕円 254"/>
        <xdr:cNvSpPr/>
      </xdr:nvSpPr>
      <xdr:spPr>
        <a:xfrm>
          <a:off x="1079500" y="1693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54663</xdr:rowOff>
    </xdr:from>
    <xdr:ext cx="534377" cy="259045"/>
    <xdr:sp macro="" textlink="">
      <xdr:nvSpPr>
        <xdr:cNvPr id="256" name="テキスト ボックス 255"/>
        <xdr:cNvSpPr txBox="1"/>
      </xdr:nvSpPr>
      <xdr:spPr>
        <a:xfrm>
          <a:off x="863111" y="1702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3854</xdr:rowOff>
    </xdr:from>
    <xdr:to>
      <xdr:col>55</xdr:col>
      <xdr:colOff>0</xdr:colOff>
      <xdr:row>37</xdr:row>
      <xdr:rowOff>11958</xdr:rowOff>
    </xdr:to>
    <xdr:cxnSp macro="">
      <xdr:nvCxnSpPr>
        <xdr:cNvPr id="285" name="直線コネクタ 284"/>
        <xdr:cNvCxnSpPr/>
      </xdr:nvCxnSpPr>
      <xdr:spPr>
        <a:xfrm>
          <a:off x="9639300" y="6004604"/>
          <a:ext cx="838200" cy="3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6" name="補助費等平均値テキスト"/>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3854</xdr:rowOff>
    </xdr:from>
    <xdr:to>
      <xdr:col>50</xdr:col>
      <xdr:colOff>114300</xdr:colOff>
      <xdr:row>37</xdr:row>
      <xdr:rowOff>93881</xdr:rowOff>
    </xdr:to>
    <xdr:cxnSp macro="">
      <xdr:nvCxnSpPr>
        <xdr:cNvPr id="288" name="直線コネクタ 287"/>
        <xdr:cNvCxnSpPr/>
      </xdr:nvCxnSpPr>
      <xdr:spPr>
        <a:xfrm flipV="1">
          <a:off x="8750300" y="6004604"/>
          <a:ext cx="889000" cy="43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0" name="テキスト ボックス 289"/>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93881</xdr:rowOff>
    </xdr:from>
    <xdr:to>
      <xdr:col>45</xdr:col>
      <xdr:colOff>177800</xdr:colOff>
      <xdr:row>37</xdr:row>
      <xdr:rowOff>115827</xdr:rowOff>
    </xdr:to>
    <xdr:cxnSp macro="">
      <xdr:nvCxnSpPr>
        <xdr:cNvPr id="291" name="直線コネクタ 290"/>
        <xdr:cNvCxnSpPr/>
      </xdr:nvCxnSpPr>
      <xdr:spPr>
        <a:xfrm flipV="1">
          <a:off x="7861300" y="6437531"/>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2" name="フローチャート: 判断 291"/>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3" name="テキスト ボックス 292"/>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87880</xdr:rowOff>
    </xdr:from>
    <xdr:to>
      <xdr:col>41</xdr:col>
      <xdr:colOff>50800</xdr:colOff>
      <xdr:row>37</xdr:row>
      <xdr:rowOff>115827</xdr:rowOff>
    </xdr:to>
    <xdr:cxnSp macro="">
      <xdr:nvCxnSpPr>
        <xdr:cNvPr id="294" name="直線コネクタ 293"/>
        <xdr:cNvCxnSpPr/>
      </xdr:nvCxnSpPr>
      <xdr:spPr>
        <a:xfrm>
          <a:off x="6972300" y="6431530"/>
          <a:ext cx="889000" cy="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295" name="フローチャート: 判断 294"/>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296" name="テキスト ボックス 295"/>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297" name="フローチャート: 判断 296"/>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298" name="テキスト ボックス 297"/>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132608</xdr:rowOff>
    </xdr:from>
    <xdr:to>
      <xdr:col>55</xdr:col>
      <xdr:colOff>50800</xdr:colOff>
      <xdr:row>37</xdr:row>
      <xdr:rowOff>62758</xdr:rowOff>
    </xdr:to>
    <xdr:sp macro="" textlink="">
      <xdr:nvSpPr>
        <xdr:cNvPr id="304" name="楕円 303"/>
        <xdr:cNvSpPr/>
      </xdr:nvSpPr>
      <xdr:spPr>
        <a:xfrm>
          <a:off x="10426700" y="63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47535</xdr:rowOff>
    </xdr:from>
    <xdr:ext cx="534377" cy="259045"/>
    <xdr:sp macro="" textlink="">
      <xdr:nvSpPr>
        <xdr:cNvPr id="305" name="補助費等該当値テキスト"/>
        <xdr:cNvSpPr txBox="1"/>
      </xdr:nvSpPr>
      <xdr:spPr>
        <a:xfrm>
          <a:off x="10528300" y="62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124504</xdr:rowOff>
    </xdr:from>
    <xdr:to>
      <xdr:col>50</xdr:col>
      <xdr:colOff>165100</xdr:colOff>
      <xdr:row>35</xdr:row>
      <xdr:rowOff>54654</xdr:rowOff>
    </xdr:to>
    <xdr:sp macro="" textlink="">
      <xdr:nvSpPr>
        <xdr:cNvPr id="306" name="楕円 305"/>
        <xdr:cNvSpPr/>
      </xdr:nvSpPr>
      <xdr:spPr>
        <a:xfrm>
          <a:off x="9588500" y="59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45781</xdr:rowOff>
    </xdr:from>
    <xdr:ext cx="599010" cy="259045"/>
    <xdr:sp macro="" textlink="">
      <xdr:nvSpPr>
        <xdr:cNvPr id="307" name="テキスト ボックス 306"/>
        <xdr:cNvSpPr txBox="1"/>
      </xdr:nvSpPr>
      <xdr:spPr>
        <a:xfrm>
          <a:off x="9339795" y="604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43081</xdr:rowOff>
    </xdr:from>
    <xdr:to>
      <xdr:col>46</xdr:col>
      <xdr:colOff>38100</xdr:colOff>
      <xdr:row>37</xdr:row>
      <xdr:rowOff>144681</xdr:rowOff>
    </xdr:to>
    <xdr:sp macro="" textlink="">
      <xdr:nvSpPr>
        <xdr:cNvPr id="308" name="楕円 307"/>
        <xdr:cNvSpPr/>
      </xdr:nvSpPr>
      <xdr:spPr>
        <a:xfrm>
          <a:off x="8699500" y="63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135808</xdr:rowOff>
    </xdr:from>
    <xdr:ext cx="534377" cy="259045"/>
    <xdr:sp macro="" textlink="">
      <xdr:nvSpPr>
        <xdr:cNvPr id="309" name="テキスト ボックス 308"/>
        <xdr:cNvSpPr txBox="1"/>
      </xdr:nvSpPr>
      <xdr:spPr>
        <a:xfrm>
          <a:off x="8483111" y="64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65027</xdr:rowOff>
    </xdr:from>
    <xdr:to>
      <xdr:col>41</xdr:col>
      <xdr:colOff>101600</xdr:colOff>
      <xdr:row>37</xdr:row>
      <xdr:rowOff>166627</xdr:rowOff>
    </xdr:to>
    <xdr:sp macro="" textlink="">
      <xdr:nvSpPr>
        <xdr:cNvPr id="310" name="楕円 309"/>
        <xdr:cNvSpPr/>
      </xdr:nvSpPr>
      <xdr:spPr>
        <a:xfrm>
          <a:off x="7810500" y="640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157753</xdr:rowOff>
    </xdr:from>
    <xdr:ext cx="534377" cy="259045"/>
    <xdr:sp macro="" textlink="">
      <xdr:nvSpPr>
        <xdr:cNvPr id="311" name="テキスト ボックス 310"/>
        <xdr:cNvSpPr txBox="1"/>
      </xdr:nvSpPr>
      <xdr:spPr>
        <a:xfrm>
          <a:off x="7594111" y="650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37080</xdr:rowOff>
    </xdr:from>
    <xdr:to>
      <xdr:col>36</xdr:col>
      <xdr:colOff>165100</xdr:colOff>
      <xdr:row>37</xdr:row>
      <xdr:rowOff>138680</xdr:rowOff>
    </xdr:to>
    <xdr:sp macro="" textlink="">
      <xdr:nvSpPr>
        <xdr:cNvPr id="312" name="楕円 311"/>
        <xdr:cNvSpPr/>
      </xdr:nvSpPr>
      <xdr:spPr>
        <a:xfrm>
          <a:off x="6921500" y="638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129807</xdr:rowOff>
    </xdr:from>
    <xdr:ext cx="534377" cy="259045"/>
    <xdr:sp macro="" textlink="">
      <xdr:nvSpPr>
        <xdr:cNvPr id="313" name="テキスト ボックス 312"/>
        <xdr:cNvSpPr txBox="1"/>
      </xdr:nvSpPr>
      <xdr:spPr>
        <a:xfrm>
          <a:off x="6705111" y="647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76181</xdr:rowOff>
    </xdr:from>
    <xdr:to>
      <xdr:col>55</xdr:col>
      <xdr:colOff>0</xdr:colOff>
      <xdr:row>58</xdr:row>
      <xdr:rowOff>84344</xdr:rowOff>
    </xdr:to>
    <xdr:cxnSp macro="">
      <xdr:nvCxnSpPr>
        <xdr:cNvPr id="342" name="直線コネクタ 341"/>
        <xdr:cNvCxnSpPr/>
      </xdr:nvCxnSpPr>
      <xdr:spPr>
        <a:xfrm>
          <a:off x="9639300" y="10020281"/>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76181</xdr:rowOff>
    </xdr:from>
    <xdr:to>
      <xdr:col>50</xdr:col>
      <xdr:colOff>114300</xdr:colOff>
      <xdr:row>59</xdr:row>
      <xdr:rowOff>18372</xdr:rowOff>
    </xdr:to>
    <xdr:cxnSp macro="">
      <xdr:nvCxnSpPr>
        <xdr:cNvPr id="345" name="直線コネクタ 344"/>
        <xdr:cNvCxnSpPr/>
      </xdr:nvCxnSpPr>
      <xdr:spPr>
        <a:xfrm flipV="1">
          <a:off x="8750300" y="10020281"/>
          <a:ext cx="889000" cy="1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7" name="テキスト ボックス 346"/>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168652</xdr:rowOff>
    </xdr:from>
    <xdr:to>
      <xdr:col>45</xdr:col>
      <xdr:colOff>177800</xdr:colOff>
      <xdr:row>59</xdr:row>
      <xdr:rowOff>18372</xdr:rowOff>
    </xdr:to>
    <xdr:cxnSp macro="">
      <xdr:nvCxnSpPr>
        <xdr:cNvPr id="348" name="直線コネクタ 347"/>
        <xdr:cNvCxnSpPr/>
      </xdr:nvCxnSpPr>
      <xdr:spPr>
        <a:xfrm>
          <a:off x="7861300" y="10112752"/>
          <a:ext cx="889000" cy="2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68888</xdr:rowOff>
    </xdr:from>
    <xdr:to>
      <xdr:col>46</xdr:col>
      <xdr:colOff>38100</xdr:colOff>
      <xdr:row>58</xdr:row>
      <xdr:rowOff>170488</xdr:rowOff>
    </xdr:to>
    <xdr:sp macro="" textlink="">
      <xdr:nvSpPr>
        <xdr:cNvPr id="349" name="フローチャート: 判断 348"/>
        <xdr:cNvSpPr/>
      </xdr:nvSpPr>
      <xdr:spPr>
        <a:xfrm>
          <a:off x="8699500" y="1001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15565</xdr:rowOff>
    </xdr:from>
    <xdr:ext cx="599010" cy="259045"/>
    <xdr:sp macro="" textlink="">
      <xdr:nvSpPr>
        <xdr:cNvPr id="350" name="テキスト ボックス 349"/>
        <xdr:cNvSpPr txBox="1"/>
      </xdr:nvSpPr>
      <xdr:spPr>
        <a:xfrm>
          <a:off x="8450795" y="978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133239</xdr:rowOff>
    </xdr:from>
    <xdr:to>
      <xdr:col>41</xdr:col>
      <xdr:colOff>50800</xdr:colOff>
      <xdr:row>58</xdr:row>
      <xdr:rowOff>168652</xdr:rowOff>
    </xdr:to>
    <xdr:cxnSp macro="">
      <xdr:nvCxnSpPr>
        <xdr:cNvPr id="351" name="直線コネクタ 350"/>
        <xdr:cNvCxnSpPr/>
      </xdr:nvCxnSpPr>
      <xdr:spPr>
        <a:xfrm>
          <a:off x="6972300" y="10077339"/>
          <a:ext cx="889000" cy="3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77630</xdr:rowOff>
    </xdr:from>
    <xdr:to>
      <xdr:col>41</xdr:col>
      <xdr:colOff>101600</xdr:colOff>
      <xdr:row>59</xdr:row>
      <xdr:rowOff>7780</xdr:rowOff>
    </xdr:to>
    <xdr:sp macro="" textlink="">
      <xdr:nvSpPr>
        <xdr:cNvPr id="352" name="フローチャート: 判断 351"/>
        <xdr:cNvSpPr/>
      </xdr:nvSpPr>
      <xdr:spPr>
        <a:xfrm>
          <a:off x="7810500" y="100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24307</xdr:rowOff>
    </xdr:from>
    <xdr:ext cx="599010" cy="259045"/>
    <xdr:sp macro="" textlink="">
      <xdr:nvSpPr>
        <xdr:cNvPr id="353" name="テキスト ボックス 352"/>
        <xdr:cNvSpPr txBox="1"/>
      </xdr:nvSpPr>
      <xdr:spPr>
        <a:xfrm>
          <a:off x="7561795" y="979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71464</xdr:rowOff>
    </xdr:from>
    <xdr:to>
      <xdr:col>36</xdr:col>
      <xdr:colOff>165100</xdr:colOff>
      <xdr:row>59</xdr:row>
      <xdr:rowOff>1614</xdr:rowOff>
    </xdr:to>
    <xdr:sp macro="" textlink="">
      <xdr:nvSpPr>
        <xdr:cNvPr id="354" name="フローチャート: 判断 353"/>
        <xdr:cNvSpPr/>
      </xdr:nvSpPr>
      <xdr:spPr>
        <a:xfrm>
          <a:off x="6921500" y="1001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18141</xdr:rowOff>
    </xdr:from>
    <xdr:ext cx="599010" cy="259045"/>
    <xdr:sp macro="" textlink="">
      <xdr:nvSpPr>
        <xdr:cNvPr id="355" name="テキスト ボックス 354"/>
        <xdr:cNvSpPr txBox="1"/>
      </xdr:nvSpPr>
      <xdr:spPr>
        <a:xfrm>
          <a:off x="6672795" y="979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33544</xdr:rowOff>
    </xdr:from>
    <xdr:to>
      <xdr:col>55</xdr:col>
      <xdr:colOff>50800</xdr:colOff>
      <xdr:row>58</xdr:row>
      <xdr:rowOff>135144</xdr:rowOff>
    </xdr:to>
    <xdr:sp macro="" textlink="">
      <xdr:nvSpPr>
        <xdr:cNvPr id="361" name="楕円 360"/>
        <xdr:cNvSpPr/>
      </xdr:nvSpPr>
      <xdr:spPr>
        <a:xfrm>
          <a:off x="10426700" y="99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119921</xdr:rowOff>
    </xdr:from>
    <xdr:ext cx="599010" cy="259045"/>
    <xdr:sp macro="" textlink="">
      <xdr:nvSpPr>
        <xdr:cNvPr id="362" name="普通建設事業費該当値テキスト"/>
        <xdr:cNvSpPr txBox="1"/>
      </xdr:nvSpPr>
      <xdr:spPr>
        <a:xfrm>
          <a:off x="10528300" y="989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25381</xdr:rowOff>
    </xdr:from>
    <xdr:to>
      <xdr:col>50</xdr:col>
      <xdr:colOff>165100</xdr:colOff>
      <xdr:row>58</xdr:row>
      <xdr:rowOff>126981</xdr:rowOff>
    </xdr:to>
    <xdr:sp macro="" textlink="">
      <xdr:nvSpPr>
        <xdr:cNvPr id="363" name="楕円 362"/>
        <xdr:cNvSpPr/>
      </xdr:nvSpPr>
      <xdr:spPr>
        <a:xfrm>
          <a:off x="9588500" y="99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118108</xdr:rowOff>
    </xdr:from>
    <xdr:ext cx="599010" cy="259045"/>
    <xdr:sp macro="" textlink="">
      <xdr:nvSpPr>
        <xdr:cNvPr id="364" name="テキスト ボックス 363"/>
        <xdr:cNvSpPr txBox="1"/>
      </xdr:nvSpPr>
      <xdr:spPr>
        <a:xfrm>
          <a:off x="9339795" y="1006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139022</xdr:rowOff>
    </xdr:from>
    <xdr:to>
      <xdr:col>46</xdr:col>
      <xdr:colOff>38100</xdr:colOff>
      <xdr:row>59</xdr:row>
      <xdr:rowOff>69172</xdr:rowOff>
    </xdr:to>
    <xdr:sp macro="" textlink="">
      <xdr:nvSpPr>
        <xdr:cNvPr id="365" name="楕円 364"/>
        <xdr:cNvSpPr/>
      </xdr:nvSpPr>
      <xdr:spPr>
        <a:xfrm>
          <a:off x="8699500" y="100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60299</xdr:rowOff>
    </xdr:from>
    <xdr:ext cx="534377" cy="259045"/>
    <xdr:sp macro="" textlink="">
      <xdr:nvSpPr>
        <xdr:cNvPr id="366" name="テキスト ボックス 365"/>
        <xdr:cNvSpPr txBox="1"/>
      </xdr:nvSpPr>
      <xdr:spPr>
        <a:xfrm>
          <a:off x="8483111" y="1017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117852</xdr:rowOff>
    </xdr:from>
    <xdr:to>
      <xdr:col>41</xdr:col>
      <xdr:colOff>101600</xdr:colOff>
      <xdr:row>59</xdr:row>
      <xdr:rowOff>48002</xdr:rowOff>
    </xdr:to>
    <xdr:sp macro="" textlink="">
      <xdr:nvSpPr>
        <xdr:cNvPr id="367" name="楕円 366"/>
        <xdr:cNvSpPr/>
      </xdr:nvSpPr>
      <xdr:spPr>
        <a:xfrm>
          <a:off x="7810500" y="100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39129</xdr:rowOff>
    </xdr:from>
    <xdr:ext cx="534377" cy="259045"/>
    <xdr:sp macro="" textlink="">
      <xdr:nvSpPr>
        <xdr:cNvPr id="368" name="テキスト ボックス 367"/>
        <xdr:cNvSpPr txBox="1"/>
      </xdr:nvSpPr>
      <xdr:spPr>
        <a:xfrm>
          <a:off x="7594111" y="1015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82439</xdr:rowOff>
    </xdr:from>
    <xdr:to>
      <xdr:col>36</xdr:col>
      <xdr:colOff>165100</xdr:colOff>
      <xdr:row>59</xdr:row>
      <xdr:rowOff>12589</xdr:rowOff>
    </xdr:to>
    <xdr:sp macro="" textlink="">
      <xdr:nvSpPr>
        <xdr:cNvPr id="369" name="楕円 368"/>
        <xdr:cNvSpPr/>
      </xdr:nvSpPr>
      <xdr:spPr>
        <a:xfrm>
          <a:off x="6921500" y="100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3716</xdr:rowOff>
    </xdr:from>
    <xdr:ext cx="599010" cy="259045"/>
    <xdr:sp macro="" textlink="">
      <xdr:nvSpPr>
        <xdr:cNvPr id="370" name="テキスト ボックス 369"/>
        <xdr:cNvSpPr txBox="1"/>
      </xdr:nvSpPr>
      <xdr:spPr>
        <a:xfrm>
          <a:off x="6672795" y="101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155012</xdr:rowOff>
    </xdr:from>
    <xdr:to>
      <xdr:col>55</xdr:col>
      <xdr:colOff>0</xdr:colOff>
      <xdr:row>77</xdr:row>
      <xdr:rowOff>90061</xdr:rowOff>
    </xdr:to>
    <xdr:cxnSp macro="">
      <xdr:nvCxnSpPr>
        <xdr:cNvPr id="397" name="直線コネクタ 396"/>
        <xdr:cNvCxnSpPr/>
      </xdr:nvCxnSpPr>
      <xdr:spPr>
        <a:xfrm>
          <a:off x="9639300" y="13185212"/>
          <a:ext cx="838200" cy="10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155012</xdr:rowOff>
    </xdr:from>
    <xdr:to>
      <xdr:col>50</xdr:col>
      <xdr:colOff>114300</xdr:colOff>
      <xdr:row>78</xdr:row>
      <xdr:rowOff>104418</xdr:rowOff>
    </xdr:to>
    <xdr:cxnSp macro="">
      <xdr:nvCxnSpPr>
        <xdr:cNvPr id="400" name="直線コネクタ 399"/>
        <xdr:cNvCxnSpPr/>
      </xdr:nvCxnSpPr>
      <xdr:spPr>
        <a:xfrm flipV="1">
          <a:off x="8750300" y="13185212"/>
          <a:ext cx="889000" cy="29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7779</xdr:rowOff>
    </xdr:from>
    <xdr:ext cx="534377" cy="259045"/>
    <xdr:sp macro="" textlink="">
      <xdr:nvSpPr>
        <xdr:cNvPr id="402" name="テキスト ボックス 401"/>
        <xdr:cNvSpPr txBox="1"/>
      </xdr:nvSpPr>
      <xdr:spPr>
        <a:xfrm>
          <a:off x="9372111" y="133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26208</xdr:rowOff>
    </xdr:from>
    <xdr:to>
      <xdr:col>45</xdr:col>
      <xdr:colOff>177800</xdr:colOff>
      <xdr:row>78</xdr:row>
      <xdr:rowOff>104418</xdr:rowOff>
    </xdr:to>
    <xdr:cxnSp macro="">
      <xdr:nvCxnSpPr>
        <xdr:cNvPr id="403" name="直線コネクタ 402"/>
        <xdr:cNvCxnSpPr/>
      </xdr:nvCxnSpPr>
      <xdr:spPr>
        <a:xfrm>
          <a:off x="7861300" y="13399308"/>
          <a:ext cx="889000" cy="7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4" name="フローチャート: 判断 403"/>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05" name="テキスト ボックス 404"/>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6479</xdr:rowOff>
    </xdr:from>
    <xdr:to>
      <xdr:col>41</xdr:col>
      <xdr:colOff>50800</xdr:colOff>
      <xdr:row>78</xdr:row>
      <xdr:rowOff>26208</xdr:rowOff>
    </xdr:to>
    <xdr:cxnSp macro="">
      <xdr:nvCxnSpPr>
        <xdr:cNvPr id="406" name="直線コネクタ 405"/>
        <xdr:cNvCxnSpPr/>
      </xdr:nvCxnSpPr>
      <xdr:spPr>
        <a:xfrm>
          <a:off x="6972300" y="13379579"/>
          <a:ext cx="889000" cy="1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07" name="フローチャート: 判断 406"/>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08" name="テキスト ボックス 407"/>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09" name="フローチャート: 判断 408"/>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0" name="テキスト ボックス 409"/>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39261</xdr:rowOff>
    </xdr:from>
    <xdr:to>
      <xdr:col>55</xdr:col>
      <xdr:colOff>50800</xdr:colOff>
      <xdr:row>77</xdr:row>
      <xdr:rowOff>140861</xdr:rowOff>
    </xdr:to>
    <xdr:sp macro="" textlink="">
      <xdr:nvSpPr>
        <xdr:cNvPr id="416" name="楕円 415"/>
        <xdr:cNvSpPr/>
      </xdr:nvSpPr>
      <xdr:spPr>
        <a:xfrm>
          <a:off x="10426700" y="132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17688</xdr:rowOff>
    </xdr:from>
    <xdr:ext cx="534377" cy="259045"/>
    <xdr:sp macro="" textlink="">
      <xdr:nvSpPr>
        <xdr:cNvPr id="417" name="普通建設事業費 （ うち新規整備　）該当値テキスト"/>
        <xdr:cNvSpPr txBox="1"/>
      </xdr:nvSpPr>
      <xdr:spPr>
        <a:xfrm>
          <a:off x="10528300" y="132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104212</xdr:rowOff>
    </xdr:from>
    <xdr:to>
      <xdr:col>50</xdr:col>
      <xdr:colOff>165100</xdr:colOff>
      <xdr:row>77</xdr:row>
      <xdr:rowOff>34362</xdr:rowOff>
    </xdr:to>
    <xdr:sp macro="" textlink="">
      <xdr:nvSpPr>
        <xdr:cNvPr id="418" name="楕円 417"/>
        <xdr:cNvSpPr/>
      </xdr:nvSpPr>
      <xdr:spPr>
        <a:xfrm>
          <a:off x="9588500" y="1313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50888</xdr:rowOff>
    </xdr:from>
    <xdr:ext cx="599010" cy="259045"/>
    <xdr:sp macro="" textlink="">
      <xdr:nvSpPr>
        <xdr:cNvPr id="419" name="テキスト ボックス 418"/>
        <xdr:cNvSpPr txBox="1"/>
      </xdr:nvSpPr>
      <xdr:spPr>
        <a:xfrm>
          <a:off x="9339795" y="1290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53618</xdr:rowOff>
    </xdr:from>
    <xdr:to>
      <xdr:col>46</xdr:col>
      <xdr:colOff>38100</xdr:colOff>
      <xdr:row>78</xdr:row>
      <xdr:rowOff>155218</xdr:rowOff>
    </xdr:to>
    <xdr:sp macro="" textlink="">
      <xdr:nvSpPr>
        <xdr:cNvPr id="420" name="楕円 419"/>
        <xdr:cNvSpPr/>
      </xdr:nvSpPr>
      <xdr:spPr>
        <a:xfrm>
          <a:off x="8699500" y="1342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146345</xdr:rowOff>
    </xdr:from>
    <xdr:ext cx="534377" cy="259045"/>
    <xdr:sp macro="" textlink="">
      <xdr:nvSpPr>
        <xdr:cNvPr id="421" name="テキスト ボックス 420"/>
        <xdr:cNvSpPr txBox="1"/>
      </xdr:nvSpPr>
      <xdr:spPr>
        <a:xfrm>
          <a:off x="8483111" y="1351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146858</xdr:rowOff>
    </xdr:from>
    <xdr:to>
      <xdr:col>41</xdr:col>
      <xdr:colOff>101600</xdr:colOff>
      <xdr:row>78</xdr:row>
      <xdr:rowOff>77008</xdr:rowOff>
    </xdr:to>
    <xdr:sp macro="" textlink="">
      <xdr:nvSpPr>
        <xdr:cNvPr id="422" name="楕円 421"/>
        <xdr:cNvSpPr/>
      </xdr:nvSpPr>
      <xdr:spPr>
        <a:xfrm>
          <a:off x="7810500" y="133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93535</xdr:rowOff>
    </xdr:from>
    <xdr:ext cx="534377" cy="259045"/>
    <xdr:sp macro="" textlink="">
      <xdr:nvSpPr>
        <xdr:cNvPr id="423" name="テキスト ボックス 422"/>
        <xdr:cNvSpPr txBox="1"/>
      </xdr:nvSpPr>
      <xdr:spPr>
        <a:xfrm>
          <a:off x="7594111" y="1312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127129</xdr:rowOff>
    </xdr:from>
    <xdr:to>
      <xdr:col>36</xdr:col>
      <xdr:colOff>165100</xdr:colOff>
      <xdr:row>78</xdr:row>
      <xdr:rowOff>57279</xdr:rowOff>
    </xdr:to>
    <xdr:sp macro="" textlink="">
      <xdr:nvSpPr>
        <xdr:cNvPr id="424" name="楕円 423"/>
        <xdr:cNvSpPr/>
      </xdr:nvSpPr>
      <xdr:spPr>
        <a:xfrm>
          <a:off x="6921500" y="1332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73806</xdr:rowOff>
    </xdr:from>
    <xdr:ext cx="534377" cy="259045"/>
    <xdr:sp macro="" textlink="">
      <xdr:nvSpPr>
        <xdr:cNvPr id="425" name="テキスト ボックス 424"/>
        <xdr:cNvSpPr txBox="1"/>
      </xdr:nvSpPr>
      <xdr:spPr>
        <a:xfrm>
          <a:off x="6705111" y="1310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20591</xdr:rowOff>
    </xdr:from>
    <xdr:to>
      <xdr:col>55</xdr:col>
      <xdr:colOff>0</xdr:colOff>
      <xdr:row>99</xdr:row>
      <xdr:rowOff>56744</xdr:rowOff>
    </xdr:to>
    <xdr:cxnSp macro="">
      <xdr:nvCxnSpPr>
        <xdr:cNvPr id="456" name="直線コネクタ 455"/>
        <xdr:cNvCxnSpPr/>
      </xdr:nvCxnSpPr>
      <xdr:spPr>
        <a:xfrm flipV="1">
          <a:off x="9639300" y="16994141"/>
          <a:ext cx="838200" cy="3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56744</xdr:rowOff>
    </xdr:from>
    <xdr:to>
      <xdr:col>50</xdr:col>
      <xdr:colOff>114300</xdr:colOff>
      <xdr:row>99</xdr:row>
      <xdr:rowOff>79942</xdr:rowOff>
    </xdr:to>
    <xdr:cxnSp macro="">
      <xdr:nvCxnSpPr>
        <xdr:cNvPr id="459" name="直線コネクタ 458"/>
        <xdr:cNvCxnSpPr/>
      </xdr:nvCxnSpPr>
      <xdr:spPr>
        <a:xfrm flipV="1">
          <a:off x="8750300" y="17030294"/>
          <a:ext cx="889000" cy="2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1" name="テキスト ボックス 460"/>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79942</xdr:rowOff>
    </xdr:from>
    <xdr:to>
      <xdr:col>45</xdr:col>
      <xdr:colOff>177800</xdr:colOff>
      <xdr:row>99</xdr:row>
      <xdr:rowOff>89777</xdr:rowOff>
    </xdr:to>
    <xdr:cxnSp macro="">
      <xdr:nvCxnSpPr>
        <xdr:cNvPr id="462" name="直線コネクタ 461"/>
        <xdr:cNvCxnSpPr/>
      </xdr:nvCxnSpPr>
      <xdr:spPr>
        <a:xfrm flipV="1">
          <a:off x="7861300" y="17053492"/>
          <a:ext cx="889000" cy="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142030</xdr:rowOff>
    </xdr:from>
    <xdr:to>
      <xdr:col>46</xdr:col>
      <xdr:colOff>38100</xdr:colOff>
      <xdr:row>99</xdr:row>
      <xdr:rowOff>72180</xdr:rowOff>
    </xdr:to>
    <xdr:sp macro="" textlink="">
      <xdr:nvSpPr>
        <xdr:cNvPr id="463" name="フローチャート: 判断 462"/>
        <xdr:cNvSpPr/>
      </xdr:nvSpPr>
      <xdr:spPr>
        <a:xfrm>
          <a:off x="86995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88707</xdr:rowOff>
    </xdr:from>
    <xdr:ext cx="534377" cy="259045"/>
    <xdr:sp macro="" textlink="">
      <xdr:nvSpPr>
        <xdr:cNvPr id="464" name="テキスト ボックス 463"/>
        <xdr:cNvSpPr txBox="1"/>
      </xdr:nvSpPr>
      <xdr:spPr>
        <a:xfrm>
          <a:off x="8483111" y="1671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45275</xdr:rowOff>
    </xdr:from>
    <xdr:to>
      <xdr:col>41</xdr:col>
      <xdr:colOff>50800</xdr:colOff>
      <xdr:row>99</xdr:row>
      <xdr:rowOff>89777</xdr:rowOff>
    </xdr:to>
    <xdr:cxnSp macro="">
      <xdr:nvCxnSpPr>
        <xdr:cNvPr id="465" name="直線コネクタ 464"/>
        <xdr:cNvCxnSpPr/>
      </xdr:nvCxnSpPr>
      <xdr:spPr>
        <a:xfrm>
          <a:off x="6972300" y="17018825"/>
          <a:ext cx="889000" cy="4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149924</xdr:rowOff>
    </xdr:from>
    <xdr:to>
      <xdr:col>41</xdr:col>
      <xdr:colOff>101600</xdr:colOff>
      <xdr:row>99</xdr:row>
      <xdr:rowOff>80074</xdr:rowOff>
    </xdr:to>
    <xdr:sp macro="" textlink="">
      <xdr:nvSpPr>
        <xdr:cNvPr id="466" name="フローチャート: 判断 465"/>
        <xdr:cNvSpPr/>
      </xdr:nvSpPr>
      <xdr:spPr>
        <a:xfrm>
          <a:off x="7810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96601</xdr:rowOff>
    </xdr:from>
    <xdr:ext cx="534377" cy="259045"/>
    <xdr:sp macro="" textlink="">
      <xdr:nvSpPr>
        <xdr:cNvPr id="467" name="テキスト ボックス 466"/>
        <xdr:cNvSpPr txBox="1"/>
      </xdr:nvSpPr>
      <xdr:spPr>
        <a:xfrm>
          <a:off x="7594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154412</xdr:rowOff>
    </xdr:from>
    <xdr:to>
      <xdr:col>36</xdr:col>
      <xdr:colOff>165100</xdr:colOff>
      <xdr:row>99</xdr:row>
      <xdr:rowOff>84562</xdr:rowOff>
    </xdr:to>
    <xdr:sp macro="" textlink="">
      <xdr:nvSpPr>
        <xdr:cNvPr id="468" name="フローチャート: 判断 467"/>
        <xdr:cNvSpPr/>
      </xdr:nvSpPr>
      <xdr:spPr>
        <a:xfrm>
          <a:off x="6921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101089</xdr:rowOff>
    </xdr:from>
    <xdr:ext cx="534377" cy="259045"/>
    <xdr:sp macro="" textlink="">
      <xdr:nvSpPr>
        <xdr:cNvPr id="469" name="テキスト ボックス 468"/>
        <xdr:cNvSpPr txBox="1"/>
      </xdr:nvSpPr>
      <xdr:spPr>
        <a:xfrm>
          <a:off x="6705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141241</xdr:rowOff>
    </xdr:from>
    <xdr:to>
      <xdr:col>55</xdr:col>
      <xdr:colOff>50800</xdr:colOff>
      <xdr:row>99</xdr:row>
      <xdr:rowOff>71391</xdr:rowOff>
    </xdr:to>
    <xdr:sp macro="" textlink="">
      <xdr:nvSpPr>
        <xdr:cNvPr id="475" name="楕円 474"/>
        <xdr:cNvSpPr/>
      </xdr:nvSpPr>
      <xdr:spPr>
        <a:xfrm>
          <a:off x="10426700" y="1694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56168</xdr:rowOff>
    </xdr:from>
    <xdr:ext cx="534377" cy="259045"/>
    <xdr:sp macro="" textlink="">
      <xdr:nvSpPr>
        <xdr:cNvPr id="476" name="普通建設事業費 （ うち更新整備　）該当値テキスト"/>
        <xdr:cNvSpPr txBox="1"/>
      </xdr:nvSpPr>
      <xdr:spPr>
        <a:xfrm>
          <a:off x="10528300" y="168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5944</xdr:rowOff>
    </xdr:from>
    <xdr:to>
      <xdr:col>50</xdr:col>
      <xdr:colOff>165100</xdr:colOff>
      <xdr:row>99</xdr:row>
      <xdr:rowOff>107544</xdr:rowOff>
    </xdr:to>
    <xdr:sp macro="" textlink="">
      <xdr:nvSpPr>
        <xdr:cNvPr id="477" name="楕円 476"/>
        <xdr:cNvSpPr/>
      </xdr:nvSpPr>
      <xdr:spPr>
        <a:xfrm>
          <a:off x="9588500" y="169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98671</xdr:rowOff>
    </xdr:from>
    <xdr:ext cx="534377" cy="259045"/>
    <xdr:sp macro="" textlink="">
      <xdr:nvSpPr>
        <xdr:cNvPr id="478" name="テキスト ボックス 477"/>
        <xdr:cNvSpPr txBox="1"/>
      </xdr:nvSpPr>
      <xdr:spPr>
        <a:xfrm>
          <a:off x="9372111" y="1707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29142</xdr:rowOff>
    </xdr:from>
    <xdr:to>
      <xdr:col>46</xdr:col>
      <xdr:colOff>38100</xdr:colOff>
      <xdr:row>99</xdr:row>
      <xdr:rowOff>130742</xdr:rowOff>
    </xdr:to>
    <xdr:sp macro="" textlink="">
      <xdr:nvSpPr>
        <xdr:cNvPr id="479" name="楕円 478"/>
        <xdr:cNvSpPr/>
      </xdr:nvSpPr>
      <xdr:spPr>
        <a:xfrm>
          <a:off x="8699500" y="170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121869</xdr:rowOff>
    </xdr:from>
    <xdr:ext cx="534377" cy="259045"/>
    <xdr:sp macro="" textlink="">
      <xdr:nvSpPr>
        <xdr:cNvPr id="480" name="テキスト ボックス 479"/>
        <xdr:cNvSpPr txBox="1"/>
      </xdr:nvSpPr>
      <xdr:spPr>
        <a:xfrm>
          <a:off x="8483111" y="17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38977</xdr:rowOff>
    </xdr:from>
    <xdr:to>
      <xdr:col>41</xdr:col>
      <xdr:colOff>101600</xdr:colOff>
      <xdr:row>99</xdr:row>
      <xdr:rowOff>140577</xdr:rowOff>
    </xdr:to>
    <xdr:sp macro="" textlink="">
      <xdr:nvSpPr>
        <xdr:cNvPr id="481" name="楕円 480"/>
        <xdr:cNvSpPr/>
      </xdr:nvSpPr>
      <xdr:spPr>
        <a:xfrm>
          <a:off x="7810500" y="170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131704</xdr:rowOff>
    </xdr:from>
    <xdr:ext cx="469744" cy="259045"/>
    <xdr:sp macro="" textlink="">
      <xdr:nvSpPr>
        <xdr:cNvPr id="482" name="テキスト ボックス 481"/>
        <xdr:cNvSpPr txBox="1"/>
      </xdr:nvSpPr>
      <xdr:spPr>
        <a:xfrm>
          <a:off x="7626428" y="1710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165925</xdr:rowOff>
    </xdr:from>
    <xdr:to>
      <xdr:col>36</xdr:col>
      <xdr:colOff>165100</xdr:colOff>
      <xdr:row>99</xdr:row>
      <xdr:rowOff>96075</xdr:rowOff>
    </xdr:to>
    <xdr:sp macro="" textlink="">
      <xdr:nvSpPr>
        <xdr:cNvPr id="483" name="楕円 482"/>
        <xdr:cNvSpPr/>
      </xdr:nvSpPr>
      <xdr:spPr>
        <a:xfrm>
          <a:off x="6921500" y="169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87202</xdr:rowOff>
    </xdr:from>
    <xdr:ext cx="534377" cy="259045"/>
    <xdr:sp macro="" textlink="">
      <xdr:nvSpPr>
        <xdr:cNvPr id="484" name="テキスト ボックス 483"/>
        <xdr:cNvSpPr txBox="1"/>
      </xdr:nvSpPr>
      <xdr:spPr>
        <a:xfrm>
          <a:off x="6705111" y="1706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111182</xdr:rowOff>
    </xdr:from>
    <xdr:to>
      <xdr:col>85</xdr:col>
      <xdr:colOff>127000</xdr:colOff>
      <xdr:row>38</xdr:row>
      <xdr:rowOff>125138</xdr:rowOff>
    </xdr:to>
    <xdr:cxnSp macro="">
      <xdr:nvCxnSpPr>
        <xdr:cNvPr id="511" name="直線コネクタ 510"/>
        <xdr:cNvCxnSpPr/>
      </xdr:nvCxnSpPr>
      <xdr:spPr>
        <a:xfrm>
          <a:off x="15481300" y="6626282"/>
          <a:ext cx="8382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111182</xdr:rowOff>
    </xdr:from>
    <xdr:to>
      <xdr:col>81</xdr:col>
      <xdr:colOff>50800</xdr:colOff>
      <xdr:row>38</xdr:row>
      <xdr:rowOff>133404</xdr:rowOff>
    </xdr:to>
    <xdr:cxnSp macro="">
      <xdr:nvCxnSpPr>
        <xdr:cNvPr id="514" name="直線コネクタ 513"/>
        <xdr:cNvCxnSpPr/>
      </xdr:nvCxnSpPr>
      <xdr:spPr>
        <a:xfrm flipV="1">
          <a:off x="14592300" y="6626282"/>
          <a:ext cx="889000" cy="2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6" name="テキスト ボックス 515"/>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110494</xdr:rowOff>
    </xdr:from>
    <xdr:to>
      <xdr:col>76</xdr:col>
      <xdr:colOff>114300</xdr:colOff>
      <xdr:row>38</xdr:row>
      <xdr:rowOff>133404</xdr:rowOff>
    </xdr:to>
    <xdr:cxnSp macro="">
      <xdr:nvCxnSpPr>
        <xdr:cNvPr id="517" name="直線コネクタ 516"/>
        <xdr:cNvCxnSpPr/>
      </xdr:nvCxnSpPr>
      <xdr:spPr>
        <a:xfrm>
          <a:off x="13703300" y="6625594"/>
          <a:ext cx="8890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68873</xdr:rowOff>
    </xdr:from>
    <xdr:to>
      <xdr:col>76</xdr:col>
      <xdr:colOff>165100</xdr:colOff>
      <xdr:row>38</xdr:row>
      <xdr:rowOff>170473</xdr:rowOff>
    </xdr:to>
    <xdr:sp macro="" textlink="">
      <xdr:nvSpPr>
        <xdr:cNvPr id="518" name="フローチャート: 判断 517"/>
        <xdr:cNvSpPr/>
      </xdr:nvSpPr>
      <xdr:spPr>
        <a:xfrm>
          <a:off x="14541500" y="658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15550</xdr:rowOff>
    </xdr:from>
    <xdr:ext cx="469744" cy="259045"/>
    <xdr:sp macro="" textlink="">
      <xdr:nvSpPr>
        <xdr:cNvPr id="519" name="テキスト ボックス 518"/>
        <xdr:cNvSpPr txBox="1"/>
      </xdr:nvSpPr>
      <xdr:spPr>
        <a:xfrm>
          <a:off x="14357428" y="635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110494</xdr:rowOff>
    </xdr:from>
    <xdr:to>
      <xdr:col>71</xdr:col>
      <xdr:colOff>177800</xdr:colOff>
      <xdr:row>38</xdr:row>
      <xdr:rowOff>124651</xdr:rowOff>
    </xdr:to>
    <xdr:cxnSp macro="">
      <xdr:nvCxnSpPr>
        <xdr:cNvPr id="520" name="直線コネクタ 519"/>
        <xdr:cNvCxnSpPr/>
      </xdr:nvCxnSpPr>
      <xdr:spPr>
        <a:xfrm flipV="1">
          <a:off x="12814300" y="6625594"/>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66655</xdr:rowOff>
    </xdr:from>
    <xdr:to>
      <xdr:col>72</xdr:col>
      <xdr:colOff>38100</xdr:colOff>
      <xdr:row>38</xdr:row>
      <xdr:rowOff>168255</xdr:rowOff>
    </xdr:to>
    <xdr:sp macro="" textlink="">
      <xdr:nvSpPr>
        <xdr:cNvPr id="521" name="フローチャート: 判断 520"/>
        <xdr:cNvSpPr/>
      </xdr:nvSpPr>
      <xdr:spPr>
        <a:xfrm>
          <a:off x="136525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159382</xdr:rowOff>
    </xdr:from>
    <xdr:ext cx="469744" cy="259045"/>
    <xdr:sp macro="" textlink="">
      <xdr:nvSpPr>
        <xdr:cNvPr id="522" name="テキスト ボックス 521"/>
        <xdr:cNvSpPr txBox="1"/>
      </xdr:nvSpPr>
      <xdr:spPr>
        <a:xfrm>
          <a:off x="13468428" y="667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66641</xdr:rowOff>
    </xdr:from>
    <xdr:to>
      <xdr:col>67</xdr:col>
      <xdr:colOff>101600</xdr:colOff>
      <xdr:row>38</xdr:row>
      <xdr:rowOff>168241</xdr:rowOff>
    </xdr:to>
    <xdr:sp macro="" textlink="">
      <xdr:nvSpPr>
        <xdr:cNvPr id="523" name="フローチャート: 判断 522"/>
        <xdr:cNvSpPr/>
      </xdr:nvSpPr>
      <xdr:spPr>
        <a:xfrm>
          <a:off x="12763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13318</xdr:rowOff>
    </xdr:from>
    <xdr:ext cx="469744" cy="259045"/>
    <xdr:sp macro="" textlink="">
      <xdr:nvSpPr>
        <xdr:cNvPr id="524" name="テキスト ボックス 523"/>
        <xdr:cNvSpPr txBox="1"/>
      </xdr:nvSpPr>
      <xdr:spPr>
        <a:xfrm>
          <a:off x="12579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74338</xdr:rowOff>
    </xdr:from>
    <xdr:to>
      <xdr:col>85</xdr:col>
      <xdr:colOff>177800</xdr:colOff>
      <xdr:row>39</xdr:row>
      <xdr:rowOff>4488</xdr:rowOff>
    </xdr:to>
    <xdr:sp macro="" textlink="">
      <xdr:nvSpPr>
        <xdr:cNvPr id="530" name="楕円 529"/>
        <xdr:cNvSpPr/>
      </xdr:nvSpPr>
      <xdr:spPr>
        <a:xfrm>
          <a:off x="16268700" y="65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164498</xdr:rowOff>
    </xdr:from>
    <xdr:ext cx="469744" cy="259045"/>
    <xdr:sp macro="" textlink="">
      <xdr:nvSpPr>
        <xdr:cNvPr id="531" name="災害復旧事業費該当値テキスト"/>
        <xdr:cNvSpPr txBox="1"/>
      </xdr:nvSpPr>
      <xdr:spPr>
        <a:xfrm>
          <a:off x="16370300" y="650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60382</xdr:rowOff>
    </xdr:from>
    <xdr:to>
      <xdr:col>81</xdr:col>
      <xdr:colOff>101600</xdr:colOff>
      <xdr:row>38</xdr:row>
      <xdr:rowOff>161982</xdr:rowOff>
    </xdr:to>
    <xdr:sp macro="" textlink="">
      <xdr:nvSpPr>
        <xdr:cNvPr id="532" name="楕円 531"/>
        <xdr:cNvSpPr/>
      </xdr:nvSpPr>
      <xdr:spPr>
        <a:xfrm>
          <a:off x="15430500" y="65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153109</xdr:rowOff>
    </xdr:from>
    <xdr:ext cx="534377" cy="259045"/>
    <xdr:sp macro="" textlink="">
      <xdr:nvSpPr>
        <xdr:cNvPr id="533" name="テキスト ボックス 532"/>
        <xdr:cNvSpPr txBox="1"/>
      </xdr:nvSpPr>
      <xdr:spPr>
        <a:xfrm>
          <a:off x="15214111" y="66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82604</xdr:rowOff>
    </xdr:from>
    <xdr:to>
      <xdr:col>76</xdr:col>
      <xdr:colOff>165100</xdr:colOff>
      <xdr:row>39</xdr:row>
      <xdr:rowOff>12754</xdr:rowOff>
    </xdr:to>
    <xdr:sp macro="" textlink="">
      <xdr:nvSpPr>
        <xdr:cNvPr id="534" name="楕円 533"/>
        <xdr:cNvSpPr/>
      </xdr:nvSpPr>
      <xdr:spPr>
        <a:xfrm>
          <a:off x="14541500" y="65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3881</xdr:rowOff>
    </xdr:from>
    <xdr:ext cx="469744" cy="259045"/>
    <xdr:sp macro="" textlink="">
      <xdr:nvSpPr>
        <xdr:cNvPr id="535" name="テキスト ボックス 534"/>
        <xdr:cNvSpPr txBox="1"/>
      </xdr:nvSpPr>
      <xdr:spPr>
        <a:xfrm>
          <a:off x="14357428" y="669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59694</xdr:rowOff>
    </xdr:from>
    <xdr:to>
      <xdr:col>72</xdr:col>
      <xdr:colOff>38100</xdr:colOff>
      <xdr:row>38</xdr:row>
      <xdr:rowOff>161294</xdr:rowOff>
    </xdr:to>
    <xdr:sp macro="" textlink="">
      <xdr:nvSpPr>
        <xdr:cNvPr id="536" name="楕円 535"/>
        <xdr:cNvSpPr/>
      </xdr:nvSpPr>
      <xdr:spPr>
        <a:xfrm>
          <a:off x="13652500" y="657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6371</xdr:rowOff>
    </xdr:from>
    <xdr:ext cx="534377" cy="259045"/>
    <xdr:sp macro="" textlink="">
      <xdr:nvSpPr>
        <xdr:cNvPr id="537" name="テキスト ボックス 536"/>
        <xdr:cNvSpPr txBox="1"/>
      </xdr:nvSpPr>
      <xdr:spPr>
        <a:xfrm>
          <a:off x="13436111" y="635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73851</xdr:rowOff>
    </xdr:from>
    <xdr:to>
      <xdr:col>67</xdr:col>
      <xdr:colOff>101600</xdr:colOff>
      <xdr:row>39</xdr:row>
      <xdr:rowOff>4001</xdr:rowOff>
    </xdr:to>
    <xdr:sp macro="" textlink="">
      <xdr:nvSpPr>
        <xdr:cNvPr id="538" name="楕円 537"/>
        <xdr:cNvSpPr/>
      </xdr:nvSpPr>
      <xdr:spPr>
        <a:xfrm>
          <a:off x="12763500" y="658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166578</xdr:rowOff>
    </xdr:from>
    <xdr:ext cx="469744" cy="259045"/>
    <xdr:sp macro="" textlink="">
      <xdr:nvSpPr>
        <xdr:cNvPr id="539" name="テキスト ボックス 538"/>
        <xdr:cNvSpPr txBox="1"/>
      </xdr:nvSpPr>
      <xdr:spPr>
        <a:xfrm>
          <a:off x="12579428"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22225</xdr:rowOff>
    </xdr:from>
    <xdr:to>
      <xdr:col>85</xdr:col>
      <xdr:colOff>127000</xdr:colOff>
      <xdr:row>78</xdr:row>
      <xdr:rowOff>34725</xdr:rowOff>
    </xdr:to>
    <xdr:cxnSp macro="">
      <xdr:nvCxnSpPr>
        <xdr:cNvPr id="615" name="直線コネクタ 614"/>
        <xdr:cNvCxnSpPr/>
      </xdr:nvCxnSpPr>
      <xdr:spPr>
        <a:xfrm flipV="1">
          <a:off x="15481300" y="13395325"/>
          <a:ext cx="8382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16" name="公債費平均値テキスト"/>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34725</xdr:rowOff>
    </xdr:from>
    <xdr:to>
      <xdr:col>81</xdr:col>
      <xdr:colOff>50800</xdr:colOff>
      <xdr:row>78</xdr:row>
      <xdr:rowOff>37945</xdr:rowOff>
    </xdr:to>
    <xdr:cxnSp macro="">
      <xdr:nvCxnSpPr>
        <xdr:cNvPr id="618" name="直線コネクタ 617"/>
        <xdr:cNvCxnSpPr/>
      </xdr:nvCxnSpPr>
      <xdr:spPr>
        <a:xfrm flipV="1">
          <a:off x="14592300" y="13407825"/>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97091</xdr:rowOff>
    </xdr:from>
    <xdr:ext cx="599010" cy="259045"/>
    <xdr:sp macro="" textlink="">
      <xdr:nvSpPr>
        <xdr:cNvPr id="620" name="テキスト ボックス 619"/>
        <xdr:cNvSpPr txBox="1"/>
      </xdr:nvSpPr>
      <xdr:spPr>
        <a:xfrm>
          <a:off x="15181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37945</xdr:rowOff>
    </xdr:from>
    <xdr:to>
      <xdr:col>76</xdr:col>
      <xdr:colOff>114300</xdr:colOff>
      <xdr:row>78</xdr:row>
      <xdr:rowOff>41847</xdr:rowOff>
    </xdr:to>
    <xdr:cxnSp macro="">
      <xdr:nvCxnSpPr>
        <xdr:cNvPr id="621" name="直線コネクタ 620"/>
        <xdr:cNvCxnSpPr/>
      </xdr:nvCxnSpPr>
      <xdr:spPr>
        <a:xfrm flipV="1">
          <a:off x="13703300" y="13411045"/>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88703</xdr:rowOff>
    </xdr:from>
    <xdr:to>
      <xdr:col>76</xdr:col>
      <xdr:colOff>165100</xdr:colOff>
      <xdr:row>78</xdr:row>
      <xdr:rowOff>18853</xdr:rowOff>
    </xdr:to>
    <xdr:sp macro="" textlink="">
      <xdr:nvSpPr>
        <xdr:cNvPr id="622" name="フローチャート: 判断 621"/>
        <xdr:cNvSpPr/>
      </xdr:nvSpPr>
      <xdr:spPr>
        <a:xfrm>
          <a:off x="14541500" y="132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35380</xdr:rowOff>
    </xdr:from>
    <xdr:ext cx="534377" cy="259045"/>
    <xdr:sp macro="" textlink="">
      <xdr:nvSpPr>
        <xdr:cNvPr id="623" name="テキスト ボックス 622"/>
        <xdr:cNvSpPr txBox="1"/>
      </xdr:nvSpPr>
      <xdr:spPr>
        <a:xfrm>
          <a:off x="14325111" y="130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41836</xdr:rowOff>
    </xdr:from>
    <xdr:to>
      <xdr:col>71</xdr:col>
      <xdr:colOff>177800</xdr:colOff>
      <xdr:row>78</xdr:row>
      <xdr:rowOff>41847</xdr:rowOff>
    </xdr:to>
    <xdr:cxnSp macro="">
      <xdr:nvCxnSpPr>
        <xdr:cNvPr id="624" name="直線コネクタ 623"/>
        <xdr:cNvCxnSpPr/>
      </xdr:nvCxnSpPr>
      <xdr:spPr>
        <a:xfrm>
          <a:off x="12814300" y="1341493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102859</xdr:rowOff>
    </xdr:from>
    <xdr:to>
      <xdr:col>72</xdr:col>
      <xdr:colOff>38100</xdr:colOff>
      <xdr:row>78</xdr:row>
      <xdr:rowOff>33009</xdr:rowOff>
    </xdr:to>
    <xdr:sp macro="" textlink="">
      <xdr:nvSpPr>
        <xdr:cNvPr id="625" name="フローチャート: 判断 624"/>
        <xdr:cNvSpPr/>
      </xdr:nvSpPr>
      <xdr:spPr>
        <a:xfrm>
          <a:off x="13652500" y="133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49536</xdr:rowOff>
    </xdr:from>
    <xdr:ext cx="534377" cy="259045"/>
    <xdr:sp macro="" textlink="">
      <xdr:nvSpPr>
        <xdr:cNvPr id="626" name="テキスト ボックス 625"/>
        <xdr:cNvSpPr txBox="1"/>
      </xdr:nvSpPr>
      <xdr:spPr>
        <a:xfrm>
          <a:off x="13436111" y="130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100209</xdr:rowOff>
    </xdr:from>
    <xdr:to>
      <xdr:col>67</xdr:col>
      <xdr:colOff>101600</xdr:colOff>
      <xdr:row>78</xdr:row>
      <xdr:rowOff>30359</xdr:rowOff>
    </xdr:to>
    <xdr:sp macro="" textlink="">
      <xdr:nvSpPr>
        <xdr:cNvPr id="627" name="フローチャート: 判断 626"/>
        <xdr:cNvSpPr/>
      </xdr:nvSpPr>
      <xdr:spPr>
        <a:xfrm>
          <a:off x="12763500" y="1330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46886</xdr:rowOff>
    </xdr:from>
    <xdr:ext cx="534377" cy="259045"/>
    <xdr:sp macro="" textlink="">
      <xdr:nvSpPr>
        <xdr:cNvPr id="628" name="テキスト ボックス 627"/>
        <xdr:cNvSpPr txBox="1"/>
      </xdr:nvSpPr>
      <xdr:spPr>
        <a:xfrm>
          <a:off x="12547111" y="130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142875</xdr:rowOff>
    </xdr:from>
    <xdr:to>
      <xdr:col>85</xdr:col>
      <xdr:colOff>177800</xdr:colOff>
      <xdr:row>78</xdr:row>
      <xdr:rowOff>73025</xdr:rowOff>
    </xdr:to>
    <xdr:sp macro="" textlink="">
      <xdr:nvSpPr>
        <xdr:cNvPr id="634" name="楕円 633"/>
        <xdr:cNvSpPr/>
      </xdr:nvSpPr>
      <xdr:spPr>
        <a:xfrm>
          <a:off x="16268700" y="133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57802</xdr:rowOff>
    </xdr:from>
    <xdr:ext cx="534377" cy="259045"/>
    <xdr:sp macro="" textlink="">
      <xdr:nvSpPr>
        <xdr:cNvPr id="635" name="公債費該当値テキスト"/>
        <xdr:cNvSpPr txBox="1"/>
      </xdr:nvSpPr>
      <xdr:spPr>
        <a:xfrm>
          <a:off x="16370300" y="1325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155375</xdr:rowOff>
    </xdr:from>
    <xdr:to>
      <xdr:col>81</xdr:col>
      <xdr:colOff>101600</xdr:colOff>
      <xdr:row>78</xdr:row>
      <xdr:rowOff>85525</xdr:rowOff>
    </xdr:to>
    <xdr:sp macro="" textlink="">
      <xdr:nvSpPr>
        <xdr:cNvPr id="636" name="楕円 635"/>
        <xdr:cNvSpPr/>
      </xdr:nvSpPr>
      <xdr:spPr>
        <a:xfrm>
          <a:off x="15430500" y="1335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76652</xdr:rowOff>
    </xdr:from>
    <xdr:ext cx="534377" cy="259045"/>
    <xdr:sp macro="" textlink="">
      <xdr:nvSpPr>
        <xdr:cNvPr id="637" name="テキスト ボックス 636"/>
        <xdr:cNvSpPr txBox="1"/>
      </xdr:nvSpPr>
      <xdr:spPr>
        <a:xfrm>
          <a:off x="15214111" y="1344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158595</xdr:rowOff>
    </xdr:from>
    <xdr:to>
      <xdr:col>76</xdr:col>
      <xdr:colOff>165100</xdr:colOff>
      <xdr:row>78</xdr:row>
      <xdr:rowOff>88745</xdr:rowOff>
    </xdr:to>
    <xdr:sp macro="" textlink="">
      <xdr:nvSpPr>
        <xdr:cNvPr id="638" name="楕円 637"/>
        <xdr:cNvSpPr/>
      </xdr:nvSpPr>
      <xdr:spPr>
        <a:xfrm>
          <a:off x="14541500" y="133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79872</xdr:rowOff>
    </xdr:from>
    <xdr:ext cx="534377" cy="259045"/>
    <xdr:sp macro="" textlink="">
      <xdr:nvSpPr>
        <xdr:cNvPr id="639" name="テキスト ボックス 638"/>
        <xdr:cNvSpPr txBox="1"/>
      </xdr:nvSpPr>
      <xdr:spPr>
        <a:xfrm>
          <a:off x="14325111" y="134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162497</xdr:rowOff>
    </xdr:from>
    <xdr:to>
      <xdr:col>72</xdr:col>
      <xdr:colOff>38100</xdr:colOff>
      <xdr:row>78</xdr:row>
      <xdr:rowOff>92647</xdr:rowOff>
    </xdr:to>
    <xdr:sp macro="" textlink="">
      <xdr:nvSpPr>
        <xdr:cNvPr id="640" name="楕円 639"/>
        <xdr:cNvSpPr/>
      </xdr:nvSpPr>
      <xdr:spPr>
        <a:xfrm>
          <a:off x="13652500" y="133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83774</xdr:rowOff>
    </xdr:from>
    <xdr:ext cx="534377" cy="259045"/>
    <xdr:sp macro="" textlink="">
      <xdr:nvSpPr>
        <xdr:cNvPr id="641" name="テキスト ボックス 640"/>
        <xdr:cNvSpPr txBox="1"/>
      </xdr:nvSpPr>
      <xdr:spPr>
        <a:xfrm>
          <a:off x="13436111" y="134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162486</xdr:rowOff>
    </xdr:from>
    <xdr:to>
      <xdr:col>67</xdr:col>
      <xdr:colOff>101600</xdr:colOff>
      <xdr:row>78</xdr:row>
      <xdr:rowOff>92636</xdr:rowOff>
    </xdr:to>
    <xdr:sp macro="" textlink="">
      <xdr:nvSpPr>
        <xdr:cNvPr id="642" name="楕円 641"/>
        <xdr:cNvSpPr/>
      </xdr:nvSpPr>
      <xdr:spPr>
        <a:xfrm>
          <a:off x="12763500" y="1336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83763</xdr:rowOff>
    </xdr:from>
    <xdr:ext cx="534377" cy="259045"/>
    <xdr:sp macro="" textlink="">
      <xdr:nvSpPr>
        <xdr:cNvPr id="643" name="テキスト ボックス 642"/>
        <xdr:cNvSpPr txBox="1"/>
      </xdr:nvSpPr>
      <xdr:spPr>
        <a:xfrm>
          <a:off x="12547111" y="134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42594</xdr:rowOff>
    </xdr:from>
    <xdr:to>
      <xdr:col>85</xdr:col>
      <xdr:colOff>127000</xdr:colOff>
      <xdr:row>99</xdr:row>
      <xdr:rowOff>43120</xdr:rowOff>
    </xdr:to>
    <xdr:cxnSp macro="">
      <xdr:nvCxnSpPr>
        <xdr:cNvPr id="672" name="直線コネクタ 671"/>
        <xdr:cNvCxnSpPr/>
      </xdr:nvCxnSpPr>
      <xdr:spPr>
        <a:xfrm>
          <a:off x="15481300" y="17016144"/>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42594</xdr:rowOff>
    </xdr:from>
    <xdr:to>
      <xdr:col>81</xdr:col>
      <xdr:colOff>50800</xdr:colOff>
      <xdr:row>99</xdr:row>
      <xdr:rowOff>42636</xdr:rowOff>
    </xdr:to>
    <xdr:cxnSp macro="">
      <xdr:nvCxnSpPr>
        <xdr:cNvPr id="675" name="直線コネクタ 674"/>
        <xdr:cNvCxnSpPr/>
      </xdr:nvCxnSpPr>
      <xdr:spPr>
        <a:xfrm flipV="1">
          <a:off x="14592300" y="17016144"/>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34086</xdr:rowOff>
    </xdr:from>
    <xdr:to>
      <xdr:col>76</xdr:col>
      <xdr:colOff>114300</xdr:colOff>
      <xdr:row>99</xdr:row>
      <xdr:rowOff>42636</xdr:rowOff>
    </xdr:to>
    <xdr:cxnSp macro="">
      <xdr:nvCxnSpPr>
        <xdr:cNvPr id="678" name="直線コネクタ 677"/>
        <xdr:cNvCxnSpPr/>
      </xdr:nvCxnSpPr>
      <xdr:spPr>
        <a:xfrm>
          <a:off x="13703300" y="16493286"/>
          <a:ext cx="889000" cy="52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79" name="フローチャート: 判断 678"/>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0" name="テキスト ボックス 679"/>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34086</xdr:rowOff>
    </xdr:from>
    <xdr:to>
      <xdr:col>71</xdr:col>
      <xdr:colOff>177800</xdr:colOff>
      <xdr:row>99</xdr:row>
      <xdr:rowOff>43666</xdr:rowOff>
    </xdr:to>
    <xdr:cxnSp macro="">
      <xdr:nvCxnSpPr>
        <xdr:cNvPr id="681" name="直線コネクタ 680"/>
        <xdr:cNvCxnSpPr/>
      </xdr:nvCxnSpPr>
      <xdr:spPr>
        <a:xfrm flipV="1">
          <a:off x="12814300" y="16493286"/>
          <a:ext cx="889000" cy="52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2" name="フローチャート: 判断 681"/>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3" name="テキスト ボックス 682"/>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4" name="フローチャート: 判断 683"/>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5" name="テキスト ボックス 684"/>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163770</xdr:rowOff>
    </xdr:from>
    <xdr:to>
      <xdr:col>85</xdr:col>
      <xdr:colOff>177800</xdr:colOff>
      <xdr:row>99</xdr:row>
      <xdr:rowOff>93920</xdr:rowOff>
    </xdr:to>
    <xdr:sp macro="" textlink="">
      <xdr:nvSpPr>
        <xdr:cNvPr id="691" name="楕円 690"/>
        <xdr:cNvSpPr/>
      </xdr:nvSpPr>
      <xdr:spPr>
        <a:xfrm>
          <a:off x="16268700" y="169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78697</xdr:rowOff>
    </xdr:from>
    <xdr:ext cx="378565" cy="259045"/>
    <xdr:sp macro="" textlink="">
      <xdr:nvSpPr>
        <xdr:cNvPr id="692" name="積立金該当値テキスト"/>
        <xdr:cNvSpPr txBox="1"/>
      </xdr:nvSpPr>
      <xdr:spPr>
        <a:xfrm>
          <a:off x="16370300" y="16880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163244</xdr:rowOff>
    </xdr:from>
    <xdr:to>
      <xdr:col>81</xdr:col>
      <xdr:colOff>101600</xdr:colOff>
      <xdr:row>99</xdr:row>
      <xdr:rowOff>93394</xdr:rowOff>
    </xdr:to>
    <xdr:sp macro="" textlink="">
      <xdr:nvSpPr>
        <xdr:cNvPr id="693" name="楕円 692"/>
        <xdr:cNvSpPr/>
      </xdr:nvSpPr>
      <xdr:spPr>
        <a:xfrm>
          <a:off x="15430500" y="169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84521</xdr:rowOff>
    </xdr:from>
    <xdr:ext cx="378565" cy="259045"/>
    <xdr:sp macro="" textlink="">
      <xdr:nvSpPr>
        <xdr:cNvPr id="694" name="テキスト ボックス 693"/>
        <xdr:cNvSpPr txBox="1"/>
      </xdr:nvSpPr>
      <xdr:spPr>
        <a:xfrm>
          <a:off x="15292017" y="17058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163286</xdr:rowOff>
    </xdr:from>
    <xdr:to>
      <xdr:col>76</xdr:col>
      <xdr:colOff>165100</xdr:colOff>
      <xdr:row>99</xdr:row>
      <xdr:rowOff>93436</xdr:rowOff>
    </xdr:to>
    <xdr:sp macro="" textlink="">
      <xdr:nvSpPr>
        <xdr:cNvPr id="695" name="楕円 694"/>
        <xdr:cNvSpPr/>
      </xdr:nvSpPr>
      <xdr:spPr>
        <a:xfrm>
          <a:off x="14541500" y="169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84563</xdr:rowOff>
    </xdr:from>
    <xdr:ext cx="378565" cy="259045"/>
    <xdr:sp macro="" textlink="">
      <xdr:nvSpPr>
        <xdr:cNvPr id="696" name="テキスト ボックス 695"/>
        <xdr:cNvSpPr txBox="1"/>
      </xdr:nvSpPr>
      <xdr:spPr>
        <a:xfrm>
          <a:off x="14403017" y="1705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154736</xdr:rowOff>
    </xdr:from>
    <xdr:to>
      <xdr:col>72</xdr:col>
      <xdr:colOff>38100</xdr:colOff>
      <xdr:row>96</xdr:row>
      <xdr:rowOff>84886</xdr:rowOff>
    </xdr:to>
    <xdr:sp macro="" textlink="">
      <xdr:nvSpPr>
        <xdr:cNvPr id="697" name="楕円 696"/>
        <xdr:cNvSpPr/>
      </xdr:nvSpPr>
      <xdr:spPr>
        <a:xfrm>
          <a:off x="13652500" y="164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101413</xdr:rowOff>
    </xdr:from>
    <xdr:ext cx="599010" cy="259045"/>
    <xdr:sp macro="" textlink="">
      <xdr:nvSpPr>
        <xdr:cNvPr id="698" name="テキスト ボックス 697"/>
        <xdr:cNvSpPr txBox="1"/>
      </xdr:nvSpPr>
      <xdr:spPr>
        <a:xfrm>
          <a:off x="13403795" y="1621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164316</xdr:rowOff>
    </xdr:from>
    <xdr:to>
      <xdr:col>67</xdr:col>
      <xdr:colOff>101600</xdr:colOff>
      <xdr:row>99</xdr:row>
      <xdr:rowOff>94466</xdr:rowOff>
    </xdr:to>
    <xdr:sp macro="" textlink="">
      <xdr:nvSpPr>
        <xdr:cNvPr id="699" name="楕円 698"/>
        <xdr:cNvSpPr/>
      </xdr:nvSpPr>
      <xdr:spPr>
        <a:xfrm>
          <a:off x="12763500" y="169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85593</xdr:rowOff>
    </xdr:from>
    <xdr:ext cx="378565" cy="259045"/>
    <xdr:sp macro="" textlink="">
      <xdr:nvSpPr>
        <xdr:cNvPr id="700" name="テキスト ボックス 699"/>
        <xdr:cNvSpPr txBox="1"/>
      </xdr:nvSpPr>
      <xdr:spPr>
        <a:xfrm>
          <a:off x="12625017" y="17059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34671</xdr:rowOff>
    </xdr:from>
    <xdr:to>
      <xdr:col>111</xdr:col>
      <xdr:colOff>177800</xdr:colOff>
      <xdr:row>39</xdr:row>
      <xdr:rowOff>44450</xdr:rowOff>
    </xdr:to>
    <xdr:cxnSp macro="">
      <xdr:nvCxnSpPr>
        <xdr:cNvPr id="732" name="直線コネクタ 731"/>
        <xdr:cNvCxnSpPr/>
      </xdr:nvCxnSpPr>
      <xdr:spPr>
        <a:xfrm>
          <a:off x="20434300" y="6721221"/>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32258</xdr:rowOff>
    </xdr:from>
    <xdr:to>
      <xdr:col>107</xdr:col>
      <xdr:colOff>50800</xdr:colOff>
      <xdr:row>39</xdr:row>
      <xdr:rowOff>34671</xdr:rowOff>
    </xdr:to>
    <xdr:cxnSp macro="">
      <xdr:nvCxnSpPr>
        <xdr:cNvPr id="735" name="直線コネクタ 734"/>
        <xdr:cNvCxnSpPr/>
      </xdr:nvCxnSpPr>
      <xdr:spPr>
        <a:xfrm>
          <a:off x="19545300" y="671880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46863</xdr:rowOff>
    </xdr:from>
    <xdr:to>
      <xdr:col>107</xdr:col>
      <xdr:colOff>101600</xdr:colOff>
      <xdr:row>37</xdr:row>
      <xdr:rowOff>148463</xdr:rowOff>
    </xdr:to>
    <xdr:sp macro="" textlink="">
      <xdr:nvSpPr>
        <xdr:cNvPr id="736" name="フローチャート: 判断 735"/>
        <xdr:cNvSpPr/>
      </xdr:nvSpPr>
      <xdr:spPr>
        <a:xfrm>
          <a:off x="20383500" y="63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164990</xdr:rowOff>
    </xdr:from>
    <xdr:ext cx="469744" cy="259045"/>
    <xdr:sp macro="" textlink="">
      <xdr:nvSpPr>
        <xdr:cNvPr id="737" name="テキスト ボックス 736"/>
        <xdr:cNvSpPr txBox="1"/>
      </xdr:nvSpPr>
      <xdr:spPr>
        <a:xfrm>
          <a:off x="20199428" y="61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32258</xdr:rowOff>
    </xdr:from>
    <xdr:to>
      <xdr:col>102</xdr:col>
      <xdr:colOff>114300</xdr:colOff>
      <xdr:row>39</xdr:row>
      <xdr:rowOff>32512</xdr:rowOff>
    </xdr:to>
    <xdr:cxnSp macro="">
      <xdr:nvCxnSpPr>
        <xdr:cNvPr id="738" name="直線コネクタ 737"/>
        <xdr:cNvCxnSpPr/>
      </xdr:nvCxnSpPr>
      <xdr:spPr>
        <a:xfrm flipV="1">
          <a:off x="18656300" y="671880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54864</xdr:rowOff>
    </xdr:from>
    <xdr:to>
      <xdr:col>102</xdr:col>
      <xdr:colOff>165100</xdr:colOff>
      <xdr:row>37</xdr:row>
      <xdr:rowOff>156464</xdr:rowOff>
    </xdr:to>
    <xdr:sp macro="" textlink="">
      <xdr:nvSpPr>
        <xdr:cNvPr id="739" name="フローチャート: 判断 738"/>
        <xdr:cNvSpPr/>
      </xdr:nvSpPr>
      <xdr:spPr>
        <a:xfrm>
          <a:off x="19494500" y="63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1541</xdr:rowOff>
    </xdr:from>
    <xdr:ext cx="469744" cy="259045"/>
    <xdr:sp macro="" textlink="">
      <xdr:nvSpPr>
        <xdr:cNvPr id="740" name="テキスト ボックス 739"/>
        <xdr:cNvSpPr txBox="1"/>
      </xdr:nvSpPr>
      <xdr:spPr>
        <a:xfrm>
          <a:off x="19310428" y="61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40767</xdr:rowOff>
    </xdr:from>
    <xdr:to>
      <xdr:col>98</xdr:col>
      <xdr:colOff>38100</xdr:colOff>
      <xdr:row>37</xdr:row>
      <xdr:rowOff>142367</xdr:rowOff>
    </xdr:to>
    <xdr:sp macro="" textlink="">
      <xdr:nvSpPr>
        <xdr:cNvPr id="741" name="フローチャート: 判断 740"/>
        <xdr:cNvSpPr/>
      </xdr:nvSpPr>
      <xdr:spPr>
        <a:xfrm>
          <a:off x="18605500" y="63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158894</xdr:rowOff>
    </xdr:from>
    <xdr:ext cx="469744" cy="259045"/>
    <xdr:sp macro="" textlink="">
      <xdr:nvSpPr>
        <xdr:cNvPr id="742" name="テキスト ボックス 741"/>
        <xdr:cNvSpPr txBox="1"/>
      </xdr:nvSpPr>
      <xdr:spPr>
        <a:xfrm>
          <a:off x="18421428" y="61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155321</xdr:rowOff>
    </xdr:from>
    <xdr:to>
      <xdr:col>107</xdr:col>
      <xdr:colOff>101600</xdr:colOff>
      <xdr:row>39</xdr:row>
      <xdr:rowOff>85471</xdr:rowOff>
    </xdr:to>
    <xdr:sp macro="" textlink="">
      <xdr:nvSpPr>
        <xdr:cNvPr id="752" name="楕円 751"/>
        <xdr:cNvSpPr/>
      </xdr:nvSpPr>
      <xdr:spPr>
        <a:xfrm>
          <a:off x="20383500" y="66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76598</xdr:rowOff>
    </xdr:from>
    <xdr:ext cx="313932" cy="259045"/>
    <xdr:sp macro="" textlink="">
      <xdr:nvSpPr>
        <xdr:cNvPr id="753" name="テキスト ボックス 752"/>
        <xdr:cNvSpPr txBox="1"/>
      </xdr:nvSpPr>
      <xdr:spPr>
        <a:xfrm>
          <a:off x="20277333" y="67631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152908</xdr:rowOff>
    </xdr:from>
    <xdr:to>
      <xdr:col>102</xdr:col>
      <xdr:colOff>165100</xdr:colOff>
      <xdr:row>39</xdr:row>
      <xdr:rowOff>83058</xdr:rowOff>
    </xdr:to>
    <xdr:sp macro="" textlink="">
      <xdr:nvSpPr>
        <xdr:cNvPr id="754" name="楕円 753"/>
        <xdr:cNvSpPr/>
      </xdr:nvSpPr>
      <xdr:spPr>
        <a:xfrm>
          <a:off x="19494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74185</xdr:rowOff>
    </xdr:from>
    <xdr:ext cx="313932" cy="259045"/>
    <xdr:sp macro="" textlink="">
      <xdr:nvSpPr>
        <xdr:cNvPr id="755" name="テキスト ボックス 754"/>
        <xdr:cNvSpPr txBox="1"/>
      </xdr:nvSpPr>
      <xdr:spPr>
        <a:xfrm>
          <a:off x="19388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153162</xdr:rowOff>
    </xdr:from>
    <xdr:to>
      <xdr:col>98</xdr:col>
      <xdr:colOff>38100</xdr:colOff>
      <xdr:row>39</xdr:row>
      <xdr:rowOff>83312</xdr:rowOff>
    </xdr:to>
    <xdr:sp macro="" textlink="">
      <xdr:nvSpPr>
        <xdr:cNvPr id="756" name="楕円 755"/>
        <xdr:cNvSpPr/>
      </xdr:nvSpPr>
      <xdr:spPr>
        <a:xfrm>
          <a:off x="18605500" y="66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74439</xdr:rowOff>
    </xdr:from>
    <xdr:ext cx="313932" cy="259045"/>
    <xdr:sp macro="" textlink="">
      <xdr:nvSpPr>
        <xdr:cNvPr id="757" name="テキスト ボックス 756"/>
        <xdr:cNvSpPr txBox="1"/>
      </xdr:nvSpPr>
      <xdr:spPr>
        <a:xfrm>
          <a:off x="18499333" y="6760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125687</xdr:rowOff>
    </xdr:from>
    <xdr:to>
      <xdr:col>116</xdr:col>
      <xdr:colOff>63500</xdr:colOff>
      <xdr:row>58</xdr:row>
      <xdr:rowOff>125961</xdr:rowOff>
    </xdr:to>
    <xdr:cxnSp macro="">
      <xdr:nvCxnSpPr>
        <xdr:cNvPr id="784" name="直線コネクタ 783"/>
        <xdr:cNvCxnSpPr/>
      </xdr:nvCxnSpPr>
      <xdr:spPr>
        <a:xfrm flipV="1">
          <a:off x="21323300" y="10069787"/>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125961</xdr:rowOff>
    </xdr:from>
    <xdr:to>
      <xdr:col>111</xdr:col>
      <xdr:colOff>177800</xdr:colOff>
      <xdr:row>58</xdr:row>
      <xdr:rowOff>126190</xdr:rowOff>
    </xdr:to>
    <xdr:cxnSp macro="">
      <xdr:nvCxnSpPr>
        <xdr:cNvPr id="787" name="直線コネクタ 786"/>
        <xdr:cNvCxnSpPr/>
      </xdr:nvCxnSpPr>
      <xdr:spPr>
        <a:xfrm flipV="1">
          <a:off x="20434300" y="1007006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126190</xdr:rowOff>
    </xdr:from>
    <xdr:to>
      <xdr:col>107</xdr:col>
      <xdr:colOff>50800</xdr:colOff>
      <xdr:row>58</xdr:row>
      <xdr:rowOff>126258</xdr:rowOff>
    </xdr:to>
    <xdr:cxnSp macro="">
      <xdr:nvCxnSpPr>
        <xdr:cNvPr id="790" name="直線コネクタ 789"/>
        <xdr:cNvCxnSpPr/>
      </xdr:nvCxnSpPr>
      <xdr:spPr>
        <a:xfrm flipV="1">
          <a:off x="19545300" y="10070290"/>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27109</xdr:rowOff>
    </xdr:from>
    <xdr:to>
      <xdr:col>107</xdr:col>
      <xdr:colOff>101600</xdr:colOff>
      <xdr:row>58</xdr:row>
      <xdr:rowOff>128709</xdr:rowOff>
    </xdr:to>
    <xdr:sp macro="" textlink="">
      <xdr:nvSpPr>
        <xdr:cNvPr id="791" name="フローチャート: 判断 790"/>
        <xdr:cNvSpPr/>
      </xdr:nvSpPr>
      <xdr:spPr>
        <a:xfrm>
          <a:off x="20383500" y="99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145236</xdr:rowOff>
    </xdr:from>
    <xdr:ext cx="469744" cy="259045"/>
    <xdr:sp macro="" textlink="">
      <xdr:nvSpPr>
        <xdr:cNvPr id="792" name="テキスト ボックス 791"/>
        <xdr:cNvSpPr txBox="1"/>
      </xdr:nvSpPr>
      <xdr:spPr>
        <a:xfrm>
          <a:off x="20199428" y="974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126258</xdr:rowOff>
    </xdr:from>
    <xdr:to>
      <xdr:col>102</xdr:col>
      <xdr:colOff>114300</xdr:colOff>
      <xdr:row>58</xdr:row>
      <xdr:rowOff>126441</xdr:rowOff>
    </xdr:to>
    <xdr:cxnSp macro="">
      <xdr:nvCxnSpPr>
        <xdr:cNvPr id="793" name="直線コネクタ 792"/>
        <xdr:cNvCxnSpPr/>
      </xdr:nvCxnSpPr>
      <xdr:spPr>
        <a:xfrm flipV="1">
          <a:off x="18656300" y="1007035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26789</xdr:rowOff>
    </xdr:from>
    <xdr:to>
      <xdr:col>102</xdr:col>
      <xdr:colOff>165100</xdr:colOff>
      <xdr:row>58</xdr:row>
      <xdr:rowOff>128389</xdr:rowOff>
    </xdr:to>
    <xdr:sp macro="" textlink="">
      <xdr:nvSpPr>
        <xdr:cNvPr id="794" name="フローチャート: 判断 793"/>
        <xdr:cNvSpPr/>
      </xdr:nvSpPr>
      <xdr:spPr>
        <a:xfrm>
          <a:off x="19494500" y="997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144916</xdr:rowOff>
    </xdr:from>
    <xdr:ext cx="469744" cy="259045"/>
    <xdr:sp macro="" textlink="">
      <xdr:nvSpPr>
        <xdr:cNvPr id="795" name="テキスト ボックス 794"/>
        <xdr:cNvSpPr txBox="1"/>
      </xdr:nvSpPr>
      <xdr:spPr>
        <a:xfrm>
          <a:off x="19310428" y="97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12502</xdr:rowOff>
    </xdr:from>
    <xdr:to>
      <xdr:col>98</xdr:col>
      <xdr:colOff>38100</xdr:colOff>
      <xdr:row>58</xdr:row>
      <xdr:rowOff>114102</xdr:rowOff>
    </xdr:to>
    <xdr:sp macro="" textlink="">
      <xdr:nvSpPr>
        <xdr:cNvPr id="796" name="フローチャート: 判断 795"/>
        <xdr:cNvSpPr/>
      </xdr:nvSpPr>
      <xdr:spPr>
        <a:xfrm>
          <a:off x="18605500" y="995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130629</xdr:rowOff>
    </xdr:from>
    <xdr:ext cx="469744" cy="259045"/>
    <xdr:sp macro="" textlink="">
      <xdr:nvSpPr>
        <xdr:cNvPr id="797" name="テキスト ボックス 796"/>
        <xdr:cNvSpPr txBox="1"/>
      </xdr:nvSpPr>
      <xdr:spPr>
        <a:xfrm>
          <a:off x="18421428" y="973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74887</xdr:rowOff>
    </xdr:from>
    <xdr:to>
      <xdr:col>116</xdr:col>
      <xdr:colOff>114300</xdr:colOff>
      <xdr:row>59</xdr:row>
      <xdr:rowOff>5037</xdr:rowOff>
    </xdr:to>
    <xdr:sp macro="" textlink="">
      <xdr:nvSpPr>
        <xdr:cNvPr id="803" name="楕円 802"/>
        <xdr:cNvSpPr/>
      </xdr:nvSpPr>
      <xdr:spPr>
        <a:xfrm>
          <a:off x="22110700" y="100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161264</xdr:rowOff>
    </xdr:from>
    <xdr:ext cx="378565" cy="259045"/>
    <xdr:sp macro="" textlink="">
      <xdr:nvSpPr>
        <xdr:cNvPr id="804" name="貸付金該当値テキスト"/>
        <xdr:cNvSpPr txBox="1"/>
      </xdr:nvSpPr>
      <xdr:spPr>
        <a:xfrm>
          <a:off x="22212300" y="9933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75161</xdr:rowOff>
    </xdr:from>
    <xdr:to>
      <xdr:col>112</xdr:col>
      <xdr:colOff>38100</xdr:colOff>
      <xdr:row>59</xdr:row>
      <xdr:rowOff>5311</xdr:rowOff>
    </xdr:to>
    <xdr:sp macro="" textlink="">
      <xdr:nvSpPr>
        <xdr:cNvPr id="805" name="楕円 804"/>
        <xdr:cNvSpPr/>
      </xdr:nvSpPr>
      <xdr:spPr>
        <a:xfrm>
          <a:off x="21272500" y="100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167888</xdr:rowOff>
    </xdr:from>
    <xdr:ext cx="378565" cy="259045"/>
    <xdr:sp macro="" textlink="">
      <xdr:nvSpPr>
        <xdr:cNvPr id="806" name="テキスト ボックス 805"/>
        <xdr:cNvSpPr txBox="1"/>
      </xdr:nvSpPr>
      <xdr:spPr>
        <a:xfrm>
          <a:off x="21134017" y="1011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75390</xdr:rowOff>
    </xdr:from>
    <xdr:to>
      <xdr:col>107</xdr:col>
      <xdr:colOff>101600</xdr:colOff>
      <xdr:row>59</xdr:row>
      <xdr:rowOff>5540</xdr:rowOff>
    </xdr:to>
    <xdr:sp macro="" textlink="">
      <xdr:nvSpPr>
        <xdr:cNvPr id="807" name="楕円 806"/>
        <xdr:cNvSpPr/>
      </xdr:nvSpPr>
      <xdr:spPr>
        <a:xfrm>
          <a:off x="20383500" y="1001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168117</xdr:rowOff>
    </xdr:from>
    <xdr:ext cx="378565" cy="259045"/>
    <xdr:sp macro="" textlink="">
      <xdr:nvSpPr>
        <xdr:cNvPr id="808" name="テキスト ボックス 807"/>
        <xdr:cNvSpPr txBox="1"/>
      </xdr:nvSpPr>
      <xdr:spPr>
        <a:xfrm>
          <a:off x="20245017" y="10112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75458</xdr:rowOff>
    </xdr:from>
    <xdr:to>
      <xdr:col>102</xdr:col>
      <xdr:colOff>165100</xdr:colOff>
      <xdr:row>59</xdr:row>
      <xdr:rowOff>5608</xdr:rowOff>
    </xdr:to>
    <xdr:sp macro="" textlink="">
      <xdr:nvSpPr>
        <xdr:cNvPr id="809" name="楕円 808"/>
        <xdr:cNvSpPr/>
      </xdr:nvSpPr>
      <xdr:spPr>
        <a:xfrm>
          <a:off x="19494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168185</xdr:rowOff>
    </xdr:from>
    <xdr:ext cx="378565" cy="259045"/>
    <xdr:sp macro="" textlink="">
      <xdr:nvSpPr>
        <xdr:cNvPr id="810" name="テキスト ボックス 809"/>
        <xdr:cNvSpPr txBox="1"/>
      </xdr:nvSpPr>
      <xdr:spPr>
        <a:xfrm>
          <a:off x="19356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75641</xdr:rowOff>
    </xdr:from>
    <xdr:to>
      <xdr:col>98</xdr:col>
      <xdr:colOff>38100</xdr:colOff>
      <xdr:row>59</xdr:row>
      <xdr:rowOff>5791</xdr:rowOff>
    </xdr:to>
    <xdr:sp macro="" textlink="">
      <xdr:nvSpPr>
        <xdr:cNvPr id="811" name="楕円 810"/>
        <xdr:cNvSpPr/>
      </xdr:nvSpPr>
      <xdr:spPr>
        <a:xfrm>
          <a:off x="18605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168368</xdr:rowOff>
    </xdr:from>
    <xdr:ext cx="378565" cy="259045"/>
    <xdr:sp macro="" textlink="">
      <xdr:nvSpPr>
        <xdr:cNvPr id="812" name="テキスト ボックス 811"/>
        <xdr:cNvSpPr txBox="1"/>
      </xdr:nvSpPr>
      <xdr:spPr>
        <a:xfrm>
          <a:off x="18467017" y="10112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153660</xdr:rowOff>
    </xdr:from>
    <xdr:to>
      <xdr:col>116</xdr:col>
      <xdr:colOff>63500</xdr:colOff>
      <xdr:row>75</xdr:row>
      <xdr:rowOff>165813</xdr:rowOff>
    </xdr:to>
    <xdr:cxnSp macro="">
      <xdr:nvCxnSpPr>
        <xdr:cNvPr id="841" name="直線コネクタ 840"/>
        <xdr:cNvCxnSpPr/>
      </xdr:nvCxnSpPr>
      <xdr:spPr>
        <a:xfrm flipV="1">
          <a:off x="21323300" y="13012410"/>
          <a:ext cx="8382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2" name="繰出金平均値テキスト"/>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101600</xdr:rowOff>
    </xdr:from>
    <xdr:to>
      <xdr:col>111</xdr:col>
      <xdr:colOff>177800</xdr:colOff>
      <xdr:row>75</xdr:row>
      <xdr:rowOff>165813</xdr:rowOff>
    </xdr:to>
    <xdr:cxnSp macro="">
      <xdr:nvCxnSpPr>
        <xdr:cNvPr id="844" name="直線コネクタ 843"/>
        <xdr:cNvCxnSpPr/>
      </xdr:nvCxnSpPr>
      <xdr:spPr>
        <a:xfrm>
          <a:off x="20434300" y="12960350"/>
          <a:ext cx="889000" cy="6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6" name="テキスト ボックス 845"/>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101600</xdr:rowOff>
    </xdr:from>
    <xdr:to>
      <xdr:col>107</xdr:col>
      <xdr:colOff>50800</xdr:colOff>
      <xdr:row>75</xdr:row>
      <xdr:rowOff>149614</xdr:rowOff>
    </xdr:to>
    <xdr:cxnSp macro="">
      <xdr:nvCxnSpPr>
        <xdr:cNvPr id="847" name="直線コネクタ 846"/>
        <xdr:cNvCxnSpPr/>
      </xdr:nvCxnSpPr>
      <xdr:spPr>
        <a:xfrm flipV="1">
          <a:off x="19545300" y="12960350"/>
          <a:ext cx="889000" cy="4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120043</xdr:rowOff>
    </xdr:from>
    <xdr:to>
      <xdr:col>107</xdr:col>
      <xdr:colOff>101600</xdr:colOff>
      <xdr:row>76</xdr:row>
      <xdr:rowOff>50192</xdr:rowOff>
    </xdr:to>
    <xdr:sp macro="" textlink="">
      <xdr:nvSpPr>
        <xdr:cNvPr id="848" name="フローチャート: 判断 847"/>
        <xdr:cNvSpPr/>
      </xdr:nvSpPr>
      <xdr:spPr>
        <a:xfrm>
          <a:off x="20383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41319</xdr:rowOff>
    </xdr:from>
    <xdr:ext cx="534377" cy="259045"/>
    <xdr:sp macro="" textlink="">
      <xdr:nvSpPr>
        <xdr:cNvPr id="849" name="テキスト ボックス 848"/>
        <xdr:cNvSpPr txBox="1"/>
      </xdr:nvSpPr>
      <xdr:spPr>
        <a:xfrm>
          <a:off x="20167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111871</xdr:rowOff>
    </xdr:from>
    <xdr:to>
      <xdr:col>102</xdr:col>
      <xdr:colOff>114300</xdr:colOff>
      <xdr:row>75</xdr:row>
      <xdr:rowOff>149614</xdr:rowOff>
    </xdr:to>
    <xdr:cxnSp macro="">
      <xdr:nvCxnSpPr>
        <xdr:cNvPr id="850" name="直線コネクタ 849"/>
        <xdr:cNvCxnSpPr/>
      </xdr:nvCxnSpPr>
      <xdr:spPr>
        <a:xfrm>
          <a:off x="18656300" y="12970621"/>
          <a:ext cx="889000" cy="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127991</xdr:rowOff>
    </xdr:from>
    <xdr:to>
      <xdr:col>102</xdr:col>
      <xdr:colOff>165100</xdr:colOff>
      <xdr:row>76</xdr:row>
      <xdr:rowOff>58141</xdr:rowOff>
    </xdr:to>
    <xdr:sp macro="" textlink="">
      <xdr:nvSpPr>
        <xdr:cNvPr id="851" name="フローチャート: 判断 850"/>
        <xdr:cNvSpPr/>
      </xdr:nvSpPr>
      <xdr:spPr>
        <a:xfrm>
          <a:off x="19494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49268</xdr:rowOff>
    </xdr:from>
    <xdr:ext cx="534377" cy="259045"/>
    <xdr:sp macro="" textlink="">
      <xdr:nvSpPr>
        <xdr:cNvPr id="852" name="テキスト ボックス 851"/>
        <xdr:cNvSpPr txBox="1"/>
      </xdr:nvSpPr>
      <xdr:spPr>
        <a:xfrm>
          <a:off x="19278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123541</xdr:rowOff>
    </xdr:from>
    <xdr:to>
      <xdr:col>98</xdr:col>
      <xdr:colOff>38100</xdr:colOff>
      <xdr:row>76</xdr:row>
      <xdr:rowOff>53690</xdr:rowOff>
    </xdr:to>
    <xdr:sp macro="" textlink="">
      <xdr:nvSpPr>
        <xdr:cNvPr id="853" name="フローチャート: 判断 852"/>
        <xdr:cNvSpPr/>
      </xdr:nvSpPr>
      <xdr:spPr>
        <a:xfrm>
          <a:off x="18605500" y="129822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44817</xdr:rowOff>
    </xdr:from>
    <xdr:ext cx="534377" cy="259045"/>
    <xdr:sp macro="" textlink="">
      <xdr:nvSpPr>
        <xdr:cNvPr id="854" name="テキスト ボックス 853"/>
        <xdr:cNvSpPr txBox="1"/>
      </xdr:nvSpPr>
      <xdr:spPr>
        <a:xfrm>
          <a:off x="18389111" y="130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102860</xdr:rowOff>
    </xdr:from>
    <xdr:to>
      <xdr:col>116</xdr:col>
      <xdr:colOff>114300</xdr:colOff>
      <xdr:row>76</xdr:row>
      <xdr:rowOff>33009</xdr:rowOff>
    </xdr:to>
    <xdr:sp macro="" textlink="">
      <xdr:nvSpPr>
        <xdr:cNvPr id="860" name="楕円 859"/>
        <xdr:cNvSpPr/>
      </xdr:nvSpPr>
      <xdr:spPr>
        <a:xfrm>
          <a:off x="22110700" y="129616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81287</xdr:rowOff>
    </xdr:from>
    <xdr:ext cx="534377" cy="259045"/>
    <xdr:sp macro="" textlink="">
      <xdr:nvSpPr>
        <xdr:cNvPr id="861" name="繰出金該当値テキスト"/>
        <xdr:cNvSpPr txBox="1"/>
      </xdr:nvSpPr>
      <xdr:spPr>
        <a:xfrm>
          <a:off x="22212300" y="129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115014</xdr:rowOff>
    </xdr:from>
    <xdr:to>
      <xdr:col>112</xdr:col>
      <xdr:colOff>38100</xdr:colOff>
      <xdr:row>76</xdr:row>
      <xdr:rowOff>45163</xdr:rowOff>
    </xdr:to>
    <xdr:sp macro="" textlink="">
      <xdr:nvSpPr>
        <xdr:cNvPr id="862" name="楕円 861"/>
        <xdr:cNvSpPr/>
      </xdr:nvSpPr>
      <xdr:spPr>
        <a:xfrm>
          <a:off x="21272500" y="129737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36290</xdr:rowOff>
    </xdr:from>
    <xdr:ext cx="534377" cy="259045"/>
    <xdr:sp macro="" textlink="">
      <xdr:nvSpPr>
        <xdr:cNvPr id="863" name="テキスト ボックス 862"/>
        <xdr:cNvSpPr txBox="1"/>
      </xdr:nvSpPr>
      <xdr:spPr>
        <a:xfrm>
          <a:off x="21056111" y="1306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50800</xdr:rowOff>
    </xdr:from>
    <xdr:to>
      <xdr:col>107</xdr:col>
      <xdr:colOff>101600</xdr:colOff>
      <xdr:row>75</xdr:row>
      <xdr:rowOff>152400</xdr:rowOff>
    </xdr:to>
    <xdr:sp macro="" textlink="">
      <xdr:nvSpPr>
        <xdr:cNvPr id="864" name="楕円 863"/>
        <xdr:cNvSpPr/>
      </xdr:nvSpPr>
      <xdr:spPr>
        <a:xfrm>
          <a:off x="20383500" y="129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168927</xdr:rowOff>
    </xdr:from>
    <xdr:ext cx="534377" cy="259045"/>
    <xdr:sp macro="" textlink="">
      <xdr:nvSpPr>
        <xdr:cNvPr id="865" name="テキスト ボックス 864"/>
        <xdr:cNvSpPr txBox="1"/>
      </xdr:nvSpPr>
      <xdr:spPr>
        <a:xfrm>
          <a:off x="20167111" y="1268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98813</xdr:rowOff>
    </xdr:from>
    <xdr:to>
      <xdr:col>102</xdr:col>
      <xdr:colOff>165100</xdr:colOff>
      <xdr:row>76</xdr:row>
      <xdr:rowOff>28963</xdr:rowOff>
    </xdr:to>
    <xdr:sp macro="" textlink="">
      <xdr:nvSpPr>
        <xdr:cNvPr id="866" name="楕円 865"/>
        <xdr:cNvSpPr/>
      </xdr:nvSpPr>
      <xdr:spPr>
        <a:xfrm>
          <a:off x="19494500" y="129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45490</xdr:rowOff>
    </xdr:from>
    <xdr:ext cx="534377" cy="259045"/>
    <xdr:sp macro="" textlink="">
      <xdr:nvSpPr>
        <xdr:cNvPr id="867" name="テキスト ボックス 866"/>
        <xdr:cNvSpPr txBox="1"/>
      </xdr:nvSpPr>
      <xdr:spPr>
        <a:xfrm>
          <a:off x="19278111" y="127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61071</xdr:rowOff>
    </xdr:from>
    <xdr:to>
      <xdr:col>98</xdr:col>
      <xdr:colOff>38100</xdr:colOff>
      <xdr:row>75</xdr:row>
      <xdr:rowOff>162672</xdr:rowOff>
    </xdr:to>
    <xdr:sp macro="" textlink="">
      <xdr:nvSpPr>
        <xdr:cNvPr id="868" name="楕円 867"/>
        <xdr:cNvSpPr/>
      </xdr:nvSpPr>
      <xdr:spPr>
        <a:xfrm>
          <a:off x="18605500" y="129198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7748</xdr:rowOff>
    </xdr:from>
    <xdr:ext cx="534377" cy="259045"/>
    <xdr:sp macro="" textlink="">
      <xdr:nvSpPr>
        <xdr:cNvPr id="869" name="テキスト ボックス 868"/>
        <xdr:cNvSpPr txBox="1"/>
      </xdr:nvSpPr>
      <xdr:spPr>
        <a:xfrm>
          <a:off x="18389111" y="1269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722,845</a:t>
          </a:r>
          <a:r>
            <a:rPr kumimoji="1" lang="ja-JP" altLang="en-US" sz="1100">
              <a:solidFill>
                <a:sysClr val="windowText" lastClr="000000"/>
              </a:solidFill>
              <a:effectLst/>
              <a:latin typeface="+mn-lt"/>
              <a:ea typeface="+mn-ea"/>
              <a:cs typeface="+mn-cs"/>
            </a:rPr>
            <a:t>円</a:t>
          </a:r>
          <a:r>
            <a:rPr kumimoji="1" lang="ja-JP" altLang="ja-JP" sz="1100">
              <a:solidFill>
                <a:sysClr val="windowText" lastClr="000000"/>
              </a:solidFill>
              <a:effectLst/>
              <a:latin typeface="+mn-lt"/>
              <a:ea typeface="+mn-ea"/>
              <a:cs typeface="+mn-cs"/>
            </a:rPr>
            <a:t>となっている。主な構成費目である補助費等は、住民一人当たり</a:t>
          </a:r>
          <a:r>
            <a:rPr kumimoji="1" lang="en-US" altLang="ja-JP" sz="1100">
              <a:solidFill>
                <a:sysClr val="windowText" lastClr="000000"/>
              </a:solidFill>
              <a:effectLst/>
              <a:latin typeface="+mn-lt"/>
              <a:ea typeface="+mn-ea"/>
              <a:cs typeface="+mn-cs"/>
            </a:rPr>
            <a:t>98,528</a:t>
          </a:r>
          <a:r>
            <a:rPr kumimoji="1" lang="ja-JP" altLang="ja-JP" sz="1100">
              <a:solidFill>
                <a:sysClr val="windowText" lastClr="000000"/>
              </a:solidFill>
              <a:effectLst/>
              <a:latin typeface="+mn-lt"/>
              <a:ea typeface="+mn-ea"/>
              <a:cs typeface="+mn-cs"/>
            </a:rPr>
            <a:t>円となっており、昨年比で</a:t>
          </a:r>
          <a:r>
            <a:rPr kumimoji="1" lang="en-US" altLang="ja-JP" sz="1100">
              <a:solidFill>
                <a:sysClr val="windowText" lastClr="000000"/>
              </a:solidFill>
              <a:effectLst/>
              <a:latin typeface="+mn-lt"/>
              <a:ea typeface="+mn-ea"/>
              <a:cs typeface="+mn-cs"/>
            </a:rPr>
            <a:t>92,127</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新型コロナウイルス感染症対応地方創生臨時交付金事業の実施に伴い臨時的な支出が増えたことが原因となっている。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また、普通建設事業費（うち</a:t>
          </a:r>
          <a:r>
            <a:rPr kumimoji="1" lang="ja-JP" altLang="en-US" sz="1100">
              <a:solidFill>
                <a:sysClr val="windowText" lastClr="000000"/>
              </a:solidFill>
              <a:effectLst/>
              <a:latin typeface="+mn-lt"/>
              <a:ea typeface="+mn-ea"/>
              <a:cs typeface="+mn-cs"/>
            </a:rPr>
            <a:t>更新</a:t>
          </a:r>
          <a:r>
            <a:rPr kumimoji="1" lang="ja-JP" altLang="ja-JP" sz="1100">
              <a:solidFill>
                <a:sysClr val="windowText" lastClr="000000"/>
              </a:solidFill>
              <a:effectLst/>
              <a:latin typeface="+mn-lt"/>
              <a:ea typeface="+mn-ea"/>
              <a:cs typeface="+mn-cs"/>
            </a:rPr>
            <a:t>整備）が増額となっており、</a:t>
          </a:r>
          <a:r>
            <a:rPr kumimoji="1" lang="ja-JP" altLang="en-US" sz="1100">
              <a:solidFill>
                <a:sysClr val="windowText" lastClr="000000"/>
              </a:solidFill>
              <a:effectLst/>
              <a:latin typeface="+mn-lt"/>
              <a:ea typeface="+mn-ea"/>
              <a:cs typeface="+mn-cs"/>
            </a:rPr>
            <a:t>公共施設等長寿命化</a:t>
          </a:r>
          <a:r>
            <a:rPr kumimoji="1" lang="ja-JP" altLang="ja-JP" sz="1100">
              <a:solidFill>
                <a:sysClr val="windowText" lastClr="000000"/>
              </a:solidFill>
              <a:effectLst/>
              <a:latin typeface="+mn-lt"/>
              <a:ea typeface="+mn-ea"/>
              <a:cs typeface="+mn-cs"/>
            </a:rPr>
            <a:t>事業が要因となっている。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4,895
4,863
18.92
3,770,179
3,538,331
229,829
2,128,822
3,095,222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5773</xdr:rowOff>
    </xdr:from>
    <xdr:to>
      <xdr:col>24</xdr:col>
      <xdr:colOff>63500</xdr:colOff>
      <xdr:row>37</xdr:row>
      <xdr:rowOff>91923</xdr:rowOff>
    </xdr:to>
    <xdr:cxnSp macro="">
      <xdr:nvCxnSpPr>
        <xdr:cNvPr id="62" name="直線コネクタ 61"/>
        <xdr:cNvCxnSpPr/>
      </xdr:nvCxnSpPr>
      <xdr:spPr>
        <a:xfrm>
          <a:off x="3797300" y="6349423"/>
          <a:ext cx="838200" cy="8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5773</xdr:rowOff>
    </xdr:from>
    <xdr:to>
      <xdr:col>19</xdr:col>
      <xdr:colOff>177800</xdr:colOff>
      <xdr:row>37</xdr:row>
      <xdr:rowOff>104234</xdr:rowOff>
    </xdr:to>
    <xdr:cxnSp macro="">
      <xdr:nvCxnSpPr>
        <xdr:cNvPr id="65" name="直線コネクタ 64"/>
        <xdr:cNvCxnSpPr/>
      </xdr:nvCxnSpPr>
      <xdr:spPr>
        <a:xfrm flipV="1">
          <a:off x="2908300" y="6349423"/>
          <a:ext cx="889000" cy="9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102863</xdr:rowOff>
    </xdr:from>
    <xdr:to>
      <xdr:col>15</xdr:col>
      <xdr:colOff>50800</xdr:colOff>
      <xdr:row>37</xdr:row>
      <xdr:rowOff>104234</xdr:rowOff>
    </xdr:to>
    <xdr:cxnSp macro="">
      <xdr:nvCxnSpPr>
        <xdr:cNvPr id="68" name="直線コネクタ 67"/>
        <xdr:cNvCxnSpPr/>
      </xdr:nvCxnSpPr>
      <xdr:spPr>
        <a:xfrm>
          <a:off x="2019300" y="644651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77699</xdr:rowOff>
    </xdr:from>
    <xdr:to>
      <xdr:col>15</xdr:col>
      <xdr:colOff>101600</xdr:colOff>
      <xdr:row>38</xdr:row>
      <xdr:rowOff>7849</xdr:rowOff>
    </xdr:to>
    <xdr:sp macro="" textlink="">
      <xdr:nvSpPr>
        <xdr:cNvPr id="69" name="フローチャート: 判断 68"/>
        <xdr:cNvSpPr/>
      </xdr:nvSpPr>
      <xdr:spPr>
        <a:xfrm>
          <a:off x="2857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170425</xdr:rowOff>
    </xdr:from>
    <xdr:ext cx="469744" cy="259045"/>
    <xdr:sp macro="" textlink="">
      <xdr:nvSpPr>
        <xdr:cNvPr id="70" name="テキスト ボックス 69"/>
        <xdr:cNvSpPr txBox="1"/>
      </xdr:nvSpPr>
      <xdr:spPr>
        <a:xfrm>
          <a:off x="2673428" y="651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89833</xdr:rowOff>
    </xdr:from>
    <xdr:to>
      <xdr:col>10</xdr:col>
      <xdr:colOff>114300</xdr:colOff>
      <xdr:row>37</xdr:row>
      <xdr:rowOff>102863</xdr:rowOff>
    </xdr:to>
    <xdr:cxnSp macro="">
      <xdr:nvCxnSpPr>
        <xdr:cNvPr id="71" name="直線コネクタ 70"/>
        <xdr:cNvCxnSpPr/>
      </xdr:nvCxnSpPr>
      <xdr:spPr>
        <a:xfrm>
          <a:off x="1130300" y="643348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87659</xdr:rowOff>
    </xdr:from>
    <xdr:to>
      <xdr:col>10</xdr:col>
      <xdr:colOff>165100</xdr:colOff>
      <xdr:row>38</xdr:row>
      <xdr:rowOff>17809</xdr:rowOff>
    </xdr:to>
    <xdr:sp macro="" textlink="">
      <xdr:nvSpPr>
        <xdr:cNvPr id="72" name="フローチャート: 判断 71"/>
        <xdr:cNvSpPr/>
      </xdr:nvSpPr>
      <xdr:spPr>
        <a:xfrm>
          <a:off x="1968500" y="643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8936</xdr:rowOff>
    </xdr:from>
    <xdr:ext cx="469744" cy="259045"/>
    <xdr:sp macro="" textlink="">
      <xdr:nvSpPr>
        <xdr:cNvPr id="73" name="テキスト ボックス 72"/>
        <xdr:cNvSpPr txBox="1"/>
      </xdr:nvSpPr>
      <xdr:spPr>
        <a:xfrm>
          <a:off x="1784428" y="65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88900</xdr:rowOff>
    </xdr:from>
    <xdr:to>
      <xdr:col>6</xdr:col>
      <xdr:colOff>38100</xdr:colOff>
      <xdr:row>38</xdr:row>
      <xdr:rowOff>19050</xdr:rowOff>
    </xdr:to>
    <xdr:sp macro="" textlink="">
      <xdr:nvSpPr>
        <xdr:cNvPr id="74" name="フローチャート: 判断 73"/>
        <xdr:cNvSpPr/>
      </xdr:nvSpPr>
      <xdr:spPr>
        <a:xfrm>
          <a:off x="1079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10177</xdr:rowOff>
    </xdr:from>
    <xdr:ext cx="469744" cy="259045"/>
    <xdr:sp macro="" textlink="">
      <xdr:nvSpPr>
        <xdr:cNvPr id="75" name="テキスト ボックス 74"/>
        <xdr:cNvSpPr txBox="1"/>
      </xdr:nvSpPr>
      <xdr:spPr>
        <a:xfrm>
          <a:off x="895428"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41123</xdr:rowOff>
    </xdr:from>
    <xdr:to>
      <xdr:col>24</xdr:col>
      <xdr:colOff>114300</xdr:colOff>
      <xdr:row>37</xdr:row>
      <xdr:rowOff>142723</xdr:rowOff>
    </xdr:to>
    <xdr:sp macro="" textlink="">
      <xdr:nvSpPr>
        <xdr:cNvPr id="81" name="楕円 80"/>
        <xdr:cNvSpPr/>
      </xdr:nvSpPr>
      <xdr:spPr>
        <a:xfrm>
          <a:off x="4584700" y="638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19550</xdr:rowOff>
    </xdr:from>
    <xdr:ext cx="534377" cy="259045"/>
    <xdr:sp macro="" textlink="">
      <xdr:nvSpPr>
        <xdr:cNvPr id="82" name="議会費該当値テキスト"/>
        <xdr:cNvSpPr txBox="1"/>
      </xdr:nvSpPr>
      <xdr:spPr>
        <a:xfrm>
          <a:off x="4686300"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126423</xdr:rowOff>
    </xdr:from>
    <xdr:to>
      <xdr:col>20</xdr:col>
      <xdr:colOff>38100</xdr:colOff>
      <xdr:row>37</xdr:row>
      <xdr:rowOff>56573</xdr:rowOff>
    </xdr:to>
    <xdr:sp macro="" textlink="">
      <xdr:nvSpPr>
        <xdr:cNvPr id="83" name="楕円 82"/>
        <xdr:cNvSpPr/>
      </xdr:nvSpPr>
      <xdr:spPr>
        <a:xfrm>
          <a:off x="3746500" y="629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47700</xdr:rowOff>
    </xdr:from>
    <xdr:ext cx="534377" cy="259045"/>
    <xdr:sp macro="" textlink="">
      <xdr:nvSpPr>
        <xdr:cNvPr id="84" name="テキスト ボックス 83"/>
        <xdr:cNvSpPr txBox="1"/>
      </xdr:nvSpPr>
      <xdr:spPr>
        <a:xfrm>
          <a:off x="3530111" y="639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53434</xdr:rowOff>
    </xdr:from>
    <xdr:to>
      <xdr:col>15</xdr:col>
      <xdr:colOff>101600</xdr:colOff>
      <xdr:row>37</xdr:row>
      <xdr:rowOff>155034</xdr:rowOff>
    </xdr:to>
    <xdr:sp macro="" textlink="">
      <xdr:nvSpPr>
        <xdr:cNvPr id="85" name="楕円 84"/>
        <xdr:cNvSpPr/>
      </xdr:nvSpPr>
      <xdr:spPr>
        <a:xfrm>
          <a:off x="2857500" y="639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111</xdr:rowOff>
    </xdr:from>
    <xdr:ext cx="534377" cy="259045"/>
    <xdr:sp macro="" textlink="">
      <xdr:nvSpPr>
        <xdr:cNvPr id="86" name="テキスト ボックス 85"/>
        <xdr:cNvSpPr txBox="1"/>
      </xdr:nvSpPr>
      <xdr:spPr>
        <a:xfrm>
          <a:off x="2641111" y="61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52063</xdr:rowOff>
    </xdr:from>
    <xdr:to>
      <xdr:col>10</xdr:col>
      <xdr:colOff>165100</xdr:colOff>
      <xdr:row>37</xdr:row>
      <xdr:rowOff>153663</xdr:rowOff>
    </xdr:to>
    <xdr:sp macro="" textlink="">
      <xdr:nvSpPr>
        <xdr:cNvPr id="87" name="楕円 86"/>
        <xdr:cNvSpPr/>
      </xdr:nvSpPr>
      <xdr:spPr>
        <a:xfrm>
          <a:off x="1968500" y="63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170190</xdr:rowOff>
    </xdr:from>
    <xdr:ext cx="534377" cy="259045"/>
    <xdr:sp macro="" textlink="">
      <xdr:nvSpPr>
        <xdr:cNvPr id="88" name="テキスト ボックス 87"/>
        <xdr:cNvSpPr txBox="1"/>
      </xdr:nvSpPr>
      <xdr:spPr>
        <a:xfrm>
          <a:off x="1752111" y="61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39033</xdr:rowOff>
    </xdr:from>
    <xdr:to>
      <xdr:col>6</xdr:col>
      <xdr:colOff>38100</xdr:colOff>
      <xdr:row>37</xdr:row>
      <xdr:rowOff>140633</xdr:rowOff>
    </xdr:to>
    <xdr:sp macro="" textlink="">
      <xdr:nvSpPr>
        <xdr:cNvPr id="89" name="楕円 88"/>
        <xdr:cNvSpPr/>
      </xdr:nvSpPr>
      <xdr:spPr>
        <a:xfrm>
          <a:off x="1079500" y="63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157160</xdr:rowOff>
    </xdr:from>
    <xdr:ext cx="534377" cy="259045"/>
    <xdr:sp macro="" textlink="">
      <xdr:nvSpPr>
        <xdr:cNvPr id="90" name="テキスト ボックス 89"/>
        <xdr:cNvSpPr txBox="1"/>
      </xdr:nvSpPr>
      <xdr:spPr>
        <a:xfrm>
          <a:off x="863111" y="61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143547</xdr:rowOff>
    </xdr:from>
    <xdr:to>
      <xdr:col>24</xdr:col>
      <xdr:colOff>63500</xdr:colOff>
      <xdr:row>58</xdr:row>
      <xdr:rowOff>85311</xdr:rowOff>
    </xdr:to>
    <xdr:cxnSp macro="">
      <xdr:nvCxnSpPr>
        <xdr:cNvPr id="119" name="直線コネクタ 118"/>
        <xdr:cNvCxnSpPr/>
      </xdr:nvCxnSpPr>
      <xdr:spPr>
        <a:xfrm>
          <a:off x="3797300" y="9916197"/>
          <a:ext cx="838200" cy="1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143547</xdr:rowOff>
    </xdr:from>
    <xdr:to>
      <xdr:col>19</xdr:col>
      <xdr:colOff>177800</xdr:colOff>
      <xdr:row>58</xdr:row>
      <xdr:rowOff>114460</xdr:rowOff>
    </xdr:to>
    <xdr:cxnSp macro="">
      <xdr:nvCxnSpPr>
        <xdr:cNvPr id="122" name="直線コネクタ 121"/>
        <xdr:cNvCxnSpPr/>
      </xdr:nvCxnSpPr>
      <xdr:spPr>
        <a:xfrm flipV="1">
          <a:off x="2908300" y="9916197"/>
          <a:ext cx="889000" cy="14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56883</xdr:rowOff>
    </xdr:from>
    <xdr:to>
      <xdr:col>15</xdr:col>
      <xdr:colOff>50800</xdr:colOff>
      <xdr:row>58</xdr:row>
      <xdr:rowOff>114460</xdr:rowOff>
    </xdr:to>
    <xdr:cxnSp macro="">
      <xdr:nvCxnSpPr>
        <xdr:cNvPr id="125" name="直線コネクタ 124"/>
        <xdr:cNvCxnSpPr/>
      </xdr:nvCxnSpPr>
      <xdr:spPr>
        <a:xfrm>
          <a:off x="2019300" y="9486633"/>
          <a:ext cx="889000" cy="57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1979</xdr:rowOff>
    </xdr:from>
    <xdr:to>
      <xdr:col>15</xdr:col>
      <xdr:colOff>101600</xdr:colOff>
      <xdr:row>58</xdr:row>
      <xdr:rowOff>103579</xdr:rowOff>
    </xdr:to>
    <xdr:sp macro="" textlink="">
      <xdr:nvSpPr>
        <xdr:cNvPr id="126" name="フローチャート: 判断 125"/>
        <xdr:cNvSpPr/>
      </xdr:nvSpPr>
      <xdr:spPr>
        <a:xfrm>
          <a:off x="28575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120106</xdr:rowOff>
    </xdr:from>
    <xdr:ext cx="599010" cy="259045"/>
    <xdr:sp macro="" textlink="">
      <xdr:nvSpPr>
        <xdr:cNvPr id="127" name="テキスト ボックス 126"/>
        <xdr:cNvSpPr txBox="1"/>
      </xdr:nvSpPr>
      <xdr:spPr>
        <a:xfrm>
          <a:off x="2608795" y="972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56883</xdr:rowOff>
    </xdr:from>
    <xdr:to>
      <xdr:col>10</xdr:col>
      <xdr:colOff>114300</xdr:colOff>
      <xdr:row>58</xdr:row>
      <xdr:rowOff>39915</xdr:rowOff>
    </xdr:to>
    <xdr:cxnSp macro="">
      <xdr:nvCxnSpPr>
        <xdr:cNvPr id="128" name="直線コネクタ 127"/>
        <xdr:cNvCxnSpPr/>
      </xdr:nvCxnSpPr>
      <xdr:spPr>
        <a:xfrm flipV="1">
          <a:off x="1130300" y="9486633"/>
          <a:ext cx="889000" cy="49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1979</xdr:rowOff>
    </xdr:from>
    <xdr:to>
      <xdr:col>10</xdr:col>
      <xdr:colOff>165100</xdr:colOff>
      <xdr:row>58</xdr:row>
      <xdr:rowOff>103579</xdr:rowOff>
    </xdr:to>
    <xdr:sp macro="" textlink="">
      <xdr:nvSpPr>
        <xdr:cNvPr id="129" name="フローチャート: 判断 128"/>
        <xdr:cNvSpPr/>
      </xdr:nvSpPr>
      <xdr:spPr>
        <a:xfrm>
          <a:off x="19685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94706</xdr:rowOff>
    </xdr:from>
    <xdr:ext cx="599010" cy="259045"/>
    <xdr:sp macro="" textlink="">
      <xdr:nvSpPr>
        <xdr:cNvPr id="130" name="テキスト ボックス 129"/>
        <xdr:cNvSpPr txBox="1"/>
      </xdr:nvSpPr>
      <xdr:spPr>
        <a:xfrm>
          <a:off x="1719795" y="1003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166915</xdr:rowOff>
    </xdr:from>
    <xdr:to>
      <xdr:col>6</xdr:col>
      <xdr:colOff>38100</xdr:colOff>
      <xdr:row>58</xdr:row>
      <xdr:rowOff>97065</xdr:rowOff>
    </xdr:to>
    <xdr:sp macro="" textlink="">
      <xdr:nvSpPr>
        <xdr:cNvPr id="131" name="フローチャート: 判断 130"/>
        <xdr:cNvSpPr/>
      </xdr:nvSpPr>
      <xdr:spPr>
        <a:xfrm>
          <a:off x="1079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88192</xdr:rowOff>
    </xdr:from>
    <xdr:ext cx="599010" cy="259045"/>
    <xdr:sp macro="" textlink="">
      <xdr:nvSpPr>
        <xdr:cNvPr id="132" name="テキスト ボックス 131"/>
        <xdr:cNvSpPr txBox="1"/>
      </xdr:nvSpPr>
      <xdr:spPr>
        <a:xfrm>
          <a:off x="830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34511</xdr:rowOff>
    </xdr:from>
    <xdr:to>
      <xdr:col>24</xdr:col>
      <xdr:colOff>114300</xdr:colOff>
      <xdr:row>58</xdr:row>
      <xdr:rowOff>136111</xdr:rowOff>
    </xdr:to>
    <xdr:sp macro="" textlink="">
      <xdr:nvSpPr>
        <xdr:cNvPr id="138" name="楕円 137"/>
        <xdr:cNvSpPr/>
      </xdr:nvSpPr>
      <xdr:spPr>
        <a:xfrm>
          <a:off x="4584700" y="99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120888</xdr:rowOff>
    </xdr:from>
    <xdr:ext cx="599010" cy="259045"/>
    <xdr:sp macro="" textlink="">
      <xdr:nvSpPr>
        <xdr:cNvPr id="139" name="総務費該当値テキスト"/>
        <xdr:cNvSpPr txBox="1"/>
      </xdr:nvSpPr>
      <xdr:spPr>
        <a:xfrm>
          <a:off x="4686300" y="989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92747</xdr:rowOff>
    </xdr:from>
    <xdr:to>
      <xdr:col>20</xdr:col>
      <xdr:colOff>38100</xdr:colOff>
      <xdr:row>58</xdr:row>
      <xdr:rowOff>22897</xdr:rowOff>
    </xdr:to>
    <xdr:sp macro="" textlink="">
      <xdr:nvSpPr>
        <xdr:cNvPr id="140" name="楕円 139"/>
        <xdr:cNvSpPr/>
      </xdr:nvSpPr>
      <xdr:spPr>
        <a:xfrm>
          <a:off x="3746500" y="98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14024</xdr:rowOff>
    </xdr:from>
    <xdr:ext cx="599010" cy="259045"/>
    <xdr:sp macro="" textlink="">
      <xdr:nvSpPr>
        <xdr:cNvPr id="141" name="テキスト ボックス 140"/>
        <xdr:cNvSpPr txBox="1"/>
      </xdr:nvSpPr>
      <xdr:spPr>
        <a:xfrm>
          <a:off x="3497795" y="995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63660</xdr:rowOff>
    </xdr:from>
    <xdr:to>
      <xdr:col>15</xdr:col>
      <xdr:colOff>101600</xdr:colOff>
      <xdr:row>58</xdr:row>
      <xdr:rowOff>165260</xdr:rowOff>
    </xdr:to>
    <xdr:sp macro="" textlink="">
      <xdr:nvSpPr>
        <xdr:cNvPr id="142" name="楕円 141"/>
        <xdr:cNvSpPr/>
      </xdr:nvSpPr>
      <xdr:spPr>
        <a:xfrm>
          <a:off x="2857500" y="100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156387</xdr:rowOff>
    </xdr:from>
    <xdr:ext cx="534377" cy="259045"/>
    <xdr:sp macro="" textlink="">
      <xdr:nvSpPr>
        <xdr:cNvPr id="143" name="テキスト ボックス 142"/>
        <xdr:cNvSpPr txBox="1"/>
      </xdr:nvSpPr>
      <xdr:spPr>
        <a:xfrm>
          <a:off x="2641111" y="10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6083</xdr:rowOff>
    </xdr:from>
    <xdr:to>
      <xdr:col>10</xdr:col>
      <xdr:colOff>165100</xdr:colOff>
      <xdr:row>55</xdr:row>
      <xdr:rowOff>107683</xdr:rowOff>
    </xdr:to>
    <xdr:sp macro="" textlink="">
      <xdr:nvSpPr>
        <xdr:cNvPr id="144" name="楕円 143"/>
        <xdr:cNvSpPr/>
      </xdr:nvSpPr>
      <xdr:spPr>
        <a:xfrm>
          <a:off x="1968500" y="943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124210</xdr:rowOff>
    </xdr:from>
    <xdr:ext cx="599010" cy="259045"/>
    <xdr:sp macro="" textlink="">
      <xdr:nvSpPr>
        <xdr:cNvPr id="145" name="テキスト ボックス 144"/>
        <xdr:cNvSpPr txBox="1"/>
      </xdr:nvSpPr>
      <xdr:spPr>
        <a:xfrm>
          <a:off x="1719795" y="921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160565</xdr:rowOff>
    </xdr:from>
    <xdr:to>
      <xdr:col>6</xdr:col>
      <xdr:colOff>38100</xdr:colOff>
      <xdr:row>58</xdr:row>
      <xdr:rowOff>90715</xdr:rowOff>
    </xdr:to>
    <xdr:sp macro="" textlink="">
      <xdr:nvSpPr>
        <xdr:cNvPr id="146" name="楕円 145"/>
        <xdr:cNvSpPr/>
      </xdr:nvSpPr>
      <xdr:spPr>
        <a:xfrm>
          <a:off x="10795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107242</xdr:rowOff>
    </xdr:from>
    <xdr:ext cx="599010" cy="259045"/>
    <xdr:sp macro="" textlink="">
      <xdr:nvSpPr>
        <xdr:cNvPr id="147" name="テキスト ボックス 146"/>
        <xdr:cNvSpPr txBox="1"/>
      </xdr:nvSpPr>
      <xdr:spPr>
        <a:xfrm>
          <a:off x="830795" y="970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99106</xdr:rowOff>
    </xdr:from>
    <xdr:to>
      <xdr:col>24</xdr:col>
      <xdr:colOff>63500</xdr:colOff>
      <xdr:row>76</xdr:row>
      <xdr:rowOff>124127</xdr:rowOff>
    </xdr:to>
    <xdr:cxnSp macro="">
      <xdr:nvCxnSpPr>
        <xdr:cNvPr id="175" name="直線コネクタ 174"/>
        <xdr:cNvCxnSpPr/>
      </xdr:nvCxnSpPr>
      <xdr:spPr>
        <a:xfrm>
          <a:off x="3797300" y="13129306"/>
          <a:ext cx="838200" cy="2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99106</xdr:rowOff>
    </xdr:from>
    <xdr:to>
      <xdr:col>19</xdr:col>
      <xdr:colOff>177800</xdr:colOff>
      <xdr:row>77</xdr:row>
      <xdr:rowOff>146024</xdr:rowOff>
    </xdr:to>
    <xdr:cxnSp macro="">
      <xdr:nvCxnSpPr>
        <xdr:cNvPr id="178" name="直線コネクタ 177"/>
        <xdr:cNvCxnSpPr/>
      </xdr:nvCxnSpPr>
      <xdr:spPr>
        <a:xfrm flipV="1">
          <a:off x="2908300" y="13129306"/>
          <a:ext cx="889000" cy="21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146024</xdr:rowOff>
    </xdr:from>
    <xdr:to>
      <xdr:col>15</xdr:col>
      <xdr:colOff>50800</xdr:colOff>
      <xdr:row>78</xdr:row>
      <xdr:rowOff>822</xdr:rowOff>
    </xdr:to>
    <xdr:cxnSp macro="">
      <xdr:nvCxnSpPr>
        <xdr:cNvPr id="181" name="直線コネクタ 180"/>
        <xdr:cNvCxnSpPr/>
      </xdr:nvCxnSpPr>
      <xdr:spPr>
        <a:xfrm flipV="1">
          <a:off x="2019300" y="13347674"/>
          <a:ext cx="889000" cy="2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142611</xdr:rowOff>
    </xdr:from>
    <xdr:to>
      <xdr:col>15</xdr:col>
      <xdr:colOff>101600</xdr:colOff>
      <xdr:row>77</xdr:row>
      <xdr:rowOff>72761</xdr:rowOff>
    </xdr:to>
    <xdr:sp macro="" textlink="">
      <xdr:nvSpPr>
        <xdr:cNvPr id="182" name="フローチャート: 判断 181"/>
        <xdr:cNvSpPr/>
      </xdr:nvSpPr>
      <xdr:spPr>
        <a:xfrm>
          <a:off x="2857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89289</xdr:rowOff>
    </xdr:from>
    <xdr:ext cx="599010" cy="259045"/>
    <xdr:sp macro="" textlink="">
      <xdr:nvSpPr>
        <xdr:cNvPr id="183" name="テキスト ボックス 182"/>
        <xdr:cNvSpPr txBox="1"/>
      </xdr:nvSpPr>
      <xdr:spPr>
        <a:xfrm>
          <a:off x="2608795" y="1294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36556</xdr:rowOff>
    </xdr:from>
    <xdr:to>
      <xdr:col>10</xdr:col>
      <xdr:colOff>114300</xdr:colOff>
      <xdr:row>78</xdr:row>
      <xdr:rowOff>822</xdr:rowOff>
    </xdr:to>
    <xdr:cxnSp macro="">
      <xdr:nvCxnSpPr>
        <xdr:cNvPr id="184" name="直線コネクタ 183"/>
        <xdr:cNvCxnSpPr/>
      </xdr:nvCxnSpPr>
      <xdr:spPr>
        <a:xfrm>
          <a:off x="1130300" y="13238206"/>
          <a:ext cx="889000" cy="13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8561</xdr:rowOff>
    </xdr:from>
    <xdr:to>
      <xdr:col>10</xdr:col>
      <xdr:colOff>165100</xdr:colOff>
      <xdr:row>77</xdr:row>
      <xdr:rowOff>110161</xdr:rowOff>
    </xdr:to>
    <xdr:sp macro="" textlink="">
      <xdr:nvSpPr>
        <xdr:cNvPr id="185" name="フローチャート: 判断 184"/>
        <xdr:cNvSpPr/>
      </xdr:nvSpPr>
      <xdr:spPr>
        <a:xfrm>
          <a:off x="1968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126688</xdr:rowOff>
    </xdr:from>
    <xdr:ext cx="599010" cy="259045"/>
    <xdr:sp macro="" textlink="">
      <xdr:nvSpPr>
        <xdr:cNvPr id="186" name="テキスト ボックス 185"/>
        <xdr:cNvSpPr txBox="1"/>
      </xdr:nvSpPr>
      <xdr:spPr>
        <a:xfrm>
          <a:off x="1719795" y="1298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2032</xdr:rowOff>
    </xdr:from>
    <xdr:to>
      <xdr:col>6</xdr:col>
      <xdr:colOff>38100</xdr:colOff>
      <xdr:row>77</xdr:row>
      <xdr:rowOff>103632</xdr:rowOff>
    </xdr:to>
    <xdr:sp macro="" textlink="">
      <xdr:nvSpPr>
        <xdr:cNvPr id="187" name="フローチャート: 判断 186"/>
        <xdr:cNvSpPr/>
      </xdr:nvSpPr>
      <xdr:spPr>
        <a:xfrm>
          <a:off x="1079500" y="132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94759</xdr:rowOff>
    </xdr:from>
    <xdr:ext cx="599010" cy="259045"/>
    <xdr:sp macro="" textlink="">
      <xdr:nvSpPr>
        <xdr:cNvPr id="188" name="テキスト ボックス 187"/>
        <xdr:cNvSpPr txBox="1"/>
      </xdr:nvSpPr>
      <xdr:spPr>
        <a:xfrm>
          <a:off x="830795" y="1329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73327</xdr:rowOff>
    </xdr:from>
    <xdr:to>
      <xdr:col>24</xdr:col>
      <xdr:colOff>114300</xdr:colOff>
      <xdr:row>77</xdr:row>
      <xdr:rowOff>3477</xdr:rowOff>
    </xdr:to>
    <xdr:sp macro="" textlink="">
      <xdr:nvSpPr>
        <xdr:cNvPr id="194" name="楕円 193"/>
        <xdr:cNvSpPr/>
      </xdr:nvSpPr>
      <xdr:spPr>
        <a:xfrm>
          <a:off x="4584700" y="131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159704</xdr:rowOff>
    </xdr:from>
    <xdr:ext cx="599010" cy="259045"/>
    <xdr:sp macro="" textlink="">
      <xdr:nvSpPr>
        <xdr:cNvPr id="195" name="民生費該当値テキスト"/>
        <xdr:cNvSpPr txBox="1"/>
      </xdr:nvSpPr>
      <xdr:spPr>
        <a:xfrm>
          <a:off x="4686300" y="1301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48306</xdr:rowOff>
    </xdr:from>
    <xdr:to>
      <xdr:col>20</xdr:col>
      <xdr:colOff>38100</xdr:colOff>
      <xdr:row>76</xdr:row>
      <xdr:rowOff>149906</xdr:rowOff>
    </xdr:to>
    <xdr:sp macro="" textlink="">
      <xdr:nvSpPr>
        <xdr:cNvPr id="196" name="楕円 195"/>
        <xdr:cNvSpPr/>
      </xdr:nvSpPr>
      <xdr:spPr>
        <a:xfrm>
          <a:off x="3746500" y="130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141033</xdr:rowOff>
    </xdr:from>
    <xdr:ext cx="599010" cy="259045"/>
    <xdr:sp macro="" textlink="">
      <xdr:nvSpPr>
        <xdr:cNvPr id="197" name="テキスト ボックス 196"/>
        <xdr:cNvSpPr txBox="1"/>
      </xdr:nvSpPr>
      <xdr:spPr>
        <a:xfrm>
          <a:off x="3497795" y="1317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95224</xdr:rowOff>
    </xdr:from>
    <xdr:to>
      <xdr:col>15</xdr:col>
      <xdr:colOff>101600</xdr:colOff>
      <xdr:row>78</xdr:row>
      <xdr:rowOff>25374</xdr:rowOff>
    </xdr:to>
    <xdr:sp macro="" textlink="">
      <xdr:nvSpPr>
        <xdr:cNvPr id="198" name="楕円 197"/>
        <xdr:cNvSpPr/>
      </xdr:nvSpPr>
      <xdr:spPr>
        <a:xfrm>
          <a:off x="2857500" y="132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16501</xdr:rowOff>
    </xdr:from>
    <xdr:ext cx="599010" cy="259045"/>
    <xdr:sp macro="" textlink="">
      <xdr:nvSpPr>
        <xdr:cNvPr id="199" name="テキスト ボックス 198"/>
        <xdr:cNvSpPr txBox="1"/>
      </xdr:nvSpPr>
      <xdr:spPr>
        <a:xfrm>
          <a:off x="2608795" y="1338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121472</xdr:rowOff>
    </xdr:from>
    <xdr:to>
      <xdr:col>10</xdr:col>
      <xdr:colOff>165100</xdr:colOff>
      <xdr:row>78</xdr:row>
      <xdr:rowOff>51622</xdr:rowOff>
    </xdr:to>
    <xdr:sp macro="" textlink="">
      <xdr:nvSpPr>
        <xdr:cNvPr id="200" name="楕円 199"/>
        <xdr:cNvSpPr/>
      </xdr:nvSpPr>
      <xdr:spPr>
        <a:xfrm>
          <a:off x="1968500" y="133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42749</xdr:rowOff>
    </xdr:from>
    <xdr:ext cx="599010" cy="259045"/>
    <xdr:sp macro="" textlink="">
      <xdr:nvSpPr>
        <xdr:cNvPr id="201" name="テキスト ボックス 200"/>
        <xdr:cNvSpPr txBox="1"/>
      </xdr:nvSpPr>
      <xdr:spPr>
        <a:xfrm>
          <a:off x="1719795" y="1341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157206</xdr:rowOff>
    </xdr:from>
    <xdr:to>
      <xdr:col>6</xdr:col>
      <xdr:colOff>38100</xdr:colOff>
      <xdr:row>77</xdr:row>
      <xdr:rowOff>87356</xdr:rowOff>
    </xdr:to>
    <xdr:sp macro="" textlink="">
      <xdr:nvSpPr>
        <xdr:cNvPr id="202" name="楕円 201"/>
        <xdr:cNvSpPr/>
      </xdr:nvSpPr>
      <xdr:spPr>
        <a:xfrm>
          <a:off x="1079500" y="131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103883</xdr:rowOff>
    </xdr:from>
    <xdr:ext cx="599010" cy="259045"/>
    <xdr:sp macro="" textlink="">
      <xdr:nvSpPr>
        <xdr:cNvPr id="203" name="テキスト ボックス 202"/>
        <xdr:cNvSpPr txBox="1"/>
      </xdr:nvSpPr>
      <xdr:spPr>
        <a:xfrm>
          <a:off x="830795" y="1296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117118</xdr:rowOff>
    </xdr:from>
    <xdr:to>
      <xdr:col>24</xdr:col>
      <xdr:colOff>63500</xdr:colOff>
      <xdr:row>98</xdr:row>
      <xdr:rowOff>141052</xdr:rowOff>
    </xdr:to>
    <xdr:cxnSp macro="">
      <xdr:nvCxnSpPr>
        <xdr:cNvPr id="232" name="直線コネクタ 231"/>
        <xdr:cNvCxnSpPr/>
      </xdr:nvCxnSpPr>
      <xdr:spPr>
        <a:xfrm flipV="1">
          <a:off x="3797300" y="16919218"/>
          <a:ext cx="8382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134077</xdr:rowOff>
    </xdr:from>
    <xdr:to>
      <xdr:col>19</xdr:col>
      <xdr:colOff>177800</xdr:colOff>
      <xdr:row>98</xdr:row>
      <xdr:rowOff>141052</xdr:rowOff>
    </xdr:to>
    <xdr:cxnSp macro="">
      <xdr:nvCxnSpPr>
        <xdr:cNvPr id="235" name="直線コネクタ 234"/>
        <xdr:cNvCxnSpPr/>
      </xdr:nvCxnSpPr>
      <xdr:spPr>
        <a:xfrm>
          <a:off x="2908300" y="16936177"/>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134077</xdr:rowOff>
    </xdr:from>
    <xdr:to>
      <xdr:col>15</xdr:col>
      <xdr:colOff>50800</xdr:colOff>
      <xdr:row>98</xdr:row>
      <xdr:rowOff>146376</xdr:rowOff>
    </xdr:to>
    <xdr:cxnSp macro="">
      <xdr:nvCxnSpPr>
        <xdr:cNvPr id="238" name="直線コネクタ 237"/>
        <xdr:cNvCxnSpPr/>
      </xdr:nvCxnSpPr>
      <xdr:spPr>
        <a:xfrm flipV="1">
          <a:off x="2019300" y="16936177"/>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42216</xdr:rowOff>
    </xdr:from>
    <xdr:to>
      <xdr:col>15</xdr:col>
      <xdr:colOff>101600</xdr:colOff>
      <xdr:row>98</xdr:row>
      <xdr:rowOff>143816</xdr:rowOff>
    </xdr:to>
    <xdr:sp macro="" textlink="">
      <xdr:nvSpPr>
        <xdr:cNvPr id="239" name="フローチャート: 判断 238"/>
        <xdr:cNvSpPr/>
      </xdr:nvSpPr>
      <xdr:spPr>
        <a:xfrm>
          <a:off x="2857500" y="1684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160343</xdr:rowOff>
    </xdr:from>
    <xdr:ext cx="534377" cy="259045"/>
    <xdr:sp macro="" textlink="">
      <xdr:nvSpPr>
        <xdr:cNvPr id="240" name="テキスト ボックス 239"/>
        <xdr:cNvSpPr txBox="1"/>
      </xdr:nvSpPr>
      <xdr:spPr>
        <a:xfrm>
          <a:off x="2641111" y="166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140156</xdr:rowOff>
    </xdr:from>
    <xdr:to>
      <xdr:col>10</xdr:col>
      <xdr:colOff>114300</xdr:colOff>
      <xdr:row>98</xdr:row>
      <xdr:rowOff>146376</xdr:rowOff>
    </xdr:to>
    <xdr:cxnSp macro="">
      <xdr:nvCxnSpPr>
        <xdr:cNvPr id="241" name="直線コネクタ 240"/>
        <xdr:cNvCxnSpPr/>
      </xdr:nvCxnSpPr>
      <xdr:spPr>
        <a:xfrm>
          <a:off x="1130300" y="16942256"/>
          <a:ext cx="889000" cy="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52437</xdr:rowOff>
    </xdr:from>
    <xdr:to>
      <xdr:col>10</xdr:col>
      <xdr:colOff>165100</xdr:colOff>
      <xdr:row>98</xdr:row>
      <xdr:rowOff>154037</xdr:rowOff>
    </xdr:to>
    <xdr:sp macro="" textlink="">
      <xdr:nvSpPr>
        <xdr:cNvPr id="242" name="フローチャート: 判断 241"/>
        <xdr:cNvSpPr/>
      </xdr:nvSpPr>
      <xdr:spPr>
        <a:xfrm>
          <a:off x="19685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170564</xdr:rowOff>
    </xdr:from>
    <xdr:ext cx="534377" cy="259045"/>
    <xdr:sp macro="" textlink="">
      <xdr:nvSpPr>
        <xdr:cNvPr id="243" name="テキスト ボックス 242"/>
        <xdr:cNvSpPr txBox="1"/>
      </xdr:nvSpPr>
      <xdr:spPr>
        <a:xfrm>
          <a:off x="1752111" y="166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48102</xdr:rowOff>
    </xdr:from>
    <xdr:to>
      <xdr:col>6</xdr:col>
      <xdr:colOff>38100</xdr:colOff>
      <xdr:row>98</xdr:row>
      <xdr:rowOff>149702</xdr:rowOff>
    </xdr:to>
    <xdr:sp macro="" textlink="">
      <xdr:nvSpPr>
        <xdr:cNvPr id="244" name="フローチャート: 判断 243"/>
        <xdr:cNvSpPr/>
      </xdr:nvSpPr>
      <xdr:spPr>
        <a:xfrm>
          <a:off x="1079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166229</xdr:rowOff>
    </xdr:from>
    <xdr:ext cx="534377" cy="259045"/>
    <xdr:sp macro="" textlink="">
      <xdr:nvSpPr>
        <xdr:cNvPr id="245" name="テキスト ボックス 244"/>
        <xdr:cNvSpPr txBox="1"/>
      </xdr:nvSpPr>
      <xdr:spPr>
        <a:xfrm>
          <a:off x="863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66318</xdr:rowOff>
    </xdr:from>
    <xdr:to>
      <xdr:col>24</xdr:col>
      <xdr:colOff>114300</xdr:colOff>
      <xdr:row>98</xdr:row>
      <xdr:rowOff>167918</xdr:rowOff>
    </xdr:to>
    <xdr:sp macro="" textlink="">
      <xdr:nvSpPr>
        <xdr:cNvPr id="251" name="楕円 250"/>
        <xdr:cNvSpPr/>
      </xdr:nvSpPr>
      <xdr:spPr>
        <a:xfrm>
          <a:off x="4584700" y="1686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152695</xdr:rowOff>
    </xdr:from>
    <xdr:ext cx="534377" cy="259045"/>
    <xdr:sp macro="" textlink="">
      <xdr:nvSpPr>
        <xdr:cNvPr id="252" name="衛生費該当値テキスト"/>
        <xdr:cNvSpPr txBox="1"/>
      </xdr:nvSpPr>
      <xdr:spPr>
        <a:xfrm>
          <a:off x="4686300" y="167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90252</xdr:rowOff>
    </xdr:from>
    <xdr:to>
      <xdr:col>20</xdr:col>
      <xdr:colOff>38100</xdr:colOff>
      <xdr:row>99</xdr:row>
      <xdr:rowOff>20402</xdr:rowOff>
    </xdr:to>
    <xdr:sp macro="" textlink="">
      <xdr:nvSpPr>
        <xdr:cNvPr id="253" name="楕円 252"/>
        <xdr:cNvSpPr/>
      </xdr:nvSpPr>
      <xdr:spPr>
        <a:xfrm>
          <a:off x="3746500" y="168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11529</xdr:rowOff>
    </xdr:from>
    <xdr:ext cx="534377" cy="259045"/>
    <xdr:sp macro="" textlink="">
      <xdr:nvSpPr>
        <xdr:cNvPr id="254" name="テキスト ボックス 253"/>
        <xdr:cNvSpPr txBox="1"/>
      </xdr:nvSpPr>
      <xdr:spPr>
        <a:xfrm>
          <a:off x="3530111" y="1698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83277</xdr:rowOff>
    </xdr:from>
    <xdr:to>
      <xdr:col>15</xdr:col>
      <xdr:colOff>101600</xdr:colOff>
      <xdr:row>99</xdr:row>
      <xdr:rowOff>13427</xdr:rowOff>
    </xdr:to>
    <xdr:sp macro="" textlink="">
      <xdr:nvSpPr>
        <xdr:cNvPr id="255" name="楕円 254"/>
        <xdr:cNvSpPr/>
      </xdr:nvSpPr>
      <xdr:spPr>
        <a:xfrm>
          <a:off x="2857500" y="1688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4554</xdr:rowOff>
    </xdr:from>
    <xdr:ext cx="534377" cy="259045"/>
    <xdr:sp macro="" textlink="">
      <xdr:nvSpPr>
        <xdr:cNvPr id="256" name="テキスト ボックス 255"/>
        <xdr:cNvSpPr txBox="1"/>
      </xdr:nvSpPr>
      <xdr:spPr>
        <a:xfrm>
          <a:off x="2641111" y="1697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95576</xdr:rowOff>
    </xdr:from>
    <xdr:to>
      <xdr:col>10</xdr:col>
      <xdr:colOff>165100</xdr:colOff>
      <xdr:row>99</xdr:row>
      <xdr:rowOff>25726</xdr:rowOff>
    </xdr:to>
    <xdr:sp macro="" textlink="">
      <xdr:nvSpPr>
        <xdr:cNvPr id="257" name="楕円 256"/>
        <xdr:cNvSpPr/>
      </xdr:nvSpPr>
      <xdr:spPr>
        <a:xfrm>
          <a:off x="1968500" y="168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16853</xdr:rowOff>
    </xdr:from>
    <xdr:ext cx="534377" cy="259045"/>
    <xdr:sp macro="" textlink="">
      <xdr:nvSpPr>
        <xdr:cNvPr id="258" name="テキスト ボックス 257"/>
        <xdr:cNvSpPr txBox="1"/>
      </xdr:nvSpPr>
      <xdr:spPr>
        <a:xfrm>
          <a:off x="1752111" y="1699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89356</xdr:rowOff>
    </xdr:from>
    <xdr:to>
      <xdr:col>6</xdr:col>
      <xdr:colOff>38100</xdr:colOff>
      <xdr:row>99</xdr:row>
      <xdr:rowOff>19506</xdr:rowOff>
    </xdr:to>
    <xdr:sp macro="" textlink="">
      <xdr:nvSpPr>
        <xdr:cNvPr id="259" name="楕円 258"/>
        <xdr:cNvSpPr/>
      </xdr:nvSpPr>
      <xdr:spPr>
        <a:xfrm>
          <a:off x="1079500" y="1689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10633</xdr:rowOff>
    </xdr:from>
    <xdr:ext cx="534377" cy="259045"/>
    <xdr:sp macro="" textlink="">
      <xdr:nvSpPr>
        <xdr:cNvPr id="260" name="テキスト ボックス 259"/>
        <xdr:cNvSpPr txBox="1"/>
      </xdr:nvSpPr>
      <xdr:spPr>
        <a:xfrm>
          <a:off x="863111" y="169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116205</xdr:rowOff>
    </xdr:from>
    <xdr:to>
      <xdr:col>46</xdr:col>
      <xdr:colOff>38100</xdr:colOff>
      <xdr:row>39</xdr:row>
      <xdr:rowOff>46355</xdr:rowOff>
    </xdr:to>
    <xdr:sp macro="" textlink="">
      <xdr:nvSpPr>
        <xdr:cNvPr id="296" name="フローチャート: 判断 295"/>
        <xdr:cNvSpPr/>
      </xdr:nvSpPr>
      <xdr:spPr>
        <a:xfrm>
          <a:off x="8699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62882</xdr:rowOff>
    </xdr:from>
    <xdr:ext cx="378565" cy="259045"/>
    <xdr:sp macro="" textlink="">
      <xdr:nvSpPr>
        <xdr:cNvPr id="297" name="テキスト ボックス 296"/>
        <xdr:cNvSpPr txBox="1"/>
      </xdr:nvSpPr>
      <xdr:spPr>
        <a:xfrm>
          <a:off x="8561017" y="64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114554</xdr:rowOff>
    </xdr:from>
    <xdr:to>
      <xdr:col>41</xdr:col>
      <xdr:colOff>101600</xdr:colOff>
      <xdr:row>39</xdr:row>
      <xdr:rowOff>44704</xdr:rowOff>
    </xdr:to>
    <xdr:sp macro="" textlink="">
      <xdr:nvSpPr>
        <xdr:cNvPr id="299" name="フローチャート: 判断 298"/>
        <xdr:cNvSpPr/>
      </xdr:nvSpPr>
      <xdr:spPr>
        <a:xfrm>
          <a:off x="7810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61231</xdr:rowOff>
    </xdr:from>
    <xdr:ext cx="378565" cy="259045"/>
    <xdr:sp macro="" textlink="">
      <xdr:nvSpPr>
        <xdr:cNvPr id="300" name="テキスト ボックス 299"/>
        <xdr:cNvSpPr txBox="1"/>
      </xdr:nvSpPr>
      <xdr:spPr>
        <a:xfrm>
          <a:off x="7672017" y="640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105664</xdr:rowOff>
    </xdr:from>
    <xdr:to>
      <xdr:col>36</xdr:col>
      <xdr:colOff>165100</xdr:colOff>
      <xdr:row>39</xdr:row>
      <xdr:rowOff>35814</xdr:rowOff>
    </xdr:to>
    <xdr:sp macro="" textlink="">
      <xdr:nvSpPr>
        <xdr:cNvPr id="301" name="フローチャート: 判断 300"/>
        <xdr:cNvSpPr/>
      </xdr:nvSpPr>
      <xdr:spPr>
        <a:xfrm>
          <a:off x="6921500" y="662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52341</xdr:rowOff>
    </xdr:from>
    <xdr:ext cx="378565" cy="259045"/>
    <xdr:sp macro="" textlink="">
      <xdr:nvSpPr>
        <xdr:cNvPr id="302" name="テキスト ボックス 301"/>
        <xdr:cNvSpPr txBox="1"/>
      </xdr:nvSpPr>
      <xdr:spPr>
        <a:xfrm>
          <a:off x="6783017" y="639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164495</xdr:rowOff>
    </xdr:from>
    <xdr:to>
      <xdr:col>55</xdr:col>
      <xdr:colOff>0</xdr:colOff>
      <xdr:row>59</xdr:row>
      <xdr:rowOff>1967</xdr:rowOff>
    </xdr:to>
    <xdr:cxnSp macro="">
      <xdr:nvCxnSpPr>
        <xdr:cNvPr id="348" name="直線コネクタ 347"/>
        <xdr:cNvCxnSpPr/>
      </xdr:nvCxnSpPr>
      <xdr:spPr>
        <a:xfrm>
          <a:off x="9639300" y="10108595"/>
          <a:ext cx="838200" cy="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164495</xdr:rowOff>
    </xdr:from>
    <xdr:to>
      <xdr:col>50</xdr:col>
      <xdr:colOff>114300</xdr:colOff>
      <xdr:row>59</xdr:row>
      <xdr:rowOff>2403</xdr:rowOff>
    </xdr:to>
    <xdr:cxnSp macro="">
      <xdr:nvCxnSpPr>
        <xdr:cNvPr id="351" name="直線コネクタ 350"/>
        <xdr:cNvCxnSpPr/>
      </xdr:nvCxnSpPr>
      <xdr:spPr>
        <a:xfrm flipV="1">
          <a:off x="8750300" y="10108595"/>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2403</xdr:rowOff>
    </xdr:from>
    <xdr:to>
      <xdr:col>45</xdr:col>
      <xdr:colOff>177800</xdr:colOff>
      <xdr:row>59</xdr:row>
      <xdr:rowOff>24990</xdr:rowOff>
    </xdr:to>
    <xdr:cxnSp macro="">
      <xdr:nvCxnSpPr>
        <xdr:cNvPr id="354" name="直線コネクタ 353"/>
        <xdr:cNvCxnSpPr/>
      </xdr:nvCxnSpPr>
      <xdr:spPr>
        <a:xfrm flipV="1">
          <a:off x="7861300" y="10117953"/>
          <a:ext cx="8890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163208</xdr:rowOff>
    </xdr:from>
    <xdr:to>
      <xdr:col>46</xdr:col>
      <xdr:colOff>38100</xdr:colOff>
      <xdr:row>59</xdr:row>
      <xdr:rowOff>93358</xdr:rowOff>
    </xdr:to>
    <xdr:sp macro="" textlink="">
      <xdr:nvSpPr>
        <xdr:cNvPr id="355" name="フローチャート: 判断 354"/>
        <xdr:cNvSpPr/>
      </xdr:nvSpPr>
      <xdr:spPr>
        <a:xfrm>
          <a:off x="8699500" y="101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84485</xdr:rowOff>
    </xdr:from>
    <xdr:ext cx="534377" cy="259045"/>
    <xdr:sp macro="" textlink="">
      <xdr:nvSpPr>
        <xdr:cNvPr id="356" name="テキスト ボックス 355"/>
        <xdr:cNvSpPr txBox="1"/>
      </xdr:nvSpPr>
      <xdr:spPr>
        <a:xfrm>
          <a:off x="8483111" y="1020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159367</xdr:rowOff>
    </xdr:from>
    <xdr:to>
      <xdr:col>41</xdr:col>
      <xdr:colOff>50800</xdr:colOff>
      <xdr:row>59</xdr:row>
      <xdr:rowOff>24990</xdr:rowOff>
    </xdr:to>
    <xdr:cxnSp macro="">
      <xdr:nvCxnSpPr>
        <xdr:cNvPr id="357" name="直線コネクタ 356"/>
        <xdr:cNvCxnSpPr/>
      </xdr:nvCxnSpPr>
      <xdr:spPr>
        <a:xfrm>
          <a:off x="6972300" y="10103467"/>
          <a:ext cx="889000" cy="3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168633</xdr:rowOff>
    </xdr:from>
    <xdr:to>
      <xdr:col>41</xdr:col>
      <xdr:colOff>101600</xdr:colOff>
      <xdr:row>59</xdr:row>
      <xdr:rowOff>98783</xdr:rowOff>
    </xdr:to>
    <xdr:sp macro="" textlink="">
      <xdr:nvSpPr>
        <xdr:cNvPr id="358" name="フローチャート: 判断 357"/>
        <xdr:cNvSpPr/>
      </xdr:nvSpPr>
      <xdr:spPr>
        <a:xfrm>
          <a:off x="7810500" y="1011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89910</xdr:rowOff>
    </xdr:from>
    <xdr:ext cx="534377" cy="259045"/>
    <xdr:sp macro="" textlink="">
      <xdr:nvSpPr>
        <xdr:cNvPr id="359" name="テキスト ボックス 358"/>
        <xdr:cNvSpPr txBox="1"/>
      </xdr:nvSpPr>
      <xdr:spPr>
        <a:xfrm>
          <a:off x="7594111" y="1020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156009</xdr:rowOff>
    </xdr:from>
    <xdr:to>
      <xdr:col>36</xdr:col>
      <xdr:colOff>165100</xdr:colOff>
      <xdr:row>59</xdr:row>
      <xdr:rowOff>86159</xdr:rowOff>
    </xdr:to>
    <xdr:sp macro="" textlink="">
      <xdr:nvSpPr>
        <xdr:cNvPr id="360" name="フローチャート: 判断 359"/>
        <xdr:cNvSpPr/>
      </xdr:nvSpPr>
      <xdr:spPr>
        <a:xfrm>
          <a:off x="6921500" y="101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77286</xdr:rowOff>
    </xdr:from>
    <xdr:ext cx="534377" cy="259045"/>
    <xdr:sp macro="" textlink="">
      <xdr:nvSpPr>
        <xdr:cNvPr id="361" name="テキスト ボックス 360"/>
        <xdr:cNvSpPr txBox="1"/>
      </xdr:nvSpPr>
      <xdr:spPr>
        <a:xfrm>
          <a:off x="6705111" y="101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122617</xdr:rowOff>
    </xdr:from>
    <xdr:to>
      <xdr:col>55</xdr:col>
      <xdr:colOff>50800</xdr:colOff>
      <xdr:row>59</xdr:row>
      <xdr:rowOff>52767</xdr:rowOff>
    </xdr:to>
    <xdr:sp macro="" textlink="">
      <xdr:nvSpPr>
        <xdr:cNvPr id="367" name="楕円 366"/>
        <xdr:cNvSpPr/>
      </xdr:nvSpPr>
      <xdr:spPr>
        <a:xfrm>
          <a:off x="10426700" y="1006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37544</xdr:rowOff>
    </xdr:from>
    <xdr:ext cx="534377" cy="259045"/>
    <xdr:sp macro="" textlink="">
      <xdr:nvSpPr>
        <xdr:cNvPr id="368" name="農林水産業費該当値テキスト"/>
        <xdr:cNvSpPr txBox="1"/>
      </xdr:nvSpPr>
      <xdr:spPr>
        <a:xfrm>
          <a:off x="10528300" y="998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113695</xdr:rowOff>
    </xdr:from>
    <xdr:to>
      <xdr:col>50</xdr:col>
      <xdr:colOff>165100</xdr:colOff>
      <xdr:row>59</xdr:row>
      <xdr:rowOff>43845</xdr:rowOff>
    </xdr:to>
    <xdr:sp macro="" textlink="">
      <xdr:nvSpPr>
        <xdr:cNvPr id="369" name="楕円 368"/>
        <xdr:cNvSpPr/>
      </xdr:nvSpPr>
      <xdr:spPr>
        <a:xfrm>
          <a:off x="9588500" y="100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34972</xdr:rowOff>
    </xdr:from>
    <xdr:ext cx="534377" cy="259045"/>
    <xdr:sp macro="" textlink="">
      <xdr:nvSpPr>
        <xdr:cNvPr id="370" name="テキスト ボックス 369"/>
        <xdr:cNvSpPr txBox="1"/>
      </xdr:nvSpPr>
      <xdr:spPr>
        <a:xfrm>
          <a:off x="9372111" y="1015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123053</xdr:rowOff>
    </xdr:from>
    <xdr:to>
      <xdr:col>46</xdr:col>
      <xdr:colOff>38100</xdr:colOff>
      <xdr:row>59</xdr:row>
      <xdr:rowOff>53203</xdr:rowOff>
    </xdr:to>
    <xdr:sp macro="" textlink="">
      <xdr:nvSpPr>
        <xdr:cNvPr id="371" name="楕円 370"/>
        <xdr:cNvSpPr/>
      </xdr:nvSpPr>
      <xdr:spPr>
        <a:xfrm>
          <a:off x="8699500" y="1006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69730</xdr:rowOff>
    </xdr:from>
    <xdr:ext cx="534377" cy="259045"/>
    <xdr:sp macro="" textlink="">
      <xdr:nvSpPr>
        <xdr:cNvPr id="372" name="テキスト ボックス 371"/>
        <xdr:cNvSpPr txBox="1"/>
      </xdr:nvSpPr>
      <xdr:spPr>
        <a:xfrm>
          <a:off x="8483111" y="98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145640</xdr:rowOff>
    </xdr:from>
    <xdr:to>
      <xdr:col>41</xdr:col>
      <xdr:colOff>101600</xdr:colOff>
      <xdr:row>59</xdr:row>
      <xdr:rowOff>75790</xdr:rowOff>
    </xdr:to>
    <xdr:sp macro="" textlink="">
      <xdr:nvSpPr>
        <xdr:cNvPr id="373" name="楕円 372"/>
        <xdr:cNvSpPr/>
      </xdr:nvSpPr>
      <xdr:spPr>
        <a:xfrm>
          <a:off x="7810500" y="100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92317</xdr:rowOff>
    </xdr:from>
    <xdr:ext cx="534377" cy="259045"/>
    <xdr:sp macro="" textlink="">
      <xdr:nvSpPr>
        <xdr:cNvPr id="374" name="テキスト ボックス 373"/>
        <xdr:cNvSpPr txBox="1"/>
      </xdr:nvSpPr>
      <xdr:spPr>
        <a:xfrm>
          <a:off x="7594111" y="98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108567</xdr:rowOff>
    </xdr:from>
    <xdr:to>
      <xdr:col>36</xdr:col>
      <xdr:colOff>165100</xdr:colOff>
      <xdr:row>59</xdr:row>
      <xdr:rowOff>38717</xdr:rowOff>
    </xdr:to>
    <xdr:sp macro="" textlink="">
      <xdr:nvSpPr>
        <xdr:cNvPr id="375" name="楕円 374"/>
        <xdr:cNvSpPr/>
      </xdr:nvSpPr>
      <xdr:spPr>
        <a:xfrm>
          <a:off x="6921500" y="100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55244</xdr:rowOff>
    </xdr:from>
    <xdr:ext cx="599010" cy="259045"/>
    <xdr:sp macro="" textlink="">
      <xdr:nvSpPr>
        <xdr:cNvPr id="376" name="テキスト ボックス 375"/>
        <xdr:cNvSpPr txBox="1"/>
      </xdr:nvSpPr>
      <xdr:spPr>
        <a:xfrm>
          <a:off x="6672795" y="982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113534</xdr:rowOff>
    </xdr:from>
    <xdr:to>
      <xdr:col>55</xdr:col>
      <xdr:colOff>0</xdr:colOff>
      <xdr:row>78</xdr:row>
      <xdr:rowOff>114993</xdr:rowOff>
    </xdr:to>
    <xdr:cxnSp macro="">
      <xdr:nvCxnSpPr>
        <xdr:cNvPr id="403" name="直線コネクタ 402"/>
        <xdr:cNvCxnSpPr/>
      </xdr:nvCxnSpPr>
      <xdr:spPr>
        <a:xfrm>
          <a:off x="9639300" y="13486634"/>
          <a:ext cx="8382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113534</xdr:rowOff>
    </xdr:from>
    <xdr:to>
      <xdr:col>50</xdr:col>
      <xdr:colOff>114300</xdr:colOff>
      <xdr:row>78</xdr:row>
      <xdr:rowOff>121704</xdr:rowOff>
    </xdr:to>
    <xdr:cxnSp macro="">
      <xdr:nvCxnSpPr>
        <xdr:cNvPr id="406" name="直線コネクタ 405"/>
        <xdr:cNvCxnSpPr/>
      </xdr:nvCxnSpPr>
      <xdr:spPr>
        <a:xfrm flipV="1">
          <a:off x="8750300" y="13486634"/>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121704</xdr:rowOff>
    </xdr:from>
    <xdr:to>
      <xdr:col>45</xdr:col>
      <xdr:colOff>177800</xdr:colOff>
      <xdr:row>78</xdr:row>
      <xdr:rowOff>123027</xdr:rowOff>
    </xdr:to>
    <xdr:cxnSp macro="">
      <xdr:nvCxnSpPr>
        <xdr:cNvPr id="409" name="直線コネクタ 408"/>
        <xdr:cNvCxnSpPr/>
      </xdr:nvCxnSpPr>
      <xdr:spPr>
        <a:xfrm flipV="1">
          <a:off x="7861300" y="13494804"/>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5652</xdr:rowOff>
    </xdr:from>
    <xdr:to>
      <xdr:col>46</xdr:col>
      <xdr:colOff>38100</xdr:colOff>
      <xdr:row>78</xdr:row>
      <xdr:rowOff>107252</xdr:rowOff>
    </xdr:to>
    <xdr:sp macro="" textlink="">
      <xdr:nvSpPr>
        <xdr:cNvPr id="410" name="フローチャート: 判断 409"/>
        <xdr:cNvSpPr/>
      </xdr:nvSpPr>
      <xdr:spPr>
        <a:xfrm>
          <a:off x="8699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123779</xdr:rowOff>
    </xdr:from>
    <xdr:ext cx="534377" cy="259045"/>
    <xdr:sp macro="" textlink="">
      <xdr:nvSpPr>
        <xdr:cNvPr id="411" name="テキスト ボックス 410"/>
        <xdr:cNvSpPr txBox="1"/>
      </xdr:nvSpPr>
      <xdr:spPr>
        <a:xfrm>
          <a:off x="8483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123027</xdr:rowOff>
    </xdr:from>
    <xdr:to>
      <xdr:col>41</xdr:col>
      <xdr:colOff>50800</xdr:colOff>
      <xdr:row>78</xdr:row>
      <xdr:rowOff>124864</xdr:rowOff>
    </xdr:to>
    <xdr:cxnSp macro="">
      <xdr:nvCxnSpPr>
        <xdr:cNvPr id="412" name="直線コネクタ 411"/>
        <xdr:cNvCxnSpPr/>
      </xdr:nvCxnSpPr>
      <xdr:spPr>
        <a:xfrm flipV="1">
          <a:off x="6972300" y="13496127"/>
          <a:ext cx="8890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4387</xdr:rowOff>
    </xdr:from>
    <xdr:to>
      <xdr:col>41</xdr:col>
      <xdr:colOff>101600</xdr:colOff>
      <xdr:row>78</xdr:row>
      <xdr:rowOff>105987</xdr:rowOff>
    </xdr:to>
    <xdr:sp macro="" textlink="">
      <xdr:nvSpPr>
        <xdr:cNvPr id="413" name="フローチャート: 判断 412"/>
        <xdr:cNvSpPr/>
      </xdr:nvSpPr>
      <xdr:spPr>
        <a:xfrm>
          <a:off x="7810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122514</xdr:rowOff>
    </xdr:from>
    <xdr:ext cx="534377" cy="259045"/>
    <xdr:sp macro="" textlink="">
      <xdr:nvSpPr>
        <xdr:cNvPr id="414" name="テキスト ボックス 413"/>
        <xdr:cNvSpPr txBox="1"/>
      </xdr:nvSpPr>
      <xdr:spPr>
        <a:xfrm>
          <a:off x="7594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162967</xdr:rowOff>
    </xdr:from>
    <xdr:to>
      <xdr:col>36</xdr:col>
      <xdr:colOff>165100</xdr:colOff>
      <xdr:row>78</xdr:row>
      <xdr:rowOff>93117</xdr:rowOff>
    </xdr:to>
    <xdr:sp macro="" textlink="">
      <xdr:nvSpPr>
        <xdr:cNvPr id="415" name="フローチャート: 判断 414"/>
        <xdr:cNvSpPr/>
      </xdr:nvSpPr>
      <xdr:spPr>
        <a:xfrm>
          <a:off x="6921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109644</xdr:rowOff>
    </xdr:from>
    <xdr:ext cx="534377" cy="259045"/>
    <xdr:sp macro="" textlink="">
      <xdr:nvSpPr>
        <xdr:cNvPr id="416" name="テキスト ボックス 415"/>
        <xdr:cNvSpPr txBox="1"/>
      </xdr:nvSpPr>
      <xdr:spPr>
        <a:xfrm>
          <a:off x="6705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64193</xdr:rowOff>
    </xdr:from>
    <xdr:to>
      <xdr:col>55</xdr:col>
      <xdr:colOff>50800</xdr:colOff>
      <xdr:row>78</xdr:row>
      <xdr:rowOff>165793</xdr:rowOff>
    </xdr:to>
    <xdr:sp macro="" textlink="">
      <xdr:nvSpPr>
        <xdr:cNvPr id="422" name="楕円 421"/>
        <xdr:cNvSpPr/>
      </xdr:nvSpPr>
      <xdr:spPr>
        <a:xfrm>
          <a:off x="10426700" y="134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150570</xdr:rowOff>
    </xdr:from>
    <xdr:ext cx="469744" cy="259045"/>
    <xdr:sp macro="" textlink="">
      <xdr:nvSpPr>
        <xdr:cNvPr id="423" name="商工費該当値テキスト"/>
        <xdr:cNvSpPr txBox="1"/>
      </xdr:nvSpPr>
      <xdr:spPr>
        <a:xfrm>
          <a:off x="10528300" y="133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62734</xdr:rowOff>
    </xdr:from>
    <xdr:to>
      <xdr:col>50</xdr:col>
      <xdr:colOff>165100</xdr:colOff>
      <xdr:row>78</xdr:row>
      <xdr:rowOff>164334</xdr:rowOff>
    </xdr:to>
    <xdr:sp macro="" textlink="">
      <xdr:nvSpPr>
        <xdr:cNvPr id="424" name="楕円 423"/>
        <xdr:cNvSpPr/>
      </xdr:nvSpPr>
      <xdr:spPr>
        <a:xfrm>
          <a:off x="9588500" y="134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155461</xdr:rowOff>
    </xdr:from>
    <xdr:ext cx="469744" cy="259045"/>
    <xdr:sp macro="" textlink="">
      <xdr:nvSpPr>
        <xdr:cNvPr id="425" name="テキスト ボックス 424"/>
        <xdr:cNvSpPr txBox="1"/>
      </xdr:nvSpPr>
      <xdr:spPr>
        <a:xfrm>
          <a:off x="9404428" y="1352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70904</xdr:rowOff>
    </xdr:from>
    <xdr:to>
      <xdr:col>46</xdr:col>
      <xdr:colOff>38100</xdr:colOff>
      <xdr:row>79</xdr:row>
      <xdr:rowOff>1054</xdr:rowOff>
    </xdr:to>
    <xdr:sp macro="" textlink="">
      <xdr:nvSpPr>
        <xdr:cNvPr id="426" name="楕円 425"/>
        <xdr:cNvSpPr/>
      </xdr:nvSpPr>
      <xdr:spPr>
        <a:xfrm>
          <a:off x="8699500" y="134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163631</xdr:rowOff>
    </xdr:from>
    <xdr:ext cx="469744" cy="259045"/>
    <xdr:sp macro="" textlink="">
      <xdr:nvSpPr>
        <xdr:cNvPr id="427" name="テキスト ボックス 426"/>
        <xdr:cNvSpPr txBox="1"/>
      </xdr:nvSpPr>
      <xdr:spPr>
        <a:xfrm>
          <a:off x="8515428" y="135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72227</xdr:rowOff>
    </xdr:from>
    <xdr:to>
      <xdr:col>41</xdr:col>
      <xdr:colOff>101600</xdr:colOff>
      <xdr:row>79</xdr:row>
      <xdr:rowOff>2377</xdr:rowOff>
    </xdr:to>
    <xdr:sp macro="" textlink="">
      <xdr:nvSpPr>
        <xdr:cNvPr id="428" name="楕円 427"/>
        <xdr:cNvSpPr/>
      </xdr:nvSpPr>
      <xdr:spPr>
        <a:xfrm>
          <a:off x="7810500" y="134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164954</xdr:rowOff>
    </xdr:from>
    <xdr:ext cx="469744" cy="259045"/>
    <xdr:sp macro="" textlink="">
      <xdr:nvSpPr>
        <xdr:cNvPr id="429" name="テキスト ボックス 428"/>
        <xdr:cNvSpPr txBox="1"/>
      </xdr:nvSpPr>
      <xdr:spPr>
        <a:xfrm>
          <a:off x="7626428" y="1353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74064</xdr:rowOff>
    </xdr:from>
    <xdr:to>
      <xdr:col>36</xdr:col>
      <xdr:colOff>165100</xdr:colOff>
      <xdr:row>79</xdr:row>
      <xdr:rowOff>4214</xdr:rowOff>
    </xdr:to>
    <xdr:sp macro="" textlink="">
      <xdr:nvSpPr>
        <xdr:cNvPr id="430" name="楕円 429"/>
        <xdr:cNvSpPr/>
      </xdr:nvSpPr>
      <xdr:spPr>
        <a:xfrm>
          <a:off x="6921500" y="134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166791</xdr:rowOff>
    </xdr:from>
    <xdr:ext cx="469744" cy="259045"/>
    <xdr:sp macro="" textlink="">
      <xdr:nvSpPr>
        <xdr:cNvPr id="431" name="テキスト ボックス 430"/>
        <xdr:cNvSpPr txBox="1"/>
      </xdr:nvSpPr>
      <xdr:spPr>
        <a:xfrm>
          <a:off x="6737428" y="1353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1566</xdr:rowOff>
    </xdr:from>
    <xdr:to>
      <xdr:col>55</xdr:col>
      <xdr:colOff>0</xdr:colOff>
      <xdr:row>98</xdr:row>
      <xdr:rowOff>103581</xdr:rowOff>
    </xdr:to>
    <xdr:cxnSp macro="">
      <xdr:nvCxnSpPr>
        <xdr:cNvPr id="460" name="直線コネクタ 459"/>
        <xdr:cNvCxnSpPr/>
      </xdr:nvCxnSpPr>
      <xdr:spPr>
        <a:xfrm>
          <a:off x="9639300" y="16803666"/>
          <a:ext cx="838200" cy="10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1566</xdr:rowOff>
    </xdr:from>
    <xdr:to>
      <xdr:col>50</xdr:col>
      <xdr:colOff>114300</xdr:colOff>
      <xdr:row>98</xdr:row>
      <xdr:rowOff>143374</xdr:rowOff>
    </xdr:to>
    <xdr:cxnSp macro="">
      <xdr:nvCxnSpPr>
        <xdr:cNvPr id="463" name="直線コネクタ 462"/>
        <xdr:cNvCxnSpPr/>
      </xdr:nvCxnSpPr>
      <xdr:spPr>
        <a:xfrm flipV="1">
          <a:off x="8750300" y="16803666"/>
          <a:ext cx="889000" cy="1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xdr:rowOff>
    </xdr:from>
    <xdr:to>
      <xdr:col>45</xdr:col>
      <xdr:colOff>177800</xdr:colOff>
      <xdr:row>98</xdr:row>
      <xdr:rowOff>143374</xdr:rowOff>
    </xdr:to>
    <xdr:cxnSp macro="">
      <xdr:nvCxnSpPr>
        <xdr:cNvPr id="466" name="直線コネクタ 465"/>
        <xdr:cNvCxnSpPr/>
      </xdr:nvCxnSpPr>
      <xdr:spPr>
        <a:xfrm>
          <a:off x="7861300" y="16802258"/>
          <a:ext cx="889000" cy="14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169481</xdr:rowOff>
    </xdr:from>
    <xdr:to>
      <xdr:col>46</xdr:col>
      <xdr:colOff>38100</xdr:colOff>
      <xdr:row>98</xdr:row>
      <xdr:rowOff>99631</xdr:rowOff>
    </xdr:to>
    <xdr:sp macro="" textlink="">
      <xdr:nvSpPr>
        <xdr:cNvPr id="467" name="フローチャート: 判断 466"/>
        <xdr:cNvSpPr/>
      </xdr:nvSpPr>
      <xdr:spPr>
        <a:xfrm>
          <a:off x="8699500" y="168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116158</xdr:rowOff>
    </xdr:from>
    <xdr:ext cx="534377" cy="259045"/>
    <xdr:sp macro="" textlink="">
      <xdr:nvSpPr>
        <xdr:cNvPr id="468" name="テキスト ボックス 467"/>
        <xdr:cNvSpPr txBox="1"/>
      </xdr:nvSpPr>
      <xdr:spPr>
        <a:xfrm>
          <a:off x="8483111" y="165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xdr:rowOff>
    </xdr:from>
    <xdr:to>
      <xdr:col>41</xdr:col>
      <xdr:colOff>50800</xdr:colOff>
      <xdr:row>98</xdr:row>
      <xdr:rowOff>145385</xdr:rowOff>
    </xdr:to>
    <xdr:cxnSp macro="">
      <xdr:nvCxnSpPr>
        <xdr:cNvPr id="469" name="直線コネクタ 468"/>
        <xdr:cNvCxnSpPr/>
      </xdr:nvCxnSpPr>
      <xdr:spPr>
        <a:xfrm flipV="1">
          <a:off x="6972300" y="16802258"/>
          <a:ext cx="889000" cy="14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154933</xdr:rowOff>
    </xdr:from>
    <xdr:to>
      <xdr:col>41</xdr:col>
      <xdr:colOff>101600</xdr:colOff>
      <xdr:row>98</xdr:row>
      <xdr:rowOff>85083</xdr:rowOff>
    </xdr:to>
    <xdr:sp macro="" textlink="">
      <xdr:nvSpPr>
        <xdr:cNvPr id="470" name="フローチャート: 判断 469"/>
        <xdr:cNvSpPr/>
      </xdr:nvSpPr>
      <xdr:spPr>
        <a:xfrm>
          <a:off x="7810500" y="1678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76210</xdr:rowOff>
    </xdr:from>
    <xdr:ext cx="534377" cy="259045"/>
    <xdr:sp macro="" textlink="">
      <xdr:nvSpPr>
        <xdr:cNvPr id="471" name="テキスト ボックス 470"/>
        <xdr:cNvSpPr txBox="1"/>
      </xdr:nvSpPr>
      <xdr:spPr>
        <a:xfrm>
          <a:off x="7594111" y="168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15540</xdr:rowOff>
    </xdr:from>
    <xdr:to>
      <xdr:col>36</xdr:col>
      <xdr:colOff>165100</xdr:colOff>
      <xdr:row>98</xdr:row>
      <xdr:rowOff>117140</xdr:rowOff>
    </xdr:to>
    <xdr:sp macro="" textlink="">
      <xdr:nvSpPr>
        <xdr:cNvPr id="472" name="フローチャート: 判断 471"/>
        <xdr:cNvSpPr/>
      </xdr:nvSpPr>
      <xdr:spPr>
        <a:xfrm>
          <a:off x="6921500" y="168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133667</xdr:rowOff>
    </xdr:from>
    <xdr:ext cx="534377" cy="259045"/>
    <xdr:sp macro="" textlink="">
      <xdr:nvSpPr>
        <xdr:cNvPr id="473" name="テキスト ボックス 472"/>
        <xdr:cNvSpPr txBox="1"/>
      </xdr:nvSpPr>
      <xdr:spPr>
        <a:xfrm>
          <a:off x="6705111" y="165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52781</xdr:rowOff>
    </xdr:from>
    <xdr:to>
      <xdr:col>55</xdr:col>
      <xdr:colOff>50800</xdr:colOff>
      <xdr:row>98</xdr:row>
      <xdr:rowOff>154381</xdr:rowOff>
    </xdr:to>
    <xdr:sp macro="" textlink="">
      <xdr:nvSpPr>
        <xdr:cNvPr id="479" name="楕円 478"/>
        <xdr:cNvSpPr/>
      </xdr:nvSpPr>
      <xdr:spPr>
        <a:xfrm>
          <a:off x="10426700" y="168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139158</xdr:rowOff>
    </xdr:from>
    <xdr:ext cx="534377" cy="259045"/>
    <xdr:sp macro="" textlink="">
      <xdr:nvSpPr>
        <xdr:cNvPr id="480" name="土木費該当値テキスト"/>
        <xdr:cNvSpPr txBox="1"/>
      </xdr:nvSpPr>
      <xdr:spPr>
        <a:xfrm>
          <a:off x="10528300" y="1676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122216</xdr:rowOff>
    </xdr:from>
    <xdr:to>
      <xdr:col>50</xdr:col>
      <xdr:colOff>165100</xdr:colOff>
      <xdr:row>98</xdr:row>
      <xdr:rowOff>52366</xdr:rowOff>
    </xdr:to>
    <xdr:sp macro="" textlink="">
      <xdr:nvSpPr>
        <xdr:cNvPr id="481" name="楕円 480"/>
        <xdr:cNvSpPr/>
      </xdr:nvSpPr>
      <xdr:spPr>
        <a:xfrm>
          <a:off x="9588500" y="167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43493</xdr:rowOff>
    </xdr:from>
    <xdr:ext cx="599010" cy="259045"/>
    <xdr:sp macro="" textlink="">
      <xdr:nvSpPr>
        <xdr:cNvPr id="482" name="テキスト ボックス 481"/>
        <xdr:cNvSpPr txBox="1"/>
      </xdr:nvSpPr>
      <xdr:spPr>
        <a:xfrm>
          <a:off x="9339795" y="1684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92574</xdr:rowOff>
    </xdr:from>
    <xdr:to>
      <xdr:col>46</xdr:col>
      <xdr:colOff>38100</xdr:colOff>
      <xdr:row>99</xdr:row>
      <xdr:rowOff>22724</xdr:rowOff>
    </xdr:to>
    <xdr:sp macro="" textlink="">
      <xdr:nvSpPr>
        <xdr:cNvPr id="483" name="楕円 482"/>
        <xdr:cNvSpPr/>
      </xdr:nvSpPr>
      <xdr:spPr>
        <a:xfrm>
          <a:off x="8699500" y="168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13851</xdr:rowOff>
    </xdr:from>
    <xdr:ext cx="534377" cy="259045"/>
    <xdr:sp macro="" textlink="">
      <xdr:nvSpPr>
        <xdr:cNvPr id="484" name="テキスト ボックス 483"/>
        <xdr:cNvSpPr txBox="1"/>
      </xdr:nvSpPr>
      <xdr:spPr>
        <a:xfrm>
          <a:off x="8483111" y="1698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120808</xdr:rowOff>
    </xdr:from>
    <xdr:to>
      <xdr:col>41</xdr:col>
      <xdr:colOff>101600</xdr:colOff>
      <xdr:row>98</xdr:row>
      <xdr:rowOff>50958</xdr:rowOff>
    </xdr:to>
    <xdr:sp macro="" textlink="">
      <xdr:nvSpPr>
        <xdr:cNvPr id="485" name="楕円 484"/>
        <xdr:cNvSpPr/>
      </xdr:nvSpPr>
      <xdr:spPr>
        <a:xfrm>
          <a:off x="7810500" y="1675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67485</xdr:rowOff>
    </xdr:from>
    <xdr:ext cx="599010" cy="259045"/>
    <xdr:sp macro="" textlink="">
      <xdr:nvSpPr>
        <xdr:cNvPr id="486" name="テキスト ボックス 485"/>
        <xdr:cNvSpPr txBox="1"/>
      </xdr:nvSpPr>
      <xdr:spPr>
        <a:xfrm>
          <a:off x="7561795" y="1652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94585</xdr:rowOff>
    </xdr:from>
    <xdr:to>
      <xdr:col>36</xdr:col>
      <xdr:colOff>165100</xdr:colOff>
      <xdr:row>99</xdr:row>
      <xdr:rowOff>24735</xdr:rowOff>
    </xdr:to>
    <xdr:sp macro="" textlink="">
      <xdr:nvSpPr>
        <xdr:cNvPr id="487" name="楕円 486"/>
        <xdr:cNvSpPr/>
      </xdr:nvSpPr>
      <xdr:spPr>
        <a:xfrm>
          <a:off x="6921500" y="168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15862</xdr:rowOff>
    </xdr:from>
    <xdr:ext cx="534377" cy="259045"/>
    <xdr:sp macro="" textlink="">
      <xdr:nvSpPr>
        <xdr:cNvPr id="488" name="テキスト ボックス 487"/>
        <xdr:cNvSpPr txBox="1"/>
      </xdr:nvSpPr>
      <xdr:spPr>
        <a:xfrm>
          <a:off x="6705111" y="169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160369</xdr:rowOff>
    </xdr:from>
    <xdr:to>
      <xdr:col>85</xdr:col>
      <xdr:colOff>127000</xdr:colOff>
      <xdr:row>39</xdr:row>
      <xdr:rowOff>19704</xdr:rowOff>
    </xdr:to>
    <xdr:cxnSp macro="">
      <xdr:nvCxnSpPr>
        <xdr:cNvPr id="519" name="直線コネクタ 518"/>
        <xdr:cNvCxnSpPr/>
      </xdr:nvCxnSpPr>
      <xdr:spPr>
        <a:xfrm>
          <a:off x="15481300" y="6675469"/>
          <a:ext cx="8382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160369</xdr:rowOff>
    </xdr:from>
    <xdr:to>
      <xdr:col>81</xdr:col>
      <xdr:colOff>50800</xdr:colOff>
      <xdr:row>39</xdr:row>
      <xdr:rowOff>14525</xdr:rowOff>
    </xdr:to>
    <xdr:cxnSp macro="">
      <xdr:nvCxnSpPr>
        <xdr:cNvPr id="522" name="直線コネクタ 521"/>
        <xdr:cNvCxnSpPr/>
      </xdr:nvCxnSpPr>
      <xdr:spPr>
        <a:xfrm flipV="1">
          <a:off x="14592300" y="6675469"/>
          <a:ext cx="889000" cy="2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4" name="テキスト ボックス 523"/>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14525</xdr:rowOff>
    </xdr:from>
    <xdr:to>
      <xdr:col>76</xdr:col>
      <xdr:colOff>114300</xdr:colOff>
      <xdr:row>39</xdr:row>
      <xdr:rowOff>15110</xdr:rowOff>
    </xdr:to>
    <xdr:cxnSp macro="">
      <xdr:nvCxnSpPr>
        <xdr:cNvPr id="525" name="直線コネクタ 524"/>
        <xdr:cNvCxnSpPr/>
      </xdr:nvCxnSpPr>
      <xdr:spPr>
        <a:xfrm flipV="1">
          <a:off x="13703300" y="6701075"/>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103312</xdr:rowOff>
    </xdr:from>
    <xdr:to>
      <xdr:col>76</xdr:col>
      <xdr:colOff>165100</xdr:colOff>
      <xdr:row>39</xdr:row>
      <xdr:rowOff>33462</xdr:rowOff>
    </xdr:to>
    <xdr:sp macro="" textlink="">
      <xdr:nvSpPr>
        <xdr:cNvPr id="526" name="フローチャート: 判断 525"/>
        <xdr:cNvSpPr/>
      </xdr:nvSpPr>
      <xdr:spPr>
        <a:xfrm>
          <a:off x="14541500" y="661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49989</xdr:rowOff>
    </xdr:from>
    <xdr:ext cx="534377" cy="259045"/>
    <xdr:sp macro="" textlink="">
      <xdr:nvSpPr>
        <xdr:cNvPr id="527" name="テキスト ボックス 526"/>
        <xdr:cNvSpPr txBox="1"/>
      </xdr:nvSpPr>
      <xdr:spPr>
        <a:xfrm>
          <a:off x="14325111" y="639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11958</xdr:rowOff>
    </xdr:from>
    <xdr:to>
      <xdr:col>71</xdr:col>
      <xdr:colOff>177800</xdr:colOff>
      <xdr:row>39</xdr:row>
      <xdr:rowOff>15110</xdr:rowOff>
    </xdr:to>
    <xdr:cxnSp macro="">
      <xdr:nvCxnSpPr>
        <xdr:cNvPr id="528" name="直線コネクタ 527"/>
        <xdr:cNvCxnSpPr/>
      </xdr:nvCxnSpPr>
      <xdr:spPr>
        <a:xfrm>
          <a:off x="12814300" y="6698508"/>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114291</xdr:rowOff>
    </xdr:from>
    <xdr:to>
      <xdr:col>72</xdr:col>
      <xdr:colOff>38100</xdr:colOff>
      <xdr:row>39</xdr:row>
      <xdr:rowOff>44441</xdr:rowOff>
    </xdr:to>
    <xdr:sp macro="" textlink="">
      <xdr:nvSpPr>
        <xdr:cNvPr id="529" name="フローチャート: 判断 528"/>
        <xdr:cNvSpPr/>
      </xdr:nvSpPr>
      <xdr:spPr>
        <a:xfrm>
          <a:off x="13652500" y="6629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60968</xdr:rowOff>
    </xdr:from>
    <xdr:ext cx="534377" cy="259045"/>
    <xdr:sp macro="" textlink="">
      <xdr:nvSpPr>
        <xdr:cNvPr id="530" name="テキスト ボックス 529"/>
        <xdr:cNvSpPr txBox="1"/>
      </xdr:nvSpPr>
      <xdr:spPr>
        <a:xfrm>
          <a:off x="13436111" y="640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111012</xdr:rowOff>
    </xdr:from>
    <xdr:to>
      <xdr:col>67</xdr:col>
      <xdr:colOff>101600</xdr:colOff>
      <xdr:row>39</xdr:row>
      <xdr:rowOff>41162</xdr:rowOff>
    </xdr:to>
    <xdr:sp macro="" textlink="">
      <xdr:nvSpPr>
        <xdr:cNvPr id="531" name="フローチャート: 判断 530"/>
        <xdr:cNvSpPr/>
      </xdr:nvSpPr>
      <xdr:spPr>
        <a:xfrm>
          <a:off x="12763500" y="662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57689</xdr:rowOff>
    </xdr:from>
    <xdr:ext cx="534377" cy="259045"/>
    <xdr:sp macro="" textlink="">
      <xdr:nvSpPr>
        <xdr:cNvPr id="532" name="テキスト ボックス 531"/>
        <xdr:cNvSpPr txBox="1"/>
      </xdr:nvSpPr>
      <xdr:spPr>
        <a:xfrm>
          <a:off x="12547111" y="640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140354</xdr:rowOff>
    </xdr:from>
    <xdr:to>
      <xdr:col>85</xdr:col>
      <xdr:colOff>177800</xdr:colOff>
      <xdr:row>39</xdr:row>
      <xdr:rowOff>70504</xdr:rowOff>
    </xdr:to>
    <xdr:sp macro="" textlink="">
      <xdr:nvSpPr>
        <xdr:cNvPr id="538" name="楕円 537"/>
        <xdr:cNvSpPr/>
      </xdr:nvSpPr>
      <xdr:spPr>
        <a:xfrm>
          <a:off x="16268700" y="66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55281</xdr:rowOff>
    </xdr:from>
    <xdr:ext cx="534377" cy="259045"/>
    <xdr:sp macro="" textlink="">
      <xdr:nvSpPr>
        <xdr:cNvPr id="539" name="消防費該当値テキスト"/>
        <xdr:cNvSpPr txBox="1"/>
      </xdr:nvSpPr>
      <xdr:spPr>
        <a:xfrm>
          <a:off x="16370300" y="65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109569</xdr:rowOff>
    </xdr:from>
    <xdr:to>
      <xdr:col>81</xdr:col>
      <xdr:colOff>101600</xdr:colOff>
      <xdr:row>39</xdr:row>
      <xdr:rowOff>39719</xdr:rowOff>
    </xdr:to>
    <xdr:sp macro="" textlink="">
      <xdr:nvSpPr>
        <xdr:cNvPr id="540" name="楕円 539"/>
        <xdr:cNvSpPr/>
      </xdr:nvSpPr>
      <xdr:spPr>
        <a:xfrm>
          <a:off x="15430500" y="66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30846</xdr:rowOff>
    </xdr:from>
    <xdr:ext cx="534377" cy="259045"/>
    <xdr:sp macro="" textlink="">
      <xdr:nvSpPr>
        <xdr:cNvPr id="541" name="テキスト ボックス 540"/>
        <xdr:cNvSpPr txBox="1"/>
      </xdr:nvSpPr>
      <xdr:spPr>
        <a:xfrm>
          <a:off x="15214111" y="671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135175</xdr:rowOff>
    </xdr:from>
    <xdr:to>
      <xdr:col>76</xdr:col>
      <xdr:colOff>165100</xdr:colOff>
      <xdr:row>39</xdr:row>
      <xdr:rowOff>65325</xdr:rowOff>
    </xdr:to>
    <xdr:sp macro="" textlink="">
      <xdr:nvSpPr>
        <xdr:cNvPr id="542" name="楕円 541"/>
        <xdr:cNvSpPr/>
      </xdr:nvSpPr>
      <xdr:spPr>
        <a:xfrm>
          <a:off x="14541500" y="66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56452</xdr:rowOff>
    </xdr:from>
    <xdr:ext cx="534377" cy="259045"/>
    <xdr:sp macro="" textlink="">
      <xdr:nvSpPr>
        <xdr:cNvPr id="543" name="テキスト ボックス 542"/>
        <xdr:cNvSpPr txBox="1"/>
      </xdr:nvSpPr>
      <xdr:spPr>
        <a:xfrm>
          <a:off x="14325111" y="674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135760</xdr:rowOff>
    </xdr:from>
    <xdr:to>
      <xdr:col>72</xdr:col>
      <xdr:colOff>38100</xdr:colOff>
      <xdr:row>39</xdr:row>
      <xdr:rowOff>65910</xdr:rowOff>
    </xdr:to>
    <xdr:sp macro="" textlink="">
      <xdr:nvSpPr>
        <xdr:cNvPr id="544" name="楕円 543"/>
        <xdr:cNvSpPr/>
      </xdr:nvSpPr>
      <xdr:spPr>
        <a:xfrm>
          <a:off x="13652500" y="66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57037</xdr:rowOff>
    </xdr:from>
    <xdr:ext cx="534377" cy="259045"/>
    <xdr:sp macro="" textlink="">
      <xdr:nvSpPr>
        <xdr:cNvPr id="545" name="テキスト ボックス 544"/>
        <xdr:cNvSpPr txBox="1"/>
      </xdr:nvSpPr>
      <xdr:spPr>
        <a:xfrm>
          <a:off x="13436111" y="67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132608</xdr:rowOff>
    </xdr:from>
    <xdr:to>
      <xdr:col>67</xdr:col>
      <xdr:colOff>101600</xdr:colOff>
      <xdr:row>39</xdr:row>
      <xdr:rowOff>62758</xdr:rowOff>
    </xdr:to>
    <xdr:sp macro="" textlink="">
      <xdr:nvSpPr>
        <xdr:cNvPr id="546" name="楕円 545"/>
        <xdr:cNvSpPr/>
      </xdr:nvSpPr>
      <xdr:spPr>
        <a:xfrm>
          <a:off x="12763500" y="66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53885</xdr:rowOff>
    </xdr:from>
    <xdr:ext cx="534377" cy="259045"/>
    <xdr:sp macro="" textlink="">
      <xdr:nvSpPr>
        <xdr:cNvPr id="547" name="テキスト ボックス 546"/>
        <xdr:cNvSpPr txBox="1"/>
      </xdr:nvSpPr>
      <xdr:spPr>
        <a:xfrm>
          <a:off x="12547111" y="67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144093</xdr:rowOff>
    </xdr:from>
    <xdr:to>
      <xdr:col>85</xdr:col>
      <xdr:colOff>127000</xdr:colOff>
      <xdr:row>56</xdr:row>
      <xdr:rowOff>160875</xdr:rowOff>
    </xdr:to>
    <xdr:cxnSp macro="">
      <xdr:nvCxnSpPr>
        <xdr:cNvPr id="578" name="直線コネクタ 577"/>
        <xdr:cNvCxnSpPr/>
      </xdr:nvCxnSpPr>
      <xdr:spPr>
        <a:xfrm flipV="1">
          <a:off x="15481300" y="9745293"/>
          <a:ext cx="838200" cy="1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160875</xdr:rowOff>
    </xdr:from>
    <xdr:to>
      <xdr:col>81</xdr:col>
      <xdr:colOff>50800</xdr:colOff>
      <xdr:row>58</xdr:row>
      <xdr:rowOff>42656</xdr:rowOff>
    </xdr:to>
    <xdr:cxnSp macro="">
      <xdr:nvCxnSpPr>
        <xdr:cNvPr id="581" name="直線コネクタ 580"/>
        <xdr:cNvCxnSpPr/>
      </xdr:nvCxnSpPr>
      <xdr:spPr>
        <a:xfrm flipV="1">
          <a:off x="14592300" y="9762075"/>
          <a:ext cx="889000" cy="22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117370</xdr:rowOff>
    </xdr:from>
    <xdr:ext cx="599010" cy="259045"/>
    <xdr:sp macro="" textlink="">
      <xdr:nvSpPr>
        <xdr:cNvPr id="583" name="テキスト ボックス 582"/>
        <xdr:cNvSpPr txBox="1"/>
      </xdr:nvSpPr>
      <xdr:spPr>
        <a:xfrm>
          <a:off x="15181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12285</xdr:rowOff>
    </xdr:from>
    <xdr:to>
      <xdr:col>76</xdr:col>
      <xdr:colOff>114300</xdr:colOff>
      <xdr:row>58</xdr:row>
      <xdr:rowOff>42656</xdr:rowOff>
    </xdr:to>
    <xdr:cxnSp macro="">
      <xdr:nvCxnSpPr>
        <xdr:cNvPr id="584" name="直線コネクタ 583"/>
        <xdr:cNvCxnSpPr/>
      </xdr:nvCxnSpPr>
      <xdr:spPr>
        <a:xfrm>
          <a:off x="13703300" y="9956385"/>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151095</xdr:rowOff>
    </xdr:from>
    <xdr:to>
      <xdr:col>76</xdr:col>
      <xdr:colOff>165100</xdr:colOff>
      <xdr:row>58</xdr:row>
      <xdr:rowOff>81245</xdr:rowOff>
    </xdr:to>
    <xdr:sp macro="" textlink="">
      <xdr:nvSpPr>
        <xdr:cNvPr id="585" name="フローチャート: 判断 584"/>
        <xdr:cNvSpPr/>
      </xdr:nvSpPr>
      <xdr:spPr>
        <a:xfrm>
          <a:off x="145415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97772</xdr:rowOff>
    </xdr:from>
    <xdr:ext cx="534377" cy="259045"/>
    <xdr:sp macro="" textlink="">
      <xdr:nvSpPr>
        <xdr:cNvPr id="586" name="テキスト ボックス 585"/>
        <xdr:cNvSpPr txBox="1"/>
      </xdr:nvSpPr>
      <xdr:spPr>
        <a:xfrm>
          <a:off x="14325111" y="969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12285</xdr:rowOff>
    </xdr:from>
    <xdr:to>
      <xdr:col>71</xdr:col>
      <xdr:colOff>177800</xdr:colOff>
      <xdr:row>58</xdr:row>
      <xdr:rowOff>62574</xdr:rowOff>
    </xdr:to>
    <xdr:cxnSp macro="">
      <xdr:nvCxnSpPr>
        <xdr:cNvPr id="587" name="直線コネクタ 586"/>
        <xdr:cNvCxnSpPr/>
      </xdr:nvCxnSpPr>
      <xdr:spPr>
        <a:xfrm flipV="1">
          <a:off x="12814300" y="9956385"/>
          <a:ext cx="889000" cy="5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932</xdr:rowOff>
    </xdr:from>
    <xdr:to>
      <xdr:col>72</xdr:col>
      <xdr:colOff>38100</xdr:colOff>
      <xdr:row>58</xdr:row>
      <xdr:rowOff>102532</xdr:rowOff>
    </xdr:to>
    <xdr:sp macro="" textlink="">
      <xdr:nvSpPr>
        <xdr:cNvPr id="588" name="フローチャート: 判断 587"/>
        <xdr:cNvSpPr/>
      </xdr:nvSpPr>
      <xdr:spPr>
        <a:xfrm>
          <a:off x="13652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93659</xdr:rowOff>
    </xdr:from>
    <xdr:ext cx="534377" cy="259045"/>
    <xdr:sp macro="" textlink="">
      <xdr:nvSpPr>
        <xdr:cNvPr id="589" name="テキスト ボックス 588"/>
        <xdr:cNvSpPr txBox="1"/>
      </xdr:nvSpPr>
      <xdr:spPr>
        <a:xfrm>
          <a:off x="13436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154162</xdr:rowOff>
    </xdr:from>
    <xdr:to>
      <xdr:col>67</xdr:col>
      <xdr:colOff>101600</xdr:colOff>
      <xdr:row>58</xdr:row>
      <xdr:rowOff>84312</xdr:rowOff>
    </xdr:to>
    <xdr:sp macro="" textlink="">
      <xdr:nvSpPr>
        <xdr:cNvPr id="590" name="フローチャート: 判断 589"/>
        <xdr:cNvSpPr/>
      </xdr:nvSpPr>
      <xdr:spPr>
        <a:xfrm>
          <a:off x="12763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100839</xdr:rowOff>
    </xdr:from>
    <xdr:ext cx="534377" cy="259045"/>
    <xdr:sp macro="" textlink="">
      <xdr:nvSpPr>
        <xdr:cNvPr id="591" name="テキスト ボックス 590"/>
        <xdr:cNvSpPr txBox="1"/>
      </xdr:nvSpPr>
      <xdr:spPr>
        <a:xfrm>
          <a:off x="12547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93293</xdr:rowOff>
    </xdr:from>
    <xdr:to>
      <xdr:col>85</xdr:col>
      <xdr:colOff>177800</xdr:colOff>
      <xdr:row>57</xdr:row>
      <xdr:rowOff>23443</xdr:rowOff>
    </xdr:to>
    <xdr:sp macro="" textlink="">
      <xdr:nvSpPr>
        <xdr:cNvPr id="597" name="楕円 596"/>
        <xdr:cNvSpPr/>
      </xdr:nvSpPr>
      <xdr:spPr>
        <a:xfrm>
          <a:off x="16268700" y="96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116170</xdr:rowOff>
    </xdr:from>
    <xdr:ext cx="599010" cy="259045"/>
    <xdr:sp macro="" textlink="">
      <xdr:nvSpPr>
        <xdr:cNvPr id="598" name="教育費該当値テキスト"/>
        <xdr:cNvSpPr txBox="1"/>
      </xdr:nvSpPr>
      <xdr:spPr>
        <a:xfrm>
          <a:off x="16370300" y="954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110075</xdr:rowOff>
    </xdr:from>
    <xdr:to>
      <xdr:col>81</xdr:col>
      <xdr:colOff>101600</xdr:colOff>
      <xdr:row>57</xdr:row>
      <xdr:rowOff>40225</xdr:rowOff>
    </xdr:to>
    <xdr:sp macro="" textlink="">
      <xdr:nvSpPr>
        <xdr:cNvPr id="599" name="楕円 598"/>
        <xdr:cNvSpPr/>
      </xdr:nvSpPr>
      <xdr:spPr>
        <a:xfrm>
          <a:off x="15430500" y="97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56752</xdr:rowOff>
    </xdr:from>
    <xdr:ext cx="599010" cy="259045"/>
    <xdr:sp macro="" textlink="">
      <xdr:nvSpPr>
        <xdr:cNvPr id="600" name="テキスト ボックス 599"/>
        <xdr:cNvSpPr txBox="1"/>
      </xdr:nvSpPr>
      <xdr:spPr>
        <a:xfrm>
          <a:off x="15181795" y="948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163306</xdr:rowOff>
    </xdr:from>
    <xdr:to>
      <xdr:col>76</xdr:col>
      <xdr:colOff>165100</xdr:colOff>
      <xdr:row>58</xdr:row>
      <xdr:rowOff>93456</xdr:rowOff>
    </xdr:to>
    <xdr:sp macro="" textlink="">
      <xdr:nvSpPr>
        <xdr:cNvPr id="601" name="楕円 600"/>
        <xdr:cNvSpPr/>
      </xdr:nvSpPr>
      <xdr:spPr>
        <a:xfrm>
          <a:off x="14541500" y="993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84583</xdr:rowOff>
    </xdr:from>
    <xdr:ext cx="534377" cy="259045"/>
    <xdr:sp macro="" textlink="">
      <xdr:nvSpPr>
        <xdr:cNvPr id="602" name="テキスト ボックス 601"/>
        <xdr:cNvSpPr txBox="1"/>
      </xdr:nvSpPr>
      <xdr:spPr>
        <a:xfrm>
          <a:off x="14325111" y="100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132935</xdr:rowOff>
    </xdr:from>
    <xdr:to>
      <xdr:col>72</xdr:col>
      <xdr:colOff>38100</xdr:colOff>
      <xdr:row>58</xdr:row>
      <xdr:rowOff>63085</xdr:rowOff>
    </xdr:to>
    <xdr:sp macro="" textlink="">
      <xdr:nvSpPr>
        <xdr:cNvPr id="603" name="楕円 602"/>
        <xdr:cNvSpPr/>
      </xdr:nvSpPr>
      <xdr:spPr>
        <a:xfrm>
          <a:off x="13652500" y="99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79612</xdr:rowOff>
    </xdr:from>
    <xdr:ext cx="534377" cy="259045"/>
    <xdr:sp macro="" textlink="">
      <xdr:nvSpPr>
        <xdr:cNvPr id="604" name="テキスト ボックス 603"/>
        <xdr:cNvSpPr txBox="1"/>
      </xdr:nvSpPr>
      <xdr:spPr>
        <a:xfrm>
          <a:off x="13436111" y="968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11774</xdr:rowOff>
    </xdr:from>
    <xdr:to>
      <xdr:col>67</xdr:col>
      <xdr:colOff>101600</xdr:colOff>
      <xdr:row>58</xdr:row>
      <xdr:rowOff>113374</xdr:rowOff>
    </xdr:to>
    <xdr:sp macro="" textlink="">
      <xdr:nvSpPr>
        <xdr:cNvPr id="605" name="楕円 604"/>
        <xdr:cNvSpPr/>
      </xdr:nvSpPr>
      <xdr:spPr>
        <a:xfrm>
          <a:off x="12763500" y="995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104501</xdr:rowOff>
    </xdr:from>
    <xdr:ext cx="534377" cy="259045"/>
    <xdr:sp macro="" textlink="">
      <xdr:nvSpPr>
        <xdr:cNvPr id="606" name="テキスト ボックス 605"/>
        <xdr:cNvSpPr txBox="1"/>
      </xdr:nvSpPr>
      <xdr:spPr>
        <a:xfrm>
          <a:off x="12547111" y="1004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111182</xdr:rowOff>
    </xdr:from>
    <xdr:to>
      <xdr:col>85</xdr:col>
      <xdr:colOff>127000</xdr:colOff>
      <xdr:row>78</xdr:row>
      <xdr:rowOff>125138</xdr:rowOff>
    </xdr:to>
    <xdr:cxnSp macro="">
      <xdr:nvCxnSpPr>
        <xdr:cNvPr id="633" name="直線コネクタ 632"/>
        <xdr:cNvCxnSpPr/>
      </xdr:nvCxnSpPr>
      <xdr:spPr>
        <a:xfrm>
          <a:off x="15481300" y="13484282"/>
          <a:ext cx="8382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111182</xdr:rowOff>
    </xdr:from>
    <xdr:to>
      <xdr:col>81</xdr:col>
      <xdr:colOff>50800</xdr:colOff>
      <xdr:row>78</xdr:row>
      <xdr:rowOff>133404</xdr:rowOff>
    </xdr:to>
    <xdr:cxnSp macro="">
      <xdr:nvCxnSpPr>
        <xdr:cNvPr id="636" name="直線コネクタ 635"/>
        <xdr:cNvCxnSpPr/>
      </xdr:nvCxnSpPr>
      <xdr:spPr>
        <a:xfrm flipV="1">
          <a:off x="14592300" y="13484282"/>
          <a:ext cx="889000" cy="2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110494</xdr:rowOff>
    </xdr:from>
    <xdr:to>
      <xdr:col>76</xdr:col>
      <xdr:colOff>114300</xdr:colOff>
      <xdr:row>78</xdr:row>
      <xdr:rowOff>133404</xdr:rowOff>
    </xdr:to>
    <xdr:cxnSp macro="">
      <xdr:nvCxnSpPr>
        <xdr:cNvPr id="639" name="直線コネクタ 638"/>
        <xdr:cNvCxnSpPr/>
      </xdr:nvCxnSpPr>
      <xdr:spPr>
        <a:xfrm>
          <a:off x="13703300" y="13483594"/>
          <a:ext cx="8890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68872</xdr:rowOff>
    </xdr:from>
    <xdr:to>
      <xdr:col>76</xdr:col>
      <xdr:colOff>165100</xdr:colOff>
      <xdr:row>78</xdr:row>
      <xdr:rowOff>170472</xdr:rowOff>
    </xdr:to>
    <xdr:sp macro="" textlink="">
      <xdr:nvSpPr>
        <xdr:cNvPr id="640" name="フローチャート: 判断 639"/>
        <xdr:cNvSpPr/>
      </xdr:nvSpPr>
      <xdr:spPr>
        <a:xfrm>
          <a:off x="14541500" y="1344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15549</xdr:rowOff>
    </xdr:from>
    <xdr:ext cx="469744" cy="259045"/>
    <xdr:sp macro="" textlink="">
      <xdr:nvSpPr>
        <xdr:cNvPr id="641" name="テキスト ボックス 640"/>
        <xdr:cNvSpPr txBox="1"/>
      </xdr:nvSpPr>
      <xdr:spPr>
        <a:xfrm>
          <a:off x="14357428" y="132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110494</xdr:rowOff>
    </xdr:from>
    <xdr:to>
      <xdr:col>71</xdr:col>
      <xdr:colOff>177800</xdr:colOff>
      <xdr:row>78</xdr:row>
      <xdr:rowOff>124651</xdr:rowOff>
    </xdr:to>
    <xdr:cxnSp macro="">
      <xdr:nvCxnSpPr>
        <xdr:cNvPr id="642" name="直線コネクタ 641"/>
        <xdr:cNvCxnSpPr/>
      </xdr:nvCxnSpPr>
      <xdr:spPr>
        <a:xfrm flipV="1">
          <a:off x="12814300" y="13483594"/>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66655</xdr:rowOff>
    </xdr:from>
    <xdr:to>
      <xdr:col>72</xdr:col>
      <xdr:colOff>38100</xdr:colOff>
      <xdr:row>78</xdr:row>
      <xdr:rowOff>168255</xdr:rowOff>
    </xdr:to>
    <xdr:sp macro="" textlink="">
      <xdr:nvSpPr>
        <xdr:cNvPr id="643" name="フローチャート: 判断 642"/>
        <xdr:cNvSpPr/>
      </xdr:nvSpPr>
      <xdr:spPr>
        <a:xfrm>
          <a:off x="136525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159382</xdr:rowOff>
    </xdr:from>
    <xdr:ext cx="469744" cy="259045"/>
    <xdr:sp macro="" textlink="">
      <xdr:nvSpPr>
        <xdr:cNvPr id="644" name="テキスト ボックス 643"/>
        <xdr:cNvSpPr txBox="1"/>
      </xdr:nvSpPr>
      <xdr:spPr>
        <a:xfrm>
          <a:off x="13468428" y="1353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66641</xdr:rowOff>
    </xdr:from>
    <xdr:to>
      <xdr:col>67</xdr:col>
      <xdr:colOff>101600</xdr:colOff>
      <xdr:row>78</xdr:row>
      <xdr:rowOff>168241</xdr:rowOff>
    </xdr:to>
    <xdr:sp macro="" textlink="">
      <xdr:nvSpPr>
        <xdr:cNvPr id="645" name="フローチャート: 判断 644"/>
        <xdr:cNvSpPr/>
      </xdr:nvSpPr>
      <xdr:spPr>
        <a:xfrm>
          <a:off x="12763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13318</xdr:rowOff>
    </xdr:from>
    <xdr:ext cx="469744" cy="259045"/>
    <xdr:sp macro="" textlink="">
      <xdr:nvSpPr>
        <xdr:cNvPr id="646" name="テキスト ボックス 645"/>
        <xdr:cNvSpPr txBox="1"/>
      </xdr:nvSpPr>
      <xdr:spPr>
        <a:xfrm>
          <a:off x="12579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74338</xdr:rowOff>
    </xdr:from>
    <xdr:to>
      <xdr:col>85</xdr:col>
      <xdr:colOff>177800</xdr:colOff>
      <xdr:row>79</xdr:row>
      <xdr:rowOff>4488</xdr:rowOff>
    </xdr:to>
    <xdr:sp macro="" textlink="">
      <xdr:nvSpPr>
        <xdr:cNvPr id="652" name="楕円 651"/>
        <xdr:cNvSpPr/>
      </xdr:nvSpPr>
      <xdr:spPr>
        <a:xfrm>
          <a:off x="16268700" y="1344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164498</xdr:rowOff>
    </xdr:from>
    <xdr:ext cx="469744" cy="259045"/>
    <xdr:sp macro="" textlink="">
      <xdr:nvSpPr>
        <xdr:cNvPr id="653" name="災害復旧費該当値テキスト"/>
        <xdr:cNvSpPr txBox="1"/>
      </xdr:nvSpPr>
      <xdr:spPr>
        <a:xfrm>
          <a:off x="16370300" y="1336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60382</xdr:rowOff>
    </xdr:from>
    <xdr:to>
      <xdr:col>81</xdr:col>
      <xdr:colOff>101600</xdr:colOff>
      <xdr:row>78</xdr:row>
      <xdr:rowOff>161982</xdr:rowOff>
    </xdr:to>
    <xdr:sp macro="" textlink="">
      <xdr:nvSpPr>
        <xdr:cNvPr id="654" name="楕円 653"/>
        <xdr:cNvSpPr/>
      </xdr:nvSpPr>
      <xdr:spPr>
        <a:xfrm>
          <a:off x="15430500" y="134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153109</xdr:rowOff>
    </xdr:from>
    <xdr:ext cx="534377" cy="259045"/>
    <xdr:sp macro="" textlink="">
      <xdr:nvSpPr>
        <xdr:cNvPr id="655" name="テキスト ボックス 654"/>
        <xdr:cNvSpPr txBox="1"/>
      </xdr:nvSpPr>
      <xdr:spPr>
        <a:xfrm>
          <a:off x="15214111" y="1352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82604</xdr:rowOff>
    </xdr:from>
    <xdr:to>
      <xdr:col>76</xdr:col>
      <xdr:colOff>165100</xdr:colOff>
      <xdr:row>79</xdr:row>
      <xdr:rowOff>12754</xdr:rowOff>
    </xdr:to>
    <xdr:sp macro="" textlink="">
      <xdr:nvSpPr>
        <xdr:cNvPr id="656" name="楕円 655"/>
        <xdr:cNvSpPr/>
      </xdr:nvSpPr>
      <xdr:spPr>
        <a:xfrm>
          <a:off x="14541500" y="134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3881</xdr:rowOff>
    </xdr:from>
    <xdr:ext cx="469744" cy="259045"/>
    <xdr:sp macro="" textlink="">
      <xdr:nvSpPr>
        <xdr:cNvPr id="657" name="テキスト ボックス 656"/>
        <xdr:cNvSpPr txBox="1"/>
      </xdr:nvSpPr>
      <xdr:spPr>
        <a:xfrm>
          <a:off x="14357428" y="1354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59694</xdr:rowOff>
    </xdr:from>
    <xdr:to>
      <xdr:col>72</xdr:col>
      <xdr:colOff>38100</xdr:colOff>
      <xdr:row>78</xdr:row>
      <xdr:rowOff>161294</xdr:rowOff>
    </xdr:to>
    <xdr:sp macro="" textlink="">
      <xdr:nvSpPr>
        <xdr:cNvPr id="658" name="楕円 657"/>
        <xdr:cNvSpPr/>
      </xdr:nvSpPr>
      <xdr:spPr>
        <a:xfrm>
          <a:off x="13652500" y="134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6371</xdr:rowOff>
    </xdr:from>
    <xdr:ext cx="534377" cy="259045"/>
    <xdr:sp macro="" textlink="">
      <xdr:nvSpPr>
        <xdr:cNvPr id="659" name="テキスト ボックス 658"/>
        <xdr:cNvSpPr txBox="1"/>
      </xdr:nvSpPr>
      <xdr:spPr>
        <a:xfrm>
          <a:off x="13436111" y="1320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73851</xdr:rowOff>
    </xdr:from>
    <xdr:to>
      <xdr:col>67</xdr:col>
      <xdr:colOff>101600</xdr:colOff>
      <xdr:row>79</xdr:row>
      <xdr:rowOff>4001</xdr:rowOff>
    </xdr:to>
    <xdr:sp macro="" textlink="">
      <xdr:nvSpPr>
        <xdr:cNvPr id="660" name="楕円 659"/>
        <xdr:cNvSpPr/>
      </xdr:nvSpPr>
      <xdr:spPr>
        <a:xfrm>
          <a:off x="12763500" y="134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166578</xdr:rowOff>
    </xdr:from>
    <xdr:ext cx="469744" cy="259045"/>
    <xdr:sp macro="" textlink="">
      <xdr:nvSpPr>
        <xdr:cNvPr id="661" name="テキスト ボックス 660"/>
        <xdr:cNvSpPr txBox="1"/>
      </xdr:nvSpPr>
      <xdr:spPr>
        <a:xfrm>
          <a:off x="12579428" y="1353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22225</xdr:rowOff>
    </xdr:from>
    <xdr:to>
      <xdr:col>85</xdr:col>
      <xdr:colOff>127000</xdr:colOff>
      <xdr:row>98</xdr:row>
      <xdr:rowOff>34725</xdr:rowOff>
    </xdr:to>
    <xdr:cxnSp macro="">
      <xdr:nvCxnSpPr>
        <xdr:cNvPr id="688" name="直線コネクタ 687"/>
        <xdr:cNvCxnSpPr/>
      </xdr:nvCxnSpPr>
      <xdr:spPr>
        <a:xfrm flipV="1">
          <a:off x="15481300" y="16824325"/>
          <a:ext cx="8382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89" name="公債費平均値テキスト"/>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34725</xdr:rowOff>
    </xdr:from>
    <xdr:to>
      <xdr:col>81</xdr:col>
      <xdr:colOff>50800</xdr:colOff>
      <xdr:row>98</xdr:row>
      <xdr:rowOff>37945</xdr:rowOff>
    </xdr:to>
    <xdr:cxnSp macro="">
      <xdr:nvCxnSpPr>
        <xdr:cNvPr id="691" name="直線コネクタ 690"/>
        <xdr:cNvCxnSpPr/>
      </xdr:nvCxnSpPr>
      <xdr:spPr>
        <a:xfrm flipV="1">
          <a:off x="14592300" y="16836825"/>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97091</xdr:rowOff>
    </xdr:from>
    <xdr:ext cx="599010" cy="259045"/>
    <xdr:sp macro="" textlink="">
      <xdr:nvSpPr>
        <xdr:cNvPr id="693" name="テキスト ボックス 692"/>
        <xdr:cNvSpPr txBox="1"/>
      </xdr:nvSpPr>
      <xdr:spPr>
        <a:xfrm>
          <a:off x="15181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37945</xdr:rowOff>
    </xdr:from>
    <xdr:to>
      <xdr:col>76</xdr:col>
      <xdr:colOff>114300</xdr:colOff>
      <xdr:row>98</xdr:row>
      <xdr:rowOff>41847</xdr:rowOff>
    </xdr:to>
    <xdr:cxnSp macro="">
      <xdr:nvCxnSpPr>
        <xdr:cNvPr id="694" name="直線コネクタ 693"/>
        <xdr:cNvCxnSpPr/>
      </xdr:nvCxnSpPr>
      <xdr:spPr>
        <a:xfrm flipV="1">
          <a:off x="13703300" y="16840045"/>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88694</xdr:rowOff>
    </xdr:from>
    <xdr:to>
      <xdr:col>76</xdr:col>
      <xdr:colOff>165100</xdr:colOff>
      <xdr:row>98</xdr:row>
      <xdr:rowOff>18844</xdr:rowOff>
    </xdr:to>
    <xdr:sp macro="" textlink="">
      <xdr:nvSpPr>
        <xdr:cNvPr id="695" name="フローチャート: 判断 694"/>
        <xdr:cNvSpPr/>
      </xdr:nvSpPr>
      <xdr:spPr>
        <a:xfrm>
          <a:off x="14541500" y="16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35371</xdr:rowOff>
    </xdr:from>
    <xdr:ext cx="534377" cy="259045"/>
    <xdr:sp macro="" textlink="">
      <xdr:nvSpPr>
        <xdr:cNvPr id="696" name="テキスト ボックス 695"/>
        <xdr:cNvSpPr txBox="1"/>
      </xdr:nvSpPr>
      <xdr:spPr>
        <a:xfrm>
          <a:off x="14325111" y="1649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41836</xdr:rowOff>
    </xdr:from>
    <xdr:to>
      <xdr:col>71</xdr:col>
      <xdr:colOff>177800</xdr:colOff>
      <xdr:row>98</xdr:row>
      <xdr:rowOff>41847</xdr:rowOff>
    </xdr:to>
    <xdr:cxnSp macro="">
      <xdr:nvCxnSpPr>
        <xdr:cNvPr id="697" name="直線コネクタ 696"/>
        <xdr:cNvCxnSpPr/>
      </xdr:nvCxnSpPr>
      <xdr:spPr>
        <a:xfrm>
          <a:off x="12814300" y="1684393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102859</xdr:rowOff>
    </xdr:from>
    <xdr:to>
      <xdr:col>72</xdr:col>
      <xdr:colOff>38100</xdr:colOff>
      <xdr:row>98</xdr:row>
      <xdr:rowOff>33009</xdr:rowOff>
    </xdr:to>
    <xdr:sp macro="" textlink="">
      <xdr:nvSpPr>
        <xdr:cNvPr id="698" name="フローチャート: 判断 697"/>
        <xdr:cNvSpPr/>
      </xdr:nvSpPr>
      <xdr:spPr>
        <a:xfrm>
          <a:off x="13652500" y="1673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49536</xdr:rowOff>
    </xdr:from>
    <xdr:ext cx="534377" cy="259045"/>
    <xdr:sp macro="" textlink="">
      <xdr:nvSpPr>
        <xdr:cNvPr id="699" name="テキスト ボックス 698"/>
        <xdr:cNvSpPr txBox="1"/>
      </xdr:nvSpPr>
      <xdr:spPr>
        <a:xfrm>
          <a:off x="13436111" y="165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100177</xdr:rowOff>
    </xdr:from>
    <xdr:to>
      <xdr:col>67</xdr:col>
      <xdr:colOff>101600</xdr:colOff>
      <xdr:row>98</xdr:row>
      <xdr:rowOff>30327</xdr:rowOff>
    </xdr:to>
    <xdr:sp macro="" textlink="">
      <xdr:nvSpPr>
        <xdr:cNvPr id="700" name="フローチャート: 判断 699"/>
        <xdr:cNvSpPr/>
      </xdr:nvSpPr>
      <xdr:spPr>
        <a:xfrm>
          <a:off x="12763500" y="1673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46854</xdr:rowOff>
    </xdr:from>
    <xdr:ext cx="534377" cy="259045"/>
    <xdr:sp macro="" textlink="">
      <xdr:nvSpPr>
        <xdr:cNvPr id="701" name="テキスト ボックス 700"/>
        <xdr:cNvSpPr txBox="1"/>
      </xdr:nvSpPr>
      <xdr:spPr>
        <a:xfrm>
          <a:off x="12547111" y="1650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142875</xdr:rowOff>
    </xdr:from>
    <xdr:to>
      <xdr:col>85</xdr:col>
      <xdr:colOff>177800</xdr:colOff>
      <xdr:row>98</xdr:row>
      <xdr:rowOff>73025</xdr:rowOff>
    </xdr:to>
    <xdr:sp macro="" textlink="">
      <xdr:nvSpPr>
        <xdr:cNvPr id="707" name="楕円 706"/>
        <xdr:cNvSpPr/>
      </xdr:nvSpPr>
      <xdr:spPr>
        <a:xfrm>
          <a:off x="16268700" y="167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57802</xdr:rowOff>
    </xdr:from>
    <xdr:ext cx="534377" cy="259045"/>
    <xdr:sp macro="" textlink="">
      <xdr:nvSpPr>
        <xdr:cNvPr id="708" name="公債費該当値テキスト"/>
        <xdr:cNvSpPr txBox="1"/>
      </xdr:nvSpPr>
      <xdr:spPr>
        <a:xfrm>
          <a:off x="16370300"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155375</xdr:rowOff>
    </xdr:from>
    <xdr:to>
      <xdr:col>81</xdr:col>
      <xdr:colOff>101600</xdr:colOff>
      <xdr:row>98</xdr:row>
      <xdr:rowOff>85525</xdr:rowOff>
    </xdr:to>
    <xdr:sp macro="" textlink="">
      <xdr:nvSpPr>
        <xdr:cNvPr id="709" name="楕円 708"/>
        <xdr:cNvSpPr/>
      </xdr:nvSpPr>
      <xdr:spPr>
        <a:xfrm>
          <a:off x="15430500" y="167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76652</xdr:rowOff>
    </xdr:from>
    <xdr:ext cx="534377" cy="259045"/>
    <xdr:sp macro="" textlink="">
      <xdr:nvSpPr>
        <xdr:cNvPr id="710" name="テキスト ボックス 709"/>
        <xdr:cNvSpPr txBox="1"/>
      </xdr:nvSpPr>
      <xdr:spPr>
        <a:xfrm>
          <a:off x="15214111" y="1687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158595</xdr:rowOff>
    </xdr:from>
    <xdr:to>
      <xdr:col>76</xdr:col>
      <xdr:colOff>165100</xdr:colOff>
      <xdr:row>98</xdr:row>
      <xdr:rowOff>88745</xdr:rowOff>
    </xdr:to>
    <xdr:sp macro="" textlink="">
      <xdr:nvSpPr>
        <xdr:cNvPr id="711" name="楕円 710"/>
        <xdr:cNvSpPr/>
      </xdr:nvSpPr>
      <xdr:spPr>
        <a:xfrm>
          <a:off x="14541500" y="1678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79872</xdr:rowOff>
    </xdr:from>
    <xdr:ext cx="534377" cy="259045"/>
    <xdr:sp macro="" textlink="">
      <xdr:nvSpPr>
        <xdr:cNvPr id="712" name="テキスト ボックス 711"/>
        <xdr:cNvSpPr txBox="1"/>
      </xdr:nvSpPr>
      <xdr:spPr>
        <a:xfrm>
          <a:off x="14325111" y="1688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162497</xdr:rowOff>
    </xdr:from>
    <xdr:to>
      <xdr:col>72</xdr:col>
      <xdr:colOff>38100</xdr:colOff>
      <xdr:row>98</xdr:row>
      <xdr:rowOff>92647</xdr:rowOff>
    </xdr:to>
    <xdr:sp macro="" textlink="">
      <xdr:nvSpPr>
        <xdr:cNvPr id="713" name="楕円 712"/>
        <xdr:cNvSpPr/>
      </xdr:nvSpPr>
      <xdr:spPr>
        <a:xfrm>
          <a:off x="13652500" y="167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83774</xdr:rowOff>
    </xdr:from>
    <xdr:ext cx="534377" cy="259045"/>
    <xdr:sp macro="" textlink="">
      <xdr:nvSpPr>
        <xdr:cNvPr id="714" name="テキスト ボックス 713"/>
        <xdr:cNvSpPr txBox="1"/>
      </xdr:nvSpPr>
      <xdr:spPr>
        <a:xfrm>
          <a:off x="13436111" y="1688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162486</xdr:rowOff>
    </xdr:from>
    <xdr:to>
      <xdr:col>67</xdr:col>
      <xdr:colOff>101600</xdr:colOff>
      <xdr:row>98</xdr:row>
      <xdr:rowOff>92636</xdr:rowOff>
    </xdr:to>
    <xdr:sp macro="" textlink="">
      <xdr:nvSpPr>
        <xdr:cNvPr id="715" name="楕円 714"/>
        <xdr:cNvSpPr/>
      </xdr:nvSpPr>
      <xdr:spPr>
        <a:xfrm>
          <a:off x="12763500" y="167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83763</xdr:rowOff>
    </xdr:from>
    <xdr:ext cx="534377" cy="259045"/>
    <xdr:sp macro="" textlink="">
      <xdr:nvSpPr>
        <xdr:cNvPr id="716" name="テキスト ボックス 715"/>
        <xdr:cNvSpPr txBox="1"/>
      </xdr:nvSpPr>
      <xdr:spPr>
        <a:xfrm>
          <a:off x="12547111" y="1688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87908</xdr:rowOff>
    </xdr:from>
    <xdr:to>
      <xdr:col>107</xdr:col>
      <xdr:colOff>101600</xdr:colOff>
      <xdr:row>39</xdr:row>
      <xdr:rowOff>18058</xdr:rowOff>
    </xdr:to>
    <xdr:sp macro="" textlink="">
      <xdr:nvSpPr>
        <xdr:cNvPr id="750" name="フローチャート: 判断 749"/>
        <xdr:cNvSpPr/>
      </xdr:nvSpPr>
      <xdr:spPr>
        <a:xfrm>
          <a:off x="20383500" y="66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34585</xdr:rowOff>
    </xdr:from>
    <xdr:ext cx="378565" cy="259045"/>
    <xdr:sp macro="" textlink="">
      <xdr:nvSpPr>
        <xdr:cNvPr id="751" name="テキスト ボックス 750"/>
        <xdr:cNvSpPr txBox="1"/>
      </xdr:nvSpPr>
      <xdr:spPr>
        <a:xfrm>
          <a:off x="20245017" y="6378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87794</xdr:rowOff>
    </xdr:from>
    <xdr:to>
      <xdr:col>102</xdr:col>
      <xdr:colOff>165100</xdr:colOff>
      <xdr:row>39</xdr:row>
      <xdr:rowOff>17944</xdr:rowOff>
    </xdr:to>
    <xdr:sp macro="" textlink="">
      <xdr:nvSpPr>
        <xdr:cNvPr id="753" name="フローチャート: 判断 752"/>
        <xdr:cNvSpPr/>
      </xdr:nvSpPr>
      <xdr:spPr>
        <a:xfrm>
          <a:off x="19494500" y="66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34470</xdr:rowOff>
    </xdr:from>
    <xdr:ext cx="378565" cy="259045"/>
    <xdr:sp macro="" textlink="">
      <xdr:nvSpPr>
        <xdr:cNvPr id="754" name="テキスト ボックス 753"/>
        <xdr:cNvSpPr txBox="1"/>
      </xdr:nvSpPr>
      <xdr:spPr>
        <a:xfrm>
          <a:off x="19356017" y="6378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87990</xdr:rowOff>
    </xdr:from>
    <xdr:to>
      <xdr:col>98</xdr:col>
      <xdr:colOff>38100</xdr:colOff>
      <xdr:row>39</xdr:row>
      <xdr:rowOff>18140</xdr:rowOff>
    </xdr:to>
    <xdr:sp macro="" textlink="">
      <xdr:nvSpPr>
        <xdr:cNvPr id="755" name="フローチャート: 判断 754"/>
        <xdr:cNvSpPr/>
      </xdr:nvSpPr>
      <xdr:spPr>
        <a:xfrm>
          <a:off x="18605500" y="660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34667</xdr:rowOff>
    </xdr:from>
    <xdr:ext cx="378565" cy="259045"/>
    <xdr:sp macro="" textlink="">
      <xdr:nvSpPr>
        <xdr:cNvPr id="756" name="テキスト ボックス 755"/>
        <xdr:cNvSpPr txBox="1"/>
      </xdr:nvSpPr>
      <xdr:spPr>
        <a:xfrm>
          <a:off x="18467017" y="637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教育費は令和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a:t>
          </a:r>
          <a:r>
            <a:rPr kumimoji="1" lang="ja-JP" altLang="en-US" sz="1100" b="0" i="0" baseline="0">
              <a:solidFill>
                <a:sysClr val="windowText" lastClr="000000"/>
              </a:solidFill>
              <a:effectLst/>
              <a:latin typeface="+mn-lt"/>
              <a:ea typeface="+mn-ea"/>
              <a:cs typeface="+mn-cs"/>
            </a:rPr>
            <a:t>と同じ程度で高い水準となっており、</a:t>
          </a:r>
          <a:r>
            <a:rPr kumimoji="1" lang="ja-JP" altLang="ja-JP" sz="1100" b="0" i="0" baseline="0">
              <a:solidFill>
                <a:sysClr val="windowText" lastClr="000000"/>
              </a:solidFill>
              <a:effectLst/>
              <a:latin typeface="+mn-lt"/>
              <a:ea typeface="+mn-ea"/>
              <a:cs typeface="+mn-cs"/>
            </a:rPr>
            <a:t>給食センター建設事業</a:t>
          </a:r>
          <a:r>
            <a:rPr kumimoji="1" lang="ja-JP" altLang="en-US" sz="1100" b="0" i="0" baseline="0">
              <a:solidFill>
                <a:sysClr val="windowText" lastClr="000000"/>
              </a:solidFill>
              <a:effectLst/>
              <a:latin typeface="+mn-lt"/>
              <a:ea typeface="+mn-ea"/>
              <a:cs typeface="+mn-cs"/>
            </a:rPr>
            <a:t>が</a:t>
          </a:r>
          <a:r>
            <a:rPr kumimoji="1" lang="ja-JP" altLang="ja-JP" sz="1100" b="0" i="0" baseline="0">
              <a:solidFill>
                <a:sysClr val="windowText" lastClr="000000"/>
              </a:solidFill>
              <a:effectLst/>
              <a:latin typeface="+mn-lt"/>
              <a:ea typeface="+mn-ea"/>
              <a:cs typeface="+mn-cs"/>
            </a:rPr>
            <a:t>要因となっている。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民生費も令和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年度と同じ程度で高い水準となっており、新型コロナウイルス感染症対応事業の実施に伴い、交付金関係の事業支出が増えたことが要因となっている。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標準財政規模比において、実質収支額は前年度に比べ</a:t>
          </a:r>
          <a:r>
            <a:rPr kumimoji="1" lang="en-US" altLang="ja-JP" sz="1100">
              <a:solidFill>
                <a:sysClr val="windowText" lastClr="000000"/>
              </a:solidFill>
              <a:effectLst/>
              <a:latin typeface="+mn-lt"/>
              <a:ea typeface="+mn-ea"/>
              <a:cs typeface="+mn-cs"/>
            </a:rPr>
            <a:t>2.15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減っており</a:t>
          </a:r>
          <a:r>
            <a:rPr kumimoji="1" lang="ja-JP" altLang="ja-JP" sz="1100">
              <a:solidFill>
                <a:sysClr val="windowText" lastClr="000000"/>
              </a:solidFill>
              <a:effectLst/>
              <a:latin typeface="+mn-lt"/>
              <a:ea typeface="+mn-ea"/>
              <a:cs typeface="+mn-cs"/>
            </a:rPr>
            <a:t>、主な要因として歳入</a:t>
          </a:r>
          <a:r>
            <a:rPr kumimoji="1" lang="ja-JP" altLang="en-US" sz="1100">
              <a:solidFill>
                <a:sysClr val="windowText" lastClr="000000"/>
              </a:solidFill>
              <a:effectLst/>
              <a:latin typeface="+mn-lt"/>
              <a:ea typeface="+mn-ea"/>
              <a:cs typeface="+mn-cs"/>
            </a:rPr>
            <a:t>歳出における不用額等の精査によるものである。また、</a:t>
          </a:r>
          <a:r>
            <a:rPr kumimoji="1" lang="ja-JP" altLang="ja-JP" sz="1100">
              <a:solidFill>
                <a:sysClr val="windowText" lastClr="000000"/>
              </a:solidFill>
              <a:effectLst/>
              <a:latin typeface="+mn-lt"/>
              <a:ea typeface="+mn-ea"/>
              <a:cs typeface="+mn-cs"/>
            </a:rPr>
            <a:t>翌年度への繰越財源が前年度に比べて</a:t>
          </a:r>
          <a:r>
            <a:rPr kumimoji="1" lang="ja-JP" altLang="en-US" sz="1100">
              <a:solidFill>
                <a:sysClr val="windowText" lastClr="000000"/>
              </a:solidFill>
              <a:effectLst/>
              <a:latin typeface="+mn-lt"/>
              <a:ea typeface="+mn-ea"/>
              <a:cs typeface="+mn-cs"/>
            </a:rPr>
            <a:t>増えた</a:t>
          </a:r>
          <a:r>
            <a:rPr kumimoji="1" lang="ja-JP" altLang="ja-JP" sz="1100">
              <a:solidFill>
                <a:sysClr val="windowText" lastClr="000000"/>
              </a:solidFill>
              <a:effectLst/>
              <a:latin typeface="+mn-lt"/>
              <a:ea typeface="+mn-ea"/>
              <a:cs typeface="+mn-cs"/>
            </a:rPr>
            <a:t>ことから実質単年度収支額が</a:t>
          </a:r>
          <a:r>
            <a:rPr kumimoji="1" lang="en-US" altLang="ja-JP" sz="1100">
              <a:solidFill>
                <a:sysClr val="windowText" lastClr="000000"/>
              </a:solidFill>
              <a:effectLst/>
              <a:latin typeface="+mn-lt"/>
              <a:ea typeface="+mn-ea"/>
              <a:cs typeface="+mn-cs"/>
            </a:rPr>
            <a:t>3.73</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減った</a:t>
          </a:r>
          <a:r>
            <a:rPr kumimoji="1" lang="ja-JP" altLang="ja-JP" sz="1100">
              <a:solidFill>
                <a:sysClr val="windowText" lastClr="000000"/>
              </a:solidFill>
              <a:effectLst/>
              <a:latin typeface="+mn-lt"/>
              <a:ea typeface="+mn-ea"/>
              <a:cs typeface="+mn-cs"/>
            </a:rPr>
            <a:t>ことが考えらえれる。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全会計において黒字を示しているが、一般会計からの操出金を除くと赤字額を示す会計があり、その会計においては自立した運営ができるような対策を講じる必要がある。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3770179</v>
      </c>
      <c r="BO4" s="410"/>
      <c r="BP4" s="410"/>
      <c r="BQ4" s="410"/>
      <c r="BR4" s="410"/>
      <c r="BS4" s="410"/>
      <c r="BT4" s="410"/>
      <c r="BU4" s="411"/>
      <c r="BV4" s="409">
        <v>4636246</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10.8</v>
      </c>
      <c r="CU4" s="416"/>
      <c r="CV4" s="416"/>
      <c r="CW4" s="416"/>
      <c r="CX4" s="416"/>
      <c r="CY4" s="416"/>
      <c r="CZ4" s="416"/>
      <c r="DA4" s="417"/>
      <c r="DB4" s="415">
        <v>12.9</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3538331</v>
      </c>
      <c r="BO5" s="447"/>
      <c r="BP5" s="447"/>
      <c r="BQ5" s="447"/>
      <c r="BR5" s="447"/>
      <c r="BS5" s="447"/>
      <c r="BT5" s="447"/>
      <c r="BU5" s="448"/>
      <c r="BV5" s="446">
        <v>4363910</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83.5</v>
      </c>
      <c r="CU5" s="444"/>
      <c r="CV5" s="444"/>
      <c r="CW5" s="444"/>
      <c r="CX5" s="444"/>
      <c r="CY5" s="444"/>
      <c r="CZ5" s="444"/>
      <c r="DA5" s="445"/>
      <c r="DB5" s="443">
        <v>87.1</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231848</v>
      </c>
      <c r="BO6" s="447"/>
      <c r="BP6" s="447"/>
      <c r="BQ6" s="447"/>
      <c r="BR6" s="447"/>
      <c r="BS6" s="447"/>
      <c r="BT6" s="447"/>
      <c r="BU6" s="448"/>
      <c r="BV6" s="446">
        <v>272336</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87</v>
      </c>
      <c r="CU6" s="484"/>
      <c r="CV6" s="484"/>
      <c r="CW6" s="484"/>
      <c r="CX6" s="484"/>
      <c r="CY6" s="484"/>
      <c r="CZ6" s="484"/>
      <c r="DA6" s="485"/>
      <c r="DB6" s="483">
        <v>90</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102</v>
      </c>
      <c r="AV7" s="479"/>
      <c r="AW7" s="479"/>
      <c r="AX7" s="479"/>
      <c r="AY7" s="480" t="s">
        <v>106</v>
      </c>
      <c r="AZ7" s="481"/>
      <c r="BA7" s="481"/>
      <c r="BB7" s="481"/>
      <c r="BC7" s="481"/>
      <c r="BD7" s="481"/>
      <c r="BE7" s="481"/>
      <c r="BF7" s="481"/>
      <c r="BG7" s="481"/>
      <c r="BH7" s="481"/>
      <c r="BI7" s="481"/>
      <c r="BJ7" s="481"/>
      <c r="BK7" s="481"/>
      <c r="BL7" s="481"/>
      <c r="BM7" s="482"/>
      <c r="BN7" s="446">
        <v>2019</v>
      </c>
      <c r="BO7" s="447"/>
      <c r="BP7" s="447"/>
      <c r="BQ7" s="447"/>
      <c r="BR7" s="447"/>
      <c r="BS7" s="447"/>
      <c r="BT7" s="447"/>
      <c r="BU7" s="448"/>
      <c r="BV7" s="446">
        <v>13516</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2128822</v>
      </c>
      <c r="CU7" s="447"/>
      <c r="CV7" s="447"/>
      <c r="CW7" s="447"/>
      <c r="CX7" s="447"/>
      <c r="CY7" s="447"/>
      <c r="CZ7" s="447"/>
      <c r="DA7" s="448"/>
      <c r="DB7" s="446">
        <v>1998853</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229829</v>
      </c>
      <c r="BO8" s="447"/>
      <c r="BP8" s="447"/>
      <c r="BQ8" s="447"/>
      <c r="BR8" s="447"/>
      <c r="BS8" s="447"/>
      <c r="BT8" s="447"/>
      <c r="BU8" s="448"/>
      <c r="BV8" s="446">
        <v>258820</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0.31</v>
      </c>
      <c r="CU8" s="487"/>
      <c r="CV8" s="487"/>
      <c r="CW8" s="487"/>
      <c r="CX8" s="487"/>
      <c r="CY8" s="487"/>
      <c r="CZ8" s="487"/>
      <c r="DA8" s="488"/>
      <c r="DB8" s="486">
        <v>0.33</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4885</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-28991</v>
      </c>
      <c r="BO9" s="447"/>
      <c r="BP9" s="447"/>
      <c r="BQ9" s="447"/>
      <c r="BR9" s="447"/>
      <c r="BS9" s="447"/>
      <c r="BT9" s="447"/>
      <c r="BU9" s="448"/>
      <c r="BV9" s="446">
        <v>139408</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10</v>
      </c>
      <c r="CU9" s="444"/>
      <c r="CV9" s="444"/>
      <c r="CW9" s="444"/>
      <c r="CX9" s="444"/>
      <c r="CY9" s="444"/>
      <c r="CZ9" s="444"/>
      <c r="DA9" s="445"/>
      <c r="DB9" s="443">
        <v>9.4</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118</v>
      </c>
      <c r="M10" s="476"/>
      <c r="N10" s="476"/>
      <c r="O10" s="476"/>
      <c r="P10" s="476"/>
      <c r="Q10" s="477"/>
      <c r="R10" s="497">
        <v>5001</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94</v>
      </c>
      <c r="AV10" s="479"/>
      <c r="AW10" s="479"/>
      <c r="AX10" s="479"/>
      <c r="AY10" s="480" t="s">
        <v>120</v>
      </c>
      <c r="AZ10" s="481"/>
      <c r="BA10" s="481"/>
      <c r="BB10" s="481"/>
      <c r="BC10" s="481"/>
      <c r="BD10" s="481"/>
      <c r="BE10" s="481"/>
      <c r="BF10" s="481"/>
      <c r="BG10" s="481"/>
      <c r="BH10" s="481"/>
      <c r="BI10" s="481"/>
      <c r="BJ10" s="481"/>
      <c r="BK10" s="481"/>
      <c r="BL10" s="481"/>
      <c r="BM10" s="482"/>
      <c r="BN10" s="446">
        <v>300</v>
      </c>
      <c r="BO10" s="447"/>
      <c r="BP10" s="447"/>
      <c r="BQ10" s="447"/>
      <c r="BR10" s="447"/>
      <c r="BS10" s="447"/>
      <c r="BT10" s="447"/>
      <c r="BU10" s="448"/>
      <c r="BV10" s="446">
        <v>501</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x14ac:dyDescent="0.2">
      <c r="A12" s="178"/>
      <c r="B12" s="506" t="s">
        <v>129</v>
      </c>
      <c r="C12" s="507"/>
      <c r="D12" s="507"/>
      <c r="E12" s="507"/>
      <c r="F12" s="507"/>
      <c r="G12" s="507"/>
      <c r="H12" s="507"/>
      <c r="I12" s="507"/>
      <c r="J12" s="507"/>
      <c r="K12" s="508"/>
      <c r="L12" s="515" t="s">
        <v>130</v>
      </c>
      <c r="M12" s="516"/>
      <c r="N12" s="516"/>
      <c r="O12" s="516"/>
      <c r="P12" s="516"/>
      <c r="Q12" s="517"/>
      <c r="R12" s="518">
        <v>4895</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109</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92431</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136</v>
      </c>
      <c r="CU12" s="487"/>
      <c r="CV12" s="487"/>
      <c r="CW12" s="487"/>
      <c r="CX12" s="487"/>
      <c r="CY12" s="487"/>
      <c r="CZ12" s="487"/>
      <c r="DA12" s="488"/>
      <c r="DB12" s="486" t="s">
        <v>136</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137</v>
      </c>
      <c r="N13" s="538"/>
      <c r="O13" s="538"/>
      <c r="P13" s="538"/>
      <c r="Q13" s="539"/>
      <c r="R13" s="530">
        <v>4863</v>
      </c>
      <c r="S13" s="531"/>
      <c r="T13" s="531"/>
      <c r="U13" s="531"/>
      <c r="V13" s="532"/>
      <c r="W13" s="462" t="s">
        <v>138</v>
      </c>
      <c r="X13" s="463"/>
      <c r="Y13" s="463"/>
      <c r="Z13" s="463"/>
      <c r="AA13" s="463"/>
      <c r="AB13" s="453"/>
      <c r="AC13" s="497">
        <v>491</v>
      </c>
      <c r="AD13" s="498"/>
      <c r="AE13" s="498"/>
      <c r="AF13" s="498"/>
      <c r="AG13" s="540"/>
      <c r="AH13" s="497">
        <v>551</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-28691</v>
      </c>
      <c r="BO13" s="447"/>
      <c r="BP13" s="447"/>
      <c r="BQ13" s="447"/>
      <c r="BR13" s="447"/>
      <c r="BS13" s="447"/>
      <c r="BT13" s="447"/>
      <c r="BU13" s="448"/>
      <c r="BV13" s="446">
        <v>47478</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8.8000000000000007</v>
      </c>
      <c r="CU13" s="444"/>
      <c r="CV13" s="444"/>
      <c r="CW13" s="444"/>
      <c r="CX13" s="444"/>
      <c r="CY13" s="444"/>
      <c r="CZ13" s="444"/>
      <c r="DA13" s="445"/>
      <c r="DB13" s="443">
        <v>9.1999999999999993</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143</v>
      </c>
      <c r="M14" s="528"/>
      <c r="N14" s="528"/>
      <c r="O14" s="528"/>
      <c r="P14" s="528"/>
      <c r="Q14" s="529"/>
      <c r="R14" s="530">
        <v>4990</v>
      </c>
      <c r="S14" s="531"/>
      <c r="T14" s="531"/>
      <c r="U14" s="531"/>
      <c r="V14" s="532"/>
      <c r="W14" s="436"/>
      <c r="X14" s="437"/>
      <c r="Y14" s="437"/>
      <c r="Z14" s="437"/>
      <c r="AA14" s="437"/>
      <c r="AB14" s="426"/>
      <c r="AC14" s="533">
        <v>17.5</v>
      </c>
      <c r="AD14" s="534"/>
      <c r="AE14" s="534"/>
      <c r="AF14" s="534"/>
      <c r="AG14" s="535"/>
      <c r="AH14" s="533">
        <v>19.100000000000001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145</v>
      </c>
      <c r="CU14" s="545"/>
      <c r="CV14" s="545"/>
      <c r="CW14" s="545"/>
      <c r="CX14" s="545"/>
      <c r="CY14" s="545"/>
      <c r="CZ14" s="545"/>
      <c r="DA14" s="546"/>
      <c r="DB14" s="544" t="s">
        <v>136</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146</v>
      </c>
      <c r="N15" s="538"/>
      <c r="O15" s="538"/>
      <c r="P15" s="538"/>
      <c r="Q15" s="539"/>
      <c r="R15" s="530">
        <v>4955</v>
      </c>
      <c r="S15" s="531"/>
      <c r="T15" s="531"/>
      <c r="U15" s="531"/>
      <c r="V15" s="532"/>
      <c r="W15" s="462" t="s">
        <v>147</v>
      </c>
      <c r="X15" s="463"/>
      <c r="Y15" s="463"/>
      <c r="Z15" s="463"/>
      <c r="AA15" s="463"/>
      <c r="AB15" s="453"/>
      <c r="AC15" s="497">
        <v>1140</v>
      </c>
      <c r="AD15" s="498"/>
      <c r="AE15" s="498"/>
      <c r="AF15" s="498"/>
      <c r="AG15" s="540"/>
      <c r="AH15" s="497">
        <v>1090</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554339</v>
      </c>
      <c r="BO15" s="410"/>
      <c r="BP15" s="410"/>
      <c r="BQ15" s="410"/>
      <c r="BR15" s="410"/>
      <c r="BS15" s="410"/>
      <c r="BT15" s="410"/>
      <c r="BU15" s="411"/>
      <c r="BV15" s="409">
        <v>573312</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40.700000000000003</v>
      </c>
      <c r="AD16" s="534"/>
      <c r="AE16" s="534"/>
      <c r="AF16" s="534"/>
      <c r="AG16" s="535"/>
      <c r="AH16" s="533">
        <v>37.9</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1906899</v>
      </c>
      <c r="BO16" s="447"/>
      <c r="BP16" s="447"/>
      <c r="BQ16" s="447"/>
      <c r="BR16" s="447"/>
      <c r="BS16" s="447"/>
      <c r="BT16" s="447"/>
      <c r="BU16" s="448"/>
      <c r="BV16" s="446">
        <v>1794124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1171</v>
      </c>
      <c r="AD17" s="498"/>
      <c r="AE17" s="498"/>
      <c r="AF17" s="498"/>
      <c r="AG17" s="540"/>
      <c r="AH17" s="497">
        <v>1237</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690255</v>
      </c>
      <c r="BO17" s="447"/>
      <c r="BP17" s="447"/>
      <c r="BQ17" s="447"/>
      <c r="BR17" s="447"/>
      <c r="BS17" s="447"/>
      <c r="BT17" s="447"/>
      <c r="BU17" s="448"/>
      <c r="BV17" s="446">
        <v>714257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157</v>
      </c>
      <c r="C18" s="489"/>
      <c r="D18" s="489"/>
      <c r="E18" s="569"/>
      <c r="F18" s="569"/>
      <c r="G18" s="569"/>
      <c r="H18" s="569"/>
      <c r="I18" s="569"/>
      <c r="J18" s="569"/>
      <c r="K18" s="569"/>
      <c r="L18" s="570">
        <v>18.920000000000002</v>
      </c>
      <c r="M18" s="570"/>
      <c r="N18" s="570"/>
      <c r="O18" s="570"/>
      <c r="P18" s="570"/>
      <c r="Q18" s="570"/>
      <c r="R18" s="571"/>
      <c r="S18" s="571"/>
      <c r="T18" s="571"/>
      <c r="U18" s="571"/>
      <c r="V18" s="572"/>
      <c r="W18" s="464"/>
      <c r="X18" s="465"/>
      <c r="Y18" s="465"/>
      <c r="Z18" s="465"/>
      <c r="AA18" s="465"/>
      <c r="AB18" s="456"/>
      <c r="AC18" s="573">
        <v>41.8</v>
      </c>
      <c r="AD18" s="574"/>
      <c r="AE18" s="574"/>
      <c r="AF18" s="574"/>
      <c r="AG18" s="575"/>
      <c r="AH18" s="573">
        <v>43</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1801999</v>
      </c>
      <c r="BO18" s="447"/>
      <c r="BP18" s="447"/>
      <c r="BQ18" s="447"/>
      <c r="BR18" s="447"/>
      <c r="BS18" s="447"/>
      <c r="BT18" s="447"/>
      <c r="BU18" s="448"/>
      <c r="BV18" s="446">
        <v>1717174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159</v>
      </c>
      <c r="C19" s="489"/>
      <c r="D19" s="489"/>
      <c r="E19" s="569"/>
      <c r="F19" s="569"/>
      <c r="G19" s="569"/>
      <c r="H19" s="569"/>
      <c r="I19" s="569"/>
      <c r="J19" s="569"/>
      <c r="K19" s="569"/>
      <c r="L19" s="577">
        <v>258</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2524960</v>
      </c>
      <c r="BO19" s="447"/>
      <c r="BP19" s="447"/>
      <c r="BQ19" s="447"/>
      <c r="BR19" s="447"/>
      <c r="BS19" s="447"/>
      <c r="BT19" s="447"/>
      <c r="BU19" s="448"/>
      <c r="BV19" s="446">
        <v>2435698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161</v>
      </c>
      <c r="C20" s="489"/>
      <c r="D20" s="489"/>
      <c r="E20" s="569"/>
      <c r="F20" s="569"/>
      <c r="G20" s="569"/>
      <c r="H20" s="569"/>
      <c r="I20" s="569"/>
      <c r="J20" s="569"/>
      <c r="K20" s="569"/>
      <c r="L20" s="577">
        <v>1520</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3095222</v>
      </c>
      <c r="BO22" s="410"/>
      <c r="BP22" s="410"/>
      <c r="BQ22" s="410"/>
      <c r="BR22" s="410"/>
      <c r="BS22" s="410"/>
      <c r="BT22" s="410"/>
      <c r="BU22" s="411"/>
      <c r="BV22" s="409">
        <v>2753231</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2143396</v>
      </c>
      <c r="BO23" s="447"/>
      <c r="BP23" s="447"/>
      <c r="BQ23" s="447"/>
      <c r="BR23" s="447"/>
      <c r="BS23" s="447"/>
      <c r="BT23" s="447"/>
      <c r="BU23" s="448"/>
      <c r="BV23" s="446">
        <v>2013505</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171</v>
      </c>
      <c r="F24" s="476"/>
      <c r="G24" s="476"/>
      <c r="H24" s="476"/>
      <c r="I24" s="476"/>
      <c r="J24" s="476"/>
      <c r="K24" s="477"/>
      <c r="L24" s="497">
        <v>1</v>
      </c>
      <c r="M24" s="498"/>
      <c r="N24" s="498"/>
      <c r="O24" s="498"/>
      <c r="P24" s="540"/>
      <c r="Q24" s="497">
        <v>7830</v>
      </c>
      <c r="R24" s="498"/>
      <c r="S24" s="498"/>
      <c r="T24" s="498"/>
      <c r="U24" s="498"/>
      <c r="V24" s="540"/>
      <c r="W24" s="592"/>
      <c r="X24" s="593"/>
      <c r="Y24" s="594"/>
      <c r="Z24" s="496" t="s">
        <v>172</v>
      </c>
      <c r="AA24" s="476"/>
      <c r="AB24" s="476"/>
      <c r="AC24" s="476"/>
      <c r="AD24" s="476"/>
      <c r="AE24" s="476"/>
      <c r="AF24" s="476"/>
      <c r="AG24" s="477"/>
      <c r="AH24" s="497">
        <v>53</v>
      </c>
      <c r="AI24" s="498"/>
      <c r="AJ24" s="498"/>
      <c r="AK24" s="498"/>
      <c r="AL24" s="540"/>
      <c r="AM24" s="497">
        <v>151845</v>
      </c>
      <c r="AN24" s="498"/>
      <c r="AO24" s="498"/>
      <c r="AP24" s="498"/>
      <c r="AQ24" s="498"/>
      <c r="AR24" s="540"/>
      <c r="AS24" s="497">
        <v>2865</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1964929</v>
      </c>
      <c r="BO24" s="447"/>
      <c r="BP24" s="447"/>
      <c r="BQ24" s="447"/>
      <c r="BR24" s="447"/>
      <c r="BS24" s="447"/>
      <c r="BT24" s="447"/>
      <c r="BU24" s="448"/>
      <c r="BV24" s="446">
        <v>1599264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174</v>
      </c>
      <c r="F25" s="476"/>
      <c r="G25" s="476"/>
      <c r="H25" s="476"/>
      <c r="I25" s="476"/>
      <c r="J25" s="476"/>
      <c r="K25" s="477"/>
      <c r="L25" s="497">
        <v>1</v>
      </c>
      <c r="M25" s="498"/>
      <c r="N25" s="498"/>
      <c r="O25" s="498"/>
      <c r="P25" s="540"/>
      <c r="Q25" s="497">
        <v>5900</v>
      </c>
      <c r="R25" s="498"/>
      <c r="S25" s="498"/>
      <c r="T25" s="498"/>
      <c r="U25" s="498"/>
      <c r="V25" s="540"/>
      <c r="W25" s="592"/>
      <c r="X25" s="593"/>
      <c r="Y25" s="594"/>
      <c r="Z25" s="496" t="s">
        <v>175</v>
      </c>
      <c r="AA25" s="476"/>
      <c r="AB25" s="476"/>
      <c r="AC25" s="476"/>
      <c r="AD25" s="476"/>
      <c r="AE25" s="476"/>
      <c r="AF25" s="476"/>
      <c r="AG25" s="477"/>
      <c r="AH25" s="497" t="s">
        <v>136</v>
      </c>
      <c r="AI25" s="498"/>
      <c r="AJ25" s="498"/>
      <c r="AK25" s="498"/>
      <c r="AL25" s="540"/>
      <c r="AM25" s="497" t="s">
        <v>136</v>
      </c>
      <c r="AN25" s="498"/>
      <c r="AO25" s="498"/>
      <c r="AP25" s="498"/>
      <c r="AQ25" s="498"/>
      <c r="AR25" s="540"/>
      <c r="AS25" s="497" t="s">
        <v>136</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20377</v>
      </c>
      <c r="BO25" s="410"/>
      <c r="BP25" s="410"/>
      <c r="BQ25" s="410"/>
      <c r="BR25" s="410"/>
      <c r="BS25" s="410"/>
      <c r="BT25" s="410"/>
      <c r="BU25" s="411"/>
      <c r="BV25" s="409" t="s">
        <v>136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177</v>
      </c>
      <c r="F26" s="476"/>
      <c r="G26" s="476"/>
      <c r="H26" s="476"/>
      <c r="I26" s="476"/>
      <c r="J26" s="476"/>
      <c r="K26" s="477"/>
      <c r="L26" s="497">
        <v>1</v>
      </c>
      <c r="M26" s="498"/>
      <c r="N26" s="498"/>
      <c r="O26" s="498"/>
      <c r="P26" s="540"/>
      <c r="Q26" s="497">
        <v>5350</v>
      </c>
      <c r="R26" s="498"/>
      <c r="S26" s="498"/>
      <c r="T26" s="498"/>
      <c r="U26" s="498"/>
      <c r="V26" s="540"/>
      <c r="W26" s="592"/>
      <c r="X26" s="593"/>
      <c r="Y26" s="594"/>
      <c r="Z26" s="496" t="s">
        <v>178</v>
      </c>
      <c r="AA26" s="598"/>
      <c r="AB26" s="598"/>
      <c r="AC26" s="598"/>
      <c r="AD26" s="598"/>
      <c r="AE26" s="598"/>
      <c r="AF26" s="598"/>
      <c r="AG26" s="599"/>
      <c r="AH26" s="497" t="s">
        <v>136</v>
      </c>
      <c r="AI26" s="498"/>
      <c r="AJ26" s="498"/>
      <c r="AK26" s="498"/>
      <c r="AL26" s="540"/>
      <c r="AM26" s="497" t="s">
        <v>179</v>
      </c>
      <c r="AN26" s="498"/>
      <c r="AO26" s="498"/>
      <c r="AP26" s="498"/>
      <c r="AQ26" s="498"/>
      <c r="AR26" s="540"/>
      <c r="AS26" s="497" t="s">
        <v>136</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136</v>
      </c>
      <c r="BO26" s="447"/>
      <c r="BP26" s="447"/>
      <c r="BQ26" s="447"/>
      <c r="BR26" s="447"/>
      <c r="BS26" s="447"/>
      <c r="BT26" s="447"/>
      <c r="BU26" s="448"/>
      <c r="BV26" s="446" t="s">
        <v>136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181</v>
      </c>
      <c r="F27" s="476"/>
      <c r="G27" s="476"/>
      <c r="H27" s="476"/>
      <c r="I27" s="476"/>
      <c r="J27" s="476"/>
      <c r="K27" s="477"/>
      <c r="L27" s="497">
        <v>1</v>
      </c>
      <c r="M27" s="498"/>
      <c r="N27" s="498"/>
      <c r="O27" s="498"/>
      <c r="P27" s="540"/>
      <c r="Q27" s="497">
        <v>3110</v>
      </c>
      <c r="R27" s="498"/>
      <c r="S27" s="498"/>
      <c r="T27" s="498"/>
      <c r="U27" s="498"/>
      <c r="V27" s="540"/>
      <c r="W27" s="592"/>
      <c r="X27" s="593"/>
      <c r="Y27" s="594"/>
      <c r="Z27" s="496" t="s">
        <v>182</v>
      </c>
      <c r="AA27" s="476"/>
      <c r="AB27" s="476"/>
      <c r="AC27" s="476"/>
      <c r="AD27" s="476"/>
      <c r="AE27" s="476"/>
      <c r="AF27" s="476"/>
      <c r="AG27" s="477"/>
      <c r="AH27" s="497">
        <v>9</v>
      </c>
      <c r="AI27" s="498"/>
      <c r="AJ27" s="498"/>
      <c r="AK27" s="498"/>
      <c r="AL27" s="540"/>
      <c r="AM27" s="497">
        <v>22482</v>
      </c>
      <c r="AN27" s="498"/>
      <c r="AO27" s="498"/>
      <c r="AP27" s="498"/>
      <c r="AQ27" s="498"/>
      <c r="AR27" s="540"/>
      <c r="AS27" s="497">
        <v>2498</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113326</v>
      </c>
      <c r="BO27" s="566"/>
      <c r="BP27" s="566"/>
      <c r="BQ27" s="566"/>
      <c r="BR27" s="566"/>
      <c r="BS27" s="566"/>
      <c r="BT27" s="566"/>
      <c r="BU27" s="567"/>
      <c r="BV27" s="565">
        <v>113326</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184</v>
      </c>
      <c r="F28" s="476"/>
      <c r="G28" s="476"/>
      <c r="H28" s="476"/>
      <c r="I28" s="476"/>
      <c r="J28" s="476"/>
      <c r="K28" s="477"/>
      <c r="L28" s="497">
        <v>1</v>
      </c>
      <c r="M28" s="498"/>
      <c r="N28" s="498"/>
      <c r="O28" s="498"/>
      <c r="P28" s="540"/>
      <c r="Q28" s="497">
        <v>2490</v>
      </c>
      <c r="R28" s="498"/>
      <c r="S28" s="498"/>
      <c r="T28" s="498"/>
      <c r="U28" s="498"/>
      <c r="V28" s="540"/>
      <c r="W28" s="592"/>
      <c r="X28" s="593"/>
      <c r="Y28" s="594"/>
      <c r="Z28" s="496" t="s">
        <v>185</v>
      </c>
      <c r="AA28" s="476"/>
      <c r="AB28" s="476"/>
      <c r="AC28" s="476"/>
      <c r="AD28" s="476"/>
      <c r="AE28" s="476"/>
      <c r="AF28" s="476"/>
      <c r="AG28" s="477"/>
      <c r="AH28" s="497" t="s">
        <v>136</v>
      </c>
      <c r="AI28" s="498"/>
      <c r="AJ28" s="498"/>
      <c r="AK28" s="498"/>
      <c r="AL28" s="540"/>
      <c r="AM28" s="497" t="s">
        <v>179</v>
      </c>
      <c r="AN28" s="498"/>
      <c r="AO28" s="498"/>
      <c r="AP28" s="498"/>
      <c r="AQ28" s="498"/>
      <c r="AR28" s="540"/>
      <c r="AS28" s="497" t="s">
        <v>136</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1221219</v>
      </c>
      <c r="BO28" s="410"/>
      <c r="BP28" s="410"/>
      <c r="BQ28" s="410"/>
      <c r="BR28" s="410"/>
      <c r="BS28" s="410"/>
      <c r="BT28" s="410"/>
      <c r="BU28" s="411"/>
      <c r="BV28" s="409">
        <v>1093919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187</v>
      </c>
      <c r="F29" s="476"/>
      <c r="G29" s="476"/>
      <c r="H29" s="476"/>
      <c r="I29" s="476"/>
      <c r="J29" s="476"/>
      <c r="K29" s="477"/>
      <c r="L29" s="497">
        <v>6</v>
      </c>
      <c r="M29" s="498"/>
      <c r="N29" s="498"/>
      <c r="O29" s="498"/>
      <c r="P29" s="540"/>
      <c r="Q29" s="497">
        <v>2250</v>
      </c>
      <c r="R29" s="498"/>
      <c r="S29" s="498"/>
      <c r="T29" s="498"/>
      <c r="U29" s="498"/>
      <c r="V29" s="540"/>
      <c r="W29" s="595"/>
      <c r="X29" s="596"/>
      <c r="Y29" s="597"/>
      <c r="Z29" s="496" t="s">
        <v>188</v>
      </c>
      <c r="AA29" s="476"/>
      <c r="AB29" s="476"/>
      <c r="AC29" s="476"/>
      <c r="AD29" s="476"/>
      <c r="AE29" s="476"/>
      <c r="AF29" s="476"/>
      <c r="AG29" s="477"/>
      <c r="AH29" s="497">
        <v>62</v>
      </c>
      <c r="AI29" s="498"/>
      <c r="AJ29" s="498"/>
      <c r="AK29" s="498"/>
      <c r="AL29" s="540"/>
      <c r="AM29" s="497">
        <v>174327</v>
      </c>
      <c r="AN29" s="498"/>
      <c r="AO29" s="498"/>
      <c r="AP29" s="498"/>
      <c r="AQ29" s="498"/>
      <c r="AR29" s="540"/>
      <c r="AS29" s="497">
        <v>2812</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87903</v>
      </c>
      <c r="BO29" s="447"/>
      <c r="BP29" s="447"/>
      <c r="BQ29" s="447"/>
      <c r="BR29" s="447"/>
      <c r="BS29" s="447"/>
      <c r="BT29" s="447"/>
      <c r="BU29" s="448"/>
      <c r="BV29" s="446">
        <v>87903</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97.7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1592945</v>
      </c>
      <c r="BO30" s="566"/>
      <c r="BP30" s="566"/>
      <c r="BQ30" s="566"/>
      <c r="BR30" s="566"/>
      <c r="BS30" s="566"/>
      <c r="BT30" s="566"/>
      <c r="BU30" s="567"/>
      <c r="BV30" s="565">
        <v>1603020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198</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197</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IF('各会計、関係団体の財政状況及び健全化判断比率'!B31="","",'各会計、関係団体の財政状況及び健全化判断比率'!B31)</f>
        <v>簡易水道事業特別会計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白河地方広域市町村圏整備組合　一般会計</v>
      </c>
      <c r="BZ34" s="637"/>
      <c r="CA34" s="637"/>
      <c r="CB34" s="637"/>
      <c r="CC34" s="637"/>
      <c r="CD34" s="637"/>
      <c r="CE34" s="637"/>
      <c r="CF34" s="637"/>
      <c r="CG34" s="637"/>
      <c r="CH34" s="637"/>
      <c r="CI34" s="637"/>
      <c r="CJ34" s="637"/>
      <c r="CK34" s="637"/>
      <c r="CL34" s="637"/>
      <c r="CM34" s="637"/>
      <c r="CN34" s="178"/>
      <c r="CO34" s="636">
        <f>IF(CQ34="","",MAX(C34:D43,U34:V43,AM34:AN43,BE34:BF43,BW34:BX43)+1)</f>
        <v>18</v>
      </c>
      <c r="CP34" s="636"/>
      <c r="CQ34" s="637" t="str">
        <f>IF('各会計、関係団体の財政状況及び健全化判断比率'!BS7="","",'各会計、関係団体の財政状況及び健全化判断比率'!BS7)</f>
        <v>白河地方土地開発公社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墓地会計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7</v>
      </c>
      <c r="BF35" s="636"/>
      <c r="BG35" s="637" t="str">
        <f>IF('各会計、関係団体の財政状況及び健全化判断比率'!B32="","",'各会計、関係団体の財政状況及び健全化判断比率'!B32)</f>
        <v>農業集落排水処理事業特別会計</v>
      </c>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白河地方広域市町村圏整備組合　水道用水供給事業会計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8</v>
      </c>
      <c r="BF36" s="636"/>
      <c r="BG36" s="637" t="str">
        <f>IF('各会計、関係団体の財政状況及び健全化判断比率'!B33="","",'各会計、関係団体の財政状況及び健全化判断比率'!B33)</f>
        <v>土地造成事業特別会計</v>
      </c>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福島県市町村総合事務組合　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福島県市町村総合事務組合　消防補償等特別会計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福島県市町村総合事務組合　消防賞じゅつ金特別会計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福島県市町村総合事務組合　非常勤職員公務災害補償特別会計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福島県市町村総合事務組合　自治会館管理特別会計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16</v>
      </c>
      <c r="BX41" s="636"/>
      <c r="BY41" s="637" t="str">
        <f>IF('各会計、関係団体の財政状況及び健全化判断比率'!B75="","",'各会計、関係団体の財政状況及び健全化判断比率'!B75)</f>
        <v>福島県後期高齢者医療広域連合一般会計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17</v>
      </c>
      <c r="BX42" s="636"/>
      <c r="BY42" s="637" t="str">
        <f>IF('各会計、関係団体の財政状況及び健全化判断比率'!B76="","",'各会計、関係団体の財政状況及び健全化判断比率'!B76)</f>
        <v>福島県後期高齢者医療広域連合後期高齢者医療特別会計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39" t="s">
        <v>205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530</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485</v>
      </c>
      <c r="G33" s="29" t="s">
        <v>486</v>
      </c>
      <c r="H33" s="29" t="s">
        <v>487</v>
      </c>
      <c r="I33" s="29" t="s">
        <v>488</v>
      </c>
      <c r="J33" s="30" t="s">
        <v>489</v>
      </c>
      <c r="K33" s="22"/>
      <c r="L33" s="22"/>
      <c r="M33" s="22"/>
      <c r="N33" s="22"/>
      <c r="O33" s="22"/>
      <c r="P33" s="22"/>
    </row>
    <row r="34" spans="1:16" ht="39" customHeight="1" x14ac:dyDescent="0.2">
      <c r="A34" s="22"/>
      <c r="B34" s="31"/>
      <c r="C34" s="1215" t="s">
        <v>493</v>
      </c>
      <c r="D34" s="1215"/>
      <c r="E34" s="1216"/>
      <c r="F34" s="32">
        <v>17.59</v>
      </c>
      <c r="G34" s="33">
        <v>12.06</v>
      </c>
      <c r="H34" s="33">
        <v>6.14</v>
      </c>
      <c r="I34" s="33">
        <v>12.67</v>
      </c>
      <c r="J34" s="34">
        <v>10.65</v>
      </c>
      <c r="K34" s="22"/>
      <c r="L34" s="22"/>
      <c r="M34" s="22"/>
      <c r="N34" s="22"/>
      <c r="O34" s="22"/>
      <c r="P34" s="22"/>
    </row>
    <row r="35" spans="1:16" ht="39" customHeight="1" x14ac:dyDescent="0.2">
      <c r="A35" s="22"/>
      <c r="B35" s="35"/>
      <c r="C35" s="1209" t="s">
        <v>494</v>
      </c>
      <c r="D35" s="1210"/>
      <c r="E35" s="1211"/>
      <c r="F35" s="36">
        <v>2.5299999999999998</v>
      </c>
      <c r="G35" s="37">
        <v>3.32</v>
      </c>
      <c r="H35" s="37">
        <v>3.04</v>
      </c>
      <c r="I35" s="37">
        <v>2.82</v>
      </c>
      <c r="J35" s="38">
        <v>2.2799999999999998</v>
      </c>
      <c r="K35" s="22"/>
      <c r="L35" s="22"/>
      <c r="M35" s="22"/>
      <c r="N35" s="22"/>
      <c r="O35" s="22"/>
      <c r="P35" s="22"/>
    </row>
    <row r="36" spans="1:16" ht="39" customHeight="1" x14ac:dyDescent="0.2">
      <c r="A36" s="22"/>
      <c r="B36" s="35"/>
      <c r="C36" s="1209" t="s">
        <v>495</v>
      </c>
      <c r="D36" s="1210"/>
      <c r="E36" s="1211"/>
      <c r="F36" s="36">
        <v>2.65</v>
      </c>
      <c r="G36" s="37">
        <v>1.51</v>
      </c>
      <c r="H36" s="37">
        <v>0.24</v>
      </c>
      <c r="I36" s="37">
        <v>2.0699999999999998</v>
      </c>
      <c r="J36" s="38">
        <v>2.17</v>
      </c>
      <c r="K36" s="22"/>
      <c r="L36" s="22"/>
      <c r="M36" s="22"/>
      <c r="N36" s="22"/>
      <c r="O36" s="22"/>
      <c r="P36" s="22"/>
    </row>
    <row r="37" spans="1:16" ht="39" customHeight="1" x14ac:dyDescent="0.2">
      <c r="A37" s="22"/>
      <c r="B37" s="35"/>
      <c r="C37" s="1209" t="s">
        <v>496</v>
      </c>
      <c r="D37" s="1210"/>
      <c r="E37" s="1211"/>
      <c r="F37" s="36">
        <v>2.54</v>
      </c>
      <c r="G37" s="37">
        <v>1.75</v>
      </c>
      <c r="H37" s="37">
        <v>2.16</v>
      </c>
      <c r="I37" s="37">
        <v>1.71</v>
      </c>
      <c r="J37" s="38">
        <v>1.75</v>
      </c>
      <c r="K37" s="22"/>
      <c r="L37" s="22"/>
      <c r="M37" s="22"/>
      <c r="N37" s="22"/>
      <c r="O37" s="22"/>
      <c r="P37" s="22"/>
    </row>
    <row r="38" spans="1:16" ht="39" customHeight="1" x14ac:dyDescent="0.2">
      <c r="A38" s="22"/>
      <c r="B38" s="35"/>
      <c r="C38" s="1209" t="s">
        <v>497</v>
      </c>
      <c r="D38" s="1210"/>
      <c r="E38" s="1211"/>
      <c r="F38" s="36">
        <v>0.16</v>
      </c>
      <c r="G38" s="37">
        <v>0.16</v>
      </c>
      <c r="H38" s="37">
        <v>0</v>
      </c>
      <c r="I38" s="37">
        <v>0.2</v>
      </c>
      <c r="J38" s="38">
        <v>0.33</v>
      </c>
      <c r="K38" s="22"/>
      <c r="L38" s="22"/>
      <c r="M38" s="22"/>
      <c r="N38" s="22"/>
      <c r="O38" s="22"/>
      <c r="P38" s="22"/>
    </row>
    <row r="39" spans="1:16" ht="39" customHeight="1" x14ac:dyDescent="0.2">
      <c r="A39" s="22"/>
      <c r="B39" s="35"/>
      <c r="C39" s="1209" t="s">
        <v>498</v>
      </c>
      <c r="D39" s="1210"/>
      <c r="E39" s="1211"/>
      <c r="F39" s="36">
        <v>0.4</v>
      </c>
      <c r="G39" s="37">
        <v>0.08</v>
      </c>
      <c r="H39" s="37">
        <v>0.67</v>
      </c>
      <c r="I39" s="37">
        <v>0.56999999999999995</v>
      </c>
      <c r="J39" s="38">
        <v>0.24</v>
      </c>
      <c r="K39" s="22"/>
      <c r="L39" s="22"/>
      <c r="M39" s="22"/>
      <c r="N39" s="22"/>
      <c r="O39" s="22"/>
      <c r="P39" s="22"/>
    </row>
    <row r="40" spans="1:16" ht="39" customHeight="1" x14ac:dyDescent="0.2">
      <c r="A40" s="22"/>
      <c r="B40" s="35"/>
      <c r="C40" s="1209" t="s">
        <v>499</v>
      </c>
      <c r="D40" s="1210"/>
      <c r="E40" s="1211"/>
      <c r="F40" s="36">
        <v>0.25</v>
      </c>
      <c r="G40" s="37">
        <v>0.28000000000000003</v>
      </c>
      <c r="H40" s="37">
        <v>0.28999999999999998</v>
      </c>
      <c r="I40" s="37">
        <v>0.27</v>
      </c>
      <c r="J40" s="38">
        <v>0.14000000000000001</v>
      </c>
      <c r="K40" s="22"/>
      <c r="L40" s="22"/>
      <c r="M40" s="22"/>
      <c r="N40" s="22"/>
      <c r="O40" s="22"/>
      <c r="P40" s="22"/>
    </row>
    <row r="41" spans="1:16" ht="39" customHeight="1" x14ac:dyDescent="0.2">
      <c r="A41" s="22"/>
      <c r="B41" s="35"/>
      <c r="C41" s="1209" t="s">
        <v>500</v>
      </c>
      <c r="D41" s="1210"/>
      <c r="E41" s="1211"/>
      <c r="F41" s="36">
        <v>0.02</v>
      </c>
      <c r="G41" s="37">
        <v>0.02</v>
      </c>
      <c r="H41" s="37">
        <v>0.01</v>
      </c>
      <c r="I41" s="37">
        <v>0</v>
      </c>
      <c r="J41" s="38">
        <v>0</v>
      </c>
      <c r="K41" s="22"/>
      <c r="L41" s="22"/>
      <c r="M41" s="22"/>
      <c r="N41" s="22"/>
      <c r="O41" s="22"/>
      <c r="P41" s="22"/>
    </row>
    <row r="42" spans="1:16" ht="39" customHeight="1" x14ac:dyDescent="0.2">
      <c r="A42" s="22"/>
      <c r="B42" s="39"/>
      <c r="C42" s="1209" t="s">
        <v>501</v>
      </c>
      <c r="D42" s="1210"/>
      <c r="E42" s="1211"/>
      <c r="F42" s="36" t="s">
        <v>443</v>
      </c>
      <c r="G42" s="37" t="s">
        <v>443</v>
      </c>
      <c r="H42" s="37" t="s">
        <v>443</v>
      </c>
      <c r="I42" s="37" t="s">
        <v>443</v>
      </c>
      <c r="J42" s="38" t="s">
        <v>443</v>
      </c>
      <c r="K42" s="22"/>
      <c r="L42" s="22"/>
      <c r="M42" s="22"/>
      <c r="N42" s="22"/>
      <c r="O42" s="22"/>
      <c r="P42" s="22"/>
    </row>
    <row r="43" spans="1:16" ht="39" customHeight="1" thickBot="1" x14ac:dyDescent="0.25">
      <c r="A43" s="22"/>
      <c r="B43" s="40"/>
      <c r="C43" s="1212" t="s">
        <v>502</v>
      </c>
      <c r="D43" s="1213"/>
      <c r="E43" s="1214"/>
      <c r="F43" s="41" t="s">
        <v>443</v>
      </c>
      <c r="G43" s="42" t="s">
        <v>443</v>
      </c>
      <c r="H43" s="42" t="s">
        <v>443</v>
      </c>
      <c r="I43" s="42" t="s">
        <v>443</v>
      </c>
      <c r="J43" s="43" t="s">
        <v>443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v/Kv99/XLjqs7QeuZgL/DDaafVsfiq0i3h+SGj8zXDc6kPf/CJNCprgZU3stMlscGcoZsJxeYLDpuChxRUhwg==" saltValue="Py6wuVQwVt5coBfdqEpM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485</v>
      </c>
      <c r="L44" s="56" t="s">
        <v>486</v>
      </c>
      <c r="M44" s="56" t="s">
        <v>487</v>
      </c>
      <c r="N44" s="56" t="s">
        <v>488</v>
      </c>
      <c r="O44" s="57" t="s">
        <v>489</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222</v>
      </c>
      <c r="L45" s="60">
        <v>218</v>
      </c>
      <c r="M45" s="60">
        <v>226</v>
      </c>
      <c r="N45" s="60">
        <v>229</v>
      </c>
      <c r="O45" s="61">
        <v>252</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443</v>
      </c>
      <c r="L46" s="64" t="s">
        <v>443</v>
      </c>
      <c r="M46" s="64" t="s">
        <v>443</v>
      </c>
      <c r="N46" s="64" t="s">
        <v>443</v>
      </c>
      <c r="O46" s="65" t="s">
        <v>443</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443</v>
      </c>
      <c r="L47" s="64" t="s">
        <v>443</v>
      </c>
      <c r="M47" s="64" t="s">
        <v>443</v>
      </c>
      <c r="N47" s="64" t="s">
        <v>443</v>
      </c>
      <c r="O47" s="65" t="s">
        <v>443</v>
      </c>
      <c r="P47" s="48"/>
      <c r="Q47" s="48"/>
      <c r="R47" s="48"/>
      <c r="S47" s="48"/>
      <c r="T47" s="48"/>
      <c r="U47" s="48"/>
    </row>
    <row r="48" spans="1:21" ht="30.75" customHeight="1" x14ac:dyDescent="0.2">
      <c r="A48" s="48"/>
      <c r="B48" s="1219"/>
      <c r="C48" s="1220"/>
      <c r="D48" s="62"/>
      <c r="E48" s="1225" t="s">
        <v>15</v>
      </c>
      <c r="F48" s="1225"/>
      <c r="G48" s="1225"/>
      <c r="H48" s="1225"/>
      <c r="I48" s="1225"/>
      <c r="J48" s="1226"/>
      <c r="K48" s="63">
        <v>174</v>
      </c>
      <c r="L48" s="64">
        <v>189</v>
      </c>
      <c r="M48" s="64">
        <v>180</v>
      </c>
      <c r="N48" s="64">
        <v>173</v>
      </c>
      <c r="O48" s="65">
        <v>153</v>
      </c>
      <c r="P48" s="48"/>
      <c r="Q48" s="48"/>
      <c r="R48" s="48"/>
      <c r="S48" s="48"/>
      <c r="T48" s="48"/>
      <c r="U48" s="48"/>
    </row>
    <row r="49" spans="1:21" ht="30.75" customHeight="1" x14ac:dyDescent="0.2">
      <c r="A49" s="48"/>
      <c r="B49" s="1219"/>
      <c r="C49" s="1220"/>
      <c r="D49" s="62"/>
      <c r="E49" s="1225" t="s">
        <v>16</v>
      </c>
      <c r="F49" s="1225"/>
      <c r="G49" s="1225"/>
      <c r="H49" s="1225"/>
      <c r="I49" s="1225"/>
      <c r="J49" s="1226"/>
      <c r="K49" s="63">
        <v>13</v>
      </c>
      <c r="L49" s="64">
        <v>8</v>
      </c>
      <c r="M49" s="64">
        <v>4</v>
      </c>
      <c r="N49" s="64">
        <v>4</v>
      </c>
      <c r="O49" s="65">
        <v>5</v>
      </c>
      <c r="P49" s="48"/>
      <c r="Q49" s="48"/>
      <c r="R49" s="48"/>
      <c r="S49" s="48"/>
      <c r="T49" s="48"/>
      <c r="U49" s="48"/>
    </row>
    <row r="50" spans="1:21" ht="30.75" customHeight="1" x14ac:dyDescent="0.2">
      <c r="A50" s="48"/>
      <c r="B50" s="1219"/>
      <c r="C50" s="1220"/>
      <c r="D50" s="62"/>
      <c r="E50" s="1225" t="s">
        <v>17</v>
      </c>
      <c r="F50" s="1225"/>
      <c r="G50" s="1225"/>
      <c r="H50" s="1225"/>
      <c r="I50" s="1225"/>
      <c r="J50" s="1226"/>
      <c r="K50" s="63" t="s">
        <v>443</v>
      </c>
      <c r="L50" s="64" t="s">
        <v>443</v>
      </c>
      <c r="M50" s="64" t="s">
        <v>443</v>
      </c>
      <c r="N50" s="64" t="s">
        <v>443</v>
      </c>
      <c r="O50" s="65" t="s">
        <v>443</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443</v>
      </c>
      <c r="L51" s="64" t="s">
        <v>443</v>
      </c>
      <c r="M51" s="64" t="s">
        <v>443</v>
      </c>
      <c r="N51" s="64" t="s">
        <v>443</v>
      </c>
      <c r="O51" s="65" t="s">
        <v>443</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270</v>
      </c>
      <c r="L52" s="64">
        <v>265</v>
      </c>
      <c r="M52" s="64">
        <v>258</v>
      </c>
      <c r="N52" s="64">
        <v>256</v>
      </c>
      <c r="O52" s="65">
        <v>254</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139</v>
      </c>
      <c r="L53" s="69">
        <v>150</v>
      </c>
      <c r="M53" s="69">
        <v>152</v>
      </c>
      <c r="N53" s="69">
        <v>150</v>
      </c>
      <c r="O53" s="70">
        <v>156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503</v>
      </c>
      <c r="P55" s="48"/>
      <c r="Q55" s="48"/>
      <c r="R55" s="48"/>
      <c r="S55" s="48"/>
      <c r="T55" s="48"/>
      <c r="U55" s="48"/>
    </row>
    <row r="56" spans="1:21" ht="31.5" customHeight="1" thickBot="1" x14ac:dyDescent="0.25">
      <c r="A56" s="48"/>
      <c r="B56" s="76"/>
      <c r="C56" s="77"/>
      <c r="D56" s="77"/>
      <c r="E56" s="78"/>
      <c r="F56" s="78"/>
      <c r="G56" s="78"/>
      <c r="H56" s="78"/>
      <c r="I56" s="78"/>
      <c r="J56" s="79" t="s">
        <v>2</v>
      </c>
      <c r="K56" s="80" t="s">
        <v>504</v>
      </c>
      <c r="L56" s="81" t="s">
        <v>505</v>
      </c>
      <c r="M56" s="81" t="s">
        <v>506</v>
      </c>
      <c r="N56" s="81" t="s">
        <v>507</v>
      </c>
      <c r="O56" s="82" t="s">
        <v>508</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mZ/3FbrfIp9Oo9N9wcrMV4KKMTdsZI1VfCDFI0Oi54cVVuGIJw9eHfFKOdICFCfVs7H5azyW8LnXCeuenJisg==" saltValue="TgguoR1BlBjDIV/9C6GL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485</v>
      </c>
      <c r="J40" s="100" t="s">
        <v>486</v>
      </c>
      <c r="K40" s="100" t="s">
        <v>487</v>
      </c>
      <c r="L40" s="100" t="s">
        <v>488</v>
      </c>
      <c r="M40" s="101" t="s">
        <v>489</v>
      </c>
    </row>
    <row r="41" spans="2:13" ht="27.75" customHeight="1" x14ac:dyDescent="0.2">
      <c r="B41" s="1243" t="s">
        <v>30</v>
      </c>
      <c r="C41" s="1244"/>
      <c r="D41" s="102"/>
      <c r="E41" s="1249" t="s">
        <v>31</v>
      </c>
      <c r="F41" s="1249"/>
      <c r="G41" s="1249"/>
      <c r="H41" s="1250"/>
      <c r="I41" s="351">
        <v>2449</v>
      </c>
      <c r="J41" s="352">
        <v>2424</v>
      </c>
      <c r="K41" s="352">
        <v>2305</v>
      </c>
      <c r="L41" s="352">
        <v>2753</v>
      </c>
      <c r="M41" s="353">
        <v>3095</v>
      </c>
    </row>
    <row r="42" spans="2:13" ht="27.75" customHeight="1" x14ac:dyDescent="0.2">
      <c r="B42" s="1245"/>
      <c r="C42" s="1246"/>
      <c r="D42" s="103"/>
      <c r="E42" s="1251" t="s">
        <v>32</v>
      </c>
      <c r="F42" s="1251"/>
      <c r="G42" s="1251"/>
      <c r="H42" s="1252"/>
      <c r="I42" s="354" t="s">
        <v>443</v>
      </c>
      <c r="J42" s="355" t="s">
        <v>443</v>
      </c>
      <c r="K42" s="355" t="s">
        <v>443</v>
      </c>
      <c r="L42" s="355" t="s">
        <v>443</v>
      </c>
      <c r="M42" s="356" t="s">
        <v>443</v>
      </c>
    </row>
    <row r="43" spans="2:13" ht="27.75" customHeight="1" x14ac:dyDescent="0.2">
      <c r="B43" s="1245"/>
      <c r="C43" s="1246"/>
      <c r="D43" s="103"/>
      <c r="E43" s="1251" t="s">
        <v>33</v>
      </c>
      <c r="F43" s="1251"/>
      <c r="G43" s="1251"/>
      <c r="H43" s="1252"/>
      <c r="I43" s="354">
        <v>1283</v>
      </c>
      <c r="J43" s="355">
        <v>1141</v>
      </c>
      <c r="K43" s="355">
        <v>1043</v>
      </c>
      <c r="L43" s="355">
        <v>958</v>
      </c>
      <c r="M43" s="356">
        <v>812</v>
      </c>
    </row>
    <row r="44" spans="2:13" ht="27.75" customHeight="1" x14ac:dyDescent="0.2">
      <c r="B44" s="1245"/>
      <c r="C44" s="1246"/>
      <c r="D44" s="103"/>
      <c r="E44" s="1251" t="s">
        <v>34</v>
      </c>
      <c r="F44" s="1251"/>
      <c r="G44" s="1251"/>
      <c r="H44" s="1252"/>
      <c r="I44" s="354">
        <v>19</v>
      </c>
      <c r="J44" s="355">
        <v>21</v>
      </c>
      <c r="K44" s="355">
        <v>28</v>
      </c>
      <c r="L44" s="355">
        <v>33</v>
      </c>
      <c r="M44" s="356">
        <v>35</v>
      </c>
    </row>
    <row r="45" spans="2:13" ht="27.75" customHeight="1" x14ac:dyDescent="0.2">
      <c r="B45" s="1245"/>
      <c r="C45" s="1246"/>
      <c r="D45" s="103"/>
      <c r="E45" s="1251" t="s">
        <v>35</v>
      </c>
      <c r="F45" s="1251"/>
      <c r="G45" s="1251"/>
      <c r="H45" s="1252"/>
      <c r="I45" s="354">
        <v>326</v>
      </c>
      <c r="J45" s="355">
        <v>308</v>
      </c>
      <c r="K45" s="355">
        <v>328</v>
      </c>
      <c r="L45" s="355">
        <v>317</v>
      </c>
      <c r="M45" s="356">
        <v>303</v>
      </c>
    </row>
    <row r="46" spans="2:13" ht="27.75" customHeight="1" x14ac:dyDescent="0.2">
      <c r="B46" s="1245"/>
      <c r="C46" s="1246"/>
      <c r="D46" s="104"/>
      <c r="E46" s="1251" t="s">
        <v>36</v>
      </c>
      <c r="F46" s="1251"/>
      <c r="G46" s="1251"/>
      <c r="H46" s="1252"/>
      <c r="I46" s="354" t="s">
        <v>443</v>
      </c>
      <c r="J46" s="355" t="s">
        <v>443</v>
      </c>
      <c r="K46" s="355" t="s">
        <v>443</v>
      </c>
      <c r="L46" s="355" t="s">
        <v>443</v>
      </c>
      <c r="M46" s="356" t="s">
        <v>443</v>
      </c>
    </row>
    <row r="47" spans="2:13" ht="27.75" customHeight="1" x14ac:dyDescent="0.2">
      <c r="B47" s="1245"/>
      <c r="C47" s="1246"/>
      <c r="D47" s="105"/>
      <c r="E47" s="1253" t="s">
        <v>37</v>
      </c>
      <c r="F47" s="1254"/>
      <c r="G47" s="1254"/>
      <c r="H47" s="1255"/>
      <c r="I47" s="354" t="s">
        <v>443</v>
      </c>
      <c r="J47" s="355" t="s">
        <v>443</v>
      </c>
      <c r="K47" s="355" t="s">
        <v>443</v>
      </c>
      <c r="L47" s="355" t="s">
        <v>443</v>
      </c>
      <c r="M47" s="356" t="s">
        <v>443</v>
      </c>
    </row>
    <row r="48" spans="2:13" ht="27.75" customHeight="1" x14ac:dyDescent="0.2">
      <c r="B48" s="1245"/>
      <c r="C48" s="1246"/>
      <c r="D48" s="103"/>
      <c r="E48" s="1251" t="s">
        <v>38</v>
      </c>
      <c r="F48" s="1251"/>
      <c r="G48" s="1251"/>
      <c r="H48" s="1252"/>
      <c r="I48" s="354" t="s">
        <v>443</v>
      </c>
      <c r="J48" s="355" t="s">
        <v>443</v>
      </c>
      <c r="K48" s="355" t="s">
        <v>443</v>
      </c>
      <c r="L48" s="355" t="s">
        <v>443</v>
      </c>
      <c r="M48" s="356" t="s">
        <v>443</v>
      </c>
    </row>
    <row r="49" spans="2:13" ht="27.75" customHeight="1" x14ac:dyDescent="0.2">
      <c r="B49" s="1247"/>
      <c r="C49" s="1248"/>
      <c r="D49" s="103"/>
      <c r="E49" s="1251" t="s">
        <v>39</v>
      </c>
      <c r="F49" s="1251"/>
      <c r="G49" s="1251"/>
      <c r="H49" s="1252"/>
      <c r="I49" s="354" t="s">
        <v>443</v>
      </c>
      <c r="J49" s="355" t="s">
        <v>443</v>
      </c>
      <c r="K49" s="355" t="s">
        <v>443</v>
      </c>
      <c r="L49" s="355" t="s">
        <v>443</v>
      </c>
      <c r="M49" s="356" t="s">
        <v>443</v>
      </c>
    </row>
    <row r="50" spans="2:13" ht="27.75" customHeight="1" x14ac:dyDescent="0.2">
      <c r="B50" s="1256" t="s">
        <v>40</v>
      </c>
      <c r="C50" s="1257"/>
      <c r="D50" s="106"/>
      <c r="E50" s="1251" t="s">
        <v>41</v>
      </c>
      <c r="F50" s="1251"/>
      <c r="G50" s="1251"/>
      <c r="H50" s="1252"/>
      <c r="I50" s="354">
        <v>2788</v>
      </c>
      <c r="J50" s="355">
        <v>3191</v>
      </c>
      <c r="K50" s="355">
        <v>3073</v>
      </c>
      <c r="L50" s="355">
        <v>3015</v>
      </c>
      <c r="M50" s="356">
        <v>3120</v>
      </c>
    </row>
    <row r="51" spans="2:13" ht="27.75" customHeight="1" x14ac:dyDescent="0.2">
      <c r="B51" s="1245"/>
      <c r="C51" s="1246"/>
      <c r="D51" s="103"/>
      <c r="E51" s="1251" t="s">
        <v>42</v>
      </c>
      <c r="F51" s="1251"/>
      <c r="G51" s="1251"/>
      <c r="H51" s="1252"/>
      <c r="I51" s="354" t="s">
        <v>443</v>
      </c>
      <c r="J51" s="355" t="s">
        <v>443</v>
      </c>
      <c r="K51" s="355" t="s">
        <v>443</v>
      </c>
      <c r="L51" s="355" t="s">
        <v>443</v>
      </c>
      <c r="M51" s="356" t="s">
        <v>443</v>
      </c>
    </row>
    <row r="52" spans="2:13" ht="27.75" customHeight="1" x14ac:dyDescent="0.2">
      <c r="B52" s="1247"/>
      <c r="C52" s="1248"/>
      <c r="D52" s="103"/>
      <c r="E52" s="1251" t="s">
        <v>43</v>
      </c>
      <c r="F52" s="1251"/>
      <c r="G52" s="1251"/>
      <c r="H52" s="1252"/>
      <c r="I52" s="354">
        <v>2314</v>
      </c>
      <c r="J52" s="355">
        <v>2201</v>
      </c>
      <c r="K52" s="355">
        <v>2405</v>
      </c>
      <c r="L52" s="355">
        <v>2447</v>
      </c>
      <c r="M52" s="356">
        <v>2336</v>
      </c>
    </row>
    <row r="53" spans="2:13" ht="27.75" customHeight="1" thickBot="1" x14ac:dyDescent="0.25">
      <c r="B53" s="1258" t="s">
        <v>44</v>
      </c>
      <c r="C53" s="1259"/>
      <c r="D53" s="107"/>
      <c r="E53" s="1260" t="s">
        <v>45</v>
      </c>
      <c r="F53" s="1260"/>
      <c r="G53" s="1260"/>
      <c r="H53" s="1261"/>
      <c r="I53" s="357">
        <v>-1025</v>
      </c>
      <c r="J53" s="358">
        <v>-1498</v>
      </c>
      <c r="K53" s="358">
        <v>-1774</v>
      </c>
      <c r="L53" s="358">
        <v>-1401</v>
      </c>
      <c r="M53" s="359">
        <v>-1210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6BC+MBEUhCdXFnkx95ukTtNGVlG+kpUz4Xct6qHqNs2eJpZwk0AniI03SYuzC6zfJBdUTCZ+a/MIzNDPILCrTg==" saltValue="O3J9WtG7ogIFchcO4oqJ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487</v>
      </c>
      <c r="G54" s="116" t="s">
        <v>488</v>
      </c>
      <c r="H54" s="117" t="s">
        <v>489</v>
      </c>
    </row>
    <row r="55" spans="2:8" ht="52.5" customHeight="1" x14ac:dyDescent="0.2">
      <c r="B55" s="118"/>
      <c r="C55" s="1270" t="s">
        <v>48</v>
      </c>
      <c r="D55" s="1270"/>
      <c r="E55" s="1271"/>
      <c r="F55" s="119">
        <v>1129</v>
      </c>
      <c r="G55" s="119">
        <v>1094</v>
      </c>
      <c r="H55" s="120">
        <v>1221</v>
      </c>
    </row>
    <row r="56" spans="2:8" ht="52.5" customHeight="1" x14ac:dyDescent="0.2">
      <c r="B56" s="121"/>
      <c r="C56" s="1272" t="s">
        <v>49</v>
      </c>
      <c r="D56" s="1272"/>
      <c r="E56" s="1273"/>
      <c r="F56" s="122">
        <v>88</v>
      </c>
      <c r="G56" s="122">
        <v>88</v>
      </c>
      <c r="H56" s="123">
        <v>88</v>
      </c>
    </row>
    <row r="57" spans="2:8" ht="53.25" customHeight="1" x14ac:dyDescent="0.2">
      <c r="B57" s="121"/>
      <c r="C57" s="1274" t="s">
        <v>50</v>
      </c>
      <c r="D57" s="1274"/>
      <c r="E57" s="1275"/>
      <c r="F57" s="124">
        <v>1630</v>
      </c>
      <c r="G57" s="124">
        <v>1603</v>
      </c>
      <c r="H57" s="125">
        <v>1593</v>
      </c>
    </row>
    <row r="58" spans="2:8" ht="45.75" customHeight="1" x14ac:dyDescent="0.2">
      <c r="B58" s="126"/>
      <c r="C58" s="1262" t="s">
        <v>525</v>
      </c>
      <c r="D58" s="1263"/>
      <c r="E58" s="1264"/>
      <c r="F58" s="127">
        <v>991</v>
      </c>
      <c r="G58" s="127">
        <v>991</v>
      </c>
      <c r="H58" s="128">
        <v>992</v>
      </c>
    </row>
    <row r="59" spans="2:8" ht="45.75" customHeight="1" x14ac:dyDescent="0.2">
      <c r="B59" s="126"/>
      <c r="C59" s="1262" t="s">
        <v>526</v>
      </c>
      <c r="D59" s="1263"/>
      <c r="E59" s="1264"/>
      <c r="F59" s="127">
        <v>371</v>
      </c>
      <c r="G59" s="127">
        <v>345</v>
      </c>
      <c r="H59" s="128">
        <v>340</v>
      </c>
    </row>
    <row r="60" spans="2:8" ht="45.75" customHeight="1" x14ac:dyDescent="0.2">
      <c r="B60" s="126"/>
      <c r="C60" s="1262" t="s">
        <v>527</v>
      </c>
      <c r="D60" s="1263"/>
      <c r="E60" s="1264"/>
      <c r="F60" s="127">
        <v>172</v>
      </c>
      <c r="G60" s="127">
        <v>172</v>
      </c>
      <c r="H60" s="128">
        <v>172</v>
      </c>
    </row>
    <row r="61" spans="2:8" ht="45.75" customHeight="1" x14ac:dyDescent="0.2">
      <c r="B61" s="126"/>
      <c r="C61" s="1262" t="s">
        <v>528</v>
      </c>
      <c r="D61" s="1263"/>
      <c r="E61" s="1264"/>
      <c r="F61" s="127">
        <v>43</v>
      </c>
      <c r="G61" s="127">
        <v>42</v>
      </c>
      <c r="H61" s="128">
        <v>39</v>
      </c>
    </row>
    <row r="62" spans="2:8" ht="45.75" customHeight="1" thickBot="1" x14ac:dyDescent="0.25">
      <c r="B62" s="129"/>
      <c r="C62" s="1265" t="s">
        <v>529</v>
      </c>
      <c r="D62" s="1266"/>
      <c r="E62" s="1267"/>
      <c r="F62" s="130">
        <v>26</v>
      </c>
      <c r="G62" s="130">
        <v>24</v>
      </c>
      <c r="H62" s="131">
        <v>22</v>
      </c>
    </row>
    <row r="63" spans="2:8" ht="52.5" customHeight="1" thickBot="1" x14ac:dyDescent="0.25">
      <c r="B63" s="132"/>
      <c r="C63" s="1268" t="s">
        <v>51</v>
      </c>
      <c r="D63" s="1268"/>
      <c r="E63" s="1269"/>
      <c r="F63" s="133">
        <v>2847</v>
      </c>
      <c r="G63" s="133">
        <v>2785</v>
      </c>
      <c r="H63" s="134">
        <v>2902</v>
      </c>
    </row>
    <row r="64" spans="2:8" ht="13.2" x14ac:dyDescent="0.2"/>
  </sheetData>
  <sheetProtection algorithmName="SHA-512" hashValue="kLgit62TRe+zUCU6Qcd57KE4xlbXNoz11f78dtetBnspRe1kBPNMhentoKylKwGZPSwVtD3HyWWSBIicbospFw==" saltValue="FIwJ5WcAiT3VqB35yA6Z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611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623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613</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485</v>
      </c>
      <c r="BQ50" s="1281"/>
      <c r="BR50" s="1281"/>
      <c r="BS50" s="1281"/>
      <c r="BT50" s="1281"/>
      <c r="BU50" s="1281"/>
      <c r="BV50" s="1281"/>
      <c r="BW50" s="1281"/>
      <c r="BX50" s="1281" t="s">
        <v>486</v>
      </c>
      <c r="BY50" s="1281"/>
      <c r="BZ50" s="1281"/>
      <c r="CA50" s="1281"/>
      <c r="CB50" s="1281"/>
      <c r="CC50" s="1281"/>
      <c r="CD50" s="1281"/>
      <c r="CE50" s="1281"/>
      <c r="CF50" s="1281" t="s">
        <v>487</v>
      </c>
      <c r="CG50" s="1281"/>
      <c r="CH50" s="1281"/>
      <c r="CI50" s="1281"/>
      <c r="CJ50" s="1281"/>
      <c r="CK50" s="1281"/>
      <c r="CL50" s="1281"/>
      <c r="CM50" s="1281"/>
      <c r="CN50" s="1281" t="s">
        <v>488</v>
      </c>
      <c r="CO50" s="1281"/>
      <c r="CP50" s="1281"/>
      <c r="CQ50" s="1281"/>
      <c r="CR50" s="1281"/>
      <c r="CS50" s="1281"/>
      <c r="CT50" s="1281"/>
      <c r="CU50" s="1281"/>
      <c r="CV50" s="1281" t="s">
        <v>489</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614</v>
      </c>
      <c r="AO51" s="1279"/>
      <c r="AP51" s="1279"/>
      <c r="AQ51" s="1279"/>
      <c r="AR51" s="1279"/>
      <c r="AS51" s="1279"/>
      <c r="AT51" s="1279"/>
      <c r="AU51" s="1279"/>
      <c r="AV51" s="1279"/>
      <c r="AW51" s="1279"/>
      <c r="AX51" s="1279"/>
      <c r="AY51" s="1279"/>
      <c r="AZ51" s="1279"/>
      <c r="BA51" s="1279"/>
      <c r="BB51" s="1279" t="s">
        <v>615</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616</v>
      </c>
      <c r="BC53" s="1279"/>
      <c r="BD53" s="1279"/>
      <c r="BE53" s="1279"/>
      <c r="BF53" s="1279"/>
      <c r="BG53" s="1279"/>
      <c r="BH53" s="1279"/>
      <c r="BI53" s="1279"/>
      <c r="BJ53" s="1279"/>
      <c r="BK53" s="1279"/>
      <c r="BL53" s="1279"/>
      <c r="BM53" s="1279"/>
      <c r="BN53" s="1279"/>
      <c r="BO53" s="1279"/>
      <c r="BP53" s="1276">
        <v>56.4</v>
      </c>
      <c r="BQ53" s="1276"/>
      <c r="BR53" s="1276"/>
      <c r="BS53" s="1276"/>
      <c r="BT53" s="1276"/>
      <c r="BU53" s="1276"/>
      <c r="BV53" s="1276"/>
      <c r="BW53" s="1276"/>
      <c r="BX53" s="1276">
        <v>60.9</v>
      </c>
      <c r="BY53" s="1276"/>
      <c r="BZ53" s="1276"/>
      <c r="CA53" s="1276"/>
      <c r="CB53" s="1276"/>
      <c r="CC53" s="1276"/>
      <c r="CD53" s="1276"/>
      <c r="CE53" s="1276"/>
      <c r="CF53" s="1276">
        <v>62.7</v>
      </c>
      <c r="CG53" s="1276"/>
      <c r="CH53" s="1276"/>
      <c r="CI53" s="1276"/>
      <c r="CJ53" s="1276"/>
      <c r="CK53" s="1276"/>
      <c r="CL53" s="1276"/>
      <c r="CM53" s="1276"/>
      <c r="CN53" s="1276">
        <v>63.7</v>
      </c>
      <c r="CO53" s="1276"/>
      <c r="CP53" s="1276"/>
      <c r="CQ53" s="1276"/>
      <c r="CR53" s="1276"/>
      <c r="CS53" s="1276"/>
      <c r="CT53" s="1276"/>
      <c r="CU53" s="1276"/>
      <c r="CV53" s="1276">
        <v>58.6</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617</v>
      </c>
      <c r="AO55" s="1281"/>
      <c r="AP55" s="1281"/>
      <c r="AQ55" s="1281"/>
      <c r="AR55" s="1281"/>
      <c r="AS55" s="1281"/>
      <c r="AT55" s="1281"/>
      <c r="AU55" s="1281"/>
      <c r="AV55" s="1281"/>
      <c r="AW55" s="1281"/>
      <c r="AX55" s="1281"/>
      <c r="AY55" s="1281"/>
      <c r="AZ55" s="1281"/>
      <c r="BA55" s="1281"/>
      <c r="BB55" s="1279" t="s">
        <v>615</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616</v>
      </c>
      <c r="BC57" s="1279"/>
      <c r="BD57" s="1279"/>
      <c r="BE57" s="1279"/>
      <c r="BF57" s="1279"/>
      <c r="BG57" s="1279"/>
      <c r="BH57" s="1279"/>
      <c r="BI57" s="1279"/>
      <c r="BJ57" s="1279"/>
      <c r="BK57" s="1279"/>
      <c r="BL57" s="1279"/>
      <c r="BM57" s="1279"/>
      <c r="BN57" s="1279"/>
      <c r="BO57" s="1279"/>
      <c r="BP57" s="1276">
        <v>59.1</v>
      </c>
      <c r="BQ57" s="1276"/>
      <c r="BR57" s="1276"/>
      <c r="BS57" s="1276"/>
      <c r="BT57" s="1276"/>
      <c r="BU57" s="1276"/>
      <c r="BV57" s="1276"/>
      <c r="BW57" s="1276"/>
      <c r="BX57" s="1276">
        <v>61.2</v>
      </c>
      <c r="BY57" s="1276"/>
      <c r="BZ57" s="1276"/>
      <c r="CA57" s="1276"/>
      <c r="CB57" s="1276"/>
      <c r="CC57" s="1276"/>
      <c r="CD57" s="1276"/>
      <c r="CE57" s="1276"/>
      <c r="CF57" s="1276">
        <v>62.8</v>
      </c>
      <c r="CG57" s="1276"/>
      <c r="CH57" s="1276"/>
      <c r="CI57" s="1276"/>
      <c r="CJ57" s="1276"/>
      <c r="CK57" s="1276"/>
      <c r="CL57" s="1276"/>
      <c r="CM57" s="1276"/>
      <c r="CN57" s="1276">
        <v>62.2</v>
      </c>
      <c r="CO57" s="1276"/>
      <c r="CP57" s="1276"/>
      <c r="CQ57" s="1276"/>
      <c r="CR57" s="1276"/>
      <c r="CS57" s="1276"/>
      <c r="CT57" s="1276"/>
      <c r="CU57" s="1276"/>
      <c r="CV57" s="1276">
        <v>48</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618</v>
      </c>
    </row>
    <row r="64" spans="1:109" ht="13.2" x14ac:dyDescent="0.2">
      <c r="B64" s="375"/>
      <c r="G64" s="382"/>
      <c r="I64" s="395"/>
      <c r="J64" s="395"/>
      <c r="K64" s="395"/>
      <c r="L64" s="395"/>
      <c r="M64" s="395"/>
      <c r="N64" s="396"/>
      <c r="AM64" s="382"/>
      <c r="AN64" s="382" t="s">
        <v>612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624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613</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485</v>
      </c>
      <c r="BQ72" s="1281"/>
      <c r="BR72" s="1281"/>
      <c r="BS72" s="1281"/>
      <c r="BT72" s="1281"/>
      <c r="BU72" s="1281"/>
      <c r="BV72" s="1281"/>
      <c r="BW72" s="1281"/>
      <c r="BX72" s="1281" t="s">
        <v>486</v>
      </c>
      <c r="BY72" s="1281"/>
      <c r="BZ72" s="1281"/>
      <c r="CA72" s="1281"/>
      <c r="CB72" s="1281"/>
      <c r="CC72" s="1281"/>
      <c r="CD72" s="1281"/>
      <c r="CE72" s="1281"/>
      <c r="CF72" s="1281" t="s">
        <v>487</v>
      </c>
      <c r="CG72" s="1281"/>
      <c r="CH72" s="1281"/>
      <c r="CI72" s="1281"/>
      <c r="CJ72" s="1281"/>
      <c r="CK72" s="1281"/>
      <c r="CL72" s="1281"/>
      <c r="CM72" s="1281"/>
      <c r="CN72" s="1281" t="s">
        <v>488</v>
      </c>
      <c r="CO72" s="1281"/>
      <c r="CP72" s="1281"/>
      <c r="CQ72" s="1281"/>
      <c r="CR72" s="1281"/>
      <c r="CS72" s="1281"/>
      <c r="CT72" s="1281"/>
      <c r="CU72" s="1281"/>
      <c r="CV72" s="1281" t="s">
        <v>489</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614</v>
      </c>
      <c r="AO73" s="1279"/>
      <c r="AP73" s="1279"/>
      <c r="AQ73" s="1279"/>
      <c r="AR73" s="1279"/>
      <c r="AS73" s="1279"/>
      <c r="AT73" s="1279"/>
      <c r="AU73" s="1279"/>
      <c r="AV73" s="1279"/>
      <c r="AW73" s="1279"/>
      <c r="AX73" s="1279"/>
      <c r="AY73" s="1279"/>
      <c r="AZ73" s="1279"/>
      <c r="BA73" s="1279"/>
      <c r="BB73" s="1279" t="s">
        <v>615</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619</v>
      </c>
      <c r="BC75" s="1279"/>
      <c r="BD75" s="1279"/>
      <c r="BE75" s="1279"/>
      <c r="BF75" s="1279"/>
      <c r="BG75" s="1279"/>
      <c r="BH75" s="1279"/>
      <c r="BI75" s="1279"/>
      <c r="BJ75" s="1279"/>
      <c r="BK75" s="1279"/>
      <c r="BL75" s="1279"/>
      <c r="BM75" s="1279"/>
      <c r="BN75" s="1279"/>
      <c r="BO75" s="1279"/>
      <c r="BP75" s="1276">
        <v>8.8000000000000007</v>
      </c>
      <c r="BQ75" s="1276"/>
      <c r="BR75" s="1276"/>
      <c r="BS75" s="1276"/>
      <c r="BT75" s="1276"/>
      <c r="BU75" s="1276"/>
      <c r="BV75" s="1276"/>
      <c r="BW75" s="1276"/>
      <c r="BX75" s="1276">
        <v>9.1</v>
      </c>
      <c r="BY75" s="1276"/>
      <c r="BZ75" s="1276"/>
      <c r="CA75" s="1276"/>
      <c r="CB75" s="1276"/>
      <c r="CC75" s="1276"/>
      <c r="CD75" s="1276"/>
      <c r="CE75" s="1276"/>
      <c r="CF75" s="1276">
        <v>9.1999999999999993</v>
      </c>
      <c r="CG75" s="1276"/>
      <c r="CH75" s="1276"/>
      <c r="CI75" s="1276"/>
      <c r="CJ75" s="1276"/>
      <c r="CK75" s="1276"/>
      <c r="CL75" s="1276"/>
      <c r="CM75" s="1276"/>
      <c r="CN75" s="1276">
        <v>9.1999999999999993</v>
      </c>
      <c r="CO75" s="1276"/>
      <c r="CP75" s="1276"/>
      <c r="CQ75" s="1276"/>
      <c r="CR75" s="1276"/>
      <c r="CS75" s="1276"/>
      <c r="CT75" s="1276"/>
      <c r="CU75" s="1276"/>
      <c r="CV75" s="1276">
        <v>8.8000000000000007</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617</v>
      </c>
      <c r="AO77" s="1281"/>
      <c r="AP77" s="1281"/>
      <c r="AQ77" s="1281"/>
      <c r="AR77" s="1281"/>
      <c r="AS77" s="1281"/>
      <c r="AT77" s="1281"/>
      <c r="AU77" s="1281"/>
      <c r="AV77" s="1281"/>
      <c r="AW77" s="1281"/>
      <c r="AX77" s="1281"/>
      <c r="AY77" s="1281"/>
      <c r="AZ77" s="1281"/>
      <c r="BA77" s="1281"/>
      <c r="BB77" s="1279" t="s">
        <v>615</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620</v>
      </c>
      <c r="BC79" s="1279"/>
      <c r="BD79" s="1279"/>
      <c r="BE79" s="1279"/>
      <c r="BF79" s="1279"/>
      <c r="BG79" s="1279"/>
      <c r="BH79" s="1279"/>
      <c r="BI79" s="1279"/>
      <c r="BJ79" s="1279"/>
      <c r="BK79" s="1279"/>
      <c r="BL79" s="1279"/>
      <c r="BM79" s="1279"/>
      <c r="BN79" s="1279"/>
      <c r="BO79" s="1279"/>
      <c r="BP79" s="1276">
        <v>7.2</v>
      </c>
      <c r="BQ79" s="1276"/>
      <c r="BR79" s="1276"/>
      <c r="BS79" s="1276"/>
      <c r="BT79" s="1276"/>
      <c r="BU79" s="1276"/>
      <c r="BV79" s="1276"/>
      <c r="BW79" s="1276"/>
      <c r="BX79" s="1276">
        <v>7.2</v>
      </c>
      <c r="BY79" s="1276"/>
      <c r="BZ79" s="1276"/>
      <c r="CA79" s="1276"/>
      <c r="CB79" s="1276"/>
      <c r="CC79" s="1276"/>
      <c r="CD79" s="1276"/>
      <c r="CE79" s="1276"/>
      <c r="CF79" s="1276">
        <v>7.7</v>
      </c>
      <c r="CG79" s="1276"/>
      <c r="CH79" s="1276"/>
      <c r="CI79" s="1276"/>
      <c r="CJ79" s="1276"/>
      <c r="CK79" s="1276"/>
      <c r="CL79" s="1276"/>
      <c r="CM79" s="1276"/>
      <c r="CN79" s="1276">
        <v>5.8</v>
      </c>
      <c r="CO79" s="1276"/>
      <c r="CP79" s="1276"/>
      <c r="CQ79" s="1276"/>
      <c r="CR79" s="1276"/>
      <c r="CS79" s="1276"/>
      <c r="CT79" s="1276"/>
      <c r="CU79" s="1276"/>
      <c r="CV79" s="1276">
        <v>6.1</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iVJNGHCGySAuu1c57uHOrZIVhqZod6hg3rZjoZzV+q8PrB4FqCKLqTUBH5EEkNFw0L+zxiwtytAldhYuHNx5Ig==" saltValue="JRvKko1mvcrybJbZDccyq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621</v>
      </c>
    </row>
  </sheetData>
  <sheetProtection algorithmName="SHA-512" hashValue="5sjZlVf0qc8gRU8cO/RQ9KtTN6Y1iZgyMqLXoH+ru/n8l2HsVgQLGarmmb3yIqwQS8+oV/tvskXbJN0XncfDkA==" saltValue="WcVOWFJqQRecWKgLBLIu7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622</v>
      </c>
    </row>
  </sheetData>
  <sheetProtection algorithmName="SHA-512" hashValue="M3X37aEE7A1V2moRLNhbJdvNxiUN0CV0KmMsZK3W2wU7p6eBqU5LFCgvRGEl57ifvGTIy/iqc5Y0YKig+4wOyQ==" saltValue="HP1eqoQ3W7y5vnwsbFwCd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482</v>
      </c>
      <c r="G2" s="148"/>
      <c r="H2" s="149"/>
    </row>
    <row r="3" spans="1:8" x14ac:dyDescent="0.2">
      <c r="A3" s="145" t="s">
        <v>475</v>
      </c>
      <c r="B3" s="150"/>
      <c r="C3" s="151"/>
      <c r="D3" s="152">
        <v>108479</v>
      </c>
      <c r="E3" s="153"/>
      <c r="F3" s="154">
        <v>122882</v>
      </c>
      <c r="G3" s="155"/>
      <c r="H3" s="156"/>
    </row>
    <row r="4" spans="1:8" x14ac:dyDescent="0.2">
      <c r="A4" s="157"/>
      <c r="B4" s="158"/>
      <c r="C4" s="159"/>
      <c r="D4" s="160">
        <v>52973</v>
      </c>
      <c r="E4" s="161"/>
      <c r="F4" s="162">
        <v>65785</v>
      </c>
      <c r="G4" s="163"/>
      <c r="H4" s="164"/>
    </row>
    <row r="5" spans="1:8" x14ac:dyDescent="0.2">
      <c r="A5" s="145" t="s">
        <v>477</v>
      </c>
      <c r="B5" s="150"/>
      <c r="C5" s="151"/>
      <c r="D5" s="152">
        <v>62005</v>
      </c>
      <c r="E5" s="153"/>
      <c r="F5" s="154">
        <v>114790</v>
      </c>
      <c r="G5" s="155"/>
      <c r="H5" s="156"/>
    </row>
    <row r="6" spans="1:8" x14ac:dyDescent="0.2">
      <c r="A6" s="157"/>
      <c r="B6" s="158"/>
      <c r="C6" s="159"/>
      <c r="D6" s="160">
        <v>29342</v>
      </c>
      <c r="E6" s="161"/>
      <c r="F6" s="162">
        <v>55601</v>
      </c>
      <c r="G6" s="163"/>
      <c r="H6" s="164"/>
    </row>
    <row r="7" spans="1:8" x14ac:dyDescent="0.2">
      <c r="A7" s="145" t="s">
        <v>478</v>
      </c>
      <c r="B7" s="150"/>
      <c r="C7" s="151"/>
      <c r="D7" s="152">
        <v>34223</v>
      </c>
      <c r="E7" s="153"/>
      <c r="F7" s="154">
        <v>126262</v>
      </c>
      <c r="G7" s="155"/>
      <c r="H7" s="156"/>
    </row>
    <row r="8" spans="1:8" x14ac:dyDescent="0.2">
      <c r="A8" s="157"/>
      <c r="B8" s="158"/>
      <c r="C8" s="159"/>
      <c r="D8" s="160">
        <v>26953</v>
      </c>
      <c r="E8" s="161"/>
      <c r="F8" s="162">
        <v>56769</v>
      </c>
      <c r="G8" s="163"/>
      <c r="H8" s="164"/>
    </row>
    <row r="9" spans="1:8" x14ac:dyDescent="0.2">
      <c r="A9" s="145" t="s">
        <v>479</v>
      </c>
      <c r="B9" s="150"/>
      <c r="C9" s="151"/>
      <c r="D9" s="152">
        <v>183358</v>
      </c>
      <c r="E9" s="153"/>
      <c r="F9" s="154">
        <v>263613</v>
      </c>
      <c r="G9" s="155"/>
      <c r="H9" s="156"/>
    </row>
    <row r="10" spans="1:8" x14ac:dyDescent="0.2">
      <c r="A10" s="157"/>
      <c r="B10" s="158"/>
      <c r="C10" s="159"/>
      <c r="D10" s="160">
        <v>152236</v>
      </c>
      <c r="E10" s="161"/>
      <c r="F10" s="162">
        <v>128823</v>
      </c>
      <c r="G10" s="163"/>
      <c r="H10" s="164"/>
    </row>
    <row r="11" spans="1:8" x14ac:dyDescent="0.2">
      <c r="A11" s="145" t="s">
        <v>480</v>
      </c>
      <c r="B11" s="150"/>
      <c r="C11" s="151"/>
      <c r="D11" s="152">
        <v>172646</v>
      </c>
      <c r="E11" s="153"/>
      <c r="F11" s="154">
        <v>330026</v>
      </c>
      <c r="G11" s="155"/>
      <c r="H11" s="156"/>
    </row>
    <row r="12" spans="1:8" x14ac:dyDescent="0.2">
      <c r="A12" s="157"/>
      <c r="B12" s="158"/>
      <c r="C12" s="165"/>
      <c r="D12" s="160">
        <v>133933</v>
      </c>
      <c r="E12" s="161"/>
      <c r="F12" s="162">
        <v>141075</v>
      </c>
      <c r="G12" s="163"/>
      <c r="H12" s="164"/>
    </row>
    <row r="13" spans="1:8" x14ac:dyDescent="0.2">
      <c r="A13" s="145"/>
      <c r="B13" s="150"/>
      <c r="C13" s="166"/>
      <c r="D13" s="167">
        <v>112142</v>
      </c>
      <c r="E13" s="168"/>
      <c r="F13" s="169">
        <v>191515</v>
      </c>
      <c r="G13" s="170"/>
      <c r="H13" s="156"/>
    </row>
    <row r="14" spans="1:8" x14ac:dyDescent="0.2">
      <c r="A14" s="157"/>
      <c r="B14" s="158"/>
      <c r="C14" s="159"/>
      <c r="D14" s="160">
        <v>79087</v>
      </c>
      <c r="E14" s="161"/>
      <c r="F14" s="162">
        <v>89611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17.850000000000001</v>
      </c>
      <c r="C19" s="171">
        <f>ROUND(VALUE(SUBSTITUTE(実質収支比率等に係る経年分析!G$48,"▲","-")),2)</f>
        <v>12.35</v>
      </c>
      <c r="D19" s="171">
        <f>ROUND(VALUE(SUBSTITUTE(実質収支比率等に係る経年分析!H$48,"▲","-")),2)</f>
        <v>6.44</v>
      </c>
      <c r="E19" s="171">
        <f>ROUND(VALUE(SUBSTITUTE(実質収支比率等に係る経年分析!I$48,"▲","-")),2)</f>
        <v>12.95</v>
      </c>
      <c r="F19" s="171">
        <f>ROUND(VALUE(SUBSTITUTE(実質収支比率等に係る経年分析!J$48,"▲","-")),2)</f>
        <v>10.8</v>
      </c>
    </row>
    <row r="20" spans="1:11" x14ac:dyDescent="0.2">
      <c r="A20" s="171" t="s">
        <v>55</v>
      </c>
      <c r="B20" s="171">
        <f>ROUND(VALUE(SUBSTITUTE(実質収支比率等に係る経年分析!F$47,"▲","-")),2)</f>
        <v>116.99</v>
      </c>
      <c r="C20" s="171">
        <f>ROUND(VALUE(SUBSTITUTE(実質収支比率等に係る経年分析!G$47,"▲","-")),2)</f>
        <v>63.87</v>
      </c>
      <c r="D20" s="171">
        <f>ROUND(VALUE(SUBSTITUTE(実質収支比率等に係る経年分析!H$47,"▲","-")),2)</f>
        <v>60.84</v>
      </c>
      <c r="E20" s="171">
        <f>ROUND(VALUE(SUBSTITUTE(実質収支比率等に係る経年分析!I$47,"▲","-")),2)</f>
        <v>54.73</v>
      </c>
      <c r="F20" s="171">
        <f>ROUND(VALUE(SUBSTITUTE(実質収支比率等に係る経年分析!J$47,"▲","-")),2)</f>
        <v>57.37</v>
      </c>
    </row>
    <row r="21" spans="1:11" x14ac:dyDescent="0.2">
      <c r="A21" s="171" t="s">
        <v>56</v>
      </c>
      <c r="B21" s="171">
        <f>IF(ISNUMBER(VALUE(SUBSTITUTE(実質収支比率等に係る経年分析!F$49,"▲","-"))),ROUND(VALUE(SUBSTITUTE(実質収支比率等に係る経年分析!F$49,"▲","-")),2),NA())</f>
        <v>3.4</v>
      </c>
      <c r="C21" s="171">
        <f>IF(ISNUMBER(VALUE(SUBSTITUTE(実質収支比率等に係る経年分析!G$49,"▲","-"))),ROUND(VALUE(SUBSTITUTE(実質収支比率等に係る経年分析!G$49,"▲","-")),2),NA())</f>
        <v>-68.540000000000006</v>
      </c>
      <c r="D21" s="171">
        <f>IF(ISNUMBER(VALUE(SUBSTITUTE(実質収支比率等に係る経年分析!H$49,"▲","-"))),ROUND(VALUE(SUBSTITUTE(実質収支比率等に係る経年分析!H$49,"▲","-")),2),NA())</f>
        <v>-14.98</v>
      </c>
      <c r="E21" s="171">
        <f>IF(ISNUMBER(VALUE(SUBSTITUTE(実質収支比率等に係る経年分析!I$49,"▲","-"))),ROUND(VALUE(SUBSTITUTE(実質収支比率等に係る経年分析!I$49,"▲","-")),2),NA())</f>
        <v>2.38</v>
      </c>
      <c r="F21" s="171">
        <f>IF(ISNUMBER(VALUE(SUBSTITUTE(実質収支比率等に係る経年分析!J$49,"▲","-"))),ROUND(VALUE(SUBSTITUTE(実質収支比率等に係る経年分析!J$49,"▲","-")),2),NA())</f>
        <v>-1.35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墓地会計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0.28000000000000003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0.28999999999999998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0.14000000000000001</v>
      </c>
    </row>
    <row r="31" spans="1:11" x14ac:dyDescent="0.2">
      <c r="A31" s="172" t="str">
        <f>IF(連結実質赤字比率に係る赤字・黒字の構成分析!C$39="",NA(),連結実質赤字比率に係る赤字・黒字の構成分析!C$39)</f>
        <v>農業集落排水処理事業特別会計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0.56999999999999995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0.24</v>
      </c>
    </row>
    <row r="32" spans="1:11" x14ac:dyDescent="0.2">
      <c r="A32" s="172" t="str">
        <f>IF(連結実質赤字比率に係る赤字・黒字の構成分析!C$38="",NA(),連結実質赤字比率に係る赤字・黒字の構成分析!C$38)</f>
        <v>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0.33</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1.75</v>
      </c>
    </row>
    <row r="34" spans="1:16" x14ac:dyDescent="0.2">
      <c r="A34" s="172" t="str">
        <f>IF(連結実質赤字比率に係る赤字・黒字の構成分析!C$36="",NA(),連結実質赤字比率に係る赤字・黒字の構成分析!C$36)</f>
        <v>土地造成事業特別会計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2.65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2.0699999999999998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2.17</v>
      </c>
    </row>
    <row r="35" spans="1:16" x14ac:dyDescent="0.2">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2.5299999999999998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2.2799999999999998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17.59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6.14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12.67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10.65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270</v>
      </c>
      <c r="E42" s="173"/>
      <c r="F42" s="173"/>
      <c r="G42" s="173">
        <f>'実質公債費比率（分子）の構造'!L$52</f>
        <v>265</v>
      </c>
      <c r="H42" s="173"/>
      <c r="I42" s="173"/>
      <c r="J42" s="173">
        <f>'実質公債費比率（分子）の構造'!M$52</f>
        <v>258</v>
      </c>
      <c r="K42" s="173"/>
      <c r="L42" s="173"/>
      <c r="M42" s="173">
        <f>'実質公債費比率（分子）の構造'!N$52</f>
        <v>256</v>
      </c>
      <c r="N42" s="173"/>
      <c r="O42" s="173"/>
      <c r="P42" s="173">
        <f>'実質公債費比率（分子）の構造'!O$52</f>
        <v>254</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13</v>
      </c>
      <c r="C45" s="173"/>
      <c r="D45" s="173"/>
      <c r="E45" s="173">
        <f>'実質公債費比率（分子）の構造'!L$49</f>
        <v>8</v>
      </c>
      <c r="F45" s="173"/>
      <c r="G45" s="173"/>
      <c r="H45" s="173">
        <f>'実質公債費比率（分子）の構造'!M$49</f>
        <v>4</v>
      </c>
      <c r="I45" s="173"/>
      <c r="J45" s="173"/>
      <c r="K45" s="173">
        <f>'実質公債費比率（分子）の構造'!N$49</f>
        <v>4</v>
      </c>
      <c r="L45" s="173"/>
      <c r="M45" s="173"/>
      <c r="N45" s="173">
        <f>'実質公債費比率（分子）の構造'!O$49</f>
        <v>5</v>
      </c>
      <c r="O45" s="173"/>
      <c r="P45" s="173"/>
    </row>
    <row r="46" spans="1:16" x14ac:dyDescent="0.2">
      <c r="A46" s="173" t="s">
        <v>67</v>
      </c>
      <c r="B46" s="173">
        <f>'実質公債費比率（分子）の構造'!K$48</f>
        <v>174</v>
      </c>
      <c r="C46" s="173"/>
      <c r="D46" s="173"/>
      <c r="E46" s="173">
        <f>'実質公債費比率（分子）の構造'!L$48</f>
        <v>189</v>
      </c>
      <c r="F46" s="173"/>
      <c r="G46" s="173"/>
      <c r="H46" s="173">
        <f>'実質公債費比率（分子）の構造'!M$48</f>
        <v>180</v>
      </c>
      <c r="I46" s="173"/>
      <c r="J46" s="173"/>
      <c r="K46" s="173">
        <f>'実質公債費比率（分子）の構造'!N$48</f>
        <v>173</v>
      </c>
      <c r="L46" s="173"/>
      <c r="M46" s="173"/>
      <c r="N46" s="173">
        <f>'実質公債費比率（分子）の構造'!O$48</f>
        <v>153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222</v>
      </c>
      <c r="C49" s="173"/>
      <c r="D49" s="173"/>
      <c r="E49" s="173">
        <f>'実質公債費比率（分子）の構造'!L$45</f>
        <v>218</v>
      </c>
      <c r="F49" s="173"/>
      <c r="G49" s="173"/>
      <c r="H49" s="173">
        <f>'実質公債費比率（分子）の構造'!M$45</f>
        <v>226</v>
      </c>
      <c r="I49" s="173"/>
      <c r="J49" s="173"/>
      <c r="K49" s="173">
        <f>'実質公債費比率（分子）の構造'!N$45</f>
        <v>229</v>
      </c>
      <c r="L49" s="173"/>
      <c r="M49" s="173"/>
      <c r="N49" s="173">
        <f>'実質公債費比率（分子）の構造'!O$45</f>
        <v>252</v>
      </c>
      <c r="O49" s="173"/>
      <c r="P49" s="173"/>
    </row>
    <row r="50" spans="1:16" x14ac:dyDescent="0.2">
      <c r="A50" s="173" t="s">
        <v>71</v>
      </c>
      <c r="B50" s="173" t="e">
        <f>NA()</f>
        <v>#N/A</v>
      </c>
      <c r="C50" s="173">
        <f>IF(ISNUMBER('実質公債費比率（分子）の構造'!K$53),'実質公債費比率（分子）の構造'!K$53,NA())</f>
        <v>139</v>
      </c>
      <c r="D50" s="173" t="e">
        <f>NA()</f>
        <v>#N/A</v>
      </c>
      <c r="E50" s="173" t="e">
        <f>NA()</f>
        <v>#N/A</v>
      </c>
      <c r="F50" s="173">
        <f>IF(ISNUMBER('実質公債費比率（分子）の構造'!L$53),'実質公債費比率（分子）の構造'!L$53,NA())</f>
        <v>150</v>
      </c>
      <c r="G50" s="173" t="e">
        <f>NA()</f>
        <v>#N/A</v>
      </c>
      <c r="H50" s="173" t="e">
        <f>NA()</f>
        <v>#N/A</v>
      </c>
      <c r="I50" s="173">
        <f>IF(ISNUMBER('実質公債費比率（分子）の構造'!M$53),'実質公債費比率（分子）の構造'!M$53,NA())</f>
        <v>152</v>
      </c>
      <c r="J50" s="173" t="e">
        <f>NA()</f>
        <v>#N/A</v>
      </c>
      <c r="K50" s="173" t="e">
        <f>NA()</f>
        <v>#N/A</v>
      </c>
      <c r="L50" s="173">
        <f>IF(ISNUMBER('実質公債費比率（分子）の構造'!N$53),'実質公債費比率（分子）の構造'!N$53,NA())</f>
        <v>150</v>
      </c>
      <c r="M50" s="173" t="e">
        <f>NA()</f>
        <v>#N/A</v>
      </c>
      <c r="N50" s="173" t="e">
        <f>NA()</f>
        <v>#N/A</v>
      </c>
      <c r="O50" s="173">
        <f>IF(ISNUMBER('実質公債費比率（分子）の構造'!O$53),'実質公債費比率（分子）の構造'!O$53,NA())</f>
        <v>156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2314</v>
      </c>
      <c r="E56" s="172"/>
      <c r="F56" s="172"/>
      <c r="G56" s="172">
        <f>'将来負担比率（分子）の構造'!J$52</f>
        <v>2201</v>
      </c>
      <c r="H56" s="172"/>
      <c r="I56" s="172"/>
      <c r="J56" s="172">
        <f>'将来負担比率（分子）の構造'!K$52</f>
        <v>2405</v>
      </c>
      <c r="K56" s="172"/>
      <c r="L56" s="172"/>
      <c r="M56" s="172">
        <f>'将来負担比率（分子）の構造'!L$52</f>
        <v>2447</v>
      </c>
      <c r="N56" s="172"/>
      <c r="O56" s="172"/>
      <c r="P56" s="172">
        <f>'将来負担比率（分子）の構造'!M$52</f>
        <v>2336</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2788</v>
      </c>
      <c r="E58" s="172"/>
      <c r="F58" s="172"/>
      <c r="G58" s="172">
        <f>'将来負担比率（分子）の構造'!J$50</f>
        <v>3191</v>
      </c>
      <c r="H58" s="172"/>
      <c r="I58" s="172"/>
      <c r="J58" s="172">
        <f>'将来負担比率（分子）の構造'!K$50</f>
        <v>3073</v>
      </c>
      <c r="K58" s="172"/>
      <c r="L58" s="172"/>
      <c r="M58" s="172">
        <f>'将来負担比率（分子）の構造'!L$50</f>
        <v>3015</v>
      </c>
      <c r="N58" s="172"/>
      <c r="O58" s="172"/>
      <c r="P58" s="172">
        <f>'将来負担比率（分子）の構造'!M$50</f>
        <v>3120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326</v>
      </c>
      <c r="C62" s="172"/>
      <c r="D62" s="172"/>
      <c r="E62" s="172">
        <f>'将来負担比率（分子）の構造'!J$45</f>
        <v>308</v>
      </c>
      <c r="F62" s="172"/>
      <c r="G62" s="172"/>
      <c r="H62" s="172">
        <f>'将来負担比率（分子）の構造'!K$45</f>
        <v>328</v>
      </c>
      <c r="I62" s="172"/>
      <c r="J62" s="172"/>
      <c r="K62" s="172">
        <f>'将来負担比率（分子）の構造'!L$45</f>
        <v>317</v>
      </c>
      <c r="L62" s="172"/>
      <c r="M62" s="172"/>
      <c r="N62" s="172">
        <f>'将来負担比率（分子）の構造'!M$45</f>
        <v>303</v>
      </c>
      <c r="O62" s="172"/>
      <c r="P62" s="172"/>
    </row>
    <row r="63" spans="1:16" x14ac:dyDescent="0.2">
      <c r="A63" s="172" t="s">
        <v>34</v>
      </c>
      <c r="B63" s="172">
        <f>'将来負担比率（分子）の構造'!I$44</f>
        <v>19</v>
      </c>
      <c r="C63" s="172"/>
      <c r="D63" s="172"/>
      <c r="E63" s="172">
        <f>'将来負担比率（分子）の構造'!J$44</f>
        <v>21</v>
      </c>
      <c r="F63" s="172"/>
      <c r="G63" s="172"/>
      <c r="H63" s="172">
        <f>'将来負担比率（分子）の構造'!K$44</f>
        <v>28</v>
      </c>
      <c r="I63" s="172"/>
      <c r="J63" s="172"/>
      <c r="K63" s="172">
        <f>'将来負担比率（分子）の構造'!L$44</f>
        <v>33</v>
      </c>
      <c r="L63" s="172"/>
      <c r="M63" s="172"/>
      <c r="N63" s="172">
        <f>'将来負担比率（分子）の構造'!M$44</f>
        <v>35</v>
      </c>
      <c r="O63" s="172"/>
      <c r="P63" s="172"/>
    </row>
    <row r="64" spans="1:16" x14ac:dyDescent="0.2">
      <c r="A64" s="172" t="s">
        <v>33</v>
      </c>
      <c r="B64" s="172">
        <f>'将来負担比率（分子）の構造'!I$43</f>
        <v>1283</v>
      </c>
      <c r="C64" s="172"/>
      <c r="D64" s="172"/>
      <c r="E64" s="172">
        <f>'将来負担比率（分子）の構造'!J$43</f>
        <v>1141</v>
      </c>
      <c r="F64" s="172"/>
      <c r="G64" s="172"/>
      <c r="H64" s="172">
        <f>'将来負担比率（分子）の構造'!K$43</f>
        <v>1043</v>
      </c>
      <c r="I64" s="172"/>
      <c r="J64" s="172"/>
      <c r="K64" s="172">
        <f>'将来負担比率（分子）の構造'!L$43</f>
        <v>958</v>
      </c>
      <c r="L64" s="172"/>
      <c r="M64" s="172"/>
      <c r="N64" s="172">
        <f>'将来負担比率（分子）の構造'!M$43</f>
        <v>812</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2449</v>
      </c>
      <c r="C66" s="172"/>
      <c r="D66" s="172"/>
      <c r="E66" s="172">
        <f>'将来負担比率（分子）の構造'!J$41</f>
        <v>2424</v>
      </c>
      <c r="F66" s="172"/>
      <c r="G66" s="172"/>
      <c r="H66" s="172">
        <f>'将来負担比率（分子）の構造'!K$41</f>
        <v>2305</v>
      </c>
      <c r="I66" s="172"/>
      <c r="J66" s="172"/>
      <c r="K66" s="172">
        <f>'将来負担比率（分子）の構造'!L$41</f>
        <v>2753</v>
      </c>
      <c r="L66" s="172"/>
      <c r="M66" s="172"/>
      <c r="N66" s="172">
        <f>'将来負担比率（分子）の構造'!M$41</f>
        <v>3095</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1129</v>
      </c>
      <c r="C72" s="176">
        <f>基金残高に係る経年分析!G55</f>
        <v>1094</v>
      </c>
      <c r="D72" s="176">
        <f>基金残高に係る経年分析!H55</f>
        <v>1221</v>
      </c>
    </row>
    <row r="73" spans="1:16" x14ac:dyDescent="0.2">
      <c r="A73" s="175" t="s">
        <v>78</v>
      </c>
      <c r="B73" s="176">
        <f>基金残高に係る経年分析!F56</f>
        <v>88</v>
      </c>
      <c r="C73" s="176">
        <f>基金残高に係る経年分析!G56</f>
        <v>88</v>
      </c>
      <c r="D73" s="176">
        <f>基金残高に係る経年分析!H56</f>
        <v>88</v>
      </c>
    </row>
    <row r="74" spans="1:16" x14ac:dyDescent="0.2">
      <c r="A74" s="175" t="s">
        <v>79</v>
      </c>
      <c r="B74" s="176">
        <f>基金残高に係る経年分析!F57</f>
        <v>1630</v>
      </c>
      <c r="C74" s="176">
        <f>基金残高に係る経年分析!G57</f>
        <v>1603</v>
      </c>
      <c r="D74" s="176">
        <f>基金残高に係る経年分析!H57</f>
        <v>1593</v>
      </c>
    </row>
  </sheetData>
  <sheetProtection algorithmName="SHA-512" hashValue="9AMvm85kfEk4eaE6czpEioYg4FN7u5Vid7UpOYweP4asfnWWXswLgsDVZ4HCMkL3cBV/f06Ja6E4epaaI3TG0w==" saltValue="CiFg990csx/gv7z2PKUu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531</v>
      </c>
      <c r="DI1" s="642"/>
      <c r="DJ1" s="642"/>
      <c r="DK1" s="642"/>
      <c r="DL1" s="642"/>
      <c r="DM1" s="642"/>
      <c r="DN1" s="643"/>
      <c r="DO1" s="212"/>
      <c r="DP1" s="641" t="s">
        <v>532</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213</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214</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215</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216</v>
      </c>
      <c r="S4" s="645"/>
      <c r="T4" s="645"/>
      <c r="U4" s="645"/>
      <c r="V4" s="645"/>
      <c r="W4" s="645"/>
      <c r="X4" s="645"/>
      <c r="Y4" s="646"/>
      <c r="Z4" s="644" t="s">
        <v>217</v>
      </c>
      <c r="AA4" s="645"/>
      <c r="AB4" s="645"/>
      <c r="AC4" s="646"/>
      <c r="AD4" s="644" t="s">
        <v>218</v>
      </c>
      <c r="AE4" s="645"/>
      <c r="AF4" s="645"/>
      <c r="AG4" s="645"/>
      <c r="AH4" s="645"/>
      <c r="AI4" s="645"/>
      <c r="AJ4" s="645"/>
      <c r="AK4" s="646"/>
      <c r="AL4" s="644" t="s">
        <v>217</v>
      </c>
      <c r="AM4" s="645"/>
      <c r="AN4" s="645"/>
      <c r="AO4" s="646"/>
      <c r="AP4" s="650" t="s">
        <v>219</v>
      </c>
      <c r="AQ4" s="650"/>
      <c r="AR4" s="650"/>
      <c r="AS4" s="650"/>
      <c r="AT4" s="650"/>
      <c r="AU4" s="650"/>
      <c r="AV4" s="650"/>
      <c r="AW4" s="650"/>
      <c r="AX4" s="650"/>
      <c r="AY4" s="650"/>
      <c r="AZ4" s="650"/>
      <c r="BA4" s="650"/>
      <c r="BB4" s="650"/>
      <c r="BC4" s="650"/>
      <c r="BD4" s="650"/>
      <c r="BE4" s="650"/>
      <c r="BF4" s="650"/>
      <c r="BG4" s="650" t="s">
        <v>220</v>
      </c>
      <c r="BH4" s="650"/>
      <c r="BI4" s="650"/>
      <c r="BJ4" s="650"/>
      <c r="BK4" s="650"/>
      <c r="BL4" s="650"/>
      <c r="BM4" s="650"/>
      <c r="BN4" s="650"/>
      <c r="BO4" s="650" t="s">
        <v>217</v>
      </c>
      <c r="BP4" s="650"/>
      <c r="BQ4" s="650"/>
      <c r="BR4" s="650"/>
      <c r="BS4" s="650" t="s">
        <v>221</v>
      </c>
      <c r="BT4" s="650"/>
      <c r="BU4" s="650"/>
      <c r="BV4" s="650"/>
      <c r="BW4" s="650"/>
      <c r="BX4" s="650"/>
      <c r="BY4" s="650"/>
      <c r="BZ4" s="650"/>
      <c r="CA4" s="650"/>
      <c r="CB4" s="650"/>
      <c r="CD4" s="647" t="s">
        <v>533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2">
      <c r="B5" s="651" t="s">
        <v>222</v>
      </c>
      <c r="C5" s="652"/>
      <c r="D5" s="652"/>
      <c r="E5" s="652"/>
      <c r="F5" s="652"/>
      <c r="G5" s="652"/>
      <c r="H5" s="652"/>
      <c r="I5" s="652"/>
      <c r="J5" s="652"/>
      <c r="K5" s="652"/>
      <c r="L5" s="652"/>
      <c r="M5" s="652"/>
      <c r="N5" s="652"/>
      <c r="O5" s="652"/>
      <c r="P5" s="652"/>
      <c r="Q5" s="653"/>
      <c r="R5" s="654">
        <v>540099</v>
      </c>
      <c r="S5" s="655"/>
      <c r="T5" s="655"/>
      <c r="U5" s="655"/>
      <c r="V5" s="655"/>
      <c r="W5" s="655"/>
      <c r="X5" s="655"/>
      <c r="Y5" s="656"/>
      <c r="Z5" s="657">
        <v>14.3</v>
      </c>
      <c r="AA5" s="657"/>
      <c r="AB5" s="657"/>
      <c r="AC5" s="657"/>
      <c r="AD5" s="658">
        <v>540099</v>
      </c>
      <c r="AE5" s="658"/>
      <c r="AF5" s="658"/>
      <c r="AG5" s="658"/>
      <c r="AH5" s="658"/>
      <c r="AI5" s="658"/>
      <c r="AJ5" s="658"/>
      <c r="AK5" s="658"/>
      <c r="AL5" s="659">
        <v>26.1</v>
      </c>
      <c r="AM5" s="660"/>
      <c r="AN5" s="660"/>
      <c r="AO5" s="661"/>
      <c r="AP5" s="651" t="s">
        <v>223</v>
      </c>
      <c r="AQ5" s="652"/>
      <c r="AR5" s="652"/>
      <c r="AS5" s="652"/>
      <c r="AT5" s="652"/>
      <c r="AU5" s="652"/>
      <c r="AV5" s="652"/>
      <c r="AW5" s="652"/>
      <c r="AX5" s="652"/>
      <c r="AY5" s="652"/>
      <c r="AZ5" s="652"/>
      <c r="BA5" s="652"/>
      <c r="BB5" s="652"/>
      <c r="BC5" s="652"/>
      <c r="BD5" s="652"/>
      <c r="BE5" s="652"/>
      <c r="BF5" s="653"/>
      <c r="BG5" s="665">
        <v>540099</v>
      </c>
      <c r="BH5" s="666"/>
      <c r="BI5" s="666"/>
      <c r="BJ5" s="666"/>
      <c r="BK5" s="666"/>
      <c r="BL5" s="666"/>
      <c r="BM5" s="666"/>
      <c r="BN5" s="667"/>
      <c r="BO5" s="668">
        <v>100</v>
      </c>
      <c r="BP5" s="668"/>
      <c r="BQ5" s="668"/>
      <c r="BR5" s="668"/>
      <c r="BS5" s="669" t="s">
        <v>128</v>
      </c>
      <c r="BT5" s="669"/>
      <c r="BU5" s="669"/>
      <c r="BV5" s="669"/>
      <c r="BW5" s="669"/>
      <c r="BX5" s="669"/>
      <c r="BY5" s="669"/>
      <c r="BZ5" s="669"/>
      <c r="CA5" s="669"/>
      <c r="CB5" s="673"/>
      <c r="CD5" s="647" t="s">
        <v>219</v>
      </c>
      <c r="CE5" s="648"/>
      <c r="CF5" s="648"/>
      <c r="CG5" s="648"/>
      <c r="CH5" s="648"/>
      <c r="CI5" s="648"/>
      <c r="CJ5" s="648"/>
      <c r="CK5" s="648"/>
      <c r="CL5" s="648"/>
      <c r="CM5" s="648"/>
      <c r="CN5" s="648"/>
      <c r="CO5" s="648"/>
      <c r="CP5" s="648"/>
      <c r="CQ5" s="649"/>
      <c r="CR5" s="647" t="s">
        <v>224</v>
      </c>
      <c r="CS5" s="648"/>
      <c r="CT5" s="648"/>
      <c r="CU5" s="648"/>
      <c r="CV5" s="648"/>
      <c r="CW5" s="648"/>
      <c r="CX5" s="648"/>
      <c r="CY5" s="649"/>
      <c r="CZ5" s="647" t="s">
        <v>217</v>
      </c>
      <c r="DA5" s="648"/>
      <c r="DB5" s="648"/>
      <c r="DC5" s="649"/>
      <c r="DD5" s="647" t="s">
        <v>225</v>
      </c>
      <c r="DE5" s="648"/>
      <c r="DF5" s="648"/>
      <c r="DG5" s="648"/>
      <c r="DH5" s="648"/>
      <c r="DI5" s="648"/>
      <c r="DJ5" s="648"/>
      <c r="DK5" s="648"/>
      <c r="DL5" s="648"/>
      <c r="DM5" s="648"/>
      <c r="DN5" s="648"/>
      <c r="DO5" s="648"/>
      <c r="DP5" s="649"/>
      <c r="DQ5" s="647" t="s">
        <v>226</v>
      </c>
      <c r="DR5" s="648"/>
      <c r="DS5" s="648"/>
      <c r="DT5" s="648"/>
      <c r="DU5" s="648"/>
      <c r="DV5" s="648"/>
      <c r="DW5" s="648"/>
      <c r="DX5" s="648"/>
      <c r="DY5" s="648"/>
      <c r="DZ5" s="648"/>
      <c r="EA5" s="648"/>
      <c r="EB5" s="648"/>
      <c r="EC5" s="649"/>
    </row>
    <row r="6" spans="2:143" ht="11.25" customHeight="1" x14ac:dyDescent="0.2">
      <c r="B6" s="662" t="s">
        <v>534</v>
      </c>
      <c r="C6" s="663"/>
      <c r="D6" s="663"/>
      <c r="E6" s="663"/>
      <c r="F6" s="663"/>
      <c r="G6" s="663"/>
      <c r="H6" s="663"/>
      <c r="I6" s="663"/>
      <c r="J6" s="663"/>
      <c r="K6" s="663"/>
      <c r="L6" s="663"/>
      <c r="M6" s="663"/>
      <c r="N6" s="663"/>
      <c r="O6" s="663"/>
      <c r="P6" s="663"/>
      <c r="Q6" s="664"/>
      <c r="R6" s="665">
        <v>26734</v>
      </c>
      <c r="S6" s="666"/>
      <c r="T6" s="666"/>
      <c r="U6" s="666"/>
      <c r="V6" s="666"/>
      <c r="W6" s="666"/>
      <c r="X6" s="666"/>
      <c r="Y6" s="667"/>
      <c r="Z6" s="668">
        <v>0.7</v>
      </c>
      <c r="AA6" s="668"/>
      <c r="AB6" s="668"/>
      <c r="AC6" s="668"/>
      <c r="AD6" s="669">
        <v>26734</v>
      </c>
      <c r="AE6" s="669"/>
      <c r="AF6" s="669"/>
      <c r="AG6" s="669"/>
      <c r="AH6" s="669"/>
      <c r="AI6" s="669"/>
      <c r="AJ6" s="669"/>
      <c r="AK6" s="669"/>
      <c r="AL6" s="670">
        <v>1.3</v>
      </c>
      <c r="AM6" s="671"/>
      <c r="AN6" s="671"/>
      <c r="AO6" s="672"/>
      <c r="AP6" s="662" t="s">
        <v>227</v>
      </c>
      <c r="AQ6" s="663"/>
      <c r="AR6" s="663"/>
      <c r="AS6" s="663"/>
      <c r="AT6" s="663"/>
      <c r="AU6" s="663"/>
      <c r="AV6" s="663"/>
      <c r="AW6" s="663"/>
      <c r="AX6" s="663"/>
      <c r="AY6" s="663"/>
      <c r="AZ6" s="663"/>
      <c r="BA6" s="663"/>
      <c r="BB6" s="663"/>
      <c r="BC6" s="663"/>
      <c r="BD6" s="663"/>
      <c r="BE6" s="663"/>
      <c r="BF6" s="664"/>
      <c r="BG6" s="665">
        <v>540099</v>
      </c>
      <c r="BH6" s="666"/>
      <c r="BI6" s="666"/>
      <c r="BJ6" s="666"/>
      <c r="BK6" s="666"/>
      <c r="BL6" s="666"/>
      <c r="BM6" s="666"/>
      <c r="BN6" s="667"/>
      <c r="BO6" s="668">
        <v>100</v>
      </c>
      <c r="BP6" s="668"/>
      <c r="BQ6" s="668"/>
      <c r="BR6" s="668"/>
      <c r="BS6" s="669" t="s">
        <v>128</v>
      </c>
      <c r="BT6" s="669"/>
      <c r="BU6" s="669"/>
      <c r="BV6" s="669"/>
      <c r="BW6" s="669"/>
      <c r="BX6" s="669"/>
      <c r="BY6" s="669"/>
      <c r="BZ6" s="669"/>
      <c r="CA6" s="669"/>
      <c r="CB6" s="673"/>
      <c r="CD6" s="676" t="s">
        <v>228</v>
      </c>
      <c r="CE6" s="677"/>
      <c r="CF6" s="677"/>
      <c r="CG6" s="677"/>
      <c r="CH6" s="677"/>
      <c r="CI6" s="677"/>
      <c r="CJ6" s="677"/>
      <c r="CK6" s="677"/>
      <c r="CL6" s="677"/>
      <c r="CM6" s="677"/>
      <c r="CN6" s="677"/>
      <c r="CO6" s="677"/>
      <c r="CP6" s="677"/>
      <c r="CQ6" s="678"/>
      <c r="CR6" s="665">
        <v>52439</v>
      </c>
      <c r="CS6" s="666"/>
      <c r="CT6" s="666"/>
      <c r="CU6" s="666"/>
      <c r="CV6" s="666"/>
      <c r="CW6" s="666"/>
      <c r="CX6" s="666"/>
      <c r="CY6" s="667"/>
      <c r="CZ6" s="659">
        <v>1.5</v>
      </c>
      <c r="DA6" s="660"/>
      <c r="DB6" s="660"/>
      <c r="DC6" s="679"/>
      <c r="DD6" s="674" t="s">
        <v>128</v>
      </c>
      <c r="DE6" s="666"/>
      <c r="DF6" s="666"/>
      <c r="DG6" s="666"/>
      <c r="DH6" s="666"/>
      <c r="DI6" s="666"/>
      <c r="DJ6" s="666"/>
      <c r="DK6" s="666"/>
      <c r="DL6" s="666"/>
      <c r="DM6" s="666"/>
      <c r="DN6" s="666"/>
      <c r="DO6" s="666"/>
      <c r="DP6" s="667"/>
      <c r="DQ6" s="674">
        <v>52439</v>
      </c>
      <c r="DR6" s="666"/>
      <c r="DS6" s="666"/>
      <c r="DT6" s="666"/>
      <c r="DU6" s="666"/>
      <c r="DV6" s="666"/>
      <c r="DW6" s="666"/>
      <c r="DX6" s="666"/>
      <c r="DY6" s="666"/>
      <c r="DZ6" s="666"/>
      <c r="EA6" s="666"/>
      <c r="EB6" s="666"/>
      <c r="EC6" s="675"/>
    </row>
    <row r="7" spans="2:143" ht="11.25" customHeight="1" x14ac:dyDescent="0.2">
      <c r="B7" s="662" t="s">
        <v>229</v>
      </c>
      <c r="C7" s="663"/>
      <c r="D7" s="663"/>
      <c r="E7" s="663"/>
      <c r="F7" s="663"/>
      <c r="G7" s="663"/>
      <c r="H7" s="663"/>
      <c r="I7" s="663"/>
      <c r="J7" s="663"/>
      <c r="K7" s="663"/>
      <c r="L7" s="663"/>
      <c r="M7" s="663"/>
      <c r="N7" s="663"/>
      <c r="O7" s="663"/>
      <c r="P7" s="663"/>
      <c r="Q7" s="664"/>
      <c r="R7" s="665">
        <v>361</v>
      </c>
      <c r="S7" s="666"/>
      <c r="T7" s="666"/>
      <c r="U7" s="666"/>
      <c r="V7" s="666"/>
      <c r="W7" s="666"/>
      <c r="X7" s="666"/>
      <c r="Y7" s="667"/>
      <c r="Z7" s="668">
        <v>0</v>
      </c>
      <c r="AA7" s="668"/>
      <c r="AB7" s="668"/>
      <c r="AC7" s="668"/>
      <c r="AD7" s="669">
        <v>361</v>
      </c>
      <c r="AE7" s="669"/>
      <c r="AF7" s="669"/>
      <c r="AG7" s="669"/>
      <c r="AH7" s="669"/>
      <c r="AI7" s="669"/>
      <c r="AJ7" s="669"/>
      <c r="AK7" s="669"/>
      <c r="AL7" s="670">
        <v>0</v>
      </c>
      <c r="AM7" s="671"/>
      <c r="AN7" s="671"/>
      <c r="AO7" s="672"/>
      <c r="AP7" s="662" t="s">
        <v>535</v>
      </c>
      <c r="AQ7" s="663"/>
      <c r="AR7" s="663"/>
      <c r="AS7" s="663"/>
      <c r="AT7" s="663"/>
      <c r="AU7" s="663"/>
      <c r="AV7" s="663"/>
      <c r="AW7" s="663"/>
      <c r="AX7" s="663"/>
      <c r="AY7" s="663"/>
      <c r="AZ7" s="663"/>
      <c r="BA7" s="663"/>
      <c r="BB7" s="663"/>
      <c r="BC7" s="663"/>
      <c r="BD7" s="663"/>
      <c r="BE7" s="663"/>
      <c r="BF7" s="664"/>
      <c r="BG7" s="665">
        <v>233425</v>
      </c>
      <c r="BH7" s="666"/>
      <c r="BI7" s="666"/>
      <c r="BJ7" s="666"/>
      <c r="BK7" s="666"/>
      <c r="BL7" s="666"/>
      <c r="BM7" s="666"/>
      <c r="BN7" s="667"/>
      <c r="BO7" s="668">
        <v>43.2</v>
      </c>
      <c r="BP7" s="668"/>
      <c r="BQ7" s="668"/>
      <c r="BR7" s="668"/>
      <c r="BS7" s="669" t="s">
        <v>536</v>
      </c>
      <c r="BT7" s="669"/>
      <c r="BU7" s="669"/>
      <c r="BV7" s="669"/>
      <c r="BW7" s="669"/>
      <c r="BX7" s="669"/>
      <c r="BY7" s="669"/>
      <c r="BZ7" s="669"/>
      <c r="CA7" s="669"/>
      <c r="CB7" s="673"/>
      <c r="CD7" s="680" t="s">
        <v>230</v>
      </c>
      <c r="CE7" s="681"/>
      <c r="CF7" s="681"/>
      <c r="CG7" s="681"/>
      <c r="CH7" s="681"/>
      <c r="CI7" s="681"/>
      <c r="CJ7" s="681"/>
      <c r="CK7" s="681"/>
      <c r="CL7" s="681"/>
      <c r="CM7" s="681"/>
      <c r="CN7" s="681"/>
      <c r="CO7" s="681"/>
      <c r="CP7" s="681"/>
      <c r="CQ7" s="682"/>
      <c r="CR7" s="665">
        <v>503334</v>
      </c>
      <c r="CS7" s="666"/>
      <c r="CT7" s="666"/>
      <c r="CU7" s="666"/>
      <c r="CV7" s="666"/>
      <c r="CW7" s="666"/>
      <c r="CX7" s="666"/>
      <c r="CY7" s="667"/>
      <c r="CZ7" s="668">
        <v>14.2</v>
      </c>
      <c r="DA7" s="668"/>
      <c r="DB7" s="668"/>
      <c r="DC7" s="668"/>
      <c r="DD7" s="674">
        <v>56083</v>
      </c>
      <c r="DE7" s="666"/>
      <c r="DF7" s="666"/>
      <c r="DG7" s="666"/>
      <c r="DH7" s="666"/>
      <c r="DI7" s="666"/>
      <c r="DJ7" s="666"/>
      <c r="DK7" s="666"/>
      <c r="DL7" s="666"/>
      <c r="DM7" s="666"/>
      <c r="DN7" s="666"/>
      <c r="DO7" s="666"/>
      <c r="DP7" s="667"/>
      <c r="DQ7" s="674">
        <v>476421</v>
      </c>
      <c r="DR7" s="666"/>
      <c r="DS7" s="666"/>
      <c r="DT7" s="666"/>
      <c r="DU7" s="666"/>
      <c r="DV7" s="666"/>
      <c r="DW7" s="666"/>
      <c r="DX7" s="666"/>
      <c r="DY7" s="666"/>
      <c r="DZ7" s="666"/>
      <c r="EA7" s="666"/>
      <c r="EB7" s="666"/>
      <c r="EC7" s="675"/>
    </row>
    <row r="8" spans="2:143" ht="11.25" customHeight="1" x14ac:dyDescent="0.2">
      <c r="B8" s="662" t="s">
        <v>231</v>
      </c>
      <c r="C8" s="663"/>
      <c r="D8" s="663"/>
      <c r="E8" s="663"/>
      <c r="F8" s="663"/>
      <c r="G8" s="663"/>
      <c r="H8" s="663"/>
      <c r="I8" s="663"/>
      <c r="J8" s="663"/>
      <c r="K8" s="663"/>
      <c r="L8" s="663"/>
      <c r="M8" s="663"/>
      <c r="N8" s="663"/>
      <c r="O8" s="663"/>
      <c r="P8" s="663"/>
      <c r="Q8" s="664"/>
      <c r="R8" s="665">
        <v>2501</v>
      </c>
      <c r="S8" s="666"/>
      <c r="T8" s="666"/>
      <c r="U8" s="666"/>
      <c r="V8" s="666"/>
      <c r="W8" s="666"/>
      <c r="X8" s="666"/>
      <c r="Y8" s="667"/>
      <c r="Z8" s="668">
        <v>0.1</v>
      </c>
      <c r="AA8" s="668"/>
      <c r="AB8" s="668"/>
      <c r="AC8" s="668"/>
      <c r="AD8" s="669">
        <v>2501</v>
      </c>
      <c r="AE8" s="669"/>
      <c r="AF8" s="669"/>
      <c r="AG8" s="669"/>
      <c r="AH8" s="669"/>
      <c r="AI8" s="669"/>
      <c r="AJ8" s="669"/>
      <c r="AK8" s="669"/>
      <c r="AL8" s="670">
        <v>0.1</v>
      </c>
      <c r="AM8" s="671"/>
      <c r="AN8" s="671"/>
      <c r="AO8" s="672"/>
      <c r="AP8" s="662" t="s">
        <v>537</v>
      </c>
      <c r="AQ8" s="663"/>
      <c r="AR8" s="663"/>
      <c r="AS8" s="663"/>
      <c r="AT8" s="663"/>
      <c r="AU8" s="663"/>
      <c r="AV8" s="663"/>
      <c r="AW8" s="663"/>
      <c r="AX8" s="663"/>
      <c r="AY8" s="663"/>
      <c r="AZ8" s="663"/>
      <c r="BA8" s="663"/>
      <c r="BB8" s="663"/>
      <c r="BC8" s="663"/>
      <c r="BD8" s="663"/>
      <c r="BE8" s="663"/>
      <c r="BF8" s="664"/>
      <c r="BG8" s="665">
        <v>9060</v>
      </c>
      <c r="BH8" s="666"/>
      <c r="BI8" s="666"/>
      <c r="BJ8" s="666"/>
      <c r="BK8" s="666"/>
      <c r="BL8" s="666"/>
      <c r="BM8" s="666"/>
      <c r="BN8" s="667"/>
      <c r="BO8" s="668">
        <v>1.7</v>
      </c>
      <c r="BP8" s="668"/>
      <c r="BQ8" s="668"/>
      <c r="BR8" s="668"/>
      <c r="BS8" s="669" t="s">
        <v>538</v>
      </c>
      <c r="BT8" s="669"/>
      <c r="BU8" s="669"/>
      <c r="BV8" s="669"/>
      <c r="BW8" s="669"/>
      <c r="BX8" s="669"/>
      <c r="BY8" s="669"/>
      <c r="BZ8" s="669"/>
      <c r="CA8" s="669"/>
      <c r="CB8" s="673"/>
      <c r="CD8" s="680" t="s">
        <v>232</v>
      </c>
      <c r="CE8" s="681"/>
      <c r="CF8" s="681"/>
      <c r="CG8" s="681"/>
      <c r="CH8" s="681"/>
      <c r="CI8" s="681"/>
      <c r="CJ8" s="681"/>
      <c r="CK8" s="681"/>
      <c r="CL8" s="681"/>
      <c r="CM8" s="681"/>
      <c r="CN8" s="681"/>
      <c r="CO8" s="681"/>
      <c r="CP8" s="681"/>
      <c r="CQ8" s="682"/>
      <c r="CR8" s="665">
        <v>873296</v>
      </c>
      <c r="CS8" s="666"/>
      <c r="CT8" s="666"/>
      <c r="CU8" s="666"/>
      <c r="CV8" s="666"/>
      <c r="CW8" s="666"/>
      <c r="CX8" s="666"/>
      <c r="CY8" s="667"/>
      <c r="CZ8" s="668">
        <v>24.7</v>
      </c>
      <c r="DA8" s="668"/>
      <c r="DB8" s="668"/>
      <c r="DC8" s="668"/>
      <c r="DD8" s="674">
        <v>47431</v>
      </c>
      <c r="DE8" s="666"/>
      <c r="DF8" s="666"/>
      <c r="DG8" s="666"/>
      <c r="DH8" s="666"/>
      <c r="DI8" s="666"/>
      <c r="DJ8" s="666"/>
      <c r="DK8" s="666"/>
      <c r="DL8" s="666"/>
      <c r="DM8" s="666"/>
      <c r="DN8" s="666"/>
      <c r="DO8" s="666"/>
      <c r="DP8" s="667"/>
      <c r="DQ8" s="674">
        <v>496199</v>
      </c>
      <c r="DR8" s="666"/>
      <c r="DS8" s="666"/>
      <c r="DT8" s="666"/>
      <c r="DU8" s="666"/>
      <c r="DV8" s="666"/>
      <c r="DW8" s="666"/>
      <c r="DX8" s="666"/>
      <c r="DY8" s="666"/>
      <c r="DZ8" s="666"/>
      <c r="EA8" s="666"/>
      <c r="EB8" s="666"/>
      <c r="EC8" s="675"/>
    </row>
    <row r="9" spans="2:143" ht="11.25" customHeight="1" x14ac:dyDescent="0.2">
      <c r="B9" s="662" t="s">
        <v>233</v>
      </c>
      <c r="C9" s="663"/>
      <c r="D9" s="663"/>
      <c r="E9" s="663"/>
      <c r="F9" s="663"/>
      <c r="G9" s="663"/>
      <c r="H9" s="663"/>
      <c r="I9" s="663"/>
      <c r="J9" s="663"/>
      <c r="K9" s="663"/>
      <c r="L9" s="663"/>
      <c r="M9" s="663"/>
      <c r="N9" s="663"/>
      <c r="O9" s="663"/>
      <c r="P9" s="663"/>
      <c r="Q9" s="664"/>
      <c r="R9" s="665">
        <v>2637</v>
      </c>
      <c r="S9" s="666"/>
      <c r="T9" s="666"/>
      <c r="U9" s="666"/>
      <c r="V9" s="666"/>
      <c r="W9" s="666"/>
      <c r="X9" s="666"/>
      <c r="Y9" s="667"/>
      <c r="Z9" s="668">
        <v>0.1</v>
      </c>
      <c r="AA9" s="668"/>
      <c r="AB9" s="668"/>
      <c r="AC9" s="668"/>
      <c r="AD9" s="669">
        <v>2637</v>
      </c>
      <c r="AE9" s="669"/>
      <c r="AF9" s="669"/>
      <c r="AG9" s="669"/>
      <c r="AH9" s="669"/>
      <c r="AI9" s="669"/>
      <c r="AJ9" s="669"/>
      <c r="AK9" s="669"/>
      <c r="AL9" s="670">
        <v>0.1</v>
      </c>
      <c r="AM9" s="671"/>
      <c r="AN9" s="671"/>
      <c r="AO9" s="672"/>
      <c r="AP9" s="662" t="s">
        <v>539</v>
      </c>
      <c r="AQ9" s="663"/>
      <c r="AR9" s="663"/>
      <c r="AS9" s="663"/>
      <c r="AT9" s="663"/>
      <c r="AU9" s="663"/>
      <c r="AV9" s="663"/>
      <c r="AW9" s="663"/>
      <c r="AX9" s="663"/>
      <c r="AY9" s="663"/>
      <c r="AZ9" s="663"/>
      <c r="BA9" s="663"/>
      <c r="BB9" s="663"/>
      <c r="BC9" s="663"/>
      <c r="BD9" s="663"/>
      <c r="BE9" s="663"/>
      <c r="BF9" s="664"/>
      <c r="BG9" s="665">
        <v>202889</v>
      </c>
      <c r="BH9" s="666"/>
      <c r="BI9" s="666"/>
      <c r="BJ9" s="666"/>
      <c r="BK9" s="666"/>
      <c r="BL9" s="666"/>
      <c r="BM9" s="666"/>
      <c r="BN9" s="667"/>
      <c r="BO9" s="668">
        <v>37.6</v>
      </c>
      <c r="BP9" s="668"/>
      <c r="BQ9" s="668"/>
      <c r="BR9" s="668"/>
      <c r="BS9" s="669" t="s">
        <v>128</v>
      </c>
      <c r="BT9" s="669"/>
      <c r="BU9" s="669"/>
      <c r="BV9" s="669"/>
      <c r="BW9" s="669"/>
      <c r="BX9" s="669"/>
      <c r="BY9" s="669"/>
      <c r="BZ9" s="669"/>
      <c r="CA9" s="669"/>
      <c r="CB9" s="673"/>
      <c r="CD9" s="680" t="s">
        <v>234</v>
      </c>
      <c r="CE9" s="681"/>
      <c r="CF9" s="681"/>
      <c r="CG9" s="681"/>
      <c r="CH9" s="681"/>
      <c r="CI9" s="681"/>
      <c r="CJ9" s="681"/>
      <c r="CK9" s="681"/>
      <c r="CL9" s="681"/>
      <c r="CM9" s="681"/>
      <c r="CN9" s="681"/>
      <c r="CO9" s="681"/>
      <c r="CP9" s="681"/>
      <c r="CQ9" s="682"/>
      <c r="CR9" s="665">
        <v>253824</v>
      </c>
      <c r="CS9" s="666"/>
      <c r="CT9" s="666"/>
      <c r="CU9" s="666"/>
      <c r="CV9" s="666"/>
      <c r="CW9" s="666"/>
      <c r="CX9" s="666"/>
      <c r="CY9" s="667"/>
      <c r="CZ9" s="668">
        <v>7.2</v>
      </c>
      <c r="DA9" s="668"/>
      <c r="DB9" s="668"/>
      <c r="DC9" s="668"/>
      <c r="DD9" s="674">
        <v>4690</v>
      </c>
      <c r="DE9" s="666"/>
      <c r="DF9" s="666"/>
      <c r="DG9" s="666"/>
      <c r="DH9" s="666"/>
      <c r="DI9" s="666"/>
      <c r="DJ9" s="666"/>
      <c r="DK9" s="666"/>
      <c r="DL9" s="666"/>
      <c r="DM9" s="666"/>
      <c r="DN9" s="666"/>
      <c r="DO9" s="666"/>
      <c r="DP9" s="667"/>
      <c r="DQ9" s="674">
        <v>184261</v>
      </c>
      <c r="DR9" s="666"/>
      <c r="DS9" s="666"/>
      <c r="DT9" s="666"/>
      <c r="DU9" s="666"/>
      <c r="DV9" s="666"/>
      <c r="DW9" s="666"/>
      <c r="DX9" s="666"/>
      <c r="DY9" s="666"/>
      <c r="DZ9" s="666"/>
      <c r="EA9" s="666"/>
      <c r="EB9" s="666"/>
      <c r="EC9" s="675"/>
    </row>
    <row r="10" spans="2:143" ht="11.25" customHeight="1" x14ac:dyDescent="0.2">
      <c r="B10" s="662" t="s">
        <v>540</v>
      </c>
      <c r="C10" s="663"/>
      <c r="D10" s="663"/>
      <c r="E10" s="663"/>
      <c r="F10" s="663"/>
      <c r="G10" s="663"/>
      <c r="H10" s="663"/>
      <c r="I10" s="663"/>
      <c r="J10" s="663"/>
      <c r="K10" s="663"/>
      <c r="L10" s="663"/>
      <c r="M10" s="663"/>
      <c r="N10" s="663"/>
      <c r="O10" s="663"/>
      <c r="P10" s="663"/>
      <c r="Q10" s="664"/>
      <c r="R10" s="665" t="s">
        <v>536</v>
      </c>
      <c r="S10" s="666"/>
      <c r="T10" s="666"/>
      <c r="U10" s="666"/>
      <c r="V10" s="666"/>
      <c r="W10" s="666"/>
      <c r="X10" s="666"/>
      <c r="Y10" s="667"/>
      <c r="Z10" s="668" t="s">
        <v>536</v>
      </c>
      <c r="AA10" s="668"/>
      <c r="AB10" s="668"/>
      <c r="AC10" s="668"/>
      <c r="AD10" s="669" t="s">
        <v>128</v>
      </c>
      <c r="AE10" s="669"/>
      <c r="AF10" s="669"/>
      <c r="AG10" s="669"/>
      <c r="AH10" s="669"/>
      <c r="AI10" s="669"/>
      <c r="AJ10" s="669"/>
      <c r="AK10" s="669"/>
      <c r="AL10" s="670" t="s">
        <v>541</v>
      </c>
      <c r="AM10" s="671"/>
      <c r="AN10" s="671"/>
      <c r="AO10" s="672"/>
      <c r="AP10" s="662" t="s">
        <v>542</v>
      </c>
      <c r="AQ10" s="663"/>
      <c r="AR10" s="663"/>
      <c r="AS10" s="663"/>
      <c r="AT10" s="663"/>
      <c r="AU10" s="663"/>
      <c r="AV10" s="663"/>
      <c r="AW10" s="663"/>
      <c r="AX10" s="663"/>
      <c r="AY10" s="663"/>
      <c r="AZ10" s="663"/>
      <c r="BA10" s="663"/>
      <c r="BB10" s="663"/>
      <c r="BC10" s="663"/>
      <c r="BD10" s="663"/>
      <c r="BE10" s="663"/>
      <c r="BF10" s="664"/>
      <c r="BG10" s="665">
        <v>8326</v>
      </c>
      <c r="BH10" s="666"/>
      <c r="BI10" s="666"/>
      <c r="BJ10" s="666"/>
      <c r="BK10" s="666"/>
      <c r="BL10" s="666"/>
      <c r="BM10" s="666"/>
      <c r="BN10" s="667"/>
      <c r="BO10" s="668">
        <v>1.5</v>
      </c>
      <c r="BP10" s="668"/>
      <c r="BQ10" s="668"/>
      <c r="BR10" s="668"/>
      <c r="BS10" s="669" t="s">
        <v>541</v>
      </c>
      <c r="BT10" s="669"/>
      <c r="BU10" s="669"/>
      <c r="BV10" s="669"/>
      <c r="BW10" s="669"/>
      <c r="BX10" s="669"/>
      <c r="BY10" s="669"/>
      <c r="BZ10" s="669"/>
      <c r="CA10" s="669"/>
      <c r="CB10" s="673"/>
      <c r="CD10" s="680" t="s">
        <v>235</v>
      </c>
      <c r="CE10" s="681"/>
      <c r="CF10" s="681"/>
      <c r="CG10" s="681"/>
      <c r="CH10" s="681"/>
      <c r="CI10" s="681"/>
      <c r="CJ10" s="681"/>
      <c r="CK10" s="681"/>
      <c r="CL10" s="681"/>
      <c r="CM10" s="681"/>
      <c r="CN10" s="681"/>
      <c r="CO10" s="681"/>
      <c r="CP10" s="681"/>
      <c r="CQ10" s="682"/>
      <c r="CR10" s="665" t="s">
        <v>128</v>
      </c>
      <c r="CS10" s="666"/>
      <c r="CT10" s="666"/>
      <c r="CU10" s="666"/>
      <c r="CV10" s="666"/>
      <c r="CW10" s="666"/>
      <c r="CX10" s="666"/>
      <c r="CY10" s="667"/>
      <c r="CZ10" s="668" t="s">
        <v>543</v>
      </c>
      <c r="DA10" s="668"/>
      <c r="DB10" s="668"/>
      <c r="DC10" s="668"/>
      <c r="DD10" s="674" t="s">
        <v>128</v>
      </c>
      <c r="DE10" s="666"/>
      <c r="DF10" s="666"/>
      <c r="DG10" s="666"/>
      <c r="DH10" s="666"/>
      <c r="DI10" s="666"/>
      <c r="DJ10" s="666"/>
      <c r="DK10" s="666"/>
      <c r="DL10" s="666"/>
      <c r="DM10" s="666"/>
      <c r="DN10" s="666"/>
      <c r="DO10" s="666"/>
      <c r="DP10" s="667"/>
      <c r="DQ10" s="674" t="s">
        <v>128</v>
      </c>
      <c r="DR10" s="666"/>
      <c r="DS10" s="666"/>
      <c r="DT10" s="666"/>
      <c r="DU10" s="666"/>
      <c r="DV10" s="666"/>
      <c r="DW10" s="666"/>
      <c r="DX10" s="666"/>
      <c r="DY10" s="666"/>
      <c r="DZ10" s="666"/>
      <c r="EA10" s="666"/>
      <c r="EB10" s="666"/>
      <c r="EC10" s="675"/>
    </row>
    <row r="11" spans="2:143" ht="11.25" customHeight="1" x14ac:dyDescent="0.2">
      <c r="B11" s="662" t="s">
        <v>236</v>
      </c>
      <c r="C11" s="663"/>
      <c r="D11" s="663"/>
      <c r="E11" s="663"/>
      <c r="F11" s="663"/>
      <c r="G11" s="663"/>
      <c r="H11" s="663"/>
      <c r="I11" s="663"/>
      <c r="J11" s="663"/>
      <c r="K11" s="663"/>
      <c r="L11" s="663"/>
      <c r="M11" s="663"/>
      <c r="N11" s="663"/>
      <c r="O11" s="663"/>
      <c r="P11" s="663"/>
      <c r="Q11" s="664"/>
      <c r="R11" s="665">
        <v>113353</v>
      </c>
      <c r="S11" s="666"/>
      <c r="T11" s="666"/>
      <c r="U11" s="666"/>
      <c r="V11" s="666"/>
      <c r="W11" s="666"/>
      <c r="X11" s="666"/>
      <c r="Y11" s="667"/>
      <c r="Z11" s="670">
        <v>3</v>
      </c>
      <c r="AA11" s="671"/>
      <c r="AB11" s="671"/>
      <c r="AC11" s="683"/>
      <c r="AD11" s="674">
        <v>113353</v>
      </c>
      <c r="AE11" s="666"/>
      <c r="AF11" s="666"/>
      <c r="AG11" s="666"/>
      <c r="AH11" s="666"/>
      <c r="AI11" s="666"/>
      <c r="AJ11" s="666"/>
      <c r="AK11" s="667"/>
      <c r="AL11" s="670">
        <v>5.5</v>
      </c>
      <c r="AM11" s="671"/>
      <c r="AN11" s="671"/>
      <c r="AO11" s="672"/>
      <c r="AP11" s="662" t="s">
        <v>544</v>
      </c>
      <c r="AQ11" s="663"/>
      <c r="AR11" s="663"/>
      <c r="AS11" s="663"/>
      <c r="AT11" s="663"/>
      <c r="AU11" s="663"/>
      <c r="AV11" s="663"/>
      <c r="AW11" s="663"/>
      <c r="AX11" s="663"/>
      <c r="AY11" s="663"/>
      <c r="AZ11" s="663"/>
      <c r="BA11" s="663"/>
      <c r="BB11" s="663"/>
      <c r="BC11" s="663"/>
      <c r="BD11" s="663"/>
      <c r="BE11" s="663"/>
      <c r="BF11" s="664"/>
      <c r="BG11" s="665">
        <v>13150</v>
      </c>
      <c r="BH11" s="666"/>
      <c r="BI11" s="666"/>
      <c r="BJ11" s="666"/>
      <c r="BK11" s="666"/>
      <c r="BL11" s="666"/>
      <c r="BM11" s="666"/>
      <c r="BN11" s="667"/>
      <c r="BO11" s="668">
        <v>2.4</v>
      </c>
      <c r="BP11" s="668"/>
      <c r="BQ11" s="668"/>
      <c r="BR11" s="668"/>
      <c r="BS11" s="669" t="s">
        <v>541</v>
      </c>
      <c r="BT11" s="669"/>
      <c r="BU11" s="669"/>
      <c r="BV11" s="669"/>
      <c r="BW11" s="669"/>
      <c r="BX11" s="669"/>
      <c r="BY11" s="669"/>
      <c r="BZ11" s="669"/>
      <c r="CA11" s="669"/>
      <c r="CB11" s="673"/>
      <c r="CD11" s="680" t="s">
        <v>237</v>
      </c>
      <c r="CE11" s="681"/>
      <c r="CF11" s="681"/>
      <c r="CG11" s="681"/>
      <c r="CH11" s="681"/>
      <c r="CI11" s="681"/>
      <c r="CJ11" s="681"/>
      <c r="CK11" s="681"/>
      <c r="CL11" s="681"/>
      <c r="CM11" s="681"/>
      <c r="CN11" s="681"/>
      <c r="CO11" s="681"/>
      <c r="CP11" s="681"/>
      <c r="CQ11" s="682"/>
      <c r="CR11" s="665">
        <v>435780</v>
      </c>
      <c r="CS11" s="666"/>
      <c r="CT11" s="666"/>
      <c r="CU11" s="666"/>
      <c r="CV11" s="666"/>
      <c r="CW11" s="666"/>
      <c r="CX11" s="666"/>
      <c r="CY11" s="667"/>
      <c r="CZ11" s="668">
        <v>12.3</v>
      </c>
      <c r="DA11" s="668"/>
      <c r="DB11" s="668"/>
      <c r="DC11" s="668"/>
      <c r="DD11" s="674">
        <v>159034</v>
      </c>
      <c r="DE11" s="666"/>
      <c r="DF11" s="666"/>
      <c r="DG11" s="666"/>
      <c r="DH11" s="666"/>
      <c r="DI11" s="666"/>
      <c r="DJ11" s="666"/>
      <c r="DK11" s="666"/>
      <c r="DL11" s="666"/>
      <c r="DM11" s="666"/>
      <c r="DN11" s="666"/>
      <c r="DO11" s="666"/>
      <c r="DP11" s="667"/>
      <c r="DQ11" s="674">
        <v>230795</v>
      </c>
      <c r="DR11" s="666"/>
      <c r="DS11" s="666"/>
      <c r="DT11" s="666"/>
      <c r="DU11" s="666"/>
      <c r="DV11" s="666"/>
      <c r="DW11" s="666"/>
      <c r="DX11" s="666"/>
      <c r="DY11" s="666"/>
      <c r="DZ11" s="666"/>
      <c r="EA11" s="666"/>
      <c r="EB11" s="666"/>
      <c r="EC11" s="675"/>
    </row>
    <row r="12" spans="2:143" ht="11.25" customHeight="1" x14ac:dyDescent="0.2">
      <c r="B12" s="662" t="s">
        <v>238</v>
      </c>
      <c r="C12" s="663"/>
      <c r="D12" s="663"/>
      <c r="E12" s="663"/>
      <c r="F12" s="663"/>
      <c r="G12" s="663"/>
      <c r="H12" s="663"/>
      <c r="I12" s="663"/>
      <c r="J12" s="663"/>
      <c r="K12" s="663"/>
      <c r="L12" s="663"/>
      <c r="M12" s="663"/>
      <c r="N12" s="663"/>
      <c r="O12" s="663"/>
      <c r="P12" s="663"/>
      <c r="Q12" s="664"/>
      <c r="R12" s="665" t="s">
        <v>128</v>
      </c>
      <c r="S12" s="666"/>
      <c r="T12" s="666"/>
      <c r="U12" s="666"/>
      <c r="V12" s="666"/>
      <c r="W12" s="666"/>
      <c r="X12" s="666"/>
      <c r="Y12" s="667"/>
      <c r="Z12" s="668" t="s">
        <v>543</v>
      </c>
      <c r="AA12" s="668"/>
      <c r="AB12" s="668"/>
      <c r="AC12" s="668"/>
      <c r="AD12" s="669" t="s">
        <v>536</v>
      </c>
      <c r="AE12" s="669"/>
      <c r="AF12" s="669"/>
      <c r="AG12" s="669"/>
      <c r="AH12" s="669"/>
      <c r="AI12" s="669"/>
      <c r="AJ12" s="669"/>
      <c r="AK12" s="669"/>
      <c r="AL12" s="670" t="s">
        <v>543</v>
      </c>
      <c r="AM12" s="671"/>
      <c r="AN12" s="671"/>
      <c r="AO12" s="672"/>
      <c r="AP12" s="662" t="s">
        <v>545</v>
      </c>
      <c r="AQ12" s="663"/>
      <c r="AR12" s="663"/>
      <c r="AS12" s="663"/>
      <c r="AT12" s="663"/>
      <c r="AU12" s="663"/>
      <c r="AV12" s="663"/>
      <c r="AW12" s="663"/>
      <c r="AX12" s="663"/>
      <c r="AY12" s="663"/>
      <c r="AZ12" s="663"/>
      <c r="BA12" s="663"/>
      <c r="BB12" s="663"/>
      <c r="BC12" s="663"/>
      <c r="BD12" s="663"/>
      <c r="BE12" s="663"/>
      <c r="BF12" s="664"/>
      <c r="BG12" s="665">
        <v>257004</v>
      </c>
      <c r="BH12" s="666"/>
      <c r="BI12" s="666"/>
      <c r="BJ12" s="666"/>
      <c r="BK12" s="666"/>
      <c r="BL12" s="666"/>
      <c r="BM12" s="666"/>
      <c r="BN12" s="667"/>
      <c r="BO12" s="668">
        <v>47.6</v>
      </c>
      <c r="BP12" s="668"/>
      <c r="BQ12" s="668"/>
      <c r="BR12" s="668"/>
      <c r="BS12" s="669" t="s">
        <v>128</v>
      </c>
      <c r="BT12" s="669"/>
      <c r="BU12" s="669"/>
      <c r="BV12" s="669"/>
      <c r="BW12" s="669"/>
      <c r="BX12" s="669"/>
      <c r="BY12" s="669"/>
      <c r="BZ12" s="669"/>
      <c r="CA12" s="669"/>
      <c r="CB12" s="673"/>
      <c r="CD12" s="680" t="s">
        <v>239</v>
      </c>
      <c r="CE12" s="681"/>
      <c r="CF12" s="681"/>
      <c r="CG12" s="681"/>
      <c r="CH12" s="681"/>
      <c r="CI12" s="681"/>
      <c r="CJ12" s="681"/>
      <c r="CK12" s="681"/>
      <c r="CL12" s="681"/>
      <c r="CM12" s="681"/>
      <c r="CN12" s="681"/>
      <c r="CO12" s="681"/>
      <c r="CP12" s="681"/>
      <c r="CQ12" s="682"/>
      <c r="CR12" s="665">
        <v>26454</v>
      </c>
      <c r="CS12" s="666"/>
      <c r="CT12" s="666"/>
      <c r="CU12" s="666"/>
      <c r="CV12" s="666"/>
      <c r="CW12" s="666"/>
      <c r="CX12" s="666"/>
      <c r="CY12" s="667"/>
      <c r="CZ12" s="668">
        <v>0.7</v>
      </c>
      <c r="DA12" s="668"/>
      <c r="DB12" s="668"/>
      <c r="DC12" s="668"/>
      <c r="DD12" s="674" t="s">
        <v>543</v>
      </c>
      <c r="DE12" s="666"/>
      <c r="DF12" s="666"/>
      <c r="DG12" s="666"/>
      <c r="DH12" s="666"/>
      <c r="DI12" s="666"/>
      <c r="DJ12" s="666"/>
      <c r="DK12" s="666"/>
      <c r="DL12" s="666"/>
      <c r="DM12" s="666"/>
      <c r="DN12" s="666"/>
      <c r="DO12" s="666"/>
      <c r="DP12" s="667"/>
      <c r="DQ12" s="674">
        <v>18750</v>
      </c>
      <c r="DR12" s="666"/>
      <c r="DS12" s="666"/>
      <c r="DT12" s="666"/>
      <c r="DU12" s="666"/>
      <c r="DV12" s="666"/>
      <c r="DW12" s="666"/>
      <c r="DX12" s="666"/>
      <c r="DY12" s="666"/>
      <c r="DZ12" s="666"/>
      <c r="EA12" s="666"/>
      <c r="EB12" s="666"/>
      <c r="EC12" s="675"/>
    </row>
    <row r="13" spans="2:143" ht="11.25" customHeight="1" x14ac:dyDescent="0.2">
      <c r="B13" s="662" t="s">
        <v>240</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541</v>
      </c>
      <c r="AE13" s="669"/>
      <c r="AF13" s="669"/>
      <c r="AG13" s="669"/>
      <c r="AH13" s="669"/>
      <c r="AI13" s="669"/>
      <c r="AJ13" s="669"/>
      <c r="AK13" s="669"/>
      <c r="AL13" s="670" t="s">
        <v>543</v>
      </c>
      <c r="AM13" s="671"/>
      <c r="AN13" s="671"/>
      <c r="AO13" s="672"/>
      <c r="AP13" s="662" t="s">
        <v>546</v>
      </c>
      <c r="AQ13" s="663"/>
      <c r="AR13" s="663"/>
      <c r="AS13" s="663"/>
      <c r="AT13" s="663"/>
      <c r="AU13" s="663"/>
      <c r="AV13" s="663"/>
      <c r="AW13" s="663"/>
      <c r="AX13" s="663"/>
      <c r="AY13" s="663"/>
      <c r="AZ13" s="663"/>
      <c r="BA13" s="663"/>
      <c r="BB13" s="663"/>
      <c r="BC13" s="663"/>
      <c r="BD13" s="663"/>
      <c r="BE13" s="663"/>
      <c r="BF13" s="664"/>
      <c r="BG13" s="665">
        <v>257003</v>
      </c>
      <c r="BH13" s="666"/>
      <c r="BI13" s="666"/>
      <c r="BJ13" s="666"/>
      <c r="BK13" s="666"/>
      <c r="BL13" s="666"/>
      <c r="BM13" s="666"/>
      <c r="BN13" s="667"/>
      <c r="BO13" s="668">
        <v>47.6</v>
      </c>
      <c r="BP13" s="668"/>
      <c r="BQ13" s="668"/>
      <c r="BR13" s="668"/>
      <c r="BS13" s="669" t="s">
        <v>547</v>
      </c>
      <c r="BT13" s="669"/>
      <c r="BU13" s="669"/>
      <c r="BV13" s="669"/>
      <c r="BW13" s="669"/>
      <c r="BX13" s="669"/>
      <c r="BY13" s="669"/>
      <c r="BZ13" s="669"/>
      <c r="CA13" s="669"/>
      <c r="CB13" s="673"/>
      <c r="CD13" s="680" t="s">
        <v>241</v>
      </c>
      <c r="CE13" s="681"/>
      <c r="CF13" s="681"/>
      <c r="CG13" s="681"/>
      <c r="CH13" s="681"/>
      <c r="CI13" s="681"/>
      <c r="CJ13" s="681"/>
      <c r="CK13" s="681"/>
      <c r="CL13" s="681"/>
      <c r="CM13" s="681"/>
      <c r="CN13" s="681"/>
      <c r="CO13" s="681"/>
      <c r="CP13" s="681"/>
      <c r="CQ13" s="682"/>
      <c r="CR13" s="665">
        <v>288608</v>
      </c>
      <c r="CS13" s="666"/>
      <c r="CT13" s="666"/>
      <c r="CU13" s="666"/>
      <c r="CV13" s="666"/>
      <c r="CW13" s="666"/>
      <c r="CX13" s="666"/>
      <c r="CY13" s="667"/>
      <c r="CZ13" s="668">
        <v>8.1999999999999993</v>
      </c>
      <c r="DA13" s="668"/>
      <c r="DB13" s="668"/>
      <c r="DC13" s="668"/>
      <c r="DD13" s="674">
        <v>219707</v>
      </c>
      <c r="DE13" s="666"/>
      <c r="DF13" s="666"/>
      <c r="DG13" s="666"/>
      <c r="DH13" s="666"/>
      <c r="DI13" s="666"/>
      <c r="DJ13" s="666"/>
      <c r="DK13" s="666"/>
      <c r="DL13" s="666"/>
      <c r="DM13" s="666"/>
      <c r="DN13" s="666"/>
      <c r="DO13" s="666"/>
      <c r="DP13" s="667"/>
      <c r="DQ13" s="674">
        <v>98730</v>
      </c>
      <c r="DR13" s="666"/>
      <c r="DS13" s="666"/>
      <c r="DT13" s="666"/>
      <c r="DU13" s="666"/>
      <c r="DV13" s="666"/>
      <c r="DW13" s="666"/>
      <c r="DX13" s="666"/>
      <c r="DY13" s="666"/>
      <c r="DZ13" s="666"/>
      <c r="EA13" s="666"/>
      <c r="EB13" s="666"/>
      <c r="EC13" s="675"/>
    </row>
    <row r="14" spans="2:143" ht="11.25" customHeight="1" x14ac:dyDescent="0.2">
      <c r="B14" s="662" t="s">
        <v>242</v>
      </c>
      <c r="C14" s="663"/>
      <c r="D14" s="663"/>
      <c r="E14" s="663"/>
      <c r="F14" s="663"/>
      <c r="G14" s="663"/>
      <c r="H14" s="663"/>
      <c r="I14" s="663"/>
      <c r="J14" s="663"/>
      <c r="K14" s="663"/>
      <c r="L14" s="663"/>
      <c r="M14" s="663"/>
      <c r="N14" s="663"/>
      <c r="O14" s="663"/>
      <c r="P14" s="663"/>
      <c r="Q14" s="664"/>
      <c r="R14" s="665" t="s">
        <v>543</v>
      </c>
      <c r="S14" s="666"/>
      <c r="T14" s="666"/>
      <c r="U14" s="666"/>
      <c r="V14" s="666"/>
      <c r="W14" s="666"/>
      <c r="X14" s="666"/>
      <c r="Y14" s="667"/>
      <c r="Z14" s="668" t="s">
        <v>541</v>
      </c>
      <c r="AA14" s="668"/>
      <c r="AB14" s="668"/>
      <c r="AC14" s="668"/>
      <c r="AD14" s="669" t="s">
        <v>541</v>
      </c>
      <c r="AE14" s="669"/>
      <c r="AF14" s="669"/>
      <c r="AG14" s="669"/>
      <c r="AH14" s="669"/>
      <c r="AI14" s="669"/>
      <c r="AJ14" s="669"/>
      <c r="AK14" s="669"/>
      <c r="AL14" s="670" t="s">
        <v>128</v>
      </c>
      <c r="AM14" s="671"/>
      <c r="AN14" s="671"/>
      <c r="AO14" s="672"/>
      <c r="AP14" s="662" t="s">
        <v>548</v>
      </c>
      <c r="AQ14" s="663"/>
      <c r="AR14" s="663"/>
      <c r="AS14" s="663"/>
      <c r="AT14" s="663"/>
      <c r="AU14" s="663"/>
      <c r="AV14" s="663"/>
      <c r="AW14" s="663"/>
      <c r="AX14" s="663"/>
      <c r="AY14" s="663"/>
      <c r="AZ14" s="663"/>
      <c r="BA14" s="663"/>
      <c r="BB14" s="663"/>
      <c r="BC14" s="663"/>
      <c r="BD14" s="663"/>
      <c r="BE14" s="663"/>
      <c r="BF14" s="664"/>
      <c r="BG14" s="665">
        <v>19443</v>
      </c>
      <c r="BH14" s="666"/>
      <c r="BI14" s="666"/>
      <c r="BJ14" s="666"/>
      <c r="BK14" s="666"/>
      <c r="BL14" s="666"/>
      <c r="BM14" s="666"/>
      <c r="BN14" s="667"/>
      <c r="BO14" s="668">
        <v>3.6</v>
      </c>
      <c r="BP14" s="668"/>
      <c r="BQ14" s="668"/>
      <c r="BR14" s="668"/>
      <c r="BS14" s="669" t="s">
        <v>536</v>
      </c>
      <c r="BT14" s="669"/>
      <c r="BU14" s="669"/>
      <c r="BV14" s="669"/>
      <c r="BW14" s="669"/>
      <c r="BX14" s="669"/>
      <c r="BY14" s="669"/>
      <c r="BZ14" s="669"/>
      <c r="CA14" s="669"/>
      <c r="CB14" s="673"/>
      <c r="CD14" s="680" t="s">
        <v>243</v>
      </c>
      <c r="CE14" s="681"/>
      <c r="CF14" s="681"/>
      <c r="CG14" s="681"/>
      <c r="CH14" s="681"/>
      <c r="CI14" s="681"/>
      <c r="CJ14" s="681"/>
      <c r="CK14" s="681"/>
      <c r="CL14" s="681"/>
      <c r="CM14" s="681"/>
      <c r="CN14" s="681"/>
      <c r="CO14" s="681"/>
      <c r="CP14" s="681"/>
      <c r="CQ14" s="682"/>
      <c r="CR14" s="665">
        <v>118675</v>
      </c>
      <c r="CS14" s="666"/>
      <c r="CT14" s="666"/>
      <c r="CU14" s="666"/>
      <c r="CV14" s="666"/>
      <c r="CW14" s="666"/>
      <c r="CX14" s="666"/>
      <c r="CY14" s="667"/>
      <c r="CZ14" s="668">
        <v>3.4</v>
      </c>
      <c r="DA14" s="668"/>
      <c r="DB14" s="668"/>
      <c r="DC14" s="668"/>
      <c r="DD14" s="674">
        <v>7403</v>
      </c>
      <c r="DE14" s="666"/>
      <c r="DF14" s="666"/>
      <c r="DG14" s="666"/>
      <c r="DH14" s="666"/>
      <c r="DI14" s="666"/>
      <c r="DJ14" s="666"/>
      <c r="DK14" s="666"/>
      <c r="DL14" s="666"/>
      <c r="DM14" s="666"/>
      <c r="DN14" s="666"/>
      <c r="DO14" s="666"/>
      <c r="DP14" s="667"/>
      <c r="DQ14" s="674">
        <v>116465</v>
      </c>
      <c r="DR14" s="666"/>
      <c r="DS14" s="666"/>
      <c r="DT14" s="666"/>
      <c r="DU14" s="666"/>
      <c r="DV14" s="666"/>
      <c r="DW14" s="666"/>
      <c r="DX14" s="666"/>
      <c r="DY14" s="666"/>
      <c r="DZ14" s="666"/>
      <c r="EA14" s="666"/>
      <c r="EB14" s="666"/>
      <c r="EC14" s="675"/>
    </row>
    <row r="15" spans="2:143" ht="11.25" customHeight="1" x14ac:dyDescent="0.2">
      <c r="B15" s="662" t="s">
        <v>244</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543</v>
      </c>
      <c r="AA15" s="668"/>
      <c r="AB15" s="668"/>
      <c r="AC15" s="668"/>
      <c r="AD15" s="669" t="s">
        <v>543</v>
      </c>
      <c r="AE15" s="669"/>
      <c r="AF15" s="669"/>
      <c r="AG15" s="669"/>
      <c r="AH15" s="669"/>
      <c r="AI15" s="669"/>
      <c r="AJ15" s="669"/>
      <c r="AK15" s="669"/>
      <c r="AL15" s="670" t="s">
        <v>536</v>
      </c>
      <c r="AM15" s="671"/>
      <c r="AN15" s="671"/>
      <c r="AO15" s="672"/>
      <c r="AP15" s="662" t="s">
        <v>549</v>
      </c>
      <c r="AQ15" s="663"/>
      <c r="AR15" s="663"/>
      <c r="AS15" s="663"/>
      <c r="AT15" s="663"/>
      <c r="AU15" s="663"/>
      <c r="AV15" s="663"/>
      <c r="AW15" s="663"/>
      <c r="AX15" s="663"/>
      <c r="AY15" s="663"/>
      <c r="AZ15" s="663"/>
      <c r="BA15" s="663"/>
      <c r="BB15" s="663"/>
      <c r="BC15" s="663"/>
      <c r="BD15" s="663"/>
      <c r="BE15" s="663"/>
      <c r="BF15" s="664"/>
      <c r="BG15" s="665">
        <v>30227</v>
      </c>
      <c r="BH15" s="666"/>
      <c r="BI15" s="666"/>
      <c r="BJ15" s="666"/>
      <c r="BK15" s="666"/>
      <c r="BL15" s="666"/>
      <c r="BM15" s="666"/>
      <c r="BN15" s="667"/>
      <c r="BO15" s="668">
        <v>5.6</v>
      </c>
      <c r="BP15" s="668"/>
      <c r="BQ15" s="668"/>
      <c r="BR15" s="668"/>
      <c r="BS15" s="669" t="s">
        <v>543</v>
      </c>
      <c r="BT15" s="669"/>
      <c r="BU15" s="669"/>
      <c r="BV15" s="669"/>
      <c r="BW15" s="669"/>
      <c r="BX15" s="669"/>
      <c r="BY15" s="669"/>
      <c r="BZ15" s="669"/>
      <c r="CA15" s="669"/>
      <c r="CB15" s="673"/>
      <c r="CD15" s="680" t="s">
        <v>245</v>
      </c>
      <c r="CE15" s="681"/>
      <c r="CF15" s="681"/>
      <c r="CG15" s="681"/>
      <c r="CH15" s="681"/>
      <c r="CI15" s="681"/>
      <c r="CJ15" s="681"/>
      <c r="CK15" s="681"/>
      <c r="CL15" s="681"/>
      <c r="CM15" s="681"/>
      <c r="CN15" s="681"/>
      <c r="CO15" s="681"/>
      <c r="CP15" s="681"/>
      <c r="CQ15" s="682"/>
      <c r="CR15" s="665">
        <v>703190</v>
      </c>
      <c r="CS15" s="666"/>
      <c r="CT15" s="666"/>
      <c r="CU15" s="666"/>
      <c r="CV15" s="666"/>
      <c r="CW15" s="666"/>
      <c r="CX15" s="666"/>
      <c r="CY15" s="667"/>
      <c r="CZ15" s="668">
        <v>19.899999999999999</v>
      </c>
      <c r="DA15" s="668"/>
      <c r="DB15" s="668"/>
      <c r="DC15" s="668"/>
      <c r="DD15" s="674">
        <v>350756</v>
      </c>
      <c r="DE15" s="666"/>
      <c r="DF15" s="666"/>
      <c r="DG15" s="666"/>
      <c r="DH15" s="666"/>
      <c r="DI15" s="666"/>
      <c r="DJ15" s="666"/>
      <c r="DK15" s="666"/>
      <c r="DL15" s="666"/>
      <c r="DM15" s="666"/>
      <c r="DN15" s="666"/>
      <c r="DO15" s="666"/>
      <c r="DP15" s="667"/>
      <c r="DQ15" s="674">
        <v>364017</v>
      </c>
      <c r="DR15" s="666"/>
      <c r="DS15" s="666"/>
      <c r="DT15" s="666"/>
      <c r="DU15" s="666"/>
      <c r="DV15" s="666"/>
      <c r="DW15" s="666"/>
      <c r="DX15" s="666"/>
      <c r="DY15" s="666"/>
      <c r="DZ15" s="666"/>
      <c r="EA15" s="666"/>
      <c r="EB15" s="666"/>
      <c r="EC15" s="675"/>
    </row>
    <row r="16" spans="2:143" ht="11.25" customHeight="1" x14ac:dyDescent="0.2">
      <c r="B16" s="662" t="s">
        <v>550</v>
      </c>
      <c r="C16" s="663"/>
      <c r="D16" s="663"/>
      <c r="E16" s="663"/>
      <c r="F16" s="663"/>
      <c r="G16" s="663"/>
      <c r="H16" s="663"/>
      <c r="I16" s="663"/>
      <c r="J16" s="663"/>
      <c r="K16" s="663"/>
      <c r="L16" s="663"/>
      <c r="M16" s="663"/>
      <c r="N16" s="663"/>
      <c r="O16" s="663"/>
      <c r="P16" s="663"/>
      <c r="Q16" s="664"/>
      <c r="R16" s="665">
        <v>1686</v>
      </c>
      <c r="S16" s="666"/>
      <c r="T16" s="666"/>
      <c r="U16" s="666"/>
      <c r="V16" s="666"/>
      <c r="W16" s="666"/>
      <c r="X16" s="666"/>
      <c r="Y16" s="667"/>
      <c r="Z16" s="668">
        <v>0</v>
      </c>
      <c r="AA16" s="668"/>
      <c r="AB16" s="668"/>
      <c r="AC16" s="668"/>
      <c r="AD16" s="669">
        <v>1686</v>
      </c>
      <c r="AE16" s="669"/>
      <c r="AF16" s="669"/>
      <c r="AG16" s="669"/>
      <c r="AH16" s="669"/>
      <c r="AI16" s="669"/>
      <c r="AJ16" s="669"/>
      <c r="AK16" s="669"/>
      <c r="AL16" s="670">
        <v>0.1</v>
      </c>
      <c r="AM16" s="671"/>
      <c r="AN16" s="671"/>
      <c r="AO16" s="672"/>
      <c r="AP16" s="662" t="s">
        <v>551</v>
      </c>
      <c r="AQ16" s="663"/>
      <c r="AR16" s="663"/>
      <c r="AS16" s="663"/>
      <c r="AT16" s="663"/>
      <c r="AU16" s="663"/>
      <c r="AV16" s="663"/>
      <c r="AW16" s="663"/>
      <c r="AX16" s="663"/>
      <c r="AY16" s="663"/>
      <c r="AZ16" s="663"/>
      <c r="BA16" s="663"/>
      <c r="BB16" s="663"/>
      <c r="BC16" s="663"/>
      <c r="BD16" s="663"/>
      <c r="BE16" s="663"/>
      <c r="BF16" s="664"/>
      <c r="BG16" s="665" t="s">
        <v>541</v>
      </c>
      <c r="BH16" s="666"/>
      <c r="BI16" s="666"/>
      <c r="BJ16" s="666"/>
      <c r="BK16" s="666"/>
      <c r="BL16" s="666"/>
      <c r="BM16" s="666"/>
      <c r="BN16" s="667"/>
      <c r="BO16" s="668" t="s">
        <v>552</v>
      </c>
      <c r="BP16" s="668"/>
      <c r="BQ16" s="668"/>
      <c r="BR16" s="668"/>
      <c r="BS16" s="669" t="s">
        <v>128</v>
      </c>
      <c r="BT16" s="669"/>
      <c r="BU16" s="669"/>
      <c r="BV16" s="669"/>
      <c r="BW16" s="669"/>
      <c r="BX16" s="669"/>
      <c r="BY16" s="669"/>
      <c r="BZ16" s="669"/>
      <c r="CA16" s="669"/>
      <c r="CB16" s="673"/>
      <c r="CD16" s="680" t="s">
        <v>246</v>
      </c>
      <c r="CE16" s="681"/>
      <c r="CF16" s="681"/>
      <c r="CG16" s="681"/>
      <c r="CH16" s="681"/>
      <c r="CI16" s="681"/>
      <c r="CJ16" s="681"/>
      <c r="CK16" s="681"/>
      <c r="CL16" s="681"/>
      <c r="CM16" s="681"/>
      <c r="CN16" s="681"/>
      <c r="CO16" s="681"/>
      <c r="CP16" s="681"/>
      <c r="CQ16" s="682"/>
      <c r="CR16" s="665">
        <v>31181</v>
      </c>
      <c r="CS16" s="666"/>
      <c r="CT16" s="666"/>
      <c r="CU16" s="666"/>
      <c r="CV16" s="666"/>
      <c r="CW16" s="666"/>
      <c r="CX16" s="666"/>
      <c r="CY16" s="667"/>
      <c r="CZ16" s="668">
        <v>0.9</v>
      </c>
      <c r="DA16" s="668"/>
      <c r="DB16" s="668"/>
      <c r="DC16" s="668"/>
      <c r="DD16" s="674" t="s">
        <v>552</v>
      </c>
      <c r="DE16" s="666"/>
      <c r="DF16" s="666"/>
      <c r="DG16" s="666"/>
      <c r="DH16" s="666"/>
      <c r="DI16" s="666"/>
      <c r="DJ16" s="666"/>
      <c r="DK16" s="666"/>
      <c r="DL16" s="666"/>
      <c r="DM16" s="666"/>
      <c r="DN16" s="666"/>
      <c r="DO16" s="666"/>
      <c r="DP16" s="667"/>
      <c r="DQ16" s="674">
        <v>3485</v>
      </c>
      <c r="DR16" s="666"/>
      <c r="DS16" s="666"/>
      <c r="DT16" s="666"/>
      <c r="DU16" s="666"/>
      <c r="DV16" s="666"/>
      <c r="DW16" s="666"/>
      <c r="DX16" s="666"/>
      <c r="DY16" s="666"/>
      <c r="DZ16" s="666"/>
      <c r="EA16" s="666"/>
      <c r="EB16" s="666"/>
      <c r="EC16" s="675"/>
    </row>
    <row r="17" spans="2:133" ht="11.25" customHeight="1" x14ac:dyDescent="0.2">
      <c r="B17" s="662" t="s">
        <v>553</v>
      </c>
      <c r="C17" s="663"/>
      <c r="D17" s="663"/>
      <c r="E17" s="663"/>
      <c r="F17" s="663"/>
      <c r="G17" s="663"/>
      <c r="H17" s="663"/>
      <c r="I17" s="663"/>
      <c r="J17" s="663"/>
      <c r="K17" s="663"/>
      <c r="L17" s="663"/>
      <c r="M17" s="663"/>
      <c r="N17" s="663"/>
      <c r="O17" s="663"/>
      <c r="P17" s="663"/>
      <c r="Q17" s="664"/>
      <c r="R17" s="665">
        <v>6693</v>
      </c>
      <c r="S17" s="666"/>
      <c r="T17" s="666"/>
      <c r="U17" s="666"/>
      <c r="V17" s="666"/>
      <c r="W17" s="666"/>
      <c r="X17" s="666"/>
      <c r="Y17" s="667"/>
      <c r="Z17" s="668">
        <v>0.2</v>
      </c>
      <c r="AA17" s="668"/>
      <c r="AB17" s="668"/>
      <c r="AC17" s="668"/>
      <c r="AD17" s="669">
        <v>6693</v>
      </c>
      <c r="AE17" s="669"/>
      <c r="AF17" s="669"/>
      <c r="AG17" s="669"/>
      <c r="AH17" s="669"/>
      <c r="AI17" s="669"/>
      <c r="AJ17" s="669"/>
      <c r="AK17" s="669"/>
      <c r="AL17" s="670">
        <v>0.3</v>
      </c>
      <c r="AM17" s="671"/>
      <c r="AN17" s="671"/>
      <c r="AO17" s="672"/>
      <c r="AP17" s="662" t="s">
        <v>554</v>
      </c>
      <c r="AQ17" s="663"/>
      <c r="AR17" s="663"/>
      <c r="AS17" s="663"/>
      <c r="AT17" s="663"/>
      <c r="AU17" s="663"/>
      <c r="AV17" s="663"/>
      <c r="AW17" s="663"/>
      <c r="AX17" s="663"/>
      <c r="AY17" s="663"/>
      <c r="AZ17" s="663"/>
      <c r="BA17" s="663"/>
      <c r="BB17" s="663"/>
      <c r="BC17" s="663"/>
      <c r="BD17" s="663"/>
      <c r="BE17" s="663"/>
      <c r="BF17" s="664"/>
      <c r="BG17" s="665" t="s">
        <v>543</v>
      </c>
      <c r="BH17" s="666"/>
      <c r="BI17" s="666"/>
      <c r="BJ17" s="666"/>
      <c r="BK17" s="666"/>
      <c r="BL17" s="666"/>
      <c r="BM17" s="666"/>
      <c r="BN17" s="667"/>
      <c r="BO17" s="668" t="s">
        <v>536</v>
      </c>
      <c r="BP17" s="668"/>
      <c r="BQ17" s="668"/>
      <c r="BR17" s="668"/>
      <c r="BS17" s="669" t="s">
        <v>543</v>
      </c>
      <c r="BT17" s="669"/>
      <c r="BU17" s="669"/>
      <c r="BV17" s="669"/>
      <c r="BW17" s="669"/>
      <c r="BX17" s="669"/>
      <c r="BY17" s="669"/>
      <c r="BZ17" s="669"/>
      <c r="CA17" s="669"/>
      <c r="CB17" s="673"/>
      <c r="CD17" s="680" t="s">
        <v>247</v>
      </c>
      <c r="CE17" s="681"/>
      <c r="CF17" s="681"/>
      <c r="CG17" s="681"/>
      <c r="CH17" s="681"/>
      <c r="CI17" s="681"/>
      <c r="CJ17" s="681"/>
      <c r="CK17" s="681"/>
      <c r="CL17" s="681"/>
      <c r="CM17" s="681"/>
      <c r="CN17" s="681"/>
      <c r="CO17" s="681"/>
      <c r="CP17" s="681"/>
      <c r="CQ17" s="682"/>
      <c r="CR17" s="665">
        <v>251550</v>
      </c>
      <c r="CS17" s="666"/>
      <c r="CT17" s="666"/>
      <c r="CU17" s="666"/>
      <c r="CV17" s="666"/>
      <c r="CW17" s="666"/>
      <c r="CX17" s="666"/>
      <c r="CY17" s="667"/>
      <c r="CZ17" s="668">
        <v>7.1</v>
      </c>
      <c r="DA17" s="668"/>
      <c r="DB17" s="668"/>
      <c r="DC17" s="668"/>
      <c r="DD17" s="674" t="s">
        <v>552</v>
      </c>
      <c r="DE17" s="666"/>
      <c r="DF17" s="666"/>
      <c r="DG17" s="666"/>
      <c r="DH17" s="666"/>
      <c r="DI17" s="666"/>
      <c r="DJ17" s="666"/>
      <c r="DK17" s="666"/>
      <c r="DL17" s="666"/>
      <c r="DM17" s="666"/>
      <c r="DN17" s="666"/>
      <c r="DO17" s="666"/>
      <c r="DP17" s="667"/>
      <c r="DQ17" s="674">
        <v>251550</v>
      </c>
      <c r="DR17" s="666"/>
      <c r="DS17" s="666"/>
      <c r="DT17" s="666"/>
      <c r="DU17" s="666"/>
      <c r="DV17" s="666"/>
      <c r="DW17" s="666"/>
      <c r="DX17" s="666"/>
      <c r="DY17" s="666"/>
      <c r="DZ17" s="666"/>
      <c r="EA17" s="666"/>
      <c r="EB17" s="666"/>
      <c r="EC17" s="675"/>
    </row>
    <row r="18" spans="2:133" ht="11.25" customHeight="1" x14ac:dyDescent="0.2">
      <c r="B18" s="662" t="s">
        <v>248</v>
      </c>
      <c r="C18" s="663"/>
      <c r="D18" s="663"/>
      <c r="E18" s="663"/>
      <c r="F18" s="663"/>
      <c r="G18" s="663"/>
      <c r="H18" s="663"/>
      <c r="I18" s="663"/>
      <c r="J18" s="663"/>
      <c r="K18" s="663"/>
      <c r="L18" s="663"/>
      <c r="M18" s="663"/>
      <c r="N18" s="663"/>
      <c r="O18" s="663"/>
      <c r="P18" s="663"/>
      <c r="Q18" s="664"/>
      <c r="R18" s="665">
        <v>21068</v>
      </c>
      <c r="S18" s="666"/>
      <c r="T18" s="666"/>
      <c r="U18" s="666"/>
      <c r="V18" s="666"/>
      <c r="W18" s="666"/>
      <c r="X18" s="666"/>
      <c r="Y18" s="667"/>
      <c r="Z18" s="668">
        <v>0.6</v>
      </c>
      <c r="AA18" s="668"/>
      <c r="AB18" s="668"/>
      <c r="AC18" s="668"/>
      <c r="AD18" s="669">
        <v>21068</v>
      </c>
      <c r="AE18" s="669"/>
      <c r="AF18" s="669"/>
      <c r="AG18" s="669"/>
      <c r="AH18" s="669"/>
      <c r="AI18" s="669"/>
      <c r="AJ18" s="669"/>
      <c r="AK18" s="669"/>
      <c r="AL18" s="670">
        <v>1</v>
      </c>
      <c r="AM18" s="671"/>
      <c r="AN18" s="671"/>
      <c r="AO18" s="672"/>
      <c r="AP18" s="662" t="s">
        <v>555</v>
      </c>
      <c r="AQ18" s="663"/>
      <c r="AR18" s="663"/>
      <c r="AS18" s="663"/>
      <c r="AT18" s="663"/>
      <c r="AU18" s="663"/>
      <c r="AV18" s="663"/>
      <c r="AW18" s="663"/>
      <c r="AX18" s="663"/>
      <c r="AY18" s="663"/>
      <c r="AZ18" s="663"/>
      <c r="BA18" s="663"/>
      <c r="BB18" s="663"/>
      <c r="BC18" s="663"/>
      <c r="BD18" s="663"/>
      <c r="BE18" s="663"/>
      <c r="BF18" s="664"/>
      <c r="BG18" s="665" t="s">
        <v>543</v>
      </c>
      <c r="BH18" s="666"/>
      <c r="BI18" s="666"/>
      <c r="BJ18" s="666"/>
      <c r="BK18" s="666"/>
      <c r="BL18" s="666"/>
      <c r="BM18" s="666"/>
      <c r="BN18" s="667"/>
      <c r="BO18" s="668" t="s">
        <v>556</v>
      </c>
      <c r="BP18" s="668"/>
      <c r="BQ18" s="668"/>
      <c r="BR18" s="668"/>
      <c r="BS18" s="669" t="s">
        <v>543</v>
      </c>
      <c r="BT18" s="669"/>
      <c r="BU18" s="669"/>
      <c r="BV18" s="669"/>
      <c r="BW18" s="669"/>
      <c r="BX18" s="669"/>
      <c r="BY18" s="669"/>
      <c r="BZ18" s="669"/>
      <c r="CA18" s="669"/>
      <c r="CB18" s="673"/>
      <c r="CD18" s="680" t="s">
        <v>249</v>
      </c>
      <c r="CE18" s="681"/>
      <c r="CF18" s="681"/>
      <c r="CG18" s="681"/>
      <c r="CH18" s="681"/>
      <c r="CI18" s="681"/>
      <c r="CJ18" s="681"/>
      <c r="CK18" s="681"/>
      <c r="CL18" s="681"/>
      <c r="CM18" s="681"/>
      <c r="CN18" s="681"/>
      <c r="CO18" s="681"/>
      <c r="CP18" s="681"/>
      <c r="CQ18" s="682"/>
      <c r="CR18" s="665" t="s">
        <v>543</v>
      </c>
      <c r="CS18" s="666"/>
      <c r="CT18" s="666"/>
      <c r="CU18" s="666"/>
      <c r="CV18" s="666"/>
      <c r="CW18" s="666"/>
      <c r="CX18" s="666"/>
      <c r="CY18" s="667"/>
      <c r="CZ18" s="668" t="s">
        <v>543</v>
      </c>
      <c r="DA18" s="668"/>
      <c r="DB18" s="668"/>
      <c r="DC18" s="668"/>
      <c r="DD18" s="674" t="s">
        <v>543</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2">
      <c r="B19" s="662" t="s">
        <v>557</v>
      </c>
      <c r="C19" s="663"/>
      <c r="D19" s="663"/>
      <c r="E19" s="663"/>
      <c r="F19" s="663"/>
      <c r="G19" s="663"/>
      <c r="H19" s="663"/>
      <c r="I19" s="663"/>
      <c r="J19" s="663"/>
      <c r="K19" s="663"/>
      <c r="L19" s="663"/>
      <c r="M19" s="663"/>
      <c r="N19" s="663"/>
      <c r="O19" s="663"/>
      <c r="P19" s="663"/>
      <c r="Q19" s="664"/>
      <c r="R19" s="665">
        <v>4307</v>
      </c>
      <c r="S19" s="666"/>
      <c r="T19" s="666"/>
      <c r="U19" s="666"/>
      <c r="V19" s="666"/>
      <c r="W19" s="666"/>
      <c r="X19" s="666"/>
      <c r="Y19" s="667"/>
      <c r="Z19" s="668">
        <v>0.1</v>
      </c>
      <c r="AA19" s="668"/>
      <c r="AB19" s="668"/>
      <c r="AC19" s="668"/>
      <c r="AD19" s="669">
        <v>4307</v>
      </c>
      <c r="AE19" s="669"/>
      <c r="AF19" s="669"/>
      <c r="AG19" s="669"/>
      <c r="AH19" s="669"/>
      <c r="AI19" s="669"/>
      <c r="AJ19" s="669"/>
      <c r="AK19" s="669"/>
      <c r="AL19" s="670">
        <v>0.2</v>
      </c>
      <c r="AM19" s="671"/>
      <c r="AN19" s="671"/>
      <c r="AO19" s="672"/>
      <c r="AP19" s="662" t="s">
        <v>250</v>
      </c>
      <c r="AQ19" s="663"/>
      <c r="AR19" s="663"/>
      <c r="AS19" s="663"/>
      <c r="AT19" s="663"/>
      <c r="AU19" s="663"/>
      <c r="AV19" s="663"/>
      <c r="AW19" s="663"/>
      <c r="AX19" s="663"/>
      <c r="AY19" s="663"/>
      <c r="AZ19" s="663"/>
      <c r="BA19" s="663"/>
      <c r="BB19" s="663"/>
      <c r="BC19" s="663"/>
      <c r="BD19" s="663"/>
      <c r="BE19" s="663"/>
      <c r="BF19" s="664"/>
      <c r="BG19" s="665" t="s">
        <v>543</v>
      </c>
      <c r="BH19" s="666"/>
      <c r="BI19" s="666"/>
      <c r="BJ19" s="666"/>
      <c r="BK19" s="666"/>
      <c r="BL19" s="666"/>
      <c r="BM19" s="666"/>
      <c r="BN19" s="667"/>
      <c r="BO19" s="668" t="s">
        <v>543</v>
      </c>
      <c r="BP19" s="668"/>
      <c r="BQ19" s="668"/>
      <c r="BR19" s="668"/>
      <c r="BS19" s="669" t="s">
        <v>543</v>
      </c>
      <c r="BT19" s="669"/>
      <c r="BU19" s="669"/>
      <c r="BV19" s="669"/>
      <c r="BW19" s="669"/>
      <c r="BX19" s="669"/>
      <c r="BY19" s="669"/>
      <c r="BZ19" s="669"/>
      <c r="CA19" s="669"/>
      <c r="CB19" s="673"/>
      <c r="CD19" s="680" t="s">
        <v>558</v>
      </c>
      <c r="CE19" s="681"/>
      <c r="CF19" s="681"/>
      <c r="CG19" s="681"/>
      <c r="CH19" s="681"/>
      <c r="CI19" s="681"/>
      <c r="CJ19" s="681"/>
      <c r="CK19" s="681"/>
      <c r="CL19" s="681"/>
      <c r="CM19" s="681"/>
      <c r="CN19" s="681"/>
      <c r="CO19" s="681"/>
      <c r="CP19" s="681"/>
      <c r="CQ19" s="682"/>
      <c r="CR19" s="665" t="s">
        <v>552</v>
      </c>
      <c r="CS19" s="666"/>
      <c r="CT19" s="666"/>
      <c r="CU19" s="666"/>
      <c r="CV19" s="666"/>
      <c r="CW19" s="666"/>
      <c r="CX19" s="666"/>
      <c r="CY19" s="667"/>
      <c r="CZ19" s="668" t="s">
        <v>543</v>
      </c>
      <c r="DA19" s="668"/>
      <c r="DB19" s="668"/>
      <c r="DC19" s="668"/>
      <c r="DD19" s="674" t="s">
        <v>543</v>
      </c>
      <c r="DE19" s="666"/>
      <c r="DF19" s="666"/>
      <c r="DG19" s="666"/>
      <c r="DH19" s="666"/>
      <c r="DI19" s="666"/>
      <c r="DJ19" s="666"/>
      <c r="DK19" s="666"/>
      <c r="DL19" s="666"/>
      <c r="DM19" s="666"/>
      <c r="DN19" s="666"/>
      <c r="DO19" s="666"/>
      <c r="DP19" s="667"/>
      <c r="DQ19" s="674" t="s">
        <v>543</v>
      </c>
      <c r="DR19" s="666"/>
      <c r="DS19" s="666"/>
      <c r="DT19" s="666"/>
      <c r="DU19" s="666"/>
      <c r="DV19" s="666"/>
      <c r="DW19" s="666"/>
      <c r="DX19" s="666"/>
      <c r="DY19" s="666"/>
      <c r="DZ19" s="666"/>
      <c r="EA19" s="666"/>
      <c r="EB19" s="666"/>
      <c r="EC19" s="675"/>
    </row>
    <row r="20" spans="2:133" ht="11.25" customHeight="1" x14ac:dyDescent="0.2">
      <c r="B20" s="662" t="s">
        <v>251</v>
      </c>
      <c r="C20" s="663"/>
      <c r="D20" s="663"/>
      <c r="E20" s="663"/>
      <c r="F20" s="663"/>
      <c r="G20" s="663"/>
      <c r="H20" s="663"/>
      <c r="I20" s="663"/>
      <c r="J20" s="663"/>
      <c r="K20" s="663"/>
      <c r="L20" s="663"/>
      <c r="M20" s="663"/>
      <c r="N20" s="663"/>
      <c r="O20" s="663"/>
      <c r="P20" s="663"/>
      <c r="Q20" s="664"/>
      <c r="R20" s="665">
        <v>486</v>
      </c>
      <c r="S20" s="666"/>
      <c r="T20" s="666"/>
      <c r="U20" s="666"/>
      <c r="V20" s="666"/>
      <c r="W20" s="666"/>
      <c r="X20" s="666"/>
      <c r="Y20" s="667"/>
      <c r="Z20" s="668">
        <v>0</v>
      </c>
      <c r="AA20" s="668"/>
      <c r="AB20" s="668"/>
      <c r="AC20" s="668"/>
      <c r="AD20" s="669">
        <v>486</v>
      </c>
      <c r="AE20" s="669"/>
      <c r="AF20" s="669"/>
      <c r="AG20" s="669"/>
      <c r="AH20" s="669"/>
      <c r="AI20" s="669"/>
      <c r="AJ20" s="669"/>
      <c r="AK20" s="669"/>
      <c r="AL20" s="670">
        <v>0</v>
      </c>
      <c r="AM20" s="671"/>
      <c r="AN20" s="671"/>
      <c r="AO20" s="672"/>
      <c r="AP20" s="662" t="s">
        <v>559</v>
      </c>
      <c r="AQ20" s="663"/>
      <c r="AR20" s="663"/>
      <c r="AS20" s="663"/>
      <c r="AT20" s="663"/>
      <c r="AU20" s="663"/>
      <c r="AV20" s="663"/>
      <c r="AW20" s="663"/>
      <c r="AX20" s="663"/>
      <c r="AY20" s="663"/>
      <c r="AZ20" s="663"/>
      <c r="BA20" s="663"/>
      <c r="BB20" s="663"/>
      <c r="BC20" s="663"/>
      <c r="BD20" s="663"/>
      <c r="BE20" s="663"/>
      <c r="BF20" s="664"/>
      <c r="BG20" s="665" t="s">
        <v>543</v>
      </c>
      <c r="BH20" s="666"/>
      <c r="BI20" s="666"/>
      <c r="BJ20" s="666"/>
      <c r="BK20" s="666"/>
      <c r="BL20" s="666"/>
      <c r="BM20" s="666"/>
      <c r="BN20" s="667"/>
      <c r="BO20" s="668" t="s">
        <v>552</v>
      </c>
      <c r="BP20" s="668"/>
      <c r="BQ20" s="668"/>
      <c r="BR20" s="668"/>
      <c r="BS20" s="669" t="s">
        <v>543</v>
      </c>
      <c r="BT20" s="669"/>
      <c r="BU20" s="669"/>
      <c r="BV20" s="669"/>
      <c r="BW20" s="669"/>
      <c r="BX20" s="669"/>
      <c r="BY20" s="669"/>
      <c r="BZ20" s="669"/>
      <c r="CA20" s="669"/>
      <c r="CB20" s="673"/>
      <c r="CD20" s="680" t="s">
        <v>252</v>
      </c>
      <c r="CE20" s="681"/>
      <c r="CF20" s="681"/>
      <c r="CG20" s="681"/>
      <c r="CH20" s="681"/>
      <c r="CI20" s="681"/>
      <c r="CJ20" s="681"/>
      <c r="CK20" s="681"/>
      <c r="CL20" s="681"/>
      <c r="CM20" s="681"/>
      <c r="CN20" s="681"/>
      <c r="CO20" s="681"/>
      <c r="CP20" s="681"/>
      <c r="CQ20" s="682"/>
      <c r="CR20" s="665">
        <v>3538331</v>
      </c>
      <c r="CS20" s="666"/>
      <c r="CT20" s="666"/>
      <c r="CU20" s="666"/>
      <c r="CV20" s="666"/>
      <c r="CW20" s="666"/>
      <c r="CX20" s="666"/>
      <c r="CY20" s="667"/>
      <c r="CZ20" s="668">
        <v>100</v>
      </c>
      <c r="DA20" s="668"/>
      <c r="DB20" s="668"/>
      <c r="DC20" s="668"/>
      <c r="DD20" s="674">
        <v>845104</v>
      </c>
      <c r="DE20" s="666"/>
      <c r="DF20" s="666"/>
      <c r="DG20" s="666"/>
      <c r="DH20" s="666"/>
      <c r="DI20" s="666"/>
      <c r="DJ20" s="666"/>
      <c r="DK20" s="666"/>
      <c r="DL20" s="666"/>
      <c r="DM20" s="666"/>
      <c r="DN20" s="666"/>
      <c r="DO20" s="666"/>
      <c r="DP20" s="667"/>
      <c r="DQ20" s="674">
        <v>2293112</v>
      </c>
      <c r="DR20" s="666"/>
      <c r="DS20" s="666"/>
      <c r="DT20" s="666"/>
      <c r="DU20" s="666"/>
      <c r="DV20" s="666"/>
      <c r="DW20" s="666"/>
      <c r="DX20" s="666"/>
      <c r="DY20" s="666"/>
      <c r="DZ20" s="666"/>
      <c r="EA20" s="666"/>
      <c r="EB20" s="666"/>
      <c r="EC20" s="675"/>
    </row>
    <row r="21" spans="2:133" ht="11.25" customHeight="1" x14ac:dyDescent="0.2">
      <c r="B21" s="662" t="s">
        <v>253</v>
      </c>
      <c r="C21" s="663"/>
      <c r="D21" s="663"/>
      <c r="E21" s="663"/>
      <c r="F21" s="663"/>
      <c r="G21" s="663"/>
      <c r="H21" s="663"/>
      <c r="I21" s="663"/>
      <c r="J21" s="663"/>
      <c r="K21" s="663"/>
      <c r="L21" s="663"/>
      <c r="M21" s="663"/>
      <c r="N21" s="663"/>
      <c r="O21" s="663"/>
      <c r="P21" s="663"/>
      <c r="Q21" s="664"/>
      <c r="R21" s="665">
        <v>281</v>
      </c>
      <c r="S21" s="666"/>
      <c r="T21" s="666"/>
      <c r="U21" s="666"/>
      <c r="V21" s="666"/>
      <c r="W21" s="666"/>
      <c r="X21" s="666"/>
      <c r="Y21" s="667"/>
      <c r="Z21" s="668">
        <v>0</v>
      </c>
      <c r="AA21" s="668"/>
      <c r="AB21" s="668"/>
      <c r="AC21" s="668"/>
      <c r="AD21" s="669">
        <v>281</v>
      </c>
      <c r="AE21" s="669"/>
      <c r="AF21" s="669"/>
      <c r="AG21" s="669"/>
      <c r="AH21" s="669"/>
      <c r="AI21" s="669"/>
      <c r="AJ21" s="669"/>
      <c r="AK21" s="669"/>
      <c r="AL21" s="670">
        <v>0</v>
      </c>
      <c r="AM21" s="671"/>
      <c r="AN21" s="671"/>
      <c r="AO21" s="672"/>
      <c r="AP21" s="684" t="s">
        <v>560</v>
      </c>
      <c r="AQ21" s="685"/>
      <c r="AR21" s="685"/>
      <c r="AS21" s="685"/>
      <c r="AT21" s="685"/>
      <c r="AU21" s="685"/>
      <c r="AV21" s="685"/>
      <c r="AW21" s="685"/>
      <c r="AX21" s="685"/>
      <c r="AY21" s="685"/>
      <c r="AZ21" s="685"/>
      <c r="BA21" s="685"/>
      <c r="BB21" s="685"/>
      <c r="BC21" s="685"/>
      <c r="BD21" s="685"/>
      <c r="BE21" s="685"/>
      <c r="BF21" s="686"/>
      <c r="BG21" s="665" t="s">
        <v>543</v>
      </c>
      <c r="BH21" s="666"/>
      <c r="BI21" s="666"/>
      <c r="BJ21" s="666"/>
      <c r="BK21" s="666"/>
      <c r="BL21" s="666"/>
      <c r="BM21" s="666"/>
      <c r="BN21" s="667"/>
      <c r="BO21" s="668" t="s">
        <v>543</v>
      </c>
      <c r="BP21" s="668"/>
      <c r="BQ21" s="668"/>
      <c r="BR21" s="668"/>
      <c r="BS21" s="669" t="s">
        <v>543</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2">
      <c r="B22" s="690" t="s">
        <v>561</v>
      </c>
      <c r="C22" s="691"/>
      <c r="D22" s="691"/>
      <c r="E22" s="691"/>
      <c r="F22" s="691"/>
      <c r="G22" s="691"/>
      <c r="H22" s="691"/>
      <c r="I22" s="691"/>
      <c r="J22" s="691"/>
      <c r="K22" s="691"/>
      <c r="L22" s="691"/>
      <c r="M22" s="691"/>
      <c r="N22" s="691"/>
      <c r="O22" s="691"/>
      <c r="P22" s="691"/>
      <c r="Q22" s="692"/>
      <c r="R22" s="665">
        <v>15994</v>
      </c>
      <c r="S22" s="666"/>
      <c r="T22" s="666"/>
      <c r="U22" s="666"/>
      <c r="V22" s="666"/>
      <c r="W22" s="666"/>
      <c r="X22" s="666"/>
      <c r="Y22" s="667"/>
      <c r="Z22" s="668">
        <v>0.4</v>
      </c>
      <c r="AA22" s="668"/>
      <c r="AB22" s="668"/>
      <c r="AC22" s="668"/>
      <c r="AD22" s="669">
        <v>15994</v>
      </c>
      <c r="AE22" s="669"/>
      <c r="AF22" s="669"/>
      <c r="AG22" s="669"/>
      <c r="AH22" s="669"/>
      <c r="AI22" s="669"/>
      <c r="AJ22" s="669"/>
      <c r="AK22" s="669"/>
      <c r="AL22" s="670">
        <v>0.80000001192092896</v>
      </c>
      <c r="AM22" s="671"/>
      <c r="AN22" s="671"/>
      <c r="AO22" s="672"/>
      <c r="AP22" s="684" t="s">
        <v>562</v>
      </c>
      <c r="AQ22" s="685"/>
      <c r="AR22" s="685"/>
      <c r="AS22" s="685"/>
      <c r="AT22" s="685"/>
      <c r="AU22" s="685"/>
      <c r="AV22" s="685"/>
      <c r="AW22" s="685"/>
      <c r="AX22" s="685"/>
      <c r="AY22" s="685"/>
      <c r="AZ22" s="685"/>
      <c r="BA22" s="685"/>
      <c r="BB22" s="685"/>
      <c r="BC22" s="685"/>
      <c r="BD22" s="685"/>
      <c r="BE22" s="685"/>
      <c r="BF22" s="686"/>
      <c r="BG22" s="665" t="s">
        <v>543</v>
      </c>
      <c r="BH22" s="666"/>
      <c r="BI22" s="666"/>
      <c r="BJ22" s="666"/>
      <c r="BK22" s="666"/>
      <c r="BL22" s="666"/>
      <c r="BM22" s="666"/>
      <c r="BN22" s="667"/>
      <c r="BO22" s="668" t="s">
        <v>543</v>
      </c>
      <c r="BP22" s="668"/>
      <c r="BQ22" s="668"/>
      <c r="BR22" s="668"/>
      <c r="BS22" s="669" t="s">
        <v>543</v>
      </c>
      <c r="BT22" s="669"/>
      <c r="BU22" s="669"/>
      <c r="BV22" s="669"/>
      <c r="BW22" s="669"/>
      <c r="BX22" s="669"/>
      <c r="BY22" s="669"/>
      <c r="BZ22" s="669"/>
      <c r="CA22" s="669"/>
      <c r="CB22" s="673"/>
      <c r="CD22" s="647" t="s">
        <v>254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255</v>
      </c>
      <c r="C23" s="663"/>
      <c r="D23" s="663"/>
      <c r="E23" s="663"/>
      <c r="F23" s="663"/>
      <c r="G23" s="663"/>
      <c r="H23" s="663"/>
      <c r="I23" s="663"/>
      <c r="J23" s="663"/>
      <c r="K23" s="663"/>
      <c r="L23" s="663"/>
      <c r="M23" s="663"/>
      <c r="N23" s="663"/>
      <c r="O23" s="663"/>
      <c r="P23" s="663"/>
      <c r="Q23" s="664"/>
      <c r="R23" s="665">
        <v>1424276</v>
      </c>
      <c r="S23" s="666"/>
      <c r="T23" s="666"/>
      <c r="U23" s="666"/>
      <c r="V23" s="666"/>
      <c r="W23" s="666"/>
      <c r="X23" s="666"/>
      <c r="Y23" s="667"/>
      <c r="Z23" s="668">
        <v>37.799999999999997</v>
      </c>
      <c r="AA23" s="668"/>
      <c r="AB23" s="668"/>
      <c r="AC23" s="668"/>
      <c r="AD23" s="669">
        <v>1352560</v>
      </c>
      <c r="AE23" s="669"/>
      <c r="AF23" s="669"/>
      <c r="AG23" s="669"/>
      <c r="AH23" s="669"/>
      <c r="AI23" s="669"/>
      <c r="AJ23" s="669"/>
      <c r="AK23" s="669"/>
      <c r="AL23" s="670">
        <v>65.3</v>
      </c>
      <c r="AM23" s="671"/>
      <c r="AN23" s="671"/>
      <c r="AO23" s="672"/>
      <c r="AP23" s="684" t="s">
        <v>563</v>
      </c>
      <c r="AQ23" s="685"/>
      <c r="AR23" s="685"/>
      <c r="AS23" s="685"/>
      <c r="AT23" s="685"/>
      <c r="AU23" s="685"/>
      <c r="AV23" s="685"/>
      <c r="AW23" s="685"/>
      <c r="AX23" s="685"/>
      <c r="AY23" s="685"/>
      <c r="AZ23" s="685"/>
      <c r="BA23" s="685"/>
      <c r="BB23" s="685"/>
      <c r="BC23" s="685"/>
      <c r="BD23" s="685"/>
      <c r="BE23" s="685"/>
      <c r="BF23" s="686"/>
      <c r="BG23" s="665" t="s">
        <v>543</v>
      </c>
      <c r="BH23" s="666"/>
      <c r="BI23" s="666"/>
      <c r="BJ23" s="666"/>
      <c r="BK23" s="666"/>
      <c r="BL23" s="666"/>
      <c r="BM23" s="666"/>
      <c r="BN23" s="667"/>
      <c r="BO23" s="668" t="s">
        <v>543</v>
      </c>
      <c r="BP23" s="668"/>
      <c r="BQ23" s="668"/>
      <c r="BR23" s="668"/>
      <c r="BS23" s="669" t="s">
        <v>543</v>
      </c>
      <c r="BT23" s="669"/>
      <c r="BU23" s="669"/>
      <c r="BV23" s="669"/>
      <c r="BW23" s="669"/>
      <c r="BX23" s="669"/>
      <c r="BY23" s="669"/>
      <c r="BZ23" s="669"/>
      <c r="CA23" s="669"/>
      <c r="CB23" s="673"/>
      <c r="CD23" s="647" t="s">
        <v>219</v>
      </c>
      <c r="CE23" s="648"/>
      <c r="CF23" s="648"/>
      <c r="CG23" s="648"/>
      <c r="CH23" s="648"/>
      <c r="CI23" s="648"/>
      <c r="CJ23" s="648"/>
      <c r="CK23" s="648"/>
      <c r="CL23" s="648"/>
      <c r="CM23" s="648"/>
      <c r="CN23" s="648"/>
      <c r="CO23" s="648"/>
      <c r="CP23" s="648"/>
      <c r="CQ23" s="649"/>
      <c r="CR23" s="647" t="s">
        <v>256</v>
      </c>
      <c r="CS23" s="648"/>
      <c r="CT23" s="648"/>
      <c r="CU23" s="648"/>
      <c r="CV23" s="648"/>
      <c r="CW23" s="648"/>
      <c r="CX23" s="648"/>
      <c r="CY23" s="649"/>
      <c r="CZ23" s="647" t="s">
        <v>564</v>
      </c>
      <c r="DA23" s="648"/>
      <c r="DB23" s="648"/>
      <c r="DC23" s="649"/>
      <c r="DD23" s="647" t="s">
        <v>565</v>
      </c>
      <c r="DE23" s="648"/>
      <c r="DF23" s="648"/>
      <c r="DG23" s="648"/>
      <c r="DH23" s="648"/>
      <c r="DI23" s="648"/>
      <c r="DJ23" s="648"/>
      <c r="DK23" s="649"/>
      <c r="DL23" s="699" t="s">
        <v>257</v>
      </c>
      <c r="DM23" s="700"/>
      <c r="DN23" s="700"/>
      <c r="DO23" s="700"/>
      <c r="DP23" s="700"/>
      <c r="DQ23" s="700"/>
      <c r="DR23" s="700"/>
      <c r="DS23" s="700"/>
      <c r="DT23" s="700"/>
      <c r="DU23" s="700"/>
      <c r="DV23" s="701"/>
      <c r="DW23" s="647" t="s">
        <v>258</v>
      </c>
      <c r="DX23" s="648"/>
      <c r="DY23" s="648"/>
      <c r="DZ23" s="648"/>
      <c r="EA23" s="648"/>
      <c r="EB23" s="648"/>
      <c r="EC23" s="649"/>
    </row>
    <row r="24" spans="2:133" ht="11.25" customHeight="1" x14ac:dyDescent="0.2">
      <c r="B24" s="662" t="s">
        <v>566</v>
      </c>
      <c r="C24" s="663"/>
      <c r="D24" s="663"/>
      <c r="E24" s="663"/>
      <c r="F24" s="663"/>
      <c r="G24" s="663"/>
      <c r="H24" s="663"/>
      <c r="I24" s="663"/>
      <c r="J24" s="663"/>
      <c r="K24" s="663"/>
      <c r="L24" s="663"/>
      <c r="M24" s="663"/>
      <c r="N24" s="663"/>
      <c r="O24" s="663"/>
      <c r="P24" s="663"/>
      <c r="Q24" s="664"/>
      <c r="R24" s="665">
        <v>1352560</v>
      </c>
      <c r="S24" s="666"/>
      <c r="T24" s="666"/>
      <c r="U24" s="666"/>
      <c r="V24" s="666"/>
      <c r="W24" s="666"/>
      <c r="X24" s="666"/>
      <c r="Y24" s="667"/>
      <c r="Z24" s="668">
        <v>35.9</v>
      </c>
      <c r="AA24" s="668"/>
      <c r="AB24" s="668"/>
      <c r="AC24" s="668"/>
      <c r="AD24" s="669">
        <v>1352560</v>
      </c>
      <c r="AE24" s="669"/>
      <c r="AF24" s="669"/>
      <c r="AG24" s="669"/>
      <c r="AH24" s="669"/>
      <c r="AI24" s="669"/>
      <c r="AJ24" s="669"/>
      <c r="AK24" s="669"/>
      <c r="AL24" s="670">
        <v>65.3</v>
      </c>
      <c r="AM24" s="671"/>
      <c r="AN24" s="671"/>
      <c r="AO24" s="672"/>
      <c r="AP24" s="684" t="s">
        <v>567</v>
      </c>
      <c r="AQ24" s="685"/>
      <c r="AR24" s="685"/>
      <c r="AS24" s="685"/>
      <c r="AT24" s="685"/>
      <c r="AU24" s="685"/>
      <c r="AV24" s="685"/>
      <c r="AW24" s="685"/>
      <c r="AX24" s="685"/>
      <c r="AY24" s="685"/>
      <c r="AZ24" s="685"/>
      <c r="BA24" s="685"/>
      <c r="BB24" s="685"/>
      <c r="BC24" s="685"/>
      <c r="BD24" s="685"/>
      <c r="BE24" s="685"/>
      <c r="BF24" s="686"/>
      <c r="BG24" s="665" t="s">
        <v>543</v>
      </c>
      <c r="BH24" s="666"/>
      <c r="BI24" s="666"/>
      <c r="BJ24" s="666"/>
      <c r="BK24" s="666"/>
      <c r="BL24" s="666"/>
      <c r="BM24" s="666"/>
      <c r="BN24" s="667"/>
      <c r="BO24" s="668" t="s">
        <v>568</v>
      </c>
      <c r="BP24" s="668"/>
      <c r="BQ24" s="668"/>
      <c r="BR24" s="668"/>
      <c r="BS24" s="669" t="s">
        <v>543</v>
      </c>
      <c r="BT24" s="669"/>
      <c r="BU24" s="669"/>
      <c r="BV24" s="669"/>
      <c r="BW24" s="669"/>
      <c r="BX24" s="669"/>
      <c r="BY24" s="669"/>
      <c r="BZ24" s="669"/>
      <c r="CA24" s="669"/>
      <c r="CB24" s="673"/>
      <c r="CD24" s="676" t="s">
        <v>259</v>
      </c>
      <c r="CE24" s="677"/>
      <c r="CF24" s="677"/>
      <c r="CG24" s="677"/>
      <c r="CH24" s="677"/>
      <c r="CI24" s="677"/>
      <c r="CJ24" s="677"/>
      <c r="CK24" s="677"/>
      <c r="CL24" s="677"/>
      <c r="CM24" s="677"/>
      <c r="CN24" s="677"/>
      <c r="CO24" s="677"/>
      <c r="CP24" s="677"/>
      <c r="CQ24" s="678"/>
      <c r="CR24" s="654">
        <v>1248195</v>
      </c>
      <c r="CS24" s="655"/>
      <c r="CT24" s="655"/>
      <c r="CU24" s="655"/>
      <c r="CV24" s="655"/>
      <c r="CW24" s="655"/>
      <c r="CX24" s="655"/>
      <c r="CY24" s="656"/>
      <c r="CZ24" s="659">
        <v>35.299999999999997</v>
      </c>
      <c r="DA24" s="660"/>
      <c r="DB24" s="660"/>
      <c r="DC24" s="679"/>
      <c r="DD24" s="702">
        <v>904311</v>
      </c>
      <c r="DE24" s="655"/>
      <c r="DF24" s="655"/>
      <c r="DG24" s="655"/>
      <c r="DH24" s="655"/>
      <c r="DI24" s="655"/>
      <c r="DJ24" s="655"/>
      <c r="DK24" s="656"/>
      <c r="DL24" s="702">
        <v>889852</v>
      </c>
      <c r="DM24" s="655"/>
      <c r="DN24" s="655"/>
      <c r="DO24" s="655"/>
      <c r="DP24" s="655"/>
      <c r="DQ24" s="655"/>
      <c r="DR24" s="655"/>
      <c r="DS24" s="655"/>
      <c r="DT24" s="655"/>
      <c r="DU24" s="655"/>
      <c r="DV24" s="656"/>
      <c r="DW24" s="659">
        <v>41.2</v>
      </c>
      <c r="DX24" s="660"/>
      <c r="DY24" s="660"/>
      <c r="DZ24" s="660"/>
      <c r="EA24" s="660"/>
      <c r="EB24" s="660"/>
      <c r="EC24" s="661"/>
    </row>
    <row r="25" spans="2:133" ht="11.25" customHeight="1" x14ac:dyDescent="0.2">
      <c r="B25" s="662" t="s">
        <v>260</v>
      </c>
      <c r="C25" s="663"/>
      <c r="D25" s="663"/>
      <c r="E25" s="663"/>
      <c r="F25" s="663"/>
      <c r="G25" s="663"/>
      <c r="H25" s="663"/>
      <c r="I25" s="663"/>
      <c r="J25" s="663"/>
      <c r="K25" s="663"/>
      <c r="L25" s="663"/>
      <c r="M25" s="663"/>
      <c r="N25" s="663"/>
      <c r="O25" s="663"/>
      <c r="P25" s="663"/>
      <c r="Q25" s="664"/>
      <c r="R25" s="665">
        <v>71716</v>
      </c>
      <c r="S25" s="666"/>
      <c r="T25" s="666"/>
      <c r="U25" s="666"/>
      <c r="V25" s="666"/>
      <c r="W25" s="666"/>
      <c r="X25" s="666"/>
      <c r="Y25" s="667"/>
      <c r="Z25" s="668">
        <v>1.9</v>
      </c>
      <c r="AA25" s="668"/>
      <c r="AB25" s="668"/>
      <c r="AC25" s="668"/>
      <c r="AD25" s="669" t="s">
        <v>568</v>
      </c>
      <c r="AE25" s="669"/>
      <c r="AF25" s="669"/>
      <c r="AG25" s="669"/>
      <c r="AH25" s="669"/>
      <c r="AI25" s="669"/>
      <c r="AJ25" s="669"/>
      <c r="AK25" s="669"/>
      <c r="AL25" s="670" t="s">
        <v>543</v>
      </c>
      <c r="AM25" s="671"/>
      <c r="AN25" s="671"/>
      <c r="AO25" s="672"/>
      <c r="AP25" s="684" t="s">
        <v>569</v>
      </c>
      <c r="AQ25" s="685"/>
      <c r="AR25" s="685"/>
      <c r="AS25" s="685"/>
      <c r="AT25" s="685"/>
      <c r="AU25" s="685"/>
      <c r="AV25" s="685"/>
      <c r="AW25" s="685"/>
      <c r="AX25" s="685"/>
      <c r="AY25" s="685"/>
      <c r="AZ25" s="685"/>
      <c r="BA25" s="685"/>
      <c r="BB25" s="685"/>
      <c r="BC25" s="685"/>
      <c r="BD25" s="685"/>
      <c r="BE25" s="685"/>
      <c r="BF25" s="686"/>
      <c r="BG25" s="665" t="s">
        <v>543</v>
      </c>
      <c r="BH25" s="666"/>
      <c r="BI25" s="666"/>
      <c r="BJ25" s="666"/>
      <c r="BK25" s="666"/>
      <c r="BL25" s="666"/>
      <c r="BM25" s="666"/>
      <c r="BN25" s="667"/>
      <c r="BO25" s="668" t="s">
        <v>543</v>
      </c>
      <c r="BP25" s="668"/>
      <c r="BQ25" s="668"/>
      <c r="BR25" s="668"/>
      <c r="BS25" s="669" t="s">
        <v>543</v>
      </c>
      <c r="BT25" s="669"/>
      <c r="BU25" s="669"/>
      <c r="BV25" s="669"/>
      <c r="BW25" s="669"/>
      <c r="BX25" s="669"/>
      <c r="BY25" s="669"/>
      <c r="BZ25" s="669"/>
      <c r="CA25" s="669"/>
      <c r="CB25" s="673"/>
      <c r="CD25" s="680" t="s">
        <v>570</v>
      </c>
      <c r="CE25" s="681"/>
      <c r="CF25" s="681"/>
      <c r="CG25" s="681"/>
      <c r="CH25" s="681"/>
      <c r="CI25" s="681"/>
      <c r="CJ25" s="681"/>
      <c r="CK25" s="681"/>
      <c r="CL25" s="681"/>
      <c r="CM25" s="681"/>
      <c r="CN25" s="681"/>
      <c r="CO25" s="681"/>
      <c r="CP25" s="681"/>
      <c r="CQ25" s="682"/>
      <c r="CR25" s="665">
        <v>660751</v>
      </c>
      <c r="CS25" s="703"/>
      <c r="CT25" s="703"/>
      <c r="CU25" s="703"/>
      <c r="CV25" s="703"/>
      <c r="CW25" s="703"/>
      <c r="CX25" s="703"/>
      <c r="CY25" s="704"/>
      <c r="CZ25" s="670">
        <v>18.7</v>
      </c>
      <c r="DA25" s="705"/>
      <c r="DB25" s="705"/>
      <c r="DC25" s="708"/>
      <c r="DD25" s="674">
        <v>591367</v>
      </c>
      <c r="DE25" s="703"/>
      <c r="DF25" s="703"/>
      <c r="DG25" s="703"/>
      <c r="DH25" s="703"/>
      <c r="DI25" s="703"/>
      <c r="DJ25" s="703"/>
      <c r="DK25" s="704"/>
      <c r="DL25" s="674">
        <v>586826</v>
      </c>
      <c r="DM25" s="703"/>
      <c r="DN25" s="703"/>
      <c r="DO25" s="703"/>
      <c r="DP25" s="703"/>
      <c r="DQ25" s="703"/>
      <c r="DR25" s="703"/>
      <c r="DS25" s="703"/>
      <c r="DT25" s="703"/>
      <c r="DU25" s="703"/>
      <c r="DV25" s="704"/>
      <c r="DW25" s="670">
        <v>27.2</v>
      </c>
      <c r="DX25" s="705"/>
      <c r="DY25" s="705"/>
      <c r="DZ25" s="705"/>
      <c r="EA25" s="705"/>
      <c r="EB25" s="705"/>
      <c r="EC25" s="706"/>
    </row>
    <row r="26" spans="2:133" ht="11.25" customHeight="1" x14ac:dyDescent="0.2">
      <c r="B26" s="662" t="s">
        <v>571</v>
      </c>
      <c r="C26" s="663"/>
      <c r="D26" s="663"/>
      <c r="E26" s="663"/>
      <c r="F26" s="663"/>
      <c r="G26" s="663"/>
      <c r="H26" s="663"/>
      <c r="I26" s="663"/>
      <c r="J26" s="663"/>
      <c r="K26" s="663"/>
      <c r="L26" s="663"/>
      <c r="M26" s="663"/>
      <c r="N26" s="663"/>
      <c r="O26" s="663"/>
      <c r="P26" s="663"/>
      <c r="Q26" s="664"/>
      <c r="R26" s="665" t="s">
        <v>543</v>
      </c>
      <c r="S26" s="666"/>
      <c r="T26" s="666"/>
      <c r="U26" s="666"/>
      <c r="V26" s="666"/>
      <c r="W26" s="666"/>
      <c r="X26" s="666"/>
      <c r="Y26" s="667"/>
      <c r="Z26" s="668" t="s">
        <v>128</v>
      </c>
      <c r="AA26" s="668"/>
      <c r="AB26" s="668"/>
      <c r="AC26" s="668"/>
      <c r="AD26" s="669" t="s">
        <v>543</v>
      </c>
      <c r="AE26" s="669"/>
      <c r="AF26" s="669"/>
      <c r="AG26" s="669"/>
      <c r="AH26" s="669"/>
      <c r="AI26" s="669"/>
      <c r="AJ26" s="669"/>
      <c r="AK26" s="669"/>
      <c r="AL26" s="670" t="s">
        <v>543</v>
      </c>
      <c r="AM26" s="671"/>
      <c r="AN26" s="671"/>
      <c r="AO26" s="672"/>
      <c r="AP26" s="684" t="s">
        <v>261</v>
      </c>
      <c r="AQ26" s="707"/>
      <c r="AR26" s="707"/>
      <c r="AS26" s="707"/>
      <c r="AT26" s="707"/>
      <c r="AU26" s="707"/>
      <c r="AV26" s="707"/>
      <c r="AW26" s="707"/>
      <c r="AX26" s="707"/>
      <c r="AY26" s="707"/>
      <c r="AZ26" s="707"/>
      <c r="BA26" s="707"/>
      <c r="BB26" s="707"/>
      <c r="BC26" s="707"/>
      <c r="BD26" s="707"/>
      <c r="BE26" s="707"/>
      <c r="BF26" s="686"/>
      <c r="BG26" s="665" t="s">
        <v>543</v>
      </c>
      <c r="BH26" s="666"/>
      <c r="BI26" s="666"/>
      <c r="BJ26" s="666"/>
      <c r="BK26" s="666"/>
      <c r="BL26" s="666"/>
      <c r="BM26" s="666"/>
      <c r="BN26" s="667"/>
      <c r="BO26" s="668" t="s">
        <v>543</v>
      </c>
      <c r="BP26" s="668"/>
      <c r="BQ26" s="668"/>
      <c r="BR26" s="668"/>
      <c r="BS26" s="669" t="s">
        <v>543</v>
      </c>
      <c r="BT26" s="669"/>
      <c r="BU26" s="669"/>
      <c r="BV26" s="669"/>
      <c r="BW26" s="669"/>
      <c r="BX26" s="669"/>
      <c r="BY26" s="669"/>
      <c r="BZ26" s="669"/>
      <c r="CA26" s="669"/>
      <c r="CB26" s="673"/>
      <c r="CD26" s="680" t="s">
        <v>262</v>
      </c>
      <c r="CE26" s="681"/>
      <c r="CF26" s="681"/>
      <c r="CG26" s="681"/>
      <c r="CH26" s="681"/>
      <c r="CI26" s="681"/>
      <c r="CJ26" s="681"/>
      <c r="CK26" s="681"/>
      <c r="CL26" s="681"/>
      <c r="CM26" s="681"/>
      <c r="CN26" s="681"/>
      <c r="CO26" s="681"/>
      <c r="CP26" s="681"/>
      <c r="CQ26" s="682"/>
      <c r="CR26" s="665">
        <v>365178</v>
      </c>
      <c r="CS26" s="666"/>
      <c r="CT26" s="666"/>
      <c r="CU26" s="666"/>
      <c r="CV26" s="666"/>
      <c r="CW26" s="666"/>
      <c r="CX26" s="666"/>
      <c r="CY26" s="667"/>
      <c r="CZ26" s="670">
        <v>10.3</v>
      </c>
      <c r="DA26" s="705"/>
      <c r="DB26" s="705"/>
      <c r="DC26" s="708"/>
      <c r="DD26" s="674">
        <v>323703</v>
      </c>
      <c r="DE26" s="666"/>
      <c r="DF26" s="666"/>
      <c r="DG26" s="666"/>
      <c r="DH26" s="666"/>
      <c r="DI26" s="666"/>
      <c r="DJ26" s="666"/>
      <c r="DK26" s="667"/>
      <c r="DL26" s="674" t="s">
        <v>543</v>
      </c>
      <c r="DM26" s="666"/>
      <c r="DN26" s="666"/>
      <c r="DO26" s="666"/>
      <c r="DP26" s="666"/>
      <c r="DQ26" s="666"/>
      <c r="DR26" s="666"/>
      <c r="DS26" s="666"/>
      <c r="DT26" s="666"/>
      <c r="DU26" s="666"/>
      <c r="DV26" s="667"/>
      <c r="DW26" s="670" t="s">
        <v>543</v>
      </c>
      <c r="DX26" s="705"/>
      <c r="DY26" s="705"/>
      <c r="DZ26" s="705"/>
      <c r="EA26" s="705"/>
      <c r="EB26" s="705"/>
      <c r="EC26" s="706"/>
    </row>
    <row r="27" spans="2:133" ht="11.25" customHeight="1" x14ac:dyDescent="0.2">
      <c r="B27" s="662" t="s">
        <v>572</v>
      </c>
      <c r="C27" s="663"/>
      <c r="D27" s="663"/>
      <c r="E27" s="663"/>
      <c r="F27" s="663"/>
      <c r="G27" s="663"/>
      <c r="H27" s="663"/>
      <c r="I27" s="663"/>
      <c r="J27" s="663"/>
      <c r="K27" s="663"/>
      <c r="L27" s="663"/>
      <c r="M27" s="663"/>
      <c r="N27" s="663"/>
      <c r="O27" s="663"/>
      <c r="P27" s="663"/>
      <c r="Q27" s="664"/>
      <c r="R27" s="665">
        <v>2139408</v>
      </c>
      <c r="S27" s="666"/>
      <c r="T27" s="666"/>
      <c r="U27" s="666"/>
      <c r="V27" s="666"/>
      <c r="W27" s="666"/>
      <c r="X27" s="666"/>
      <c r="Y27" s="667"/>
      <c r="Z27" s="668">
        <v>56.7</v>
      </c>
      <c r="AA27" s="668"/>
      <c r="AB27" s="668"/>
      <c r="AC27" s="668"/>
      <c r="AD27" s="669">
        <v>2067692</v>
      </c>
      <c r="AE27" s="669"/>
      <c r="AF27" s="669"/>
      <c r="AG27" s="669"/>
      <c r="AH27" s="669"/>
      <c r="AI27" s="669"/>
      <c r="AJ27" s="669"/>
      <c r="AK27" s="669"/>
      <c r="AL27" s="670">
        <v>99.800003051757813</v>
      </c>
      <c r="AM27" s="671"/>
      <c r="AN27" s="671"/>
      <c r="AO27" s="672"/>
      <c r="AP27" s="662" t="s">
        <v>263</v>
      </c>
      <c r="AQ27" s="663"/>
      <c r="AR27" s="663"/>
      <c r="AS27" s="663"/>
      <c r="AT27" s="663"/>
      <c r="AU27" s="663"/>
      <c r="AV27" s="663"/>
      <c r="AW27" s="663"/>
      <c r="AX27" s="663"/>
      <c r="AY27" s="663"/>
      <c r="AZ27" s="663"/>
      <c r="BA27" s="663"/>
      <c r="BB27" s="663"/>
      <c r="BC27" s="663"/>
      <c r="BD27" s="663"/>
      <c r="BE27" s="663"/>
      <c r="BF27" s="664"/>
      <c r="BG27" s="665">
        <v>540099</v>
      </c>
      <c r="BH27" s="666"/>
      <c r="BI27" s="666"/>
      <c r="BJ27" s="666"/>
      <c r="BK27" s="666"/>
      <c r="BL27" s="666"/>
      <c r="BM27" s="666"/>
      <c r="BN27" s="667"/>
      <c r="BO27" s="668">
        <v>100</v>
      </c>
      <c r="BP27" s="668"/>
      <c r="BQ27" s="668"/>
      <c r="BR27" s="668"/>
      <c r="BS27" s="669" t="s">
        <v>543</v>
      </c>
      <c r="BT27" s="669"/>
      <c r="BU27" s="669"/>
      <c r="BV27" s="669"/>
      <c r="BW27" s="669"/>
      <c r="BX27" s="669"/>
      <c r="BY27" s="669"/>
      <c r="BZ27" s="669"/>
      <c r="CA27" s="669"/>
      <c r="CB27" s="673"/>
      <c r="CD27" s="680" t="s">
        <v>573</v>
      </c>
      <c r="CE27" s="681"/>
      <c r="CF27" s="681"/>
      <c r="CG27" s="681"/>
      <c r="CH27" s="681"/>
      <c r="CI27" s="681"/>
      <c r="CJ27" s="681"/>
      <c r="CK27" s="681"/>
      <c r="CL27" s="681"/>
      <c r="CM27" s="681"/>
      <c r="CN27" s="681"/>
      <c r="CO27" s="681"/>
      <c r="CP27" s="681"/>
      <c r="CQ27" s="682"/>
      <c r="CR27" s="665">
        <v>335894</v>
      </c>
      <c r="CS27" s="703"/>
      <c r="CT27" s="703"/>
      <c r="CU27" s="703"/>
      <c r="CV27" s="703"/>
      <c r="CW27" s="703"/>
      <c r="CX27" s="703"/>
      <c r="CY27" s="704"/>
      <c r="CZ27" s="670">
        <v>9.5</v>
      </c>
      <c r="DA27" s="705"/>
      <c r="DB27" s="705"/>
      <c r="DC27" s="708"/>
      <c r="DD27" s="674">
        <v>61394</v>
      </c>
      <c r="DE27" s="703"/>
      <c r="DF27" s="703"/>
      <c r="DG27" s="703"/>
      <c r="DH27" s="703"/>
      <c r="DI27" s="703"/>
      <c r="DJ27" s="703"/>
      <c r="DK27" s="704"/>
      <c r="DL27" s="674">
        <v>51476</v>
      </c>
      <c r="DM27" s="703"/>
      <c r="DN27" s="703"/>
      <c r="DO27" s="703"/>
      <c r="DP27" s="703"/>
      <c r="DQ27" s="703"/>
      <c r="DR27" s="703"/>
      <c r="DS27" s="703"/>
      <c r="DT27" s="703"/>
      <c r="DU27" s="703"/>
      <c r="DV27" s="704"/>
      <c r="DW27" s="670">
        <v>2.4</v>
      </c>
      <c r="DX27" s="705"/>
      <c r="DY27" s="705"/>
      <c r="DZ27" s="705"/>
      <c r="EA27" s="705"/>
      <c r="EB27" s="705"/>
      <c r="EC27" s="706"/>
    </row>
    <row r="28" spans="2:133" ht="11.25" customHeight="1" x14ac:dyDescent="0.2">
      <c r="B28" s="662" t="s">
        <v>574</v>
      </c>
      <c r="C28" s="663"/>
      <c r="D28" s="663"/>
      <c r="E28" s="663"/>
      <c r="F28" s="663"/>
      <c r="G28" s="663"/>
      <c r="H28" s="663"/>
      <c r="I28" s="663"/>
      <c r="J28" s="663"/>
      <c r="K28" s="663"/>
      <c r="L28" s="663"/>
      <c r="M28" s="663"/>
      <c r="N28" s="663"/>
      <c r="O28" s="663"/>
      <c r="P28" s="663"/>
      <c r="Q28" s="664"/>
      <c r="R28" s="665" t="s">
        <v>543</v>
      </c>
      <c r="S28" s="666"/>
      <c r="T28" s="666"/>
      <c r="U28" s="666"/>
      <c r="V28" s="666"/>
      <c r="W28" s="666"/>
      <c r="X28" s="666"/>
      <c r="Y28" s="667"/>
      <c r="Z28" s="668" t="s">
        <v>543</v>
      </c>
      <c r="AA28" s="668"/>
      <c r="AB28" s="668"/>
      <c r="AC28" s="668"/>
      <c r="AD28" s="669" t="s">
        <v>568</v>
      </c>
      <c r="AE28" s="669"/>
      <c r="AF28" s="669"/>
      <c r="AG28" s="669"/>
      <c r="AH28" s="669"/>
      <c r="AI28" s="669"/>
      <c r="AJ28" s="669"/>
      <c r="AK28" s="669"/>
      <c r="AL28" s="670" t="s">
        <v>568</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575</v>
      </c>
      <c r="CE28" s="681"/>
      <c r="CF28" s="681"/>
      <c r="CG28" s="681"/>
      <c r="CH28" s="681"/>
      <c r="CI28" s="681"/>
      <c r="CJ28" s="681"/>
      <c r="CK28" s="681"/>
      <c r="CL28" s="681"/>
      <c r="CM28" s="681"/>
      <c r="CN28" s="681"/>
      <c r="CO28" s="681"/>
      <c r="CP28" s="681"/>
      <c r="CQ28" s="682"/>
      <c r="CR28" s="665">
        <v>251550</v>
      </c>
      <c r="CS28" s="666"/>
      <c r="CT28" s="666"/>
      <c r="CU28" s="666"/>
      <c r="CV28" s="666"/>
      <c r="CW28" s="666"/>
      <c r="CX28" s="666"/>
      <c r="CY28" s="667"/>
      <c r="CZ28" s="670">
        <v>7.1</v>
      </c>
      <c r="DA28" s="705"/>
      <c r="DB28" s="705"/>
      <c r="DC28" s="708"/>
      <c r="DD28" s="674">
        <v>251550</v>
      </c>
      <c r="DE28" s="666"/>
      <c r="DF28" s="666"/>
      <c r="DG28" s="666"/>
      <c r="DH28" s="666"/>
      <c r="DI28" s="666"/>
      <c r="DJ28" s="666"/>
      <c r="DK28" s="667"/>
      <c r="DL28" s="674">
        <v>251550</v>
      </c>
      <c r="DM28" s="666"/>
      <c r="DN28" s="666"/>
      <c r="DO28" s="666"/>
      <c r="DP28" s="666"/>
      <c r="DQ28" s="666"/>
      <c r="DR28" s="666"/>
      <c r="DS28" s="666"/>
      <c r="DT28" s="666"/>
      <c r="DU28" s="666"/>
      <c r="DV28" s="667"/>
      <c r="DW28" s="670">
        <v>11.7</v>
      </c>
      <c r="DX28" s="705"/>
      <c r="DY28" s="705"/>
      <c r="DZ28" s="705"/>
      <c r="EA28" s="705"/>
      <c r="EB28" s="705"/>
      <c r="EC28" s="706"/>
    </row>
    <row r="29" spans="2:133" ht="11.25" customHeight="1" x14ac:dyDescent="0.2">
      <c r="B29" s="662" t="s">
        <v>264</v>
      </c>
      <c r="C29" s="663"/>
      <c r="D29" s="663"/>
      <c r="E29" s="663"/>
      <c r="F29" s="663"/>
      <c r="G29" s="663"/>
      <c r="H29" s="663"/>
      <c r="I29" s="663"/>
      <c r="J29" s="663"/>
      <c r="K29" s="663"/>
      <c r="L29" s="663"/>
      <c r="M29" s="663"/>
      <c r="N29" s="663"/>
      <c r="O29" s="663"/>
      <c r="P29" s="663"/>
      <c r="Q29" s="664"/>
      <c r="R29" s="665">
        <v>7335</v>
      </c>
      <c r="S29" s="666"/>
      <c r="T29" s="666"/>
      <c r="U29" s="666"/>
      <c r="V29" s="666"/>
      <c r="W29" s="666"/>
      <c r="X29" s="666"/>
      <c r="Y29" s="667"/>
      <c r="Z29" s="668">
        <v>0.2</v>
      </c>
      <c r="AA29" s="668"/>
      <c r="AB29" s="668"/>
      <c r="AC29" s="668"/>
      <c r="AD29" s="669" t="s">
        <v>543</v>
      </c>
      <c r="AE29" s="669"/>
      <c r="AF29" s="669"/>
      <c r="AG29" s="669"/>
      <c r="AH29" s="669"/>
      <c r="AI29" s="669"/>
      <c r="AJ29" s="669"/>
      <c r="AK29" s="669"/>
      <c r="AL29" s="670" t="s">
        <v>543</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265</v>
      </c>
      <c r="CE29" s="715"/>
      <c r="CF29" s="680" t="s">
        <v>576</v>
      </c>
      <c r="CG29" s="681"/>
      <c r="CH29" s="681"/>
      <c r="CI29" s="681"/>
      <c r="CJ29" s="681"/>
      <c r="CK29" s="681"/>
      <c r="CL29" s="681"/>
      <c r="CM29" s="681"/>
      <c r="CN29" s="681"/>
      <c r="CO29" s="681"/>
      <c r="CP29" s="681"/>
      <c r="CQ29" s="682"/>
      <c r="CR29" s="665">
        <v>251550</v>
      </c>
      <c r="CS29" s="703"/>
      <c r="CT29" s="703"/>
      <c r="CU29" s="703"/>
      <c r="CV29" s="703"/>
      <c r="CW29" s="703"/>
      <c r="CX29" s="703"/>
      <c r="CY29" s="704"/>
      <c r="CZ29" s="670">
        <v>7.1</v>
      </c>
      <c r="DA29" s="705"/>
      <c r="DB29" s="705"/>
      <c r="DC29" s="708"/>
      <c r="DD29" s="674">
        <v>251550</v>
      </c>
      <c r="DE29" s="703"/>
      <c r="DF29" s="703"/>
      <c r="DG29" s="703"/>
      <c r="DH29" s="703"/>
      <c r="DI29" s="703"/>
      <c r="DJ29" s="703"/>
      <c r="DK29" s="704"/>
      <c r="DL29" s="674">
        <v>251550</v>
      </c>
      <c r="DM29" s="703"/>
      <c r="DN29" s="703"/>
      <c r="DO29" s="703"/>
      <c r="DP29" s="703"/>
      <c r="DQ29" s="703"/>
      <c r="DR29" s="703"/>
      <c r="DS29" s="703"/>
      <c r="DT29" s="703"/>
      <c r="DU29" s="703"/>
      <c r="DV29" s="704"/>
      <c r="DW29" s="670">
        <v>11.7</v>
      </c>
      <c r="DX29" s="705"/>
      <c r="DY29" s="705"/>
      <c r="DZ29" s="705"/>
      <c r="EA29" s="705"/>
      <c r="EB29" s="705"/>
      <c r="EC29" s="706"/>
    </row>
    <row r="30" spans="2:133" ht="11.25" customHeight="1" x14ac:dyDescent="0.2">
      <c r="B30" s="662" t="s">
        <v>266</v>
      </c>
      <c r="C30" s="663"/>
      <c r="D30" s="663"/>
      <c r="E30" s="663"/>
      <c r="F30" s="663"/>
      <c r="G30" s="663"/>
      <c r="H30" s="663"/>
      <c r="I30" s="663"/>
      <c r="J30" s="663"/>
      <c r="K30" s="663"/>
      <c r="L30" s="663"/>
      <c r="M30" s="663"/>
      <c r="N30" s="663"/>
      <c r="O30" s="663"/>
      <c r="P30" s="663"/>
      <c r="Q30" s="664"/>
      <c r="R30" s="665">
        <v>20899</v>
      </c>
      <c r="S30" s="666"/>
      <c r="T30" s="666"/>
      <c r="U30" s="666"/>
      <c r="V30" s="666"/>
      <c r="W30" s="666"/>
      <c r="X30" s="666"/>
      <c r="Y30" s="667"/>
      <c r="Z30" s="668">
        <v>0.6</v>
      </c>
      <c r="AA30" s="668"/>
      <c r="AB30" s="668"/>
      <c r="AC30" s="668"/>
      <c r="AD30" s="669">
        <v>576</v>
      </c>
      <c r="AE30" s="669"/>
      <c r="AF30" s="669"/>
      <c r="AG30" s="669"/>
      <c r="AH30" s="669"/>
      <c r="AI30" s="669"/>
      <c r="AJ30" s="669"/>
      <c r="AK30" s="669"/>
      <c r="AL30" s="670">
        <v>0</v>
      </c>
      <c r="AM30" s="671"/>
      <c r="AN30" s="671"/>
      <c r="AO30" s="672"/>
      <c r="AP30" s="644" t="s">
        <v>219</v>
      </c>
      <c r="AQ30" s="645"/>
      <c r="AR30" s="645"/>
      <c r="AS30" s="645"/>
      <c r="AT30" s="645"/>
      <c r="AU30" s="645"/>
      <c r="AV30" s="645"/>
      <c r="AW30" s="645"/>
      <c r="AX30" s="645"/>
      <c r="AY30" s="645"/>
      <c r="AZ30" s="645"/>
      <c r="BA30" s="645"/>
      <c r="BB30" s="645"/>
      <c r="BC30" s="645"/>
      <c r="BD30" s="645"/>
      <c r="BE30" s="645"/>
      <c r="BF30" s="646"/>
      <c r="BG30" s="644" t="s">
        <v>267</v>
      </c>
      <c r="BH30" s="712"/>
      <c r="BI30" s="712"/>
      <c r="BJ30" s="712"/>
      <c r="BK30" s="712"/>
      <c r="BL30" s="712"/>
      <c r="BM30" s="712"/>
      <c r="BN30" s="712"/>
      <c r="BO30" s="712"/>
      <c r="BP30" s="712"/>
      <c r="BQ30" s="713"/>
      <c r="BR30" s="644" t="s">
        <v>268</v>
      </c>
      <c r="BS30" s="712"/>
      <c r="BT30" s="712"/>
      <c r="BU30" s="712"/>
      <c r="BV30" s="712"/>
      <c r="BW30" s="712"/>
      <c r="BX30" s="712"/>
      <c r="BY30" s="712"/>
      <c r="BZ30" s="712"/>
      <c r="CA30" s="712"/>
      <c r="CB30" s="713"/>
      <c r="CD30" s="716"/>
      <c r="CE30" s="717"/>
      <c r="CF30" s="680" t="s">
        <v>577</v>
      </c>
      <c r="CG30" s="681"/>
      <c r="CH30" s="681"/>
      <c r="CI30" s="681"/>
      <c r="CJ30" s="681"/>
      <c r="CK30" s="681"/>
      <c r="CL30" s="681"/>
      <c r="CM30" s="681"/>
      <c r="CN30" s="681"/>
      <c r="CO30" s="681"/>
      <c r="CP30" s="681"/>
      <c r="CQ30" s="682"/>
      <c r="CR30" s="665">
        <v>238916</v>
      </c>
      <c r="CS30" s="666"/>
      <c r="CT30" s="666"/>
      <c r="CU30" s="666"/>
      <c r="CV30" s="666"/>
      <c r="CW30" s="666"/>
      <c r="CX30" s="666"/>
      <c r="CY30" s="667"/>
      <c r="CZ30" s="670">
        <v>6.8</v>
      </c>
      <c r="DA30" s="705"/>
      <c r="DB30" s="705"/>
      <c r="DC30" s="708"/>
      <c r="DD30" s="674">
        <v>238916</v>
      </c>
      <c r="DE30" s="666"/>
      <c r="DF30" s="666"/>
      <c r="DG30" s="666"/>
      <c r="DH30" s="666"/>
      <c r="DI30" s="666"/>
      <c r="DJ30" s="666"/>
      <c r="DK30" s="667"/>
      <c r="DL30" s="674">
        <v>238916</v>
      </c>
      <c r="DM30" s="666"/>
      <c r="DN30" s="666"/>
      <c r="DO30" s="666"/>
      <c r="DP30" s="666"/>
      <c r="DQ30" s="666"/>
      <c r="DR30" s="666"/>
      <c r="DS30" s="666"/>
      <c r="DT30" s="666"/>
      <c r="DU30" s="666"/>
      <c r="DV30" s="667"/>
      <c r="DW30" s="670">
        <v>11.1</v>
      </c>
      <c r="DX30" s="705"/>
      <c r="DY30" s="705"/>
      <c r="DZ30" s="705"/>
      <c r="EA30" s="705"/>
      <c r="EB30" s="705"/>
      <c r="EC30" s="706"/>
    </row>
    <row r="31" spans="2:133" ht="11.25" customHeight="1" x14ac:dyDescent="0.2">
      <c r="B31" s="662" t="s">
        <v>269</v>
      </c>
      <c r="C31" s="663"/>
      <c r="D31" s="663"/>
      <c r="E31" s="663"/>
      <c r="F31" s="663"/>
      <c r="G31" s="663"/>
      <c r="H31" s="663"/>
      <c r="I31" s="663"/>
      <c r="J31" s="663"/>
      <c r="K31" s="663"/>
      <c r="L31" s="663"/>
      <c r="M31" s="663"/>
      <c r="N31" s="663"/>
      <c r="O31" s="663"/>
      <c r="P31" s="663"/>
      <c r="Q31" s="664"/>
      <c r="R31" s="665">
        <v>2236</v>
      </c>
      <c r="S31" s="666"/>
      <c r="T31" s="666"/>
      <c r="U31" s="666"/>
      <c r="V31" s="666"/>
      <c r="W31" s="666"/>
      <c r="X31" s="666"/>
      <c r="Y31" s="667"/>
      <c r="Z31" s="668">
        <v>0.1</v>
      </c>
      <c r="AA31" s="668"/>
      <c r="AB31" s="668"/>
      <c r="AC31" s="668"/>
      <c r="AD31" s="669">
        <v>19</v>
      </c>
      <c r="AE31" s="669"/>
      <c r="AF31" s="669"/>
      <c r="AG31" s="669"/>
      <c r="AH31" s="669"/>
      <c r="AI31" s="669"/>
      <c r="AJ31" s="669"/>
      <c r="AK31" s="669"/>
      <c r="AL31" s="670">
        <v>0</v>
      </c>
      <c r="AM31" s="671"/>
      <c r="AN31" s="671"/>
      <c r="AO31" s="672"/>
      <c r="AP31" s="720" t="s">
        <v>270</v>
      </c>
      <c r="AQ31" s="721"/>
      <c r="AR31" s="721"/>
      <c r="AS31" s="721"/>
      <c r="AT31" s="726" t="s">
        <v>271</v>
      </c>
      <c r="AU31" s="366"/>
      <c r="AV31" s="366"/>
      <c r="AW31" s="366"/>
      <c r="AX31" s="651" t="s">
        <v>188</v>
      </c>
      <c r="AY31" s="652"/>
      <c r="AZ31" s="652"/>
      <c r="BA31" s="652"/>
      <c r="BB31" s="652"/>
      <c r="BC31" s="652"/>
      <c r="BD31" s="652"/>
      <c r="BE31" s="652"/>
      <c r="BF31" s="653"/>
      <c r="BG31" s="729">
        <v>99.5</v>
      </c>
      <c r="BH31" s="730"/>
      <c r="BI31" s="730"/>
      <c r="BJ31" s="730"/>
      <c r="BK31" s="730"/>
      <c r="BL31" s="730"/>
      <c r="BM31" s="660">
        <v>93</v>
      </c>
      <c r="BN31" s="730"/>
      <c r="BO31" s="730"/>
      <c r="BP31" s="730"/>
      <c r="BQ31" s="731"/>
      <c r="BR31" s="729">
        <v>99.2</v>
      </c>
      <c r="BS31" s="730"/>
      <c r="BT31" s="730"/>
      <c r="BU31" s="730"/>
      <c r="BV31" s="730"/>
      <c r="BW31" s="730"/>
      <c r="BX31" s="660">
        <v>91.5</v>
      </c>
      <c r="BY31" s="730"/>
      <c r="BZ31" s="730"/>
      <c r="CA31" s="730"/>
      <c r="CB31" s="731"/>
      <c r="CD31" s="716"/>
      <c r="CE31" s="717"/>
      <c r="CF31" s="680" t="s">
        <v>578</v>
      </c>
      <c r="CG31" s="681"/>
      <c r="CH31" s="681"/>
      <c r="CI31" s="681"/>
      <c r="CJ31" s="681"/>
      <c r="CK31" s="681"/>
      <c r="CL31" s="681"/>
      <c r="CM31" s="681"/>
      <c r="CN31" s="681"/>
      <c r="CO31" s="681"/>
      <c r="CP31" s="681"/>
      <c r="CQ31" s="682"/>
      <c r="CR31" s="665">
        <v>12634</v>
      </c>
      <c r="CS31" s="703"/>
      <c r="CT31" s="703"/>
      <c r="CU31" s="703"/>
      <c r="CV31" s="703"/>
      <c r="CW31" s="703"/>
      <c r="CX31" s="703"/>
      <c r="CY31" s="704"/>
      <c r="CZ31" s="670">
        <v>0.4</v>
      </c>
      <c r="DA31" s="705"/>
      <c r="DB31" s="705"/>
      <c r="DC31" s="708"/>
      <c r="DD31" s="674">
        <v>12634</v>
      </c>
      <c r="DE31" s="703"/>
      <c r="DF31" s="703"/>
      <c r="DG31" s="703"/>
      <c r="DH31" s="703"/>
      <c r="DI31" s="703"/>
      <c r="DJ31" s="703"/>
      <c r="DK31" s="704"/>
      <c r="DL31" s="674">
        <v>12634</v>
      </c>
      <c r="DM31" s="703"/>
      <c r="DN31" s="703"/>
      <c r="DO31" s="703"/>
      <c r="DP31" s="703"/>
      <c r="DQ31" s="703"/>
      <c r="DR31" s="703"/>
      <c r="DS31" s="703"/>
      <c r="DT31" s="703"/>
      <c r="DU31" s="703"/>
      <c r="DV31" s="704"/>
      <c r="DW31" s="670">
        <v>0.6</v>
      </c>
      <c r="DX31" s="705"/>
      <c r="DY31" s="705"/>
      <c r="DZ31" s="705"/>
      <c r="EA31" s="705"/>
      <c r="EB31" s="705"/>
      <c r="EC31" s="706"/>
    </row>
    <row r="32" spans="2:133" ht="11.25" customHeight="1" x14ac:dyDescent="0.2">
      <c r="B32" s="662" t="s">
        <v>272</v>
      </c>
      <c r="C32" s="663"/>
      <c r="D32" s="663"/>
      <c r="E32" s="663"/>
      <c r="F32" s="663"/>
      <c r="G32" s="663"/>
      <c r="H32" s="663"/>
      <c r="I32" s="663"/>
      <c r="J32" s="663"/>
      <c r="K32" s="663"/>
      <c r="L32" s="663"/>
      <c r="M32" s="663"/>
      <c r="N32" s="663"/>
      <c r="O32" s="663"/>
      <c r="P32" s="663"/>
      <c r="Q32" s="664"/>
      <c r="R32" s="665">
        <v>582735</v>
      </c>
      <c r="S32" s="666"/>
      <c r="T32" s="666"/>
      <c r="U32" s="666"/>
      <c r="V32" s="666"/>
      <c r="W32" s="666"/>
      <c r="X32" s="666"/>
      <c r="Y32" s="667"/>
      <c r="Z32" s="668">
        <v>15.5</v>
      </c>
      <c r="AA32" s="668"/>
      <c r="AB32" s="668"/>
      <c r="AC32" s="668"/>
      <c r="AD32" s="669" t="s">
        <v>543</v>
      </c>
      <c r="AE32" s="669"/>
      <c r="AF32" s="669"/>
      <c r="AG32" s="669"/>
      <c r="AH32" s="669"/>
      <c r="AI32" s="669"/>
      <c r="AJ32" s="669"/>
      <c r="AK32" s="669"/>
      <c r="AL32" s="670" t="s">
        <v>543</v>
      </c>
      <c r="AM32" s="671"/>
      <c r="AN32" s="671"/>
      <c r="AO32" s="672"/>
      <c r="AP32" s="722"/>
      <c r="AQ32" s="723"/>
      <c r="AR32" s="723"/>
      <c r="AS32" s="723"/>
      <c r="AT32" s="727"/>
      <c r="AU32" s="362" t="s">
        <v>579</v>
      </c>
      <c r="AV32" s="362"/>
      <c r="AW32" s="362"/>
      <c r="AX32" s="662" t="s">
        <v>273</v>
      </c>
      <c r="AY32" s="663"/>
      <c r="AZ32" s="663"/>
      <c r="BA32" s="663"/>
      <c r="BB32" s="663"/>
      <c r="BC32" s="663"/>
      <c r="BD32" s="663"/>
      <c r="BE32" s="663"/>
      <c r="BF32" s="664"/>
      <c r="BG32" s="732">
        <v>99.7</v>
      </c>
      <c r="BH32" s="703"/>
      <c r="BI32" s="703"/>
      <c r="BJ32" s="703"/>
      <c r="BK32" s="703"/>
      <c r="BL32" s="703"/>
      <c r="BM32" s="671">
        <v>97.9</v>
      </c>
      <c r="BN32" s="733"/>
      <c r="BO32" s="733"/>
      <c r="BP32" s="733"/>
      <c r="BQ32" s="734"/>
      <c r="BR32" s="732">
        <v>99.2</v>
      </c>
      <c r="BS32" s="703"/>
      <c r="BT32" s="703"/>
      <c r="BU32" s="703"/>
      <c r="BV32" s="703"/>
      <c r="BW32" s="703"/>
      <c r="BX32" s="671">
        <v>97.4</v>
      </c>
      <c r="BY32" s="733"/>
      <c r="BZ32" s="733"/>
      <c r="CA32" s="733"/>
      <c r="CB32" s="734"/>
      <c r="CD32" s="718"/>
      <c r="CE32" s="719"/>
      <c r="CF32" s="680" t="s">
        <v>580</v>
      </c>
      <c r="CG32" s="681"/>
      <c r="CH32" s="681"/>
      <c r="CI32" s="681"/>
      <c r="CJ32" s="681"/>
      <c r="CK32" s="681"/>
      <c r="CL32" s="681"/>
      <c r="CM32" s="681"/>
      <c r="CN32" s="681"/>
      <c r="CO32" s="681"/>
      <c r="CP32" s="681"/>
      <c r="CQ32" s="682"/>
      <c r="CR32" s="665" t="s">
        <v>543</v>
      </c>
      <c r="CS32" s="666"/>
      <c r="CT32" s="666"/>
      <c r="CU32" s="666"/>
      <c r="CV32" s="666"/>
      <c r="CW32" s="666"/>
      <c r="CX32" s="666"/>
      <c r="CY32" s="667"/>
      <c r="CZ32" s="670" t="s">
        <v>543</v>
      </c>
      <c r="DA32" s="705"/>
      <c r="DB32" s="705"/>
      <c r="DC32" s="708"/>
      <c r="DD32" s="674" t="s">
        <v>543</v>
      </c>
      <c r="DE32" s="666"/>
      <c r="DF32" s="666"/>
      <c r="DG32" s="666"/>
      <c r="DH32" s="666"/>
      <c r="DI32" s="666"/>
      <c r="DJ32" s="666"/>
      <c r="DK32" s="667"/>
      <c r="DL32" s="674" t="s">
        <v>543</v>
      </c>
      <c r="DM32" s="666"/>
      <c r="DN32" s="666"/>
      <c r="DO32" s="666"/>
      <c r="DP32" s="666"/>
      <c r="DQ32" s="666"/>
      <c r="DR32" s="666"/>
      <c r="DS32" s="666"/>
      <c r="DT32" s="666"/>
      <c r="DU32" s="666"/>
      <c r="DV32" s="667"/>
      <c r="DW32" s="670" t="s">
        <v>543</v>
      </c>
      <c r="DX32" s="705"/>
      <c r="DY32" s="705"/>
      <c r="DZ32" s="705"/>
      <c r="EA32" s="705"/>
      <c r="EB32" s="705"/>
      <c r="EC32" s="706"/>
    </row>
    <row r="33" spans="2:133" ht="11.25" customHeight="1" x14ac:dyDescent="0.2">
      <c r="B33" s="690" t="s">
        <v>274</v>
      </c>
      <c r="C33" s="691"/>
      <c r="D33" s="691"/>
      <c r="E33" s="691"/>
      <c r="F33" s="691"/>
      <c r="G33" s="691"/>
      <c r="H33" s="691"/>
      <c r="I33" s="691"/>
      <c r="J33" s="691"/>
      <c r="K33" s="691"/>
      <c r="L33" s="691"/>
      <c r="M33" s="691"/>
      <c r="N33" s="691"/>
      <c r="O33" s="691"/>
      <c r="P33" s="691"/>
      <c r="Q33" s="692"/>
      <c r="R33" s="665" t="s">
        <v>581</v>
      </c>
      <c r="S33" s="666"/>
      <c r="T33" s="666"/>
      <c r="U33" s="666"/>
      <c r="V33" s="666"/>
      <c r="W33" s="666"/>
      <c r="X33" s="666"/>
      <c r="Y33" s="667"/>
      <c r="Z33" s="668" t="s">
        <v>543</v>
      </c>
      <c r="AA33" s="668"/>
      <c r="AB33" s="668"/>
      <c r="AC33" s="668"/>
      <c r="AD33" s="669" t="s">
        <v>543</v>
      </c>
      <c r="AE33" s="669"/>
      <c r="AF33" s="669"/>
      <c r="AG33" s="669"/>
      <c r="AH33" s="669"/>
      <c r="AI33" s="669"/>
      <c r="AJ33" s="669"/>
      <c r="AK33" s="669"/>
      <c r="AL33" s="670" t="s">
        <v>543</v>
      </c>
      <c r="AM33" s="671"/>
      <c r="AN33" s="671"/>
      <c r="AO33" s="672"/>
      <c r="AP33" s="724"/>
      <c r="AQ33" s="725"/>
      <c r="AR33" s="725"/>
      <c r="AS33" s="725"/>
      <c r="AT33" s="728"/>
      <c r="AU33" s="360"/>
      <c r="AV33" s="360"/>
      <c r="AW33" s="360"/>
      <c r="AX33" s="709" t="s">
        <v>275</v>
      </c>
      <c r="AY33" s="710"/>
      <c r="AZ33" s="710"/>
      <c r="BA33" s="710"/>
      <c r="BB33" s="710"/>
      <c r="BC33" s="710"/>
      <c r="BD33" s="710"/>
      <c r="BE33" s="710"/>
      <c r="BF33" s="711"/>
      <c r="BG33" s="735">
        <v>99.4</v>
      </c>
      <c r="BH33" s="736"/>
      <c r="BI33" s="736"/>
      <c r="BJ33" s="736"/>
      <c r="BK33" s="736"/>
      <c r="BL33" s="736"/>
      <c r="BM33" s="737">
        <v>88.1</v>
      </c>
      <c r="BN33" s="736"/>
      <c r="BO33" s="736"/>
      <c r="BP33" s="736"/>
      <c r="BQ33" s="738"/>
      <c r="BR33" s="735">
        <v>99.2</v>
      </c>
      <c r="BS33" s="736"/>
      <c r="BT33" s="736"/>
      <c r="BU33" s="736"/>
      <c r="BV33" s="736"/>
      <c r="BW33" s="736"/>
      <c r="BX33" s="737">
        <v>85.7</v>
      </c>
      <c r="BY33" s="736"/>
      <c r="BZ33" s="736"/>
      <c r="CA33" s="736"/>
      <c r="CB33" s="738"/>
      <c r="CD33" s="680" t="s">
        <v>276</v>
      </c>
      <c r="CE33" s="681"/>
      <c r="CF33" s="681"/>
      <c r="CG33" s="681"/>
      <c r="CH33" s="681"/>
      <c r="CI33" s="681"/>
      <c r="CJ33" s="681"/>
      <c r="CK33" s="681"/>
      <c r="CL33" s="681"/>
      <c r="CM33" s="681"/>
      <c r="CN33" s="681"/>
      <c r="CO33" s="681"/>
      <c r="CP33" s="681"/>
      <c r="CQ33" s="682"/>
      <c r="CR33" s="665">
        <v>1413851</v>
      </c>
      <c r="CS33" s="703"/>
      <c r="CT33" s="703"/>
      <c r="CU33" s="703"/>
      <c r="CV33" s="703"/>
      <c r="CW33" s="703"/>
      <c r="CX33" s="703"/>
      <c r="CY33" s="704"/>
      <c r="CZ33" s="670">
        <v>40</v>
      </c>
      <c r="DA33" s="705"/>
      <c r="DB33" s="705"/>
      <c r="DC33" s="708"/>
      <c r="DD33" s="674">
        <v>1208471</v>
      </c>
      <c r="DE33" s="703"/>
      <c r="DF33" s="703"/>
      <c r="DG33" s="703"/>
      <c r="DH33" s="703"/>
      <c r="DI33" s="703"/>
      <c r="DJ33" s="703"/>
      <c r="DK33" s="704"/>
      <c r="DL33" s="674">
        <v>912147</v>
      </c>
      <c r="DM33" s="703"/>
      <c r="DN33" s="703"/>
      <c r="DO33" s="703"/>
      <c r="DP33" s="703"/>
      <c r="DQ33" s="703"/>
      <c r="DR33" s="703"/>
      <c r="DS33" s="703"/>
      <c r="DT33" s="703"/>
      <c r="DU33" s="703"/>
      <c r="DV33" s="704"/>
      <c r="DW33" s="670">
        <v>42.3</v>
      </c>
      <c r="DX33" s="705"/>
      <c r="DY33" s="705"/>
      <c r="DZ33" s="705"/>
      <c r="EA33" s="705"/>
      <c r="EB33" s="705"/>
      <c r="EC33" s="706"/>
    </row>
    <row r="34" spans="2:133" ht="11.25" customHeight="1" x14ac:dyDescent="0.2">
      <c r="B34" s="662" t="s">
        <v>277</v>
      </c>
      <c r="C34" s="663"/>
      <c r="D34" s="663"/>
      <c r="E34" s="663"/>
      <c r="F34" s="663"/>
      <c r="G34" s="663"/>
      <c r="H34" s="663"/>
      <c r="I34" s="663"/>
      <c r="J34" s="663"/>
      <c r="K34" s="663"/>
      <c r="L34" s="663"/>
      <c r="M34" s="663"/>
      <c r="N34" s="663"/>
      <c r="O34" s="663"/>
      <c r="P34" s="663"/>
      <c r="Q34" s="664"/>
      <c r="R34" s="665">
        <v>226658</v>
      </c>
      <c r="S34" s="666"/>
      <c r="T34" s="666"/>
      <c r="U34" s="666"/>
      <c r="V34" s="666"/>
      <c r="W34" s="666"/>
      <c r="X34" s="666"/>
      <c r="Y34" s="667"/>
      <c r="Z34" s="668">
        <v>6</v>
      </c>
      <c r="AA34" s="668"/>
      <c r="AB34" s="668"/>
      <c r="AC34" s="668"/>
      <c r="AD34" s="669" t="s">
        <v>543</v>
      </c>
      <c r="AE34" s="669"/>
      <c r="AF34" s="669"/>
      <c r="AG34" s="669"/>
      <c r="AH34" s="669"/>
      <c r="AI34" s="669"/>
      <c r="AJ34" s="669"/>
      <c r="AK34" s="669"/>
      <c r="AL34" s="670" t="s">
        <v>543</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582</v>
      </c>
      <c r="CE34" s="681"/>
      <c r="CF34" s="681"/>
      <c r="CG34" s="681"/>
      <c r="CH34" s="681"/>
      <c r="CI34" s="681"/>
      <c r="CJ34" s="681"/>
      <c r="CK34" s="681"/>
      <c r="CL34" s="681"/>
      <c r="CM34" s="681"/>
      <c r="CN34" s="681"/>
      <c r="CO34" s="681"/>
      <c r="CP34" s="681"/>
      <c r="CQ34" s="682"/>
      <c r="CR34" s="665">
        <v>514098</v>
      </c>
      <c r="CS34" s="666"/>
      <c r="CT34" s="666"/>
      <c r="CU34" s="666"/>
      <c r="CV34" s="666"/>
      <c r="CW34" s="666"/>
      <c r="CX34" s="666"/>
      <c r="CY34" s="667"/>
      <c r="CZ34" s="670">
        <v>14.5</v>
      </c>
      <c r="DA34" s="705"/>
      <c r="DB34" s="705"/>
      <c r="DC34" s="708"/>
      <c r="DD34" s="674">
        <v>394053</v>
      </c>
      <c r="DE34" s="666"/>
      <c r="DF34" s="666"/>
      <c r="DG34" s="666"/>
      <c r="DH34" s="666"/>
      <c r="DI34" s="666"/>
      <c r="DJ34" s="666"/>
      <c r="DK34" s="667"/>
      <c r="DL34" s="674">
        <v>305504</v>
      </c>
      <c r="DM34" s="666"/>
      <c r="DN34" s="666"/>
      <c r="DO34" s="666"/>
      <c r="DP34" s="666"/>
      <c r="DQ34" s="666"/>
      <c r="DR34" s="666"/>
      <c r="DS34" s="666"/>
      <c r="DT34" s="666"/>
      <c r="DU34" s="666"/>
      <c r="DV34" s="667"/>
      <c r="DW34" s="670">
        <v>14.2</v>
      </c>
      <c r="DX34" s="705"/>
      <c r="DY34" s="705"/>
      <c r="DZ34" s="705"/>
      <c r="EA34" s="705"/>
      <c r="EB34" s="705"/>
      <c r="EC34" s="706"/>
    </row>
    <row r="35" spans="2:133" ht="11.25" customHeight="1" x14ac:dyDescent="0.2">
      <c r="B35" s="662" t="s">
        <v>278</v>
      </c>
      <c r="C35" s="663"/>
      <c r="D35" s="663"/>
      <c r="E35" s="663"/>
      <c r="F35" s="663"/>
      <c r="G35" s="663"/>
      <c r="H35" s="663"/>
      <c r="I35" s="663"/>
      <c r="J35" s="663"/>
      <c r="K35" s="663"/>
      <c r="L35" s="663"/>
      <c r="M35" s="663"/>
      <c r="N35" s="663"/>
      <c r="O35" s="663"/>
      <c r="P35" s="663"/>
      <c r="Q35" s="664"/>
      <c r="R35" s="665">
        <v>4712</v>
      </c>
      <c r="S35" s="666"/>
      <c r="T35" s="666"/>
      <c r="U35" s="666"/>
      <c r="V35" s="666"/>
      <c r="W35" s="666"/>
      <c r="X35" s="666"/>
      <c r="Y35" s="667"/>
      <c r="Z35" s="668">
        <v>0.1</v>
      </c>
      <c r="AA35" s="668"/>
      <c r="AB35" s="668"/>
      <c r="AC35" s="668"/>
      <c r="AD35" s="669">
        <v>3362</v>
      </c>
      <c r="AE35" s="669"/>
      <c r="AF35" s="669"/>
      <c r="AG35" s="669"/>
      <c r="AH35" s="669"/>
      <c r="AI35" s="669"/>
      <c r="AJ35" s="669"/>
      <c r="AK35" s="669"/>
      <c r="AL35" s="670">
        <v>0.2</v>
      </c>
      <c r="AM35" s="671"/>
      <c r="AN35" s="671"/>
      <c r="AO35" s="672"/>
      <c r="AP35" s="218"/>
      <c r="AQ35" s="644" t="s">
        <v>279</v>
      </c>
      <c r="AR35" s="645"/>
      <c r="AS35" s="645"/>
      <c r="AT35" s="645"/>
      <c r="AU35" s="645"/>
      <c r="AV35" s="645"/>
      <c r="AW35" s="645"/>
      <c r="AX35" s="645"/>
      <c r="AY35" s="645"/>
      <c r="AZ35" s="645"/>
      <c r="BA35" s="645"/>
      <c r="BB35" s="645"/>
      <c r="BC35" s="645"/>
      <c r="BD35" s="645"/>
      <c r="BE35" s="645"/>
      <c r="BF35" s="646"/>
      <c r="BG35" s="644" t="s">
        <v>280</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583</v>
      </c>
      <c r="CE35" s="681"/>
      <c r="CF35" s="681"/>
      <c r="CG35" s="681"/>
      <c r="CH35" s="681"/>
      <c r="CI35" s="681"/>
      <c r="CJ35" s="681"/>
      <c r="CK35" s="681"/>
      <c r="CL35" s="681"/>
      <c r="CM35" s="681"/>
      <c r="CN35" s="681"/>
      <c r="CO35" s="681"/>
      <c r="CP35" s="681"/>
      <c r="CQ35" s="682"/>
      <c r="CR35" s="665">
        <v>40648</v>
      </c>
      <c r="CS35" s="703"/>
      <c r="CT35" s="703"/>
      <c r="CU35" s="703"/>
      <c r="CV35" s="703"/>
      <c r="CW35" s="703"/>
      <c r="CX35" s="703"/>
      <c r="CY35" s="704"/>
      <c r="CZ35" s="670">
        <v>1.1000000000000001</v>
      </c>
      <c r="DA35" s="705"/>
      <c r="DB35" s="705"/>
      <c r="DC35" s="708"/>
      <c r="DD35" s="674">
        <v>30458</v>
      </c>
      <c r="DE35" s="703"/>
      <c r="DF35" s="703"/>
      <c r="DG35" s="703"/>
      <c r="DH35" s="703"/>
      <c r="DI35" s="703"/>
      <c r="DJ35" s="703"/>
      <c r="DK35" s="704"/>
      <c r="DL35" s="674">
        <v>30260</v>
      </c>
      <c r="DM35" s="703"/>
      <c r="DN35" s="703"/>
      <c r="DO35" s="703"/>
      <c r="DP35" s="703"/>
      <c r="DQ35" s="703"/>
      <c r="DR35" s="703"/>
      <c r="DS35" s="703"/>
      <c r="DT35" s="703"/>
      <c r="DU35" s="703"/>
      <c r="DV35" s="704"/>
      <c r="DW35" s="670">
        <v>1.4</v>
      </c>
      <c r="DX35" s="705"/>
      <c r="DY35" s="705"/>
      <c r="DZ35" s="705"/>
      <c r="EA35" s="705"/>
      <c r="EB35" s="705"/>
      <c r="EC35" s="706"/>
    </row>
    <row r="36" spans="2:133" ht="11.25" customHeight="1" x14ac:dyDescent="0.2">
      <c r="B36" s="662" t="s">
        <v>281</v>
      </c>
      <c r="C36" s="663"/>
      <c r="D36" s="663"/>
      <c r="E36" s="663"/>
      <c r="F36" s="663"/>
      <c r="G36" s="663"/>
      <c r="H36" s="663"/>
      <c r="I36" s="663"/>
      <c r="J36" s="663"/>
      <c r="K36" s="663"/>
      <c r="L36" s="663"/>
      <c r="M36" s="663"/>
      <c r="N36" s="663"/>
      <c r="O36" s="663"/>
      <c r="P36" s="663"/>
      <c r="Q36" s="664"/>
      <c r="R36" s="665">
        <v>4086</v>
      </c>
      <c r="S36" s="666"/>
      <c r="T36" s="666"/>
      <c r="U36" s="666"/>
      <c r="V36" s="666"/>
      <c r="W36" s="666"/>
      <c r="X36" s="666"/>
      <c r="Y36" s="667"/>
      <c r="Z36" s="668">
        <v>0.1</v>
      </c>
      <c r="AA36" s="668"/>
      <c r="AB36" s="668"/>
      <c r="AC36" s="668"/>
      <c r="AD36" s="669" t="s">
        <v>543</v>
      </c>
      <c r="AE36" s="669"/>
      <c r="AF36" s="669"/>
      <c r="AG36" s="669"/>
      <c r="AH36" s="669"/>
      <c r="AI36" s="669"/>
      <c r="AJ36" s="669"/>
      <c r="AK36" s="669"/>
      <c r="AL36" s="670" t="s">
        <v>581</v>
      </c>
      <c r="AM36" s="671"/>
      <c r="AN36" s="671"/>
      <c r="AO36" s="672"/>
      <c r="AP36" s="218"/>
      <c r="AQ36" s="739" t="s">
        <v>584</v>
      </c>
      <c r="AR36" s="740"/>
      <c r="AS36" s="740"/>
      <c r="AT36" s="740"/>
      <c r="AU36" s="740"/>
      <c r="AV36" s="740"/>
      <c r="AW36" s="740"/>
      <c r="AX36" s="740"/>
      <c r="AY36" s="741"/>
      <c r="AZ36" s="654">
        <v>370394</v>
      </c>
      <c r="BA36" s="655"/>
      <c r="BB36" s="655"/>
      <c r="BC36" s="655"/>
      <c r="BD36" s="655"/>
      <c r="BE36" s="655"/>
      <c r="BF36" s="742"/>
      <c r="BG36" s="676" t="s">
        <v>282</v>
      </c>
      <c r="BH36" s="677"/>
      <c r="BI36" s="677"/>
      <c r="BJ36" s="677"/>
      <c r="BK36" s="677"/>
      <c r="BL36" s="677"/>
      <c r="BM36" s="677"/>
      <c r="BN36" s="677"/>
      <c r="BO36" s="677"/>
      <c r="BP36" s="677"/>
      <c r="BQ36" s="677"/>
      <c r="BR36" s="677"/>
      <c r="BS36" s="677"/>
      <c r="BT36" s="677"/>
      <c r="BU36" s="678"/>
      <c r="BV36" s="654">
        <v>48656</v>
      </c>
      <c r="BW36" s="655"/>
      <c r="BX36" s="655"/>
      <c r="BY36" s="655"/>
      <c r="BZ36" s="655"/>
      <c r="CA36" s="655"/>
      <c r="CB36" s="742"/>
      <c r="CD36" s="680" t="s">
        <v>283</v>
      </c>
      <c r="CE36" s="681"/>
      <c r="CF36" s="681"/>
      <c r="CG36" s="681"/>
      <c r="CH36" s="681"/>
      <c r="CI36" s="681"/>
      <c r="CJ36" s="681"/>
      <c r="CK36" s="681"/>
      <c r="CL36" s="681"/>
      <c r="CM36" s="681"/>
      <c r="CN36" s="681"/>
      <c r="CO36" s="681"/>
      <c r="CP36" s="681"/>
      <c r="CQ36" s="682"/>
      <c r="CR36" s="665">
        <v>482296</v>
      </c>
      <c r="CS36" s="666"/>
      <c r="CT36" s="666"/>
      <c r="CU36" s="666"/>
      <c r="CV36" s="666"/>
      <c r="CW36" s="666"/>
      <c r="CX36" s="666"/>
      <c r="CY36" s="667"/>
      <c r="CZ36" s="670">
        <v>13.6</v>
      </c>
      <c r="DA36" s="705"/>
      <c r="DB36" s="705"/>
      <c r="DC36" s="708"/>
      <c r="DD36" s="674">
        <v>444441</v>
      </c>
      <c r="DE36" s="666"/>
      <c r="DF36" s="666"/>
      <c r="DG36" s="666"/>
      <c r="DH36" s="666"/>
      <c r="DI36" s="666"/>
      <c r="DJ36" s="666"/>
      <c r="DK36" s="667"/>
      <c r="DL36" s="674">
        <v>294743</v>
      </c>
      <c r="DM36" s="666"/>
      <c r="DN36" s="666"/>
      <c r="DO36" s="666"/>
      <c r="DP36" s="666"/>
      <c r="DQ36" s="666"/>
      <c r="DR36" s="666"/>
      <c r="DS36" s="666"/>
      <c r="DT36" s="666"/>
      <c r="DU36" s="666"/>
      <c r="DV36" s="667"/>
      <c r="DW36" s="670">
        <v>13.7</v>
      </c>
      <c r="DX36" s="705"/>
      <c r="DY36" s="705"/>
      <c r="DZ36" s="705"/>
      <c r="EA36" s="705"/>
      <c r="EB36" s="705"/>
      <c r="EC36" s="706"/>
    </row>
    <row r="37" spans="2:133" ht="11.25" customHeight="1" x14ac:dyDescent="0.2">
      <c r="B37" s="662" t="s">
        <v>284</v>
      </c>
      <c r="C37" s="663"/>
      <c r="D37" s="663"/>
      <c r="E37" s="663"/>
      <c r="F37" s="663"/>
      <c r="G37" s="663"/>
      <c r="H37" s="663"/>
      <c r="I37" s="663"/>
      <c r="J37" s="663"/>
      <c r="K37" s="663"/>
      <c r="L37" s="663"/>
      <c r="M37" s="663"/>
      <c r="N37" s="663"/>
      <c r="O37" s="663"/>
      <c r="P37" s="663"/>
      <c r="Q37" s="664"/>
      <c r="R37" s="665">
        <v>36235</v>
      </c>
      <c r="S37" s="666"/>
      <c r="T37" s="666"/>
      <c r="U37" s="666"/>
      <c r="V37" s="666"/>
      <c r="W37" s="666"/>
      <c r="X37" s="666"/>
      <c r="Y37" s="667"/>
      <c r="Z37" s="668">
        <v>1</v>
      </c>
      <c r="AA37" s="668"/>
      <c r="AB37" s="668"/>
      <c r="AC37" s="668"/>
      <c r="AD37" s="669" t="s">
        <v>543</v>
      </c>
      <c r="AE37" s="669"/>
      <c r="AF37" s="669"/>
      <c r="AG37" s="669"/>
      <c r="AH37" s="669"/>
      <c r="AI37" s="669"/>
      <c r="AJ37" s="669"/>
      <c r="AK37" s="669"/>
      <c r="AL37" s="670" t="s">
        <v>128</v>
      </c>
      <c r="AM37" s="671"/>
      <c r="AN37" s="671"/>
      <c r="AO37" s="672"/>
      <c r="AQ37" s="743" t="s">
        <v>585</v>
      </c>
      <c r="AR37" s="744"/>
      <c r="AS37" s="744"/>
      <c r="AT37" s="744"/>
      <c r="AU37" s="744"/>
      <c r="AV37" s="744"/>
      <c r="AW37" s="744"/>
      <c r="AX37" s="744"/>
      <c r="AY37" s="745"/>
      <c r="AZ37" s="665">
        <v>151255</v>
      </c>
      <c r="BA37" s="666"/>
      <c r="BB37" s="666"/>
      <c r="BC37" s="666"/>
      <c r="BD37" s="703"/>
      <c r="BE37" s="703"/>
      <c r="BF37" s="734"/>
      <c r="BG37" s="680" t="s">
        <v>285</v>
      </c>
      <c r="BH37" s="681"/>
      <c r="BI37" s="681"/>
      <c r="BJ37" s="681"/>
      <c r="BK37" s="681"/>
      <c r="BL37" s="681"/>
      <c r="BM37" s="681"/>
      <c r="BN37" s="681"/>
      <c r="BO37" s="681"/>
      <c r="BP37" s="681"/>
      <c r="BQ37" s="681"/>
      <c r="BR37" s="681"/>
      <c r="BS37" s="681"/>
      <c r="BT37" s="681"/>
      <c r="BU37" s="682"/>
      <c r="BV37" s="665">
        <v>48656</v>
      </c>
      <c r="BW37" s="666"/>
      <c r="BX37" s="666"/>
      <c r="BY37" s="666"/>
      <c r="BZ37" s="666"/>
      <c r="CA37" s="666"/>
      <c r="CB37" s="675"/>
      <c r="CD37" s="680" t="s">
        <v>586</v>
      </c>
      <c r="CE37" s="681"/>
      <c r="CF37" s="681"/>
      <c r="CG37" s="681"/>
      <c r="CH37" s="681"/>
      <c r="CI37" s="681"/>
      <c r="CJ37" s="681"/>
      <c r="CK37" s="681"/>
      <c r="CL37" s="681"/>
      <c r="CM37" s="681"/>
      <c r="CN37" s="681"/>
      <c r="CO37" s="681"/>
      <c r="CP37" s="681"/>
      <c r="CQ37" s="682"/>
      <c r="CR37" s="665">
        <v>202803</v>
      </c>
      <c r="CS37" s="703"/>
      <c r="CT37" s="703"/>
      <c r="CU37" s="703"/>
      <c r="CV37" s="703"/>
      <c r="CW37" s="703"/>
      <c r="CX37" s="703"/>
      <c r="CY37" s="704"/>
      <c r="CZ37" s="670">
        <v>5.7</v>
      </c>
      <c r="DA37" s="705"/>
      <c r="DB37" s="705"/>
      <c r="DC37" s="708"/>
      <c r="DD37" s="674">
        <v>202803</v>
      </c>
      <c r="DE37" s="703"/>
      <c r="DF37" s="703"/>
      <c r="DG37" s="703"/>
      <c r="DH37" s="703"/>
      <c r="DI37" s="703"/>
      <c r="DJ37" s="703"/>
      <c r="DK37" s="704"/>
      <c r="DL37" s="674">
        <v>201808</v>
      </c>
      <c r="DM37" s="703"/>
      <c r="DN37" s="703"/>
      <c r="DO37" s="703"/>
      <c r="DP37" s="703"/>
      <c r="DQ37" s="703"/>
      <c r="DR37" s="703"/>
      <c r="DS37" s="703"/>
      <c r="DT37" s="703"/>
      <c r="DU37" s="703"/>
      <c r="DV37" s="704"/>
      <c r="DW37" s="670">
        <v>9.4</v>
      </c>
      <c r="DX37" s="705"/>
      <c r="DY37" s="705"/>
      <c r="DZ37" s="705"/>
      <c r="EA37" s="705"/>
      <c r="EB37" s="705"/>
      <c r="EC37" s="706"/>
    </row>
    <row r="38" spans="2:133" ht="11.25" customHeight="1" x14ac:dyDescent="0.2">
      <c r="B38" s="662" t="s">
        <v>286</v>
      </c>
      <c r="C38" s="663"/>
      <c r="D38" s="663"/>
      <c r="E38" s="663"/>
      <c r="F38" s="663"/>
      <c r="G38" s="663"/>
      <c r="H38" s="663"/>
      <c r="I38" s="663"/>
      <c r="J38" s="663"/>
      <c r="K38" s="663"/>
      <c r="L38" s="663"/>
      <c r="M38" s="663"/>
      <c r="N38" s="663"/>
      <c r="O38" s="663"/>
      <c r="P38" s="663"/>
      <c r="Q38" s="664"/>
      <c r="R38" s="665">
        <v>145337</v>
      </c>
      <c r="S38" s="666"/>
      <c r="T38" s="666"/>
      <c r="U38" s="666"/>
      <c r="V38" s="666"/>
      <c r="W38" s="666"/>
      <c r="X38" s="666"/>
      <c r="Y38" s="667"/>
      <c r="Z38" s="668">
        <v>3.9</v>
      </c>
      <c r="AA38" s="668"/>
      <c r="AB38" s="668"/>
      <c r="AC38" s="668"/>
      <c r="AD38" s="669" t="s">
        <v>543</v>
      </c>
      <c r="AE38" s="669"/>
      <c r="AF38" s="669"/>
      <c r="AG38" s="669"/>
      <c r="AH38" s="669"/>
      <c r="AI38" s="669"/>
      <c r="AJ38" s="669"/>
      <c r="AK38" s="669"/>
      <c r="AL38" s="670" t="s">
        <v>543</v>
      </c>
      <c r="AM38" s="671"/>
      <c r="AN38" s="671"/>
      <c r="AO38" s="672"/>
      <c r="AQ38" s="743" t="s">
        <v>587</v>
      </c>
      <c r="AR38" s="744"/>
      <c r="AS38" s="744"/>
      <c r="AT38" s="744"/>
      <c r="AU38" s="744"/>
      <c r="AV38" s="744"/>
      <c r="AW38" s="744"/>
      <c r="AX38" s="744"/>
      <c r="AY38" s="745"/>
      <c r="AZ38" s="665">
        <v>62086</v>
      </c>
      <c r="BA38" s="666"/>
      <c r="BB38" s="666"/>
      <c r="BC38" s="666"/>
      <c r="BD38" s="703"/>
      <c r="BE38" s="703"/>
      <c r="BF38" s="734"/>
      <c r="BG38" s="680" t="s">
        <v>287</v>
      </c>
      <c r="BH38" s="681"/>
      <c r="BI38" s="681"/>
      <c r="BJ38" s="681"/>
      <c r="BK38" s="681"/>
      <c r="BL38" s="681"/>
      <c r="BM38" s="681"/>
      <c r="BN38" s="681"/>
      <c r="BO38" s="681"/>
      <c r="BP38" s="681"/>
      <c r="BQ38" s="681"/>
      <c r="BR38" s="681"/>
      <c r="BS38" s="681"/>
      <c r="BT38" s="681"/>
      <c r="BU38" s="682"/>
      <c r="BV38" s="665">
        <v>629</v>
      </c>
      <c r="BW38" s="666"/>
      <c r="BX38" s="666"/>
      <c r="BY38" s="666"/>
      <c r="BZ38" s="666"/>
      <c r="CA38" s="666"/>
      <c r="CB38" s="675"/>
      <c r="CD38" s="680" t="s">
        <v>588</v>
      </c>
      <c r="CE38" s="681"/>
      <c r="CF38" s="681"/>
      <c r="CG38" s="681"/>
      <c r="CH38" s="681"/>
      <c r="CI38" s="681"/>
      <c r="CJ38" s="681"/>
      <c r="CK38" s="681"/>
      <c r="CL38" s="681"/>
      <c r="CM38" s="681"/>
      <c r="CN38" s="681"/>
      <c r="CO38" s="681"/>
      <c r="CP38" s="681"/>
      <c r="CQ38" s="682"/>
      <c r="CR38" s="665">
        <v>370394</v>
      </c>
      <c r="CS38" s="666"/>
      <c r="CT38" s="666"/>
      <c r="CU38" s="666"/>
      <c r="CV38" s="666"/>
      <c r="CW38" s="666"/>
      <c r="CX38" s="666"/>
      <c r="CY38" s="667"/>
      <c r="CZ38" s="670">
        <v>10.5</v>
      </c>
      <c r="DA38" s="705"/>
      <c r="DB38" s="705"/>
      <c r="DC38" s="708"/>
      <c r="DD38" s="674">
        <v>336704</v>
      </c>
      <c r="DE38" s="666"/>
      <c r="DF38" s="666"/>
      <c r="DG38" s="666"/>
      <c r="DH38" s="666"/>
      <c r="DI38" s="666"/>
      <c r="DJ38" s="666"/>
      <c r="DK38" s="667"/>
      <c r="DL38" s="674">
        <v>281640</v>
      </c>
      <c r="DM38" s="666"/>
      <c r="DN38" s="666"/>
      <c r="DO38" s="666"/>
      <c r="DP38" s="666"/>
      <c r="DQ38" s="666"/>
      <c r="DR38" s="666"/>
      <c r="DS38" s="666"/>
      <c r="DT38" s="666"/>
      <c r="DU38" s="666"/>
      <c r="DV38" s="667"/>
      <c r="DW38" s="670">
        <v>13.1</v>
      </c>
      <c r="DX38" s="705"/>
      <c r="DY38" s="705"/>
      <c r="DZ38" s="705"/>
      <c r="EA38" s="705"/>
      <c r="EB38" s="705"/>
      <c r="EC38" s="706"/>
    </row>
    <row r="39" spans="2:133" ht="11.25" customHeight="1" x14ac:dyDescent="0.2">
      <c r="B39" s="662" t="s">
        <v>288</v>
      </c>
      <c r="C39" s="663"/>
      <c r="D39" s="663"/>
      <c r="E39" s="663"/>
      <c r="F39" s="663"/>
      <c r="G39" s="663"/>
      <c r="H39" s="663"/>
      <c r="I39" s="663"/>
      <c r="J39" s="663"/>
      <c r="K39" s="663"/>
      <c r="L39" s="663"/>
      <c r="M39" s="663"/>
      <c r="N39" s="663"/>
      <c r="O39" s="663"/>
      <c r="P39" s="663"/>
      <c r="Q39" s="664"/>
      <c r="R39" s="665">
        <v>19631</v>
      </c>
      <c r="S39" s="666"/>
      <c r="T39" s="666"/>
      <c r="U39" s="666"/>
      <c r="V39" s="666"/>
      <c r="W39" s="666"/>
      <c r="X39" s="666"/>
      <c r="Y39" s="667"/>
      <c r="Z39" s="668">
        <v>0.5</v>
      </c>
      <c r="AA39" s="668"/>
      <c r="AB39" s="668"/>
      <c r="AC39" s="668"/>
      <c r="AD39" s="669">
        <v>1</v>
      </c>
      <c r="AE39" s="669"/>
      <c r="AF39" s="669"/>
      <c r="AG39" s="669"/>
      <c r="AH39" s="669"/>
      <c r="AI39" s="669"/>
      <c r="AJ39" s="669"/>
      <c r="AK39" s="669"/>
      <c r="AL39" s="670">
        <v>0</v>
      </c>
      <c r="AM39" s="671"/>
      <c r="AN39" s="671"/>
      <c r="AO39" s="672"/>
      <c r="AQ39" s="743" t="s">
        <v>589</v>
      </c>
      <c r="AR39" s="744"/>
      <c r="AS39" s="744"/>
      <c r="AT39" s="744"/>
      <c r="AU39" s="744"/>
      <c r="AV39" s="744"/>
      <c r="AW39" s="744"/>
      <c r="AX39" s="744"/>
      <c r="AY39" s="745"/>
      <c r="AZ39" s="665" t="s">
        <v>543</v>
      </c>
      <c r="BA39" s="666"/>
      <c r="BB39" s="666"/>
      <c r="BC39" s="666"/>
      <c r="BD39" s="703"/>
      <c r="BE39" s="703"/>
      <c r="BF39" s="734"/>
      <c r="BG39" s="680" t="s">
        <v>289</v>
      </c>
      <c r="BH39" s="681"/>
      <c r="BI39" s="681"/>
      <c r="BJ39" s="681"/>
      <c r="BK39" s="681"/>
      <c r="BL39" s="681"/>
      <c r="BM39" s="681"/>
      <c r="BN39" s="681"/>
      <c r="BO39" s="681"/>
      <c r="BP39" s="681"/>
      <c r="BQ39" s="681"/>
      <c r="BR39" s="681"/>
      <c r="BS39" s="681"/>
      <c r="BT39" s="681"/>
      <c r="BU39" s="682"/>
      <c r="BV39" s="665">
        <v>1076</v>
      </c>
      <c r="BW39" s="666"/>
      <c r="BX39" s="666"/>
      <c r="BY39" s="666"/>
      <c r="BZ39" s="666"/>
      <c r="CA39" s="666"/>
      <c r="CB39" s="675"/>
      <c r="CD39" s="680" t="s">
        <v>590</v>
      </c>
      <c r="CE39" s="681"/>
      <c r="CF39" s="681"/>
      <c r="CG39" s="681"/>
      <c r="CH39" s="681"/>
      <c r="CI39" s="681"/>
      <c r="CJ39" s="681"/>
      <c r="CK39" s="681"/>
      <c r="CL39" s="681"/>
      <c r="CM39" s="681"/>
      <c r="CN39" s="681"/>
      <c r="CO39" s="681"/>
      <c r="CP39" s="681"/>
      <c r="CQ39" s="682"/>
      <c r="CR39" s="665">
        <v>3415</v>
      </c>
      <c r="CS39" s="703"/>
      <c r="CT39" s="703"/>
      <c r="CU39" s="703"/>
      <c r="CV39" s="703"/>
      <c r="CW39" s="703"/>
      <c r="CX39" s="703"/>
      <c r="CY39" s="704"/>
      <c r="CZ39" s="670">
        <v>0.1</v>
      </c>
      <c r="DA39" s="705"/>
      <c r="DB39" s="705"/>
      <c r="DC39" s="708"/>
      <c r="DD39" s="674">
        <v>2815</v>
      </c>
      <c r="DE39" s="703"/>
      <c r="DF39" s="703"/>
      <c r="DG39" s="703"/>
      <c r="DH39" s="703"/>
      <c r="DI39" s="703"/>
      <c r="DJ39" s="703"/>
      <c r="DK39" s="704"/>
      <c r="DL39" s="674" t="s">
        <v>543</v>
      </c>
      <c r="DM39" s="703"/>
      <c r="DN39" s="703"/>
      <c r="DO39" s="703"/>
      <c r="DP39" s="703"/>
      <c r="DQ39" s="703"/>
      <c r="DR39" s="703"/>
      <c r="DS39" s="703"/>
      <c r="DT39" s="703"/>
      <c r="DU39" s="703"/>
      <c r="DV39" s="704"/>
      <c r="DW39" s="670" t="s">
        <v>543</v>
      </c>
      <c r="DX39" s="705"/>
      <c r="DY39" s="705"/>
      <c r="DZ39" s="705"/>
      <c r="EA39" s="705"/>
      <c r="EB39" s="705"/>
      <c r="EC39" s="706"/>
    </row>
    <row r="40" spans="2:133" ht="11.25" customHeight="1" x14ac:dyDescent="0.2">
      <c r="B40" s="662" t="s">
        <v>290</v>
      </c>
      <c r="C40" s="663"/>
      <c r="D40" s="663"/>
      <c r="E40" s="663"/>
      <c r="F40" s="663"/>
      <c r="G40" s="663"/>
      <c r="H40" s="663"/>
      <c r="I40" s="663"/>
      <c r="J40" s="663"/>
      <c r="K40" s="663"/>
      <c r="L40" s="663"/>
      <c r="M40" s="663"/>
      <c r="N40" s="663"/>
      <c r="O40" s="663"/>
      <c r="P40" s="663"/>
      <c r="Q40" s="664"/>
      <c r="R40" s="665">
        <v>580907</v>
      </c>
      <c r="S40" s="666"/>
      <c r="T40" s="666"/>
      <c r="U40" s="666"/>
      <c r="V40" s="666"/>
      <c r="W40" s="666"/>
      <c r="X40" s="666"/>
      <c r="Y40" s="667"/>
      <c r="Z40" s="668">
        <v>15.4</v>
      </c>
      <c r="AA40" s="668"/>
      <c r="AB40" s="668"/>
      <c r="AC40" s="668"/>
      <c r="AD40" s="669" t="s">
        <v>543</v>
      </c>
      <c r="AE40" s="669"/>
      <c r="AF40" s="669"/>
      <c r="AG40" s="669"/>
      <c r="AH40" s="669"/>
      <c r="AI40" s="669"/>
      <c r="AJ40" s="669"/>
      <c r="AK40" s="669"/>
      <c r="AL40" s="670" t="s">
        <v>543</v>
      </c>
      <c r="AM40" s="671"/>
      <c r="AN40" s="671"/>
      <c r="AO40" s="672"/>
      <c r="AQ40" s="743" t="s">
        <v>591</v>
      </c>
      <c r="AR40" s="744"/>
      <c r="AS40" s="744"/>
      <c r="AT40" s="744"/>
      <c r="AU40" s="744"/>
      <c r="AV40" s="744"/>
      <c r="AW40" s="744"/>
      <c r="AX40" s="744"/>
      <c r="AY40" s="745"/>
      <c r="AZ40" s="665" t="s">
        <v>592</v>
      </c>
      <c r="BA40" s="666"/>
      <c r="BB40" s="666"/>
      <c r="BC40" s="666"/>
      <c r="BD40" s="703"/>
      <c r="BE40" s="703"/>
      <c r="BF40" s="734"/>
      <c r="BG40" s="746" t="s">
        <v>593</v>
      </c>
      <c r="BH40" s="747"/>
      <c r="BI40" s="747"/>
      <c r="BJ40" s="747"/>
      <c r="BK40" s="747"/>
      <c r="BL40" s="364"/>
      <c r="BM40" s="681" t="s">
        <v>594</v>
      </c>
      <c r="BN40" s="681"/>
      <c r="BO40" s="681"/>
      <c r="BP40" s="681"/>
      <c r="BQ40" s="681"/>
      <c r="BR40" s="681"/>
      <c r="BS40" s="681"/>
      <c r="BT40" s="681"/>
      <c r="BU40" s="682"/>
      <c r="BV40" s="665">
        <v>114</v>
      </c>
      <c r="BW40" s="666"/>
      <c r="BX40" s="666"/>
      <c r="BY40" s="666"/>
      <c r="BZ40" s="666"/>
      <c r="CA40" s="666"/>
      <c r="CB40" s="675"/>
      <c r="CD40" s="680" t="s">
        <v>595</v>
      </c>
      <c r="CE40" s="681"/>
      <c r="CF40" s="681"/>
      <c r="CG40" s="681"/>
      <c r="CH40" s="681"/>
      <c r="CI40" s="681"/>
      <c r="CJ40" s="681"/>
      <c r="CK40" s="681"/>
      <c r="CL40" s="681"/>
      <c r="CM40" s="681"/>
      <c r="CN40" s="681"/>
      <c r="CO40" s="681"/>
      <c r="CP40" s="681"/>
      <c r="CQ40" s="682"/>
      <c r="CR40" s="665">
        <v>3000</v>
      </c>
      <c r="CS40" s="666"/>
      <c r="CT40" s="666"/>
      <c r="CU40" s="666"/>
      <c r="CV40" s="666"/>
      <c r="CW40" s="666"/>
      <c r="CX40" s="666"/>
      <c r="CY40" s="667"/>
      <c r="CZ40" s="670">
        <v>0.1</v>
      </c>
      <c r="DA40" s="705"/>
      <c r="DB40" s="705"/>
      <c r="DC40" s="708"/>
      <c r="DD40" s="674" t="s">
        <v>543</v>
      </c>
      <c r="DE40" s="666"/>
      <c r="DF40" s="666"/>
      <c r="DG40" s="666"/>
      <c r="DH40" s="666"/>
      <c r="DI40" s="666"/>
      <c r="DJ40" s="666"/>
      <c r="DK40" s="667"/>
      <c r="DL40" s="674" t="s">
        <v>543</v>
      </c>
      <c r="DM40" s="666"/>
      <c r="DN40" s="666"/>
      <c r="DO40" s="666"/>
      <c r="DP40" s="666"/>
      <c r="DQ40" s="666"/>
      <c r="DR40" s="666"/>
      <c r="DS40" s="666"/>
      <c r="DT40" s="666"/>
      <c r="DU40" s="666"/>
      <c r="DV40" s="667"/>
      <c r="DW40" s="670" t="s">
        <v>543</v>
      </c>
      <c r="DX40" s="705"/>
      <c r="DY40" s="705"/>
      <c r="DZ40" s="705"/>
      <c r="EA40" s="705"/>
      <c r="EB40" s="705"/>
      <c r="EC40" s="706"/>
    </row>
    <row r="41" spans="2:133" ht="11.25" customHeight="1" x14ac:dyDescent="0.2">
      <c r="B41" s="662" t="s">
        <v>291</v>
      </c>
      <c r="C41" s="663"/>
      <c r="D41" s="663"/>
      <c r="E41" s="663"/>
      <c r="F41" s="663"/>
      <c r="G41" s="663"/>
      <c r="H41" s="663"/>
      <c r="I41" s="663"/>
      <c r="J41" s="663"/>
      <c r="K41" s="663"/>
      <c r="L41" s="663"/>
      <c r="M41" s="663"/>
      <c r="N41" s="663"/>
      <c r="O41" s="663"/>
      <c r="P41" s="663"/>
      <c r="Q41" s="664"/>
      <c r="R41" s="665" t="s">
        <v>543</v>
      </c>
      <c r="S41" s="666"/>
      <c r="T41" s="666"/>
      <c r="U41" s="666"/>
      <c r="V41" s="666"/>
      <c r="W41" s="666"/>
      <c r="X41" s="666"/>
      <c r="Y41" s="667"/>
      <c r="Z41" s="668" t="s">
        <v>543</v>
      </c>
      <c r="AA41" s="668"/>
      <c r="AB41" s="668"/>
      <c r="AC41" s="668"/>
      <c r="AD41" s="669" t="s">
        <v>543</v>
      </c>
      <c r="AE41" s="669"/>
      <c r="AF41" s="669"/>
      <c r="AG41" s="669"/>
      <c r="AH41" s="669"/>
      <c r="AI41" s="669"/>
      <c r="AJ41" s="669"/>
      <c r="AK41" s="669"/>
      <c r="AL41" s="670" t="s">
        <v>543</v>
      </c>
      <c r="AM41" s="671"/>
      <c r="AN41" s="671"/>
      <c r="AO41" s="672"/>
      <c r="AQ41" s="743" t="s">
        <v>596</v>
      </c>
      <c r="AR41" s="744"/>
      <c r="AS41" s="744"/>
      <c r="AT41" s="744"/>
      <c r="AU41" s="744"/>
      <c r="AV41" s="744"/>
      <c r="AW41" s="744"/>
      <c r="AX41" s="744"/>
      <c r="AY41" s="745"/>
      <c r="AZ41" s="665">
        <v>43667</v>
      </c>
      <c r="BA41" s="666"/>
      <c r="BB41" s="666"/>
      <c r="BC41" s="666"/>
      <c r="BD41" s="703"/>
      <c r="BE41" s="703"/>
      <c r="BF41" s="734"/>
      <c r="BG41" s="746"/>
      <c r="BH41" s="747"/>
      <c r="BI41" s="747"/>
      <c r="BJ41" s="747"/>
      <c r="BK41" s="747"/>
      <c r="BL41" s="364"/>
      <c r="BM41" s="681" t="s">
        <v>597</v>
      </c>
      <c r="BN41" s="681"/>
      <c r="BO41" s="681"/>
      <c r="BP41" s="681"/>
      <c r="BQ41" s="681"/>
      <c r="BR41" s="681"/>
      <c r="BS41" s="681"/>
      <c r="BT41" s="681"/>
      <c r="BU41" s="682"/>
      <c r="BV41" s="665" t="s">
        <v>543</v>
      </c>
      <c r="BW41" s="666"/>
      <c r="BX41" s="666"/>
      <c r="BY41" s="666"/>
      <c r="BZ41" s="666"/>
      <c r="CA41" s="666"/>
      <c r="CB41" s="675"/>
      <c r="CD41" s="680" t="s">
        <v>598</v>
      </c>
      <c r="CE41" s="681"/>
      <c r="CF41" s="681"/>
      <c r="CG41" s="681"/>
      <c r="CH41" s="681"/>
      <c r="CI41" s="681"/>
      <c r="CJ41" s="681"/>
      <c r="CK41" s="681"/>
      <c r="CL41" s="681"/>
      <c r="CM41" s="681"/>
      <c r="CN41" s="681"/>
      <c r="CO41" s="681"/>
      <c r="CP41" s="681"/>
      <c r="CQ41" s="682"/>
      <c r="CR41" s="665" t="s">
        <v>543</v>
      </c>
      <c r="CS41" s="703"/>
      <c r="CT41" s="703"/>
      <c r="CU41" s="703"/>
      <c r="CV41" s="703"/>
      <c r="CW41" s="703"/>
      <c r="CX41" s="703"/>
      <c r="CY41" s="704"/>
      <c r="CZ41" s="670" t="s">
        <v>543</v>
      </c>
      <c r="DA41" s="705"/>
      <c r="DB41" s="705"/>
      <c r="DC41" s="708"/>
      <c r="DD41" s="674" t="s">
        <v>543</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599</v>
      </c>
      <c r="C42" s="663"/>
      <c r="D42" s="663"/>
      <c r="E42" s="663"/>
      <c r="F42" s="663"/>
      <c r="G42" s="663"/>
      <c r="H42" s="663"/>
      <c r="I42" s="663"/>
      <c r="J42" s="663"/>
      <c r="K42" s="663"/>
      <c r="L42" s="663"/>
      <c r="M42" s="663"/>
      <c r="N42" s="663"/>
      <c r="O42" s="663"/>
      <c r="P42" s="663"/>
      <c r="Q42" s="664"/>
      <c r="R42" s="665" t="s">
        <v>543</v>
      </c>
      <c r="S42" s="666"/>
      <c r="T42" s="666"/>
      <c r="U42" s="666"/>
      <c r="V42" s="666"/>
      <c r="W42" s="666"/>
      <c r="X42" s="666"/>
      <c r="Y42" s="667"/>
      <c r="Z42" s="668" t="s">
        <v>543</v>
      </c>
      <c r="AA42" s="668"/>
      <c r="AB42" s="668"/>
      <c r="AC42" s="668"/>
      <c r="AD42" s="669" t="s">
        <v>543</v>
      </c>
      <c r="AE42" s="669"/>
      <c r="AF42" s="669"/>
      <c r="AG42" s="669"/>
      <c r="AH42" s="669"/>
      <c r="AI42" s="669"/>
      <c r="AJ42" s="669"/>
      <c r="AK42" s="669"/>
      <c r="AL42" s="670" t="s">
        <v>543</v>
      </c>
      <c r="AM42" s="671"/>
      <c r="AN42" s="671"/>
      <c r="AO42" s="672"/>
      <c r="AQ42" s="753" t="s">
        <v>600</v>
      </c>
      <c r="AR42" s="754"/>
      <c r="AS42" s="754"/>
      <c r="AT42" s="754"/>
      <c r="AU42" s="754"/>
      <c r="AV42" s="754"/>
      <c r="AW42" s="754"/>
      <c r="AX42" s="754"/>
      <c r="AY42" s="755"/>
      <c r="AZ42" s="759">
        <v>113386</v>
      </c>
      <c r="BA42" s="760"/>
      <c r="BB42" s="760"/>
      <c r="BC42" s="760"/>
      <c r="BD42" s="736"/>
      <c r="BE42" s="736"/>
      <c r="BF42" s="738"/>
      <c r="BG42" s="748"/>
      <c r="BH42" s="749"/>
      <c r="BI42" s="749"/>
      <c r="BJ42" s="749"/>
      <c r="BK42" s="749"/>
      <c r="BL42" s="365"/>
      <c r="BM42" s="694" t="s">
        <v>601</v>
      </c>
      <c r="BN42" s="694"/>
      <c r="BO42" s="694"/>
      <c r="BP42" s="694"/>
      <c r="BQ42" s="694"/>
      <c r="BR42" s="694"/>
      <c r="BS42" s="694"/>
      <c r="BT42" s="694"/>
      <c r="BU42" s="695"/>
      <c r="BV42" s="759">
        <v>362</v>
      </c>
      <c r="BW42" s="760"/>
      <c r="BX42" s="760"/>
      <c r="BY42" s="760"/>
      <c r="BZ42" s="760"/>
      <c r="CA42" s="760"/>
      <c r="CB42" s="772"/>
      <c r="CD42" s="662" t="s">
        <v>292</v>
      </c>
      <c r="CE42" s="663"/>
      <c r="CF42" s="663"/>
      <c r="CG42" s="663"/>
      <c r="CH42" s="663"/>
      <c r="CI42" s="663"/>
      <c r="CJ42" s="663"/>
      <c r="CK42" s="663"/>
      <c r="CL42" s="663"/>
      <c r="CM42" s="663"/>
      <c r="CN42" s="663"/>
      <c r="CO42" s="663"/>
      <c r="CP42" s="663"/>
      <c r="CQ42" s="664"/>
      <c r="CR42" s="665">
        <v>876285</v>
      </c>
      <c r="CS42" s="703"/>
      <c r="CT42" s="703"/>
      <c r="CU42" s="703"/>
      <c r="CV42" s="703"/>
      <c r="CW42" s="703"/>
      <c r="CX42" s="703"/>
      <c r="CY42" s="704"/>
      <c r="CZ42" s="670">
        <v>24.8</v>
      </c>
      <c r="DA42" s="705"/>
      <c r="DB42" s="705"/>
      <c r="DC42" s="708"/>
      <c r="DD42" s="674">
        <v>180330</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602</v>
      </c>
      <c r="C43" s="663"/>
      <c r="D43" s="663"/>
      <c r="E43" s="663"/>
      <c r="F43" s="663"/>
      <c r="G43" s="663"/>
      <c r="H43" s="663"/>
      <c r="I43" s="663"/>
      <c r="J43" s="663"/>
      <c r="K43" s="663"/>
      <c r="L43" s="663"/>
      <c r="M43" s="663"/>
      <c r="N43" s="663"/>
      <c r="O43" s="663"/>
      <c r="P43" s="663"/>
      <c r="Q43" s="664"/>
      <c r="R43" s="665">
        <v>86007</v>
      </c>
      <c r="S43" s="666"/>
      <c r="T43" s="666"/>
      <c r="U43" s="666"/>
      <c r="V43" s="666"/>
      <c r="W43" s="666"/>
      <c r="X43" s="666"/>
      <c r="Y43" s="667"/>
      <c r="Z43" s="668">
        <v>2.2999999999999998</v>
      </c>
      <c r="AA43" s="668"/>
      <c r="AB43" s="668"/>
      <c r="AC43" s="668"/>
      <c r="AD43" s="669" t="s">
        <v>543</v>
      </c>
      <c r="AE43" s="669"/>
      <c r="AF43" s="669"/>
      <c r="AG43" s="669"/>
      <c r="AH43" s="669"/>
      <c r="AI43" s="669"/>
      <c r="AJ43" s="669"/>
      <c r="AK43" s="669"/>
      <c r="AL43" s="670" t="s">
        <v>543</v>
      </c>
      <c r="AM43" s="671"/>
      <c r="AN43" s="671"/>
      <c r="AO43" s="672"/>
      <c r="BV43" s="219"/>
      <c r="BW43" s="219"/>
      <c r="BX43" s="219"/>
      <c r="BY43" s="219"/>
      <c r="BZ43" s="219"/>
      <c r="CA43" s="219"/>
      <c r="CB43" s="219"/>
      <c r="CD43" s="662" t="s">
        <v>603</v>
      </c>
      <c r="CE43" s="663"/>
      <c r="CF43" s="663"/>
      <c r="CG43" s="663"/>
      <c r="CH43" s="663"/>
      <c r="CI43" s="663"/>
      <c r="CJ43" s="663"/>
      <c r="CK43" s="663"/>
      <c r="CL43" s="663"/>
      <c r="CM43" s="663"/>
      <c r="CN43" s="663"/>
      <c r="CO43" s="663"/>
      <c r="CP43" s="663"/>
      <c r="CQ43" s="664"/>
      <c r="CR43" s="665" t="s">
        <v>543</v>
      </c>
      <c r="CS43" s="703"/>
      <c r="CT43" s="703"/>
      <c r="CU43" s="703"/>
      <c r="CV43" s="703"/>
      <c r="CW43" s="703"/>
      <c r="CX43" s="703"/>
      <c r="CY43" s="704"/>
      <c r="CZ43" s="670" t="s">
        <v>552</v>
      </c>
      <c r="DA43" s="705"/>
      <c r="DB43" s="705"/>
      <c r="DC43" s="708"/>
      <c r="DD43" s="674" t="s">
        <v>543</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604</v>
      </c>
      <c r="C44" s="710"/>
      <c r="D44" s="710"/>
      <c r="E44" s="710"/>
      <c r="F44" s="710"/>
      <c r="G44" s="710"/>
      <c r="H44" s="710"/>
      <c r="I44" s="710"/>
      <c r="J44" s="710"/>
      <c r="K44" s="710"/>
      <c r="L44" s="710"/>
      <c r="M44" s="710"/>
      <c r="N44" s="710"/>
      <c r="O44" s="710"/>
      <c r="P44" s="710"/>
      <c r="Q44" s="711"/>
      <c r="R44" s="759">
        <v>3770179</v>
      </c>
      <c r="S44" s="760"/>
      <c r="T44" s="760"/>
      <c r="U44" s="760"/>
      <c r="V44" s="760"/>
      <c r="W44" s="760"/>
      <c r="X44" s="760"/>
      <c r="Y44" s="761"/>
      <c r="Z44" s="762">
        <v>100</v>
      </c>
      <c r="AA44" s="762"/>
      <c r="AB44" s="762"/>
      <c r="AC44" s="762"/>
      <c r="AD44" s="763">
        <v>2071650</v>
      </c>
      <c r="AE44" s="763"/>
      <c r="AF44" s="763"/>
      <c r="AG44" s="763"/>
      <c r="AH44" s="763"/>
      <c r="AI44" s="763"/>
      <c r="AJ44" s="763"/>
      <c r="AK44" s="763"/>
      <c r="AL44" s="764">
        <v>100</v>
      </c>
      <c r="AM44" s="737"/>
      <c r="AN44" s="737"/>
      <c r="AO44" s="765"/>
      <c r="CD44" s="766" t="s">
        <v>265</v>
      </c>
      <c r="CE44" s="767"/>
      <c r="CF44" s="662" t="s">
        <v>605</v>
      </c>
      <c r="CG44" s="663"/>
      <c r="CH44" s="663"/>
      <c r="CI44" s="663"/>
      <c r="CJ44" s="663"/>
      <c r="CK44" s="663"/>
      <c r="CL44" s="663"/>
      <c r="CM44" s="663"/>
      <c r="CN44" s="663"/>
      <c r="CO44" s="663"/>
      <c r="CP44" s="663"/>
      <c r="CQ44" s="664"/>
      <c r="CR44" s="665">
        <v>845104</v>
      </c>
      <c r="CS44" s="666"/>
      <c r="CT44" s="666"/>
      <c r="CU44" s="666"/>
      <c r="CV44" s="666"/>
      <c r="CW44" s="666"/>
      <c r="CX44" s="666"/>
      <c r="CY44" s="667"/>
      <c r="CZ44" s="670">
        <v>23.9</v>
      </c>
      <c r="DA44" s="671"/>
      <c r="DB44" s="671"/>
      <c r="DC44" s="683"/>
      <c r="DD44" s="674">
        <v>176845</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606</v>
      </c>
      <c r="CG45" s="663"/>
      <c r="CH45" s="663"/>
      <c r="CI45" s="663"/>
      <c r="CJ45" s="663"/>
      <c r="CK45" s="663"/>
      <c r="CL45" s="663"/>
      <c r="CM45" s="663"/>
      <c r="CN45" s="663"/>
      <c r="CO45" s="663"/>
      <c r="CP45" s="663"/>
      <c r="CQ45" s="664"/>
      <c r="CR45" s="665">
        <v>186601</v>
      </c>
      <c r="CS45" s="703"/>
      <c r="CT45" s="703"/>
      <c r="CU45" s="703"/>
      <c r="CV45" s="703"/>
      <c r="CW45" s="703"/>
      <c r="CX45" s="703"/>
      <c r="CY45" s="704"/>
      <c r="CZ45" s="670">
        <v>5.3</v>
      </c>
      <c r="DA45" s="705"/>
      <c r="DB45" s="705"/>
      <c r="DC45" s="708"/>
      <c r="DD45" s="674">
        <v>426</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1" t="s">
        <v>293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607</v>
      </c>
      <c r="CG46" s="663"/>
      <c r="CH46" s="663"/>
      <c r="CI46" s="663"/>
      <c r="CJ46" s="663"/>
      <c r="CK46" s="663"/>
      <c r="CL46" s="663"/>
      <c r="CM46" s="663"/>
      <c r="CN46" s="663"/>
      <c r="CO46" s="663"/>
      <c r="CP46" s="663"/>
      <c r="CQ46" s="664"/>
      <c r="CR46" s="665">
        <v>655602</v>
      </c>
      <c r="CS46" s="666"/>
      <c r="CT46" s="666"/>
      <c r="CU46" s="666"/>
      <c r="CV46" s="666"/>
      <c r="CW46" s="666"/>
      <c r="CX46" s="666"/>
      <c r="CY46" s="667"/>
      <c r="CZ46" s="670">
        <v>18.5</v>
      </c>
      <c r="DA46" s="671"/>
      <c r="DB46" s="671"/>
      <c r="DC46" s="683"/>
      <c r="DD46" s="674">
        <v>176352</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294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608</v>
      </c>
      <c r="CG47" s="663"/>
      <c r="CH47" s="663"/>
      <c r="CI47" s="663"/>
      <c r="CJ47" s="663"/>
      <c r="CK47" s="663"/>
      <c r="CL47" s="663"/>
      <c r="CM47" s="663"/>
      <c r="CN47" s="663"/>
      <c r="CO47" s="663"/>
      <c r="CP47" s="663"/>
      <c r="CQ47" s="664"/>
      <c r="CR47" s="665">
        <v>31181</v>
      </c>
      <c r="CS47" s="703"/>
      <c r="CT47" s="703"/>
      <c r="CU47" s="703"/>
      <c r="CV47" s="703"/>
      <c r="CW47" s="703"/>
      <c r="CX47" s="703"/>
      <c r="CY47" s="704"/>
      <c r="CZ47" s="670">
        <v>0.9</v>
      </c>
      <c r="DA47" s="705"/>
      <c r="DB47" s="705"/>
      <c r="DC47" s="708"/>
      <c r="DD47" s="674">
        <v>3485</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ht="10.8" x14ac:dyDescent="0.2">
      <c r="B48" s="783" t="s">
        <v>295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609</v>
      </c>
      <c r="CG48" s="663"/>
      <c r="CH48" s="663"/>
      <c r="CI48" s="663"/>
      <c r="CJ48" s="663"/>
      <c r="CK48" s="663"/>
      <c r="CL48" s="663"/>
      <c r="CM48" s="663"/>
      <c r="CN48" s="663"/>
      <c r="CO48" s="663"/>
      <c r="CP48" s="663"/>
      <c r="CQ48" s="664"/>
      <c r="CR48" s="665" t="s">
        <v>543</v>
      </c>
      <c r="CS48" s="666"/>
      <c r="CT48" s="666"/>
      <c r="CU48" s="666"/>
      <c r="CV48" s="666"/>
      <c r="CW48" s="666"/>
      <c r="CX48" s="666"/>
      <c r="CY48" s="667"/>
      <c r="CZ48" s="670" t="s">
        <v>543</v>
      </c>
      <c r="DA48" s="671"/>
      <c r="DB48" s="671"/>
      <c r="DC48" s="683"/>
      <c r="DD48" s="674" t="s">
        <v>543</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610</v>
      </c>
      <c r="CE49" s="710"/>
      <c r="CF49" s="710"/>
      <c r="CG49" s="710"/>
      <c r="CH49" s="710"/>
      <c r="CI49" s="710"/>
      <c r="CJ49" s="710"/>
      <c r="CK49" s="710"/>
      <c r="CL49" s="710"/>
      <c r="CM49" s="710"/>
      <c r="CN49" s="710"/>
      <c r="CO49" s="710"/>
      <c r="CP49" s="710"/>
      <c r="CQ49" s="711"/>
      <c r="CR49" s="759">
        <v>3538331</v>
      </c>
      <c r="CS49" s="736"/>
      <c r="CT49" s="736"/>
      <c r="CU49" s="736"/>
      <c r="CV49" s="736"/>
      <c r="CW49" s="736"/>
      <c r="CX49" s="736"/>
      <c r="CY49" s="773"/>
      <c r="CZ49" s="764">
        <v>100</v>
      </c>
      <c r="DA49" s="774"/>
      <c r="DB49" s="774"/>
      <c r="DC49" s="775"/>
      <c r="DD49" s="776">
        <v>2293112</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ZyPR90911IbpLDoy/EVK1HO0ihw6uTKX5iVYm8HIwqZ7DhV1T2q3bTJQqw2x41/l4nSCIpnLBPSs4c52/wWpKw==" saltValue="bLLldphLjRTPYGClPVFyG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296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297</v>
      </c>
      <c r="DK2" s="787"/>
      <c r="DL2" s="787"/>
      <c r="DM2" s="787"/>
      <c r="DN2" s="787"/>
      <c r="DO2" s="788"/>
      <c r="DP2" s="224"/>
      <c r="DQ2" s="786" t="s">
        <v>298</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299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300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301</v>
      </c>
      <c r="B5" s="792"/>
      <c r="C5" s="792"/>
      <c r="D5" s="792"/>
      <c r="E5" s="792"/>
      <c r="F5" s="792"/>
      <c r="G5" s="792"/>
      <c r="H5" s="792"/>
      <c r="I5" s="792"/>
      <c r="J5" s="792"/>
      <c r="K5" s="792"/>
      <c r="L5" s="792"/>
      <c r="M5" s="792"/>
      <c r="N5" s="792"/>
      <c r="O5" s="792"/>
      <c r="P5" s="793"/>
      <c r="Q5" s="797" t="s">
        <v>302</v>
      </c>
      <c r="R5" s="798"/>
      <c r="S5" s="798"/>
      <c r="T5" s="798"/>
      <c r="U5" s="799"/>
      <c r="V5" s="797" t="s">
        <v>303</v>
      </c>
      <c r="W5" s="798"/>
      <c r="X5" s="798"/>
      <c r="Y5" s="798"/>
      <c r="Z5" s="799"/>
      <c r="AA5" s="797" t="s">
        <v>304</v>
      </c>
      <c r="AB5" s="798"/>
      <c r="AC5" s="798"/>
      <c r="AD5" s="798"/>
      <c r="AE5" s="798"/>
      <c r="AF5" s="803" t="s">
        <v>305</v>
      </c>
      <c r="AG5" s="798"/>
      <c r="AH5" s="798"/>
      <c r="AI5" s="798"/>
      <c r="AJ5" s="804"/>
      <c r="AK5" s="798" t="s">
        <v>306</v>
      </c>
      <c r="AL5" s="798"/>
      <c r="AM5" s="798"/>
      <c r="AN5" s="798"/>
      <c r="AO5" s="799"/>
      <c r="AP5" s="797" t="s">
        <v>307</v>
      </c>
      <c r="AQ5" s="798"/>
      <c r="AR5" s="798"/>
      <c r="AS5" s="798"/>
      <c r="AT5" s="799"/>
      <c r="AU5" s="797" t="s">
        <v>308</v>
      </c>
      <c r="AV5" s="798"/>
      <c r="AW5" s="798"/>
      <c r="AX5" s="798"/>
      <c r="AY5" s="804"/>
      <c r="AZ5" s="228"/>
      <c r="BA5" s="228"/>
      <c r="BB5" s="228"/>
      <c r="BC5" s="228"/>
      <c r="BD5" s="228"/>
      <c r="BE5" s="229"/>
      <c r="BF5" s="229"/>
      <c r="BG5" s="229"/>
      <c r="BH5" s="229"/>
      <c r="BI5" s="229"/>
      <c r="BJ5" s="229"/>
      <c r="BK5" s="229"/>
      <c r="BL5" s="229"/>
      <c r="BM5" s="229"/>
      <c r="BN5" s="229"/>
      <c r="BO5" s="229"/>
      <c r="BP5" s="229"/>
      <c r="BQ5" s="791" t="s">
        <v>309</v>
      </c>
      <c r="BR5" s="792"/>
      <c r="BS5" s="792"/>
      <c r="BT5" s="792"/>
      <c r="BU5" s="792"/>
      <c r="BV5" s="792"/>
      <c r="BW5" s="792"/>
      <c r="BX5" s="792"/>
      <c r="BY5" s="792"/>
      <c r="BZ5" s="792"/>
      <c r="CA5" s="792"/>
      <c r="CB5" s="792"/>
      <c r="CC5" s="792"/>
      <c r="CD5" s="792"/>
      <c r="CE5" s="792"/>
      <c r="CF5" s="792"/>
      <c r="CG5" s="793"/>
      <c r="CH5" s="797" t="s">
        <v>310</v>
      </c>
      <c r="CI5" s="798"/>
      <c r="CJ5" s="798"/>
      <c r="CK5" s="798"/>
      <c r="CL5" s="799"/>
      <c r="CM5" s="797" t="s">
        <v>311</v>
      </c>
      <c r="CN5" s="798"/>
      <c r="CO5" s="798"/>
      <c r="CP5" s="798"/>
      <c r="CQ5" s="799"/>
      <c r="CR5" s="797" t="s">
        <v>312</v>
      </c>
      <c r="CS5" s="798"/>
      <c r="CT5" s="798"/>
      <c r="CU5" s="798"/>
      <c r="CV5" s="799"/>
      <c r="CW5" s="797" t="s">
        <v>313</v>
      </c>
      <c r="CX5" s="798"/>
      <c r="CY5" s="798"/>
      <c r="CZ5" s="798"/>
      <c r="DA5" s="799"/>
      <c r="DB5" s="797" t="s">
        <v>314</v>
      </c>
      <c r="DC5" s="798"/>
      <c r="DD5" s="798"/>
      <c r="DE5" s="798"/>
      <c r="DF5" s="799"/>
      <c r="DG5" s="827" t="s">
        <v>315</v>
      </c>
      <c r="DH5" s="828"/>
      <c r="DI5" s="828"/>
      <c r="DJ5" s="828"/>
      <c r="DK5" s="829"/>
      <c r="DL5" s="827" t="s">
        <v>316</v>
      </c>
      <c r="DM5" s="828"/>
      <c r="DN5" s="828"/>
      <c r="DO5" s="828"/>
      <c r="DP5" s="829"/>
      <c r="DQ5" s="797" t="s">
        <v>317</v>
      </c>
      <c r="DR5" s="798"/>
      <c r="DS5" s="798"/>
      <c r="DT5" s="798"/>
      <c r="DU5" s="799"/>
      <c r="DV5" s="797" t="s">
        <v>308</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318</v>
      </c>
      <c r="C7" s="814"/>
      <c r="D7" s="814"/>
      <c r="E7" s="814"/>
      <c r="F7" s="814"/>
      <c r="G7" s="814"/>
      <c r="H7" s="814"/>
      <c r="I7" s="814"/>
      <c r="J7" s="814"/>
      <c r="K7" s="814"/>
      <c r="L7" s="814"/>
      <c r="M7" s="814"/>
      <c r="N7" s="814"/>
      <c r="O7" s="814"/>
      <c r="P7" s="815"/>
      <c r="Q7" s="816">
        <v>3764</v>
      </c>
      <c r="R7" s="817"/>
      <c r="S7" s="817"/>
      <c r="T7" s="817"/>
      <c r="U7" s="817"/>
      <c r="V7" s="817">
        <v>3536</v>
      </c>
      <c r="W7" s="817"/>
      <c r="X7" s="817"/>
      <c r="Y7" s="817"/>
      <c r="Z7" s="817"/>
      <c r="AA7" s="817">
        <v>228</v>
      </c>
      <c r="AB7" s="817"/>
      <c r="AC7" s="817"/>
      <c r="AD7" s="817"/>
      <c r="AE7" s="818"/>
      <c r="AF7" s="819">
        <v>227</v>
      </c>
      <c r="AG7" s="820"/>
      <c r="AH7" s="820"/>
      <c r="AI7" s="820"/>
      <c r="AJ7" s="821"/>
      <c r="AK7" s="822">
        <v>23</v>
      </c>
      <c r="AL7" s="823"/>
      <c r="AM7" s="823"/>
      <c r="AN7" s="823"/>
      <c r="AO7" s="823"/>
      <c r="AP7" s="823">
        <v>3095</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518</v>
      </c>
      <c r="BT7" s="811"/>
      <c r="BU7" s="811"/>
      <c r="BV7" s="811"/>
      <c r="BW7" s="811"/>
      <c r="BX7" s="811"/>
      <c r="BY7" s="811"/>
      <c r="BZ7" s="811"/>
      <c r="CA7" s="811"/>
      <c r="CB7" s="811"/>
      <c r="CC7" s="811"/>
      <c r="CD7" s="811"/>
      <c r="CE7" s="811"/>
      <c r="CF7" s="811"/>
      <c r="CG7" s="826"/>
      <c r="CH7" s="807">
        <v>-685</v>
      </c>
      <c r="CI7" s="808"/>
      <c r="CJ7" s="808"/>
      <c r="CK7" s="808"/>
      <c r="CL7" s="809"/>
      <c r="CM7" s="807">
        <v>70</v>
      </c>
      <c r="CN7" s="808"/>
      <c r="CO7" s="808"/>
      <c r="CP7" s="808"/>
      <c r="CQ7" s="809"/>
      <c r="CR7" s="807">
        <v>500</v>
      </c>
      <c r="CS7" s="808"/>
      <c r="CT7" s="808"/>
      <c r="CU7" s="808"/>
      <c r="CV7" s="809"/>
      <c r="CW7" s="807" t="s">
        <v>519</v>
      </c>
      <c r="CX7" s="808"/>
      <c r="CY7" s="808"/>
      <c r="CZ7" s="808"/>
      <c r="DA7" s="809"/>
      <c r="DB7" s="807" t="s">
        <v>519</v>
      </c>
      <c r="DC7" s="808"/>
      <c r="DD7" s="808"/>
      <c r="DE7" s="808"/>
      <c r="DF7" s="809"/>
      <c r="DG7" s="807" t="s">
        <v>519</v>
      </c>
      <c r="DH7" s="808"/>
      <c r="DI7" s="808"/>
      <c r="DJ7" s="808"/>
      <c r="DK7" s="809"/>
      <c r="DL7" s="807" t="s">
        <v>519</v>
      </c>
      <c r="DM7" s="808"/>
      <c r="DN7" s="808"/>
      <c r="DO7" s="808"/>
      <c r="DP7" s="809"/>
      <c r="DQ7" s="807" t="s">
        <v>520</v>
      </c>
      <c r="DR7" s="808"/>
      <c r="DS7" s="808"/>
      <c r="DT7" s="808"/>
      <c r="DU7" s="809"/>
      <c r="DV7" s="810"/>
      <c r="DW7" s="811"/>
      <c r="DX7" s="811"/>
      <c r="DY7" s="811"/>
      <c r="DZ7" s="812"/>
      <c r="EA7" s="230"/>
    </row>
    <row r="8" spans="1:131" s="231" customFormat="1" ht="26.25" customHeight="1" x14ac:dyDescent="0.2">
      <c r="A8" s="234">
        <v>2</v>
      </c>
      <c r="B8" s="844" t="s">
        <v>319</v>
      </c>
      <c r="C8" s="845"/>
      <c r="D8" s="845"/>
      <c r="E8" s="845"/>
      <c r="F8" s="845"/>
      <c r="G8" s="845"/>
      <c r="H8" s="845"/>
      <c r="I8" s="845"/>
      <c r="J8" s="845"/>
      <c r="K8" s="845"/>
      <c r="L8" s="845"/>
      <c r="M8" s="845"/>
      <c r="N8" s="845"/>
      <c r="O8" s="845"/>
      <c r="P8" s="846"/>
      <c r="Q8" s="847">
        <v>6</v>
      </c>
      <c r="R8" s="848"/>
      <c r="S8" s="848"/>
      <c r="T8" s="848"/>
      <c r="U8" s="848"/>
      <c r="V8" s="848">
        <v>3</v>
      </c>
      <c r="W8" s="848"/>
      <c r="X8" s="848"/>
      <c r="Y8" s="848"/>
      <c r="Z8" s="848"/>
      <c r="AA8" s="848">
        <v>3</v>
      </c>
      <c r="AB8" s="848"/>
      <c r="AC8" s="848"/>
      <c r="AD8" s="848"/>
      <c r="AE8" s="849"/>
      <c r="AF8" s="850">
        <v>3</v>
      </c>
      <c r="AG8" s="851"/>
      <c r="AH8" s="851"/>
      <c r="AI8" s="851"/>
      <c r="AJ8" s="852"/>
      <c r="AK8" s="833" t="s">
        <v>519</v>
      </c>
      <c r="AL8" s="834"/>
      <c r="AM8" s="834"/>
      <c r="AN8" s="834"/>
      <c r="AO8" s="834"/>
      <c r="AP8" s="834" t="s">
        <v>519</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320</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321</v>
      </c>
      <c r="B23" s="853" t="s">
        <v>322</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230</v>
      </c>
      <c r="AG23" s="857"/>
      <c r="AH23" s="857"/>
      <c r="AI23" s="857"/>
      <c r="AJ23" s="860"/>
      <c r="AK23" s="861"/>
      <c r="AL23" s="862"/>
      <c r="AM23" s="862"/>
      <c r="AN23" s="862"/>
      <c r="AO23" s="862"/>
      <c r="AP23" s="857">
        <v>3095</v>
      </c>
      <c r="AQ23" s="857"/>
      <c r="AR23" s="857"/>
      <c r="AS23" s="857"/>
      <c r="AT23" s="857"/>
      <c r="AU23" s="873"/>
      <c r="AV23" s="873"/>
      <c r="AW23" s="873"/>
      <c r="AX23" s="873"/>
      <c r="AY23" s="874"/>
      <c r="AZ23" s="875" t="s">
        <v>323</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324</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325</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301</v>
      </c>
      <c r="B26" s="792"/>
      <c r="C26" s="792"/>
      <c r="D26" s="792"/>
      <c r="E26" s="792"/>
      <c r="F26" s="792"/>
      <c r="G26" s="792"/>
      <c r="H26" s="792"/>
      <c r="I26" s="792"/>
      <c r="J26" s="792"/>
      <c r="K26" s="792"/>
      <c r="L26" s="792"/>
      <c r="M26" s="792"/>
      <c r="N26" s="792"/>
      <c r="O26" s="792"/>
      <c r="P26" s="793"/>
      <c r="Q26" s="797" t="s">
        <v>326</v>
      </c>
      <c r="R26" s="798"/>
      <c r="S26" s="798"/>
      <c r="T26" s="798"/>
      <c r="U26" s="799"/>
      <c r="V26" s="797" t="s">
        <v>327</v>
      </c>
      <c r="W26" s="798"/>
      <c r="X26" s="798"/>
      <c r="Y26" s="798"/>
      <c r="Z26" s="799"/>
      <c r="AA26" s="797" t="s">
        <v>328</v>
      </c>
      <c r="AB26" s="798"/>
      <c r="AC26" s="798"/>
      <c r="AD26" s="798"/>
      <c r="AE26" s="798"/>
      <c r="AF26" s="878" t="s">
        <v>329</v>
      </c>
      <c r="AG26" s="879"/>
      <c r="AH26" s="879"/>
      <c r="AI26" s="879"/>
      <c r="AJ26" s="880"/>
      <c r="AK26" s="798" t="s">
        <v>330</v>
      </c>
      <c r="AL26" s="798"/>
      <c r="AM26" s="798"/>
      <c r="AN26" s="798"/>
      <c r="AO26" s="799"/>
      <c r="AP26" s="797" t="s">
        <v>331</v>
      </c>
      <c r="AQ26" s="798"/>
      <c r="AR26" s="798"/>
      <c r="AS26" s="798"/>
      <c r="AT26" s="799"/>
      <c r="AU26" s="797" t="s">
        <v>332</v>
      </c>
      <c r="AV26" s="798"/>
      <c r="AW26" s="798"/>
      <c r="AX26" s="798"/>
      <c r="AY26" s="799"/>
      <c r="AZ26" s="797" t="s">
        <v>333</v>
      </c>
      <c r="BA26" s="798"/>
      <c r="BB26" s="798"/>
      <c r="BC26" s="798"/>
      <c r="BD26" s="799"/>
      <c r="BE26" s="797" t="s">
        <v>308</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334</v>
      </c>
      <c r="C28" s="814"/>
      <c r="D28" s="814"/>
      <c r="E28" s="814"/>
      <c r="F28" s="814"/>
      <c r="G28" s="814"/>
      <c r="H28" s="814"/>
      <c r="I28" s="814"/>
      <c r="J28" s="814"/>
      <c r="K28" s="814"/>
      <c r="L28" s="814"/>
      <c r="M28" s="814"/>
      <c r="N28" s="814"/>
      <c r="O28" s="814"/>
      <c r="P28" s="815"/>
      <c r="Q28" s="886">
        <v>627</v>
      </c>
      <c r="R28" s="887"/>
      <c r="S28" s="887"/>
      <c r="T28" s="887"/>
      <c r="U28" s="887"/>
      <c r="V28" s="887">
        <v>578</v>
      </c>
      <c r="W28" s="887"/>
      <c r="X28" s="887"/>
      <c r="Y28" s="887"/>
      <c r="Z28" s="887"/>
      <c r="AA28" s="887">
        <v>49</v>
      </c>
      <c r="AB28" s="887"/>
      <c r="AC28" s="887"/>
      <c r="AD28" s="887"/>
      <c r="AE28" s="888"/>
      <c r="AF28" s="889">
        <v>49</v>
      </c>
      <c r="AG28" s="887"/>
      <c r="AH28" s="887"/>
      <c r="AI28" s="887"/>
      <c r="AJ28" s="890"/>
      <c r="AK28" s="891">
        <v>44</v>
      </c>
      <c r="AL28" s="892"/>
      <c r="AM28" s="892"/>
      <c r="AN28" s="892"/>
      <c r="AO28" s="892"/>
      <c r="AP28" s="892" t="s">
        <v>519</v>
      </c>
      <c r="AQ28" s="892"/>
      <c r="AR28" s="892"/>
      <c r="AS28" s="892"/>
      <c r="AT28" s="892"/>
      <c r="AU28" s="892" t="s">
        <v>519</v>
      </c>
      <c r="AV28" s="892"/>
      <c r="AW28" s="892"/>
      <c r="AX28" s="892"/>
      <c r="AY28" s="892"/>
      <c r="AZ28" s="893" t="s">
        <v>520</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335</v>
      </c>
      <c r="C29" s="845"/>
      <c r="D29" s="845"/>
      <c r="E29" s="845"/>
      <c r="F29" s="845"/>
      <c r="G29" s="845"/>
      <c r="H29" s="845"/>
      <c r="I29" s="845"/>
      <c r="J29" s="845"/>
      <c r="K29" s="845"/>
      <c r="L29" s="845"/>
      <c r="M29" s="845"/>
      <c r="N29" s="845"/>
      <c r="O29" s="845"/>
      <c r="P29" s="846"/>
      <c r="Q29" s="847">
        <v>506</v>
      </c>
      <c r="R29" s="848"/>
      <c r="S29" s="848"/>
      <c r="T29" s="848"/>
      <c r="U29" s="848"/>
      <c r="V29" s="848">
        <v>469</v>
      </c>
      <c r="W29" s="848"/>
      <c r="X29" s="848"/>
      <c r="Y29" s="848"/>
      <c r="Z29" s="848"/>
      <c r="AA29" s="848">
        <v>37</v>
      </c>
      <c r="AB29" s="848"/>
      <c r="AC29" s="848"/>
      <c r="AD29" s="848"/>
      <c r="AE29" s="849"/>
      <c r="AF29" s="850">
        <v>37</v>
      </c>
      <c r="AG29" s="851"/>
      <c r="AH29" s="851"/>
      <c r="AI29" s="851"/>
      <c r="AJ29" s="852"/>
      <c r="AK29" s="898">
        <v>97</v>
      </c>
      <c r="AL29" s="894"/>
      <c r="AM29" s="894"/>
      <c r="AN29" s="894"/>
      <c r="AO29" s="894"/>
      <c r="AP29" s="894" t="s">
        <v>520</v>
      </c>
      <c r="AQ29" s="894"/>
      <c r="AR29" s="894"/>
      <c r="AS29" s="894"/>
      <c r="AT29" s="894"/>
      <c r="AU29" s="894" t="s">
        <v>519</v>
      </c>
      <c r="AV29" s="894"/>
      <c r="AW29" s="894"/>
      <c r="AX29" s="894"/>
      <c r="AY29" s="894"/>
      <c r="AZ29" s="895" t="s">
        <v>521</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336</v>
      </c>
      <c r="C30" s="845"/>
      <c r="D30" s="845"/>
      <c r="E30" s="845"/>
      <c r="F30" s="845"/>
      <c r="G30" s="845"/>
      <c r="H30" s="845"/>
      <c r="I30" s="845"/>
      <c r="J30" s="845"/>
      <c r="K30" s="845"/>
      <c r="L30" s="845"/>
      <c r="M30" s="845"/>
      <c r="N30" s="845"/>
      <c r="O30" s="845"/>
      <c r="P30" s="846"/>
      <c r="Q30" s="847">
        <v>47</v>
      </c>
      <c r="R30" s="848"/>
      <c r="S30" s="848"/>
      <c r="T30" s="848"/>
      <c r="U30" s="848"/>
      <c r="V30" s="848">
        <v>47</v>
      </c>
      <c r="W30" s="848"/>
      <c r="X30" s="848"/>
      <c r="Y30" s="848"/>
      <c r="Z30" s="848"/>
      <c r="AA30" s="848">
        <v>0</v>
      </c>
      <c r="AB30" s="848"/>
      <c r="AC30" s="848"/>
      <c r="AD30" s="848"/>
      <c r="AE30" s="849"/>
      <c r="AF30" s="850">
        <v>0</v>
      </c>
      <c r="AG30" s="851"/>
      <c r="AH30" s="851"/>
      <c r="AI30" s="851"/>
      <c r="AJ30" s="852"/>
      <c r="AK30" s="898">
        <v>14</v>
      </c>
      <c r="AL30" s="894"/>
      <c r="AM30" s="894"/>
      <c r="AN30" s="894"/>
      <c r="AO30" s="894"/>
      <c r="AP30" s="894" t="s">
        <v>520</v>
      </c>
      <c r="AQ30" s="894"/>
      <c r="AR30" s="894"/>
      <c r="AS30" s="894"/>
      <c r="AT30" s="894"/>
      <c r="AU30" s="894" t="s">
        <v>519</v>
      </c>
      <c r="AV30" s="894"/>
      <c r="AW30" s="894"/>
      <c r="AX30" s="894"/>
      <c r="AY30" s="894"/>
      <c r="AZ30" s="895" t="s">
        <v>519</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337</v>
      </c>
      <c r="C31" s="845"/>
      <c r="D31" s="845"/>
      <c r="E31" s="845"/>
      <c r="F31" s="845"/>
      <c r="G31" s="845"/>
      <c r="H31" s="845"/>
      <c r="I31" s="845"/>
      <c r="J31" s="845"/>
      <c r="K31" s="845"/>
      <c r="L31" s="845"/>
      <c r="M31" s="845"/>
      <c r="N31" s="845"/>
      <c r="O31" s="845"/>
      <c r="P31" s="846"/>
      <c r="Q31" s="847">
        <v>237</v>
      </c>
      <c r="R31" s="848"/>
      <c r="S31" s="848"/>
      <c r="T31" s="848"/>
      <c r="U31" s="848"/>
      <c r="V31" s="848">
        <v>230</v>
      </c>
      <c r="W31" s="848"/>
      <c r="X31" s="848"/>
      <c r="Y31" s="848"/>
      <c r="Z31" s="848"/>
      <c r="AA31" s="848">
        <v>7</v>
      </c>
      <c r="AB31" s="848"/>
      <c r="AC31" s="848"/>
      <c r="AD31" s="848"/>
      <c r="AE31" s="849"/>
      <c r="AF31" s="850">
        <v>7</v>
      </c>
      <c r="AG31" s="851"/>
      <c r="AH31" s="851"/>
      <c r="AI31" s="851"/>
      <c r="AJ31" s="852"/>
      <c r="AK31" s="898">
        <v>62</v>
      </c>
      <c r="AL31" s="894"/>
      <c r="AM31" s="894"/>
      <c r="AN31" s="894"/>
      <c r="AO31" s="894"/>
      <c r="AP31" s="894">
        <v>267</v>
      </c>
      <c r="AQ31" s="894"/>
      <c r="AR31" s="894"/>
      <c r="AS31" s="894"/>
      <c r="AT31" s="894"/>
      <c r="AU31" s="894">
        <v>134</v>
      </c>
      <c r="AV31" s="894"/>
      <c r="AW31" s="894"/>
      <c r="AX31" s="894"/>
      <c r="AY31" s="894"/>
      <c r="AZ31" s="895" t="s">
        <v>520</v>
      </c>
      <c r="BA31" s="895"/>
      <c r="BB31" s="895"/>
      <c r="BC31" s="895"/>
      <c r="BD31" s="895"/>
      <c r="BE31" s="896" t="s">
        <v>338</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339</v>
      </c>
      <c r="C32" s="845"/>
      <c r="D32" s="845"/>
      <c r="E32" s="845"/>
      <c r="F32" s="845"/>
      <c r="G32" s="845"/>
      <c r="H32" s="845"/>
      <c r="I32" s="845"/>
      <c r="J32" s="845"/>
      <c r="K32" s="845"/>
      <c r="L32" s="845"/>
      <c r="M32" s="845"/>
      <c r="N32" s="845"/>
      <c r="O32" s="845"/>
      <c r="P32" s="846"/>
      <c r="Q32" s="847">
        <v>239</v>
      </c>
      <c r="R32" s="848"/>
      <c r="S32" s="848"/>
      <c r="T32" s="848"/>
      <c r="U32" s="848"/>
      <c r="V32" s="848">
        <v>234</v>
      </c>
      <c r="W32" s="848"/>
      <c r="X32" s="848"/>
      <c r="Y32" s="848"/>
      <c r="Z32" s="848"/>
      <c r="AA32" s="848">
        <v>5</v>
      </c>
      <c r="AB32" s="848"/>
      <c r="AC32" s="848"/>
      <c r="AD32" s="848"/>
      <c r="AE32" s="849"/>
      <c r="AF32" s="850">
        <v>5</v>
      </c>
      <c r="AG32" s="851"/>
      <c r="AH32" s="851"/>
      <c r="AI32" s="851"/>
      <c r="AJ32" s="852"/>
      <c r="AK32" s="898">
        <v>151</v>
      </c>
      <c r="AL32" s="894"/>
      <c r="AM32" s="894"/>
      <c r="AN32" s="894"/>
      <c r="AO32" s="894"/>
      <c r="AP32" s="894">
        <v>720</v>
      </c>
      <c r="AQ32" s="894"/>
      <c r="AR32" s="894"/>
      <c r="AS32" s="894"/>
      <c r="AT32" s="894"/>
      <c r="AU32" s="894">
        <v>720</v>
      </c>
      <c r="AV32" s="894"/>
      <c r="AW32" s="894"/>
      <c r="AX32" s="894"/>
      <c r="AY32" s="894"/>
      <c r="AZ32" s="895" t="s">
        <v>524</v>
      </c>
      <c r="BA32" s="895"/>
      <c r="BB32" s="895"/>
      <c r="BC32" s="895"/>
      <c r="BD32" s="895"/>
      <c r="BE32" s="896" t="s">
        <v>338</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340</v>
      </c>
      <c r="C33" s="845"/>
      <c r="D33" s="845"/>
      <c r="E33" s="845"/>
      <c r="F33" s="845"/>
      <c r="G33" s="845"/>
      <c r="H33" s="845"/>
      <c r="I33" s="845"/>
      <c r="J33" s="845"/>
      <c r="K33" s="845"/>
      <c r="L33" s="845"/>
      <c r="M33" s="845"/>
      <c r="N33" s="845"/>
      <c r="O33" s="845"/>
      <c r="P33" s="846"/>
      <c r="Q33" s="847">
        <v>28</v>
      </c>
      <c r="R33" s="848"/>
      <c r="S33" s="848"/>
      <c r="T33" s="848"/>
      <c r="U33" s="848"/>
      <c r="V33" s="848">
        <v>2</v>
      </c>
      <c r="W33" s="848"/>
      <c r="X33" s="848"/>
      <c r="Y33" s="848"/>
      <c r="Z33" s="848"/>
      <c r="AA33" s="848">
        <v>26</v>
      </c>
      <c r="AB33" s="848"/>
      <c r="AC33" s="848"/>
      <c r="AD33" s="848"/>
      <c r="AE33" s="849"/>
      <c r="AF33" s="850">
        <v>46</v>
      </c>
      <c r="AG33" s="851"/>
      <c r="AH33" s="851"/>
      <c r="AI33" s="851"/>
      <c r="AJ33" s="852"/>
      <c r="AK33" s="898" t="s">
        <v>523</v>
      </c>
      <c r="AL33" s="894"/>
      <c r="AM33" s="894"/>
      <c r="AN33" s="894"/>
      <c r="AO33" s="894"/>
      <c r="AP33" s="894" t="s">
        <v>519</v>
      </c>
      <c r="AQ33" s="894"/>
      <c r="AR33" s="894"/>
      <c r="AS33" s="894"/>
      <c r="AT33" s="894"/>
      <c r="AU33" s="894" t="s">
        <v>519</v>
      </c>
      <c r="AV33" s="894"/>
      <c r="AW33" s="894"/>
      <c r="AX33" s="894"/>
      <c r="AY33" s="894"/>
      <c r="AZ33" s="895" t="s">
        <v>520</v>
      </c>
      <c r="BA33" s="895"/>
      <c r="BB33" s="895"/>
      <c r="BC33" s="895"/>
      <c r="BD33" s="895"/>
      <c r="BE33" s="896" t="s">
        <v>338</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341</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321</v>
      </c>
      <c r="B63" s="853" t="s">
        <v>342</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145</v>
      </c>
      <c r="AG63" s="908"/>
      <c r="AH63" s="908"/>
      <c r="AI63" s="908"/>
      <c r="AJ63" s="909"/>
      <c r="AK63" s="910"/>
      <c r="AL63" s="905"/>
      <c r="AM63" s="905"/>
      <c r="AN63" s="905"/>
      <c r="AO63" s="905"/>
      <c r="AP63" s="908">
        <v>987</v>
      </c>
      <c r="AQ63" s="908"/>
      <c r="AR63" s="908"/>
      <c r="AS63" s="908"/>
      <c r="AT63" s="908"/>
      <c r="AU63" s="908">
        <v>854</v>
      </c>
      <c r="AV63" s="908"/>
      <c r="AW63" s="908"/>
      <c r="AX63" s="908"/>
      <c r="AY63" s="908"/>
      <c r="AZ63" s="912"/>
      <c r="BA63" s="912"/>
      <c r="BB63" s="912"/>
      <c r="BC63" s="912"/>
      <c r="BD63" s="912"/>
      <c r="BE63" s="913"/>
      <c r="BF63" s="913"/>
      <c r="BG63" s="913"/>
      <c r="BH63" s="913"/>
      <c r="BI63" s="914"/>
      <c r="BJ63" s="915" t="s">
        <v>145</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343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344</v>
      </c>
      <c r="B66" s="792"/>
      <c r="C66" s="792"/>
      <c r="D66" s="792"/>
      <c r="E66" s="792"/>
      <c r="F66" s="792"/>
      <c r="G66" s="792"/>
      <c r="H66" s="792"/>
      <c r="I66" s="792"/>
      <c r="J66" s="792"/>
      <c r="K66" s="792"/>
      <c r="L66" s="792"/>
      <c r="M66" s="792"/>
      <c r="N66" s="792"/>
      <c r="O66" s="792"/>
      <c r="P66" s="793"/>
      <c r="Q66" s="797" t="s">
        <v>345</v>
      </c>
      <c r="R66" s="798"/>
      <c r="S66" s="798"/>
      <c r="T66" s="798"/>
      <c r="U66" s="799"/>
      <c r="V66" s="797" t="s">
        <v>346</v>
      </c>
      <c r="W66" s="798"/>
      <c r="X66" s="798"/>
      <c r="Y66" s="798"/>
      <c r="Z66" s="799"/>
      <c r="AA66" s="797" t="s">
        <v>347</v>
      </c>
      <c r="AB66" s="798"/>
      <c r="AC66" s="798"/>
      <c r="AD66" s="798"/>
      <c r="AE66" s="799"/>
      <c r="AF66" s="918" t="s">
        <v>329</v>
      </c>
      <c r="AG66" s="879"/>
      <c r="AH66" s="879"/>
      <c r="AI66" s="879"/>
      <c r="AJ66" s="919"/>
      <c r="AK66" s="797" t="s">
        <v>330</v>
      </c>
      <c r="AL66" s="792"/>
      <c r="AM66" s="792"/>
      <c r="AN66" s="792"/>
      <c r="AO66" s="793"/>
      <c r="AP66" s="797" t="s">
        <v>348</v>
      </c>
      <c r="AQ66" s="798"/>
      <c r="AR66" s="798"/>
      <c r="AS66" s="798"/>
      <c r="AT66" s="799"/>
      <c r="AU66" s="797" t="s">
        <v>349</v>
      </c>
      <c r="AV66" s="798"/>
      <c r="AW66" s="798"/>
      <c r="AX66" s="798"/>
      <c r="AY66" s="799"/>
      <c r="AZ66" s="797" t="s">
        <v>308</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509</v>
      </c>
      <c r="C68" s="934"/>
      <c r="D68" s="934"/>
      <c r="E68" s="934"/>
      <c r="F68" s="934"/>
      <c r="G68" s="934"/>
      <c r="H68" s="934"/>
      <c r="I68" s="934"/>
      <c r="J68" s="934"/>
      <c r="K68" s="934"/>
      <c r="L68" s="934"/>
      <c r="M68" s="934"/>
      <c r="N68" s="934"/>
      <c r="O68" s="934"/>
      <c r="P68" s="935"/>
      <c r="Q68" s="936">
        <v>3946</v>
      </c>
      <c r="R68" s="930"/>
      <c r="S68" s="930"/>
      <c r="T68" s="930"/>
      <c r="U68" s="930"/>
      <c r="V68" s="930">
        <v>3771</v>
      </c>
      <c r="W68" s="930"/>
      <c r="X68" s="930"/>
      <c r="Y68" s="930"/>
      <c r="Z68" s="930"/>
      <c r="AA68" s="930">
        <v>175</v>
      </c>
      <c r="AB68" s="930"/>
      <c r="AC68" s="930"/>
      <c r="AD68" s="930"/>
      <c r="AE68" s="930"/>
      <c r="AF68" s="930">
        <v>175</v>
      </c>
      <c r="AG68" s="930"/>
      <c r="AH68" s="930"/>
      <c r="AI68" s="930"/>
      <c r="AJ68" s="930"/>
      <c r="AK68" s="930">
        <v>17</v>
      </c>
      <c r="AL68" s="930"/>
      <c r="AM68" s="930"/>
      <c r="AN68" s="930"/>
      <c r="AO68" s="930"/>
      <c r="AP68" s="930">
        <v>642</v>
      </c>
      <c r="AQ68" s="930"/>
      <c r="AR68" s="930"/>
      <c r="AS68" s="930"/>
      <c r="AT68" s="930"/>
      <c r="AU68" s="930">
        <v>30</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510</v>
      </c>
      <c r="C69" s="938"/>
      <c r="D69" s="938"/>
      <c r="E69" s="938"/>
      <c r="F69" s="938"/>
      <c r="G69" s="938"/>
      <c r="H69" s="938"/>
      <c r="I69" s="938"/>
      <c r="J69" s="938"/>
      <c r="K69" s="938"/>
      <c r="L69" s="938"/>
      <c r="M69" s="938"/>
      <c r="N69" s="938"/>
      <c r="O69" s="938"/>
      <c r="P69" s="939"/>
      <c r="Q69" s="940">
        <v>1095</v>
      </c>
      <c r="R69" s="894"/>
      <c r="S69" s="894"/>
      <c r="T69" s="894"/>
      <c r="U69" s="894"/>
      <c r="V69" s="894">
        <v>833</v>
      </c>
      <c r="W69" s="894"/>
      <c r="X69" s="894"/>
      <c r="Y69" s="894"/>
      <c r="Z69" s="894"/>
      <c r="AA69" s="894">
        <v>262</v>
      </c>
      <c r="AB69" s="894"/>
      <c r="AC69" s="894"/>
      <c r="AD69" s="894"/>
      <c r="AE69" s="894"/>
      <c r="AF69" s="894">
        <v>592</v>
      </c>
      <c r="AG69" s="894"/>
      <c r="AH69" s="894"/>
      <c r="AI69" s="894"/>
      <c r="AJ69" s="894"/>
      <c r="AK69" s="894">
        <v>0</v>
      </c>
      <c r="AL69" s="894"/>
      <c r="AM69" s="894"/>
      <c r="AN69" s="894"/>
      <c r="AO69" s="894"/>
      <c r="AP69" s="894">
        <v>2027</v>
      </c>
      <c r="AQ69" s="894"/>
      <c r="AR69" s="894"/>
      <c r="AS69" s="894"/>
      <c r="AT69" s="894"/>
      <c r="AU69" s="894" t="s">
        <v>519</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511</v>
      </c>
      <c r="C70" s="938"/>
      <c r="D70" s="938"/>
      <c r="E70" s="938"/>
      <c r="F70" s="938"/>
      <c r="G70" s="938"/>
      <c r="H70" s="938"/>
      <c r="I70" s="938"/>
      <c r="J70" s="938"/>
      <c r="K70" s="938"/>
      <c r="L70" s="938"/>
      <c r="M70" s="938"/>
      <c r="N70" s="938"/>
      <c r="O70" s="938"/>
      <c r="P70" s="939"/>
      <c r="Q70" s="940">
        <v>8056</v>
      </c>
      <c r="R70" s="894"/>
      <c r="S70" s="894"/>
      <c r="T70" s="894"/>
      <c r="U70" s="894"/>
      <c r="V70" s="894">
        <v>6911</v>
      </c>
      <c r="W70" s="894"/>
      <c r="X70" s="894"/>
      <c r="Y70" s="894"/>
      <c r="Z70" s="894"/>
      <c r="AA70" s="894">
        <v>1145</v>
      </c>
      <c r="AB70" s="894"/>
      <c r="AC70" s="894"/>
      <c r="AD70" s="894"/>
      <c r="AE70" s="894"/>
      <c r="AF70" s="894">
        <v>1145</v>
      </c>
      <c r="AG70" s="894"/>
      <c r="AH70" s="894"/>
      <c r="AI70" s="894"/>
      <c r="AJ70" s="894"/>
      <c r="AK70" s="894">
        <v>14</v>
      </c>
      <c r="AL70" s="894"/>
      <c r="AM70" s="894"/>
      <c r="AN70" s="894"/>
      <c r="AO70" s="894"/>
      <c r="AP70" s="894" t="s">
        <v>519</v>
      </c>
      <c r="AQ70" s="894"/>
      <c r="AR70" s="894"/>
      <c r="AS70" s="894"/>
      <c r="AT70" s="894"/>
      <c r="AU70" s="894" t="s">
        <v>519</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512</v>
      </c>
      <c r="C71" s="938"/>
      <c r="D71" s="938"/>
      <c r="E71" s="938"/>
      <c r="F71" s="938"/>
      <c r="G71" s="938"/>
      <c r="H71" s="938"/>
      <c r="I71" s="938"/>
      <c r="J71" s="938"/>
      <c r="K71" s="938"/>
      <c r="L71" s="938"/>
      <c r="M71" s="938"/>
      <c r="N71" s="938"/>
      <c r="O71" s="938"/>
      <c r="P71" s="939"/>
      <c r="Q71" s="940">
        <v>1445</v>
      </c>
      <c r="R71" s="894"/>
      <c r="S71" s="894"/>
      <c r="T71" s="894"/>
      <c r="U71" s="894"/>
      <c r="V71" s="894">
        <v>1444</v>
      </c>
      <c r="W71" s="894"/>
      <c r="X71" s="894"/>
      <c r="Y71" s="894"/>
      <c r="Z71" s="894"/>
      <c r="AA71" s="894">
        <v>1</v>
      </c>
      <c r="AB71" s="894"/>
      <c r="AC71" s="894"/>
      <c r="AD71" s="894"/>
      <c r="AE71" s="894"/>
      <c r="AF71" s="894">
        <v>1</v>
      </c>
      <c r="AG71" s="894"/>
      <c r="AH71" s="894"/>
      <c r="AI71" s="894"/>
      <c r="AJ71" s="894"/>
      <c r="AK71" s="894" t="s">
        <v>520</v>
      </c>
      <c r="AL71" s="894"/>
      <c r="AM71" s="894"/>
      <c r="AN71" s="894"/>
      <c r="AO71" s="894"/>
      <c r="AP71" s="894" t="s">
        <v>519</v>
      </c>
      <c r="AQ71" s="894"/>
      <c r="AR71" s="894"/>
      <c r="AS71" s="894"/>
      <c r="AT71" s="894"/>
      <c r="AU71" s="894" t="s">
        <v>519</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513</v>
      </c>
      <c r="C72" s="938"/>
      <c r="D72" s="938"/>
      <c r="E72" s="938"/>
      <c r="F72" s="938"/>
      <c r="G72" s="938"/>
      <c r="H72" s="938"/>
      <c r="I72" s="938"/>
      <c r="J72" s="938"/>
      <c r="K72" s="938"/>
      <c r="L72" s="938"/>
      <c r="M72" s="938"/>
      <c r="N72" s="938"/>
      <c r="O72" s="938"/>
      <c r="P72" s="939"/>
      <c r="Q72" s="940">
        <v>1</v>
      </c>
      <c r="R72" s="894"/>
      <c r="S72" s="894"/>
      <c r="T72" s="894"/>
      <c r="U72" s="894"/>
      <c r="V72" s="894">
        <v>0</v>
      </c>
      <c r="W72" s="894"/>
      <c r="X72" s="894"/>
      <c r="Y72" s="894"/>
      <c r="Z72" s="894"/>
      <c r="AA72" s="894">
        <v>1</v>
      </c>
      <c r="AB72" s="894"/>
      <c r="AC72" s="894"/>
      <c r="AD72" s="894"/>
      <c r="AE72" s="894"/>
      <c r="AF72" s="894">
        <v>1</v>
      </c>
      <c r="AG72" s="894"/>
      <c r="AH72" s="894"/>
      <c r="AI72" s="894"/>
      <c r="AJ72" s="894"/>
      <c r="AK72" s="894" t="s">
        <v>520</v>
      </c>
      <c r="AL72" s="894"/>
      <c r="AM72" s="894"/>
      <c r="AN72" s="894"/>
      <c r="AO72" s="894"/>
      <c r="AP72" s="894" t="s">
        <v>520</v>
      </c>
      <c r="AQ72" s="894"/>
      <c r="AR72" s="894"/>
      <c r="AS72" s="894"/>
      <c r="AT72" s="894"/>
      <c r="AU72" s="894" t="s">
        <v>519</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514</v>
      </c>
      <c r="C73" s="938"/>
      <c r="D73" s="938"/>
      <c r="E73" s="938"/>
      <c r="F73" s="938"/>
      <c r="G73" s="938"/>
      <c r="H73" s="938"/>
      <c r="I73" s="938"/>
      <c r="J73" s="938"/>
      <c r="K73" s="938"/>
      <c r="L73" s="938"/>
      <c r="M73" s="938"/>
      <c r="N73" s="938"/>
      <c r="O73" s="938"/>
      <c r="P73" s="939"/>
      <c r="Q73" s="940">
        <v>59</v>
      </c>
      <c r="R73" s="894"/>
      <c r="S73" s="894"/>
      <c r="T73" s="894"/>
      <c r="U73" s="894"/>
      <c r="V73" s="894">
        <v>33</v>
      </c>
      <c r="W73" s="894"/>
      <c r="X73" s="894"/>
      <c r="Y73" s="894"/>
      <c r="Z73" s="894"/>
      <c r="AA73" s="894">
        <v>26</v>
      </c>
      <c r="AB73" s="894"/>
      <c r="AC73" s="894"/>
      <c r="AD73" s="894"/>
      <c r="AE73" s="894"/>
      <c r="AF73" s="894">
        <v>26</v>
      </c>
      <c r="AG73" s="894"/>
      <c r="AH73" s="894"/>
      <c r="AI73" s="894"/>
      <c r="AJ73" s="894"/>
      <c r="AK73" s="894" t="s">
        <v>519</v>
      </c>
      <c r="AL73" s="894"/>
      <c r="AM73" s="894"/>
      <c r="AN73" s="894"/>
      <c r="AO73" s="894"/>
      <c r="AP73" s="894" t="s">
        <v>520</v>
      </c>
      <c r="AQ73" s="894"/>
      <c r="AR73" s="894"/>
      <c r="AS73" s="894"/>
      <c r="AT73" s="894"/>
      <c r="AU73" s="894" t="s">
        <v>519</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515</v>
      </c>
      <c r="C74" s="938"/>
      <c r="D74" s="938"/>
      <c r="E74" s="938"/>
      <c r="F74" s="938"/>
      <c r="G74" s="938"/>
      <c r="H74" s="938"/>
      <c r="I74" s="938"/>
      <c r="J74" s="938"/>
      <c r="K74" s="938"/>
      <c r="L74" s="938"/>
      <c r="M74" s="938"/>
      <c r="N74" s="938"/>
      <c r="O74" s="938"/>
      <c r="P74" s="939"/>
      <c r="Q74" s="940">
        <v>42</v>
      </c>
      <c r="R74" s="894"/>
      <c r="S74" s="894"/>
      <c r="T74" s="894"/>
      <c r="U74" s="894"/>
      <c r="V74" s="894">
        <v>41</v>
      </c>
      <c r="W74" s="894"/>
      <c r="X74" s="894"/>
      <c r="Y74" s="894"/>
      <c r="Z74" s="894"/>
      <c r="AA74" s="894">
        <v>1</v>
      </c>
      <c r="AB74" s="894"/>
      <c r="AC74" s="894"/>
      <c r="AD74" s="894"/>
      <c r="AE74" s="894"/>
      <c r="AF74" s="894">
        <v>1</v>
      </c>
      <c r="AG74" s="894"/>
      <c r="AH74" s="894"/>
      <c r="AI74" s="894"/>
      <c r="AJ74" s="894"/>
      <c r="AK74" s="894" t="s">
        <v>520</v>
      </c>
      <c r="AL74" s="894"/>
      <c r="AM74" s="894"/>
      <c r="AN74" s="894"/>
      <c r="AO74" s="894"/>
      <c r="AP74" s="894" t="s">
        <v>519</v>
      </c>
      <c r="AQ74" s="894"/>
      <c r="AR74" s="894"/>
      <c r="AS74" s="894"/>
      <c r="AT74" s="894"/>
      <c r="AU74" s="894" t="s">
        <v>520</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516</v>
      </c>
      <c r="C75" s="938"/>
      <c r="D75" s="938"/>
      <c r="E75" s="938"/>
      <c r="F75" s="938"/>
      <c r="G75" s="938"/>
      <c r="H75" s="938"/>
      <c r="I75" s="938"/>
      <c r="J75" s="938"/>
      <c r="K75" s="938"/>
      <c r="L75" s="938"/>
      <c r="M75" s="938"/>
      <c r="N75" s="938"/>
      <c r="O75" s="938"/>
      <c r="P75" s="939"/>
      <c r="Q75" s="941">
        <v>798</v>
      </c>
      <c r="R75" s="942"/>
      <c r="S75" s="942"/>
      <c r="T75" s="942"/>
      <c r="U75" s="898"/>
      <c r="V75" s="943">
        <v>745</v>
      </c>
      <c r="W75" s="942"/>
      <c r="X75" s="942"/>
      <c r="Y75" s="942"/>
      <c r="Z75" s="898"/>
      <c r="AA75" s="943">
        <v>53</v>
      </c>
      <c r="AB75" s="942"/>
      <c r="AC75" s="942"/>
      <c r="AD75" s="942"/>
      <c r="AE75" s="898"/>
      <c r="AF75" s="943">
        <v>53</v>
      </c>
      <c r="AG75" s="942"/>
      <c r="AH75" s="942"/>
      <c r="AI75" s="942"/>
      <c r="AJ75" s="898"/>
      <c r="AK75" s="943">
        <v>0</v>
      </c>
      <c r="AL75" s="942"/>
      <c r="AM75" s="942"/>
      <c r="AN75" s="942"/>
      <c r="AO75" s="898"/>
      <c r="AP75" s="943" t="s">
        <v>520</v>
      </c>
      <c r="AQ75" s="942"/>
      <c r="AR75" s="942"/>
      <c r="AS75" s="942"/>
      <c r="AT75" s="898"/>
      <c r="AU75" s="943" t="s">
        <v>519</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517</v>
      </c>
      <c r="C76" s="938"/>
      <c r="D76" s="938"/>
      <c r="E76" s="938"/>
      <c r="F76" s="938"/>
      <c r="G76" s="938"/>
      <c r="H76" s="938"/>
      <c r="I76" s="938"/>
      <c r="J76" s="938"/>
      <c r="K76" s="938"/>
      <c r="L76" s="938"/>
      <c r="M76" s="938"/>
      <c r="N76" s="938"/>
      <c r="O76" s="938"/>
      <c r="P76" s="939"/>
      <c r="Q76" s="941">
        <v>254237</v>
      </c>
      <c r="R76" s="942"/>
      <c r="S76" s="942"/>
      <c r="T76" s="942"/>
      <c r="U76" s="898"/>
      <c r="V76" s="943">
        <v>237960</v>
      </c>
      <c r="W76" s="942"/>
      <c r="X76" s="942"/>
      <c r="Y76" s="942"/>
      <c r="Z76" s="898"/>
      <c r="AA76" s="943">
        <v>16277</v>
      </c>
      <c r="AB76" s="942"/>
      <c r="AC76" s="942"/>
      <c r="AD76" s="942"/>
      <c r="AE76" s="898"/>
      <c r="AF76" s="943">
        <v>16277</v>
      </c>
      <c r="AG76" s="942"/>
      <c r="AH76" s="942"/>
      <c r="AI76" s="942"/>
      <c r="AJ76" s="898"/>
      <c r="AK76" s="943">
        <v>534</v>
      </c>
      <c r="AL76" s="942"/>
      <c r="AM76" s="942"/>
      <c r="AN76" s="942"/>
      <c r="AO76" s="898"/>
      <c r="AP76" s="943" t="s">
        <v>520</v>
      </c>
      <c r="AQ76" s="942"/>
      <c r="AR76" s="942"/>
      <c r="AS76" s="942"/>
      <c r="AT76" s="898"/>
      <c r="AU76" s="943" t="s">
        <v>522</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321</v>
      </c>
      <c r="B88" s="853" t="s">
        <v>350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18271</v>
      </c>
      <c r="AG88" s="908"/>
      <c r="AH88" s="908"/>
      <c r="AI88" s="908"/>
      <c r="AJ88" s="908"/>
      <c r="AK88" s="905"/>
      <c r="AL88" s="905"/>
      <c r="AM88" s="905"/>
      <c r="AN88" s="905"/>
      <c r="AO88" s="905"/>
      <c r="AP88" s="908">
        <v>2669</v>
      </c>
      <c r="AQ88" s="908"/>
      <c r="AR88" s="908"/>
      <c r="AS88" s="908"/>
      <c r="AT88" s="908"/>
      <c r="AU88" s="908">
        <v>30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321</v>
      </c>
      <c r="BR102" s="853" t="s">
        <v>351</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352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353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354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356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357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358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359</v>
      </c>
      <c r="AB109" s="957"/>
      <c r="AC109" s="957"/>
      <c r="AD109" s="957"/>
      <c r="AE109" s="958"/>
      <c r="AF109" s="956" t="s">
        <v>360</v>
      </c>
      <c r="AG109" s="957"/>
      <c r="AH109" s="957"/>
      <c r="AI109" s="957"/>
      <c r="AJ109" s="958"/>
      <c r="AK109" s="956" t="s">
        <v>267</v>
      </c>
      <c r="AL109" s="957"/>
      <c r="AM109" s="957"/>
      <c r="AN109" s="957"/>
      <c r="AO109" s="958"/>
      <c r="AP109" s="956" t="s">
        <v>361</v>
      </c>
      <c r="AQ109" s="957"/>
      <c r="AR109" s="957"/>
      <c r="AS109" s="957"/>
      <c r="AT109" s="959"/>
      <c r="AU109" s="976" t="s">
        <v>358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359</v>
      </c>
      <c r="BR109" s="957"/>
      <c r="BS109" s="957"/>
      <c r="BT109" s="957"/>
      <c r="BU109" s="958"/>
      <c r="BV109" s="956" t="s">
        <v>360</v>
      </c>
      <c r="BW109" s="957"/>
      <c r="BX109" s="957"/>
      <c r="BY109" s="957"/>
      <c r="BZ109" s="958"/>
      <c r="CA109" s="956" t="s">
        <v>267</v>
      </c>
      <c r="CB109" s="957"/>
      <c r="CC109" s="957"/>
      <c r="CD109" s="957"/>
      <c r="CE109" s="958"/>
      <c r="CF109" s="977" t="s">
        <v>361</v>
      </c>
      <c r="CG109" s="977"/>
      <c r="CH109" s="977"/>
      <c r="CI109" s="977"/>
      <c r="CJ109" s="977"/>
      <c r="CK109" s="956" t="s">
        <v>362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359</v>
      </c>
      <c r="DH109" s="957"/>
      <c r="DI109" s="957"/>
      <c r="DJ109" s="957"/>
      <c r="DK109" s="958"/>
      <c r="DL109" s="956" t="s">
        <v>360</v>
      </c>
      <c r="DM109" s="957"/>
      <c r="DN109" s="957"/>
      <c r="DO109" s="957"/>
      <c r="DP109" s="958"/>
      <c r="DQ109" s="956" t="s">
        <v>267</v>
      </c>
      <c r="DR109" s="957"/>
      <c r="DS109" s="957"/>
      <c r="DT109" s="957"/>
      <c r="DU109" s="958"/>
      <c r="DV109" s="956" t="s">
        <v>361</v>
      </c>
      <c r="DW109" s="957"/>
      <c r="DX109" s="957"/>
      <c r="DY109" s="957"/>
      <c r="DZ109" s="959"/>
    </row>
    <row r="110" spans="1:131" s="226" customFormat="1" ht="26.25" customHeight="1" x14ac:dyDescent="0.2">
      <c r="A110" s="960" t="s">
        <v>363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225986</v>
      </c>
      <c r="AB110" s="964"/>
      <c r="AC110" s="964"/>
      <c r="AD110" s="964"/>
      <c r="AE110" s="965"/>
      <c r="AF110" s="966">
        <v>229146</v>
      </c>
      <c r="AG110" s="964"/>
      <c r="AH110" s="964"/>
      <c r="AI110" s="964"/>
      <c r="AJ110" s="965"/>
      <c r="AK110" s="966">
        <v>251550</v>
      </c>
      <c r="AL110" s="964"/>
      <c r="AM110" s="964"/>
      <c r="AN110" s="964"/>
      <c r="AO110" s="965"/>
      <c r="AP110" s="967">
        <v>13.4</v>
      </c>
      <c r="AQ110" s="968"/>
      <c r="AR110" s="968"/>
      <c r="AS110" s="968"/>
      <c r="AT110" s="969"/>
      <c r="AU110" s="970" t="s">
        <v>73</v>
      </c>
      <c r="AV110" s="971"/>
      <c r="AW110" s="971"/>
      <c r="AX110" s="971"/>
      <c r="AY110" s="971"/>
      <c r="AZ110" s="993" t="s">
        <v>364</v>
      </c>
      <c r="BA110" s="961"/>
      <c r="BB110" s="961"/>
      <c r="BC110" s="961"/>
      <c r="BD110" s="961"/>
      <c r="BE110" s="961"/>
      <c r="BF110" s="961"/>
      <c r="BG110" s="961"/>
      <c r="BH110" s="961"/>
      <c r="BI110" s="961"/>
      <c r="BJ110" s="961"/>
      <c r="BK110" s="961"/>
      <c r="BL110" s="961"/>
      <c r="BM110" s="961"/>
      <c r="BN110" s="961"/>
      <c r="BO110" s="961"/>
      <c r="BP110" s="962"/>
      <c r="BQ110" s="994">
        <v>2305040</v>
      </c>
      <c r="BR110" s="995"/>
      <c r="BS110" s="995"/>
      <c r="BT110" s="995"/>
      <c r="BU110" s="995"/>
      <c r="BV110" s="995">
        <v>2753231</v>
      </c>
      <c r="BW110" s="995"/>
      <c r="BX110" s="995"/>
      <c r="BY110" s="995"/>
      <c r="BZ110" s="995"/>
      <c r="CA110" s="995">
        <v>3095222</v>
      </c>
      <c r="CB110" s="995"/>
      <c r="CC110" s="995"/>
      <c r="CD110" s="995"/>
      <c r="CE110" s="995"/>
      <c r="CF110" s="1008">
        <v>165</v>
      </c>
      <c r="CG110" s="1009"/>
      <c r="CH110" s="1009"/>
      <c r="CI110" s="1009"/>
      <c r="CJ110" s="1009"/>
      <c r="CK110" s="1010" t="s">
        <v>365</v>
      </c>
      <c r="CL110" s="1011"/>
      <c r="CM110" s="993" t="s">
        <v>366</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145</v>
      </c>
      <c r="DH110" s="995"/>
      <c r="DI110" s="995"/>
      <c r="DJ110" s="995"/>
      <c r="DK110" s="995"/>
      <c r="DL110" s="995" t="s">
        <v>145</v>
      </c>
      <c r="DM110" s="995"/>
      <c r="DN110" s="995"/>
      <c r="DO110" s="995"/>
      <c r="DP110" s="995"/>
      <c r="DQ110" s="995" t="s">
        <v>145</v>
      </c>
      <c r="DR110" s="995"/>
      <c r="DS110" s="995"/>
      <c r="DT110" s="995"/>
      <c r="DU110" s="995"/>
      <c r="DV110" s="996" t="s">
        <v>145</v>
      </c>
      <c r="DW110" s="996"/>
      <c r="DX110" s="996"/>
      <c r="DY110" s="996"/>
      <c r="DZ110" s="997"/>
    </row>
    <row r="111" spans="1:131" s="226" customFormat="1" ht="26.25" customHeight="1" x14ac:dyDescent="0.2">
      <c r="A111" s="998" t="s">
        <v>367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323</v>
      </c>
      <c r="AB111" s="1002"/>
      <c r="AC111" s="1002"/>
      <c r="AD111" s="1002"/>
      <c r="AE111" s="1003"/>
      <c r="AF111" s="1004" t="s">
        <v>323</v>
      </c>
      <c r="AG111" s="1002"/>
      <c r="AH111" s="1002"/>
      <c r="AI111" s="1002"/>
      <c r="AJ111" s="1003"/>
      <c r="AK111" s="1004" t="s">
        <v>145</v>
      </c>
      <c r="AL111" s="1002"/>
      <c r="AM111" s="1002"/>
      <c r="AN111" s="1002"/>
      <c r="AO111" s="1003"/>
      <c r="AP111" s="1005" t="s">
        <v>145</v>
      </c>
      <c r="AQ111" s="1006"/>
      <c r="AR111" s="1006"/>
      <c r="AS111" s="1006"/>
      <c r="AT111" s="1007"/>
      <c r="AU111" s="972"/>
      <c r="AV111" s="973"/>
      <c r="AW111" s="973"/>
      <c r="AX111" s="973"/>
      <c r="AY111" s="973"/>
      <c r="AZ111" s="986" t="s">
        <v>368</v>
      </c>
      <c r="BA111" s="987"/>
      <c r="BB111" s="987"/>
      <c r="BC111" s="987"/>
      <c r="BD111" s="987"/>
      <c r="BE111" s="987"/>
      <c r="BF111" s="987"/>
      <c r="BG111" s="987"/>
      <c r="BH111" s="987"/>
      <c r="BI111" s="987"/>
      <c r="BJ111" s="987"/>
      <c r="BK111" s="987"/>
      <c r="BL111" s="987"/>
      <c r="BM111" s="987"/>
      <c r="BN111" s="987"/>
      <c r="BO111" s="987"/>
      <c r="BP111" s="988"/>
      <c r="BQ111" s="989" t="s">
        <v>145</v>
      </c>
      <c r="BR111" s="990"/>
      <c r="BS111" s="990"/>
      <c r="BT111" s="990"/>
      <c r="BU111" s="990"/>
      <c r="BV111" s="990" t="s">
        <v>323</v>
      </c>
      <c r="BW111" s="990"/>
      <c r="BX111" s="990"/>
      <c r="BY111" s="990"/>
      <c r="BZ111" s="990"/>
      <c r="CA111" s="990" t="s">
        <v>323</v>
      </c>
      <c r="CB111" s="990"/>
      <c r="CC111" s="990"/>
      <c r="CD111" s="990"/>
      <c r="CE111" s="990"/>
      <c r="CF111" s="984" t="s">
        <v>323</v>
      </c>
      <c r="CG111" s="985"/>
      <c r="CH111" s="985"/>
      <c r="CI111" s="985"/>
      <c r="CJ111" s="985"/>
      <c r="CK111" s="1012"/>
      <c r="CL111" s="1013"/>
      <c r="CM111" s="986" t="s">
        <v>369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145</v>
      </c>
      <c r="DH111" s="990"/>
      <c r="DI111" s="990"/>
      <c r="DJ111" s="990"/>
      <c r="DK111" s="990"/>
      <c r="DL111" s="990" t="s">
        <v>370</v>
      </c>
      <c r="DM111" s="990"/>
      <c r="DN111" s="990"/>
      <c r="DO111" s="990"/>
      <c r="DP111" s="990"/>
      <c r="DQ111" s="990" t="s">
        <v>145</v>
      </c>
      <c r="DR111" s="990"/>
      <c r="DS111" s="990"/>
      <c r="DT111" s="990"/>
      <c r="DU111" s="990"/>
      <c r="DV111" s="991" t="s">
        <v>145</v>
      </c>
      <c r="DW111" s="991"/>
      <c r="DX111" s="991"/>
      <c r="DY111" s="991"/>
      <c r="DZ111" s="992"/>
    </row>
    <row r="112" spans="1:131" s="226" customFormat="1" ht="26.25" customHeight="1" x14ac:dyDescent="0.2">
      <c r="A112" s="1016" t="s">
        <v>371</v>
      </c>
      <c r="B112" s="1017"/>
      <c r="C112" s="987" t="s">
        <v>372</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370</v>
      </c>
      <c r="AB112" s="1023"/>
      <c r="AC112" s="1023"/>
      <c r="AD112" s="1023"/>
      <c r="AE112" s="1024"/>
      <c r="AF112" s="1025" t="s">
        <v>145</v>
      </c>
      <c r="AG112" s="1023"/>
      <c r="AH112" s="1023"/>
      <c r="AI112" s="1023"/>
      <c r="AJ112" s="1024"/>
      <c r="AK112" s="1025" t="s">
        <v>370</v>
      </c>
      <c r="AL112" s="1023"/>
      <c r="AM112" s="1023"/>
      <c r="AN112" s="1023"/>
      <c r="AO112" s="1024"/>
      <c r="AP112" s="1026" t="s">
        <v>373</v>
      </c>
      <c r="AQ112" s="1027"/>
      <c r="AR112" s="1027"/>
      <c r="AS112" s="1027"/>
      <c r="AT112" s="1028"/>
      <c r="AU112" s="972"/>
      <c r="AV112" s="973"/>
      <c r="AW112" s="973"/>
      <c r="AX112" s="973"/>
      <c r="AY112" s="973"/>
      <c r="AZ112" s="986" t="s">
        <v>374</v>
      </c>
      <c r="BA112" s="987"/>
      <c r="BB112" s="987"/>
      <c r="BC112" s="987"/>
      <c r="BD112" s="987"/>
      <c r="BE112" s="987"/>
      <c r="BF112" s="987"/>
      <c r="BG112" s="987"/>
      <c r="BH112" s="987"/>
      <c r="BI112" s="987"/>
      <c r="BJ112" s="987"/>
      <c r="BK112" s="987"/>
      <c r="BL112" s="987"/>
      <c r="BM112" s="987"/>
      <c r="BN112" s="987"/>
      <c r="BO112" s="987"/>
      <c r="BP112" s="988"/>
      <c r="BQ112" s="989">
        <v>1043213</v>
      </c>
      <c r="BR112" s="990"/>
      <c r="BS112" s="990"/>
      <c r="BT112" s="990"/>
      <c r="BU112" s="990"/>
      <c r="BV112" s="990">
        <v>958135</v>
      </c>
      <c r="BW112" s="990"/>
      <c r="BX112" s="990"/>
      <c r="BY112" s="990"/>
      <c r="BZ112" s="990"/>
      <c r="CA112" s="990">
        <v>812413</v>
      </c>
      <c r="CB112" s="990"/>
      <c r="CC112" s="990"/>
      <c r="CD112" s="990"/>
      <c r="CE112" s="990"/>
      <c r="CF112" s="984">
        <v>43.3</v>
      </c>
      <c r="CG112" s="985"/>
      <c r="CH112" s="985"/>
      <c r="CI112" s="985"/>
      <c r="CJ112" s="985"/>
      <c r="CK112" s="1012"/>
      <c r="CL112" s="1013"/>
      <c r="CM112" s="986" t="s">
        <v>375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323</v>
      </c>
      <c r="DH112" s="990"/>
      <c r="DI112" s="990"/>
      <c r="DJ112" s="990"/>
      <c r="DK112" s="990"/>
      <c r="DL112" s="990" t="s">
        <v>323</v>
      </c>
      <c r="DM112" s="990"/>
      <c r="DN112" s="990"/>
      <c r="DO112" s="990"/>
      <c r="DP112" s="990"/>
      <c r="DQ112" s="990" t="s">
        <v>370</v>
      </c>
      <c r="DR112" s="990"/>
      <c r="DS112" s="990"/>
      <c r="DT112" s="990"/>
      <c r="DU112" s="990"/>
      <c r="DV112" s="991" t="s">
        <v>323</v>
      </c>
      <c r="DW112" s="991"/>
      <c r="DX112" s="991"/>
      <c r="DY112" s="991"/>
      <c r="DZ112" s="992"/>
    </row>
    <row r="113" spans="1:130" s="226" customFormat="1" ht="26.25" customHeight="1" x14ac:dyDescent="0.2">
      <c r="A113" s="1018"/>
      <c r="B113" s="1019"/>
      <c r="C113" s="987" t="s">
        <v>376</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180283</v>
      </c>
      <c r="AB113" s="1002"/>
      <c r="AC113" s="1002"/>
      <c r="AD113" s="1002"/>
      <c r="AE113" s="1003"/>
      <c r="AF113" s="1004">
        <v>173295</v>
      </c>
      <c r="AG113" s="1002"/>
      <c r="AH113" s="1002"/>
      <c r="AI113" s="1002"/>
      <c r="AJ113" s="1003"/>
      <c r="AK113" s="1004">
        <v>153329</v>
      </c>
      <c r="AL113" s="1002"/>
      <c r="AM113" s="1002"/>
      <c r="AN113" s="1002"/>
      <c r="AO113" s="1003"/>
      <c r="AP113" s="1005">
        <v>8.1999999999999993</v>
      </c>
      <c r="AQ113" s="1006"/>
      <c r="AR113" s="1006"/>
      <c r="AS113" s="1006"/>
      <c r="AT113" s="1007"/>
      <c r="AU113" s="972"/>
      <c r="AV113" s="973"/>
      <c r="AW113" s="973"/>
      <c r="AX113" s="973"/>
      <c r="AY113" s="973"/>
      <c r="AZ113" s="986" t="s">
        <v>377</v>
      </c>
      <c r="BA113" s="987"/>
      <c r="BB113" s="987"/>
      <c r="BC113" s="987"/>
      <c r="BD113" s="987"/>
      <c r="BE113" s="987"/>
      <c r="BF113" s="987"/>
      <c r="BG113" s="987"/>
      <c r="BH113" s="987"/>
      <c r="BI113" s="987"/>
      <c r="BJ113" s="987"/>
      <c r="BK113" s="987"/>
      <c r="BL113" s="987"/>
      <c r="BM113" s="987"/>
      <c r="BN113" s="987"/>
      <c r="BO113" s="987"/>
      <c r="BP113" s="988"/>
      <c r="BQ113" s="989">
        <v>27889</v>
      </c>
      <c r="BR113" s="990"/>
      <c r="BS113" s="990"/>
      <c r="BT113" s="990"/>
      <c r="BU113" s="990"/>
      <c r="BV113" s="990">
        <v>33133</v>
      </c>
      <c r="BW113" s="990"/>
      <c r="BX113" s="990"/>
      <c r="BY113" s="990"/>
      <c r="BZ113" s="990"/>
      <c r="CA113" s="990">
        <v>35011</v>
      </c>
      <c r="CB113" s="990"/>
      <c r="CC113" s="990"/>
      <c r="CD113" s="990"/>
      <c r="CE113" s="990"/>
      <c r="CF113" s="984">
        <v>1.9</v>
      </c>
      <c r="CG113" s="985"/>
      <c r="CH113" s="985"/>
      <c r="CI113" s="985"/>
      <c r="CJ113" s="985"/>
      <c r="CK113" s="1012"/>
      <c r="CL113" s="1013"/>
      <c r="CM113" s="986" t="s">
        <v>378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145</v>
      </c>
      <c r="DH113" s="1023"/>
      <c r="DI113" s="1023"/>
      <c r="DJ113" s="1023"/>
      <c r="DK113" s="1024"/>
      <c r="DL113" s="1025" t="s">
        <v>370</v>
      </c>
      <c r="DM113" s="1023"/>
      <c r="DN113" s="1023"/>
      <c r="DO113" s="1023"/>
      <c r="DP113" s="1024"/>
      <c r="DQ113" s="1025" t="s">
        <v>373</v>
      </c>
      <c r="DR113" s="1023"/>
      <c r="DS113" s="1023"/>
      <c r="DT113" s="1023"/>
      <c r="DU113" s="1024"/>
      <c r="DV113" s="1026" t="s">
        <v>323</v>
      </c>
      <c r="DW113" s="1027"/>
      <c r="DX113" s="1027"/>
      <c r="DY113" s="1027"/>
      <c r="DZ113" s="1028"/>
    </row>
    <row r="114" spans="1:130" s="226" customFormat="1" ht="26.25" customHeight="1" x14ac:dyDescent="0.2">
      <c r="A114" s="1018"/>
      <c r="B114" s="1019"/>
      <c r="C114" s="987" t="s">
        <v>379</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4071</v>
      </c>
      <c r="AB114" s="1023"/>
      <c r="AC114" s="1023"/>
      <c r="AD114" s="1023"/>
      <c r="AE114" s="1024"/>
      <c r="AF114" s="1025">
        <v>4062</v>
      </c>
      <c r="AG114" s="1023"/>
      <c r="AH114" s="1023"/>
      <c r="AI114" s="1023"/>
      <c r="AJ114" s="1024"/>
      <c r="AK114" s="1025">
        <v>5436</v>
      </c>
      <c r="AL114" s="1023"/>
      <c r="AM114" s="1023"/>
      <c r="AN114" s="1023"/>
      <c r="AO114" s="1024"/>
      <c r="AP114" s="1026">
        <v>0.3</v>
      </c>
      <c r="AQ114" s="1027"/>
      <c r="AR114" s="1027"/>
      <c r="AS114" s="1027"/>
      <c r="AT114" s="1028"/>
      <c r="AU114" s="972"/>
      <c r="AV114" s="973"/>
      <c r="AW114" s="973"/>
      <c r="AX114" s="973"/>
      <c r="AY114" s="973"/>
      <c r="AZ114" s="986" t="s">
        <v>380</v>
      </c>
      <c r="BA114" s="987"/>
      <c r="BB114" s="987"/>
      <c r="BC114" s="987"/>
      <c r="BD114" s="987"/>
      <c r="BE114" s="987"/>
      <c r="BF114" s="987"/>
      <c r="BG114" s="987"/>
      <c r="BH114" s="987"/>
      <c r="BI114" s="987"/>
      <c r="BJ114" s="987"/>
      <c r="BK114" s="987"/>
      <c r="BL114" s="987"/>
      <c r="BM114" s="987"/>
      <c r="BN114" s="987"/>
      <c r="BO114" s="987"/>
      <c r="BP114" s="988"/>
      <c r="BQ114" s="989">
        <v>328366</v>
      </c>
      <c r="BR114" s="990"/>
      <c r="BS114" s="990"/>
      <c r="BT114" s="990"/>
      <c r="BU114" s="990"/>
      <c r="BV114" s="990">
        <v>316727</v>
      </c>
      <c r="BW114" s="990"/>
      <c r="BX114" s="990"/>
      <c r="BY114" s="990"/>
      <c r="BZ114" s="990"/>
      <c r="CA114" s="990">
        <v>303075</v>
      </c>
      <c r="CB114" s="990"/>
      <c r="CC114" s="990"/>
      <c r="CD114" s="990"/>
      <c r="CE114" s="990"/>
      <c r="CF114" s="984">
        <v>16.2</v>
      </c>
      <c r="CG114" s="985"/>
      <c r="CH114" s="985"/>
      <c r="CI114" s="985"/>
      <c r="CJ114" s="985"/>
      <c r="CK114" s="1012"/>
      <c r="CL114" s="1013"/>
      <c r="CM114" s="986" t="s">
        <v>381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323</v>
      </c>
      <c r="DH114" s="1023"/>
      <c r="DI114" s="1023"/>
      <c r="DJ114" s="1023"/>
      <c r="DK114" s="1024"/>
      <c r="DL114" s="1025" t="s">
        <v>145</v>
      </c>
      <c r="DM114" s="1023"/>
      <c r="DN114" s="1023"/>
      <c r="DO114" s="1023"/>
      <c r="DP114" s="1024"/>
      <c r="DQ114" s="1025" t="s">
        <v>145</v>
      </c>
      <c r="DR114" s="1023"/>
      <c r="DS114" s="1023"/>
      <c r="DT114" s="1023"/>
      <c r="DU114" s="1024"/>
      <c r="DV114" s="1026" t="s">
        <v>323</v>
      </c>
      <c r="DW114" s="1027"/>
      <c r="DX114" s="1027"/>
      <c r="DY114" s="1027"/>
      <c r="DZ114" s="1028"/>
    </row>
    <row r="115" spans="1:130" s="226" customFormat="1" ht="26.25" customHeight="1" x14ac:dyDescent="0.2">
      <c r="A115" s="1018"/>
      <c r="B115" s="1019"/>
      <c r="C115" s="987" t="s">
        <v>382</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145</v>
      </c>
      <c r="AB115" s="1002"/>
      <c r="AC115" s="1002"/>
      <c r="AD115" s="1002"/>
      <c r="AE115" s="1003"/>
      <c r="AF115" s="1004" t="s">
        <v>145</v>
      </c>
      <c r="AG115" s="1002"/>
      <c r="AH115" s="1002"/>
      <c r="AI115" s="1002"/>
      <c r="AJ115" s="1003"/>
      <c r="AK115" s="1004" t="s">
        <v>323</v>
      </c>
      <c r="AL115" s="1002"/>
      <c r="AM115" s="1002"/>
      <c r="AN115" s="1002"/>
      <c r="AO115" s="1003"/>
      <c r="AP115" s="1005" t="s">
        <v>145</v>
      </c>
      <c r="AQ115" s="1006"/>
      <c r="AR115" s="1006"/>
      <c r="AS115" s="1006"/>
      <c r="AT115" s="1007"/>
      <c r="AU115" s="972"/>
      <c r="AV115" s="973"/>
      <c r="AW115" s="973"/>
      <c r="AX115" s="973"/>
      <c r="AY115" s="973"/>
      <c r="AZ115" s="986" t="s">
        <v>383</v>
      </c>
      <c r="BA115" s="987"/>
      <c r="BB115" s="987"/>
      <c r="BC115" s="987"/>
      <c r="BD115" s="987"/>
      <c r="BE115" s="987"/>
      <c r="BF115" s="987"/>
      <c r="BG115" s="987"/>
      <c r="BH115" s="987"/>
      <c r="BI115" s="987"/>
      <c r="BJ115" s="987"/>
      <c r="BK115" s="987"/>
      <c r="BL115" s="987"/>
      <c r="BM115" s="987"/>
      <c r="BN115" s="987"/>
      <c r="BO115" s="987"/>
      <c r="BP115" s="988"/>
      <c r="BQ115" s="989" t="s">
        <v>323</v>
      </c>
      <c r="BR115" s="990"/>
      <c r="BS115" s="990"/>
      <c r="BT115" s="990"/>
      <c r="BU115" s="990"/>
      <c r="BV115" s="990" t="s">
        <v>145</v>
      </c>
      <c r="BW115" s="990"/>
      <c r="BX115" s="990"/>
      <c r="BY115" s="990"/>
      <c r="BZ115" s="990"/>
      <c r="CA115" s="990" t="s">
        <v>323</v>
      </c>
      <c r="CB115" s="990"/>
      <c r="CC115" s="990"/>
      <c r="CD115" s="990"/>
      <c r="CE115" s="990"/>
      <c r="CF115" s="984" t="s">
        <v>323</v>
      </c>
      <c r="CG115" s="985"/>
      <c r="CH115" s="985"/>
      <c r="CI115" s="985"/>
      <c r="CJ115" s="985"/>
      <c r="CK115" s="1012"/>
      <c r="CL115" s="1013"/>
      <c r="CM115" s="986" t="s">
        <v>384</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323</v>
      </c>
      <c r="DH115" s="1023"/>
      <c r="DI115" s="1023"/>
      <c r="DJ115" s="1023"/>
      <c r="DK115" s="1024"/>
      <c r="DL115" s="1025" t="s">
        <v>145</v>
      </c>
      <c r="DM115" s="1023"/>
      <c r="DN115" s="1023"/>
      <c r="DO115" s="1023"/>
      <c r="DP115" s="1024"/>
      <c r="DQ115" s="1025" t="s">
        <v>373</v>
      </c>
      <c r="DR115" s="1023"/>
      <c r="DS115" s="1023"/>
      <c r="DT115" s="1023"/>
      <c r="DU115" s="1024"/>
      <c r="DV115" s="1026" t="s">
        <v>323</v>
      </c>
      <c r="DW115" s="1027"/>
      <c r="DX115" s="1027"/>
      <c r="DY115" s="1027"/>
      <c r="DZ115" s="1028"/>
    </row>
    <row r="116" spans="1:130" s="226" customFormat="1" ht="26.25" customHeight="1" x14ac:dyDescent="0.2">
      <c r="A116" s="1020"/>
      <c r="B116" s="1021"/>
      <c r="C116" s="1029" t="s">
        <v>385</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323</v>
      </c>
      <c r="AB116" s="1023"/>
      <c r="AC116" s="1023"/>
      <c r="AD116" s="1023"/>
      <c r="AE116" s="1024"/>
      <c r="AF116" s="1025" t="s">
        <v>370</v>
      </c>
      <c r="AG116" s="1023"/>
      <c r="AH116" s="1023"/>
      <c r="AI116" s="1023"/>
      <c r="AJ116" s="1024"/>
      <c r="AK116" s="1025" t="s">
        <v>145</v>
      </c>
      <c r="AL116" s="1023"/>
      <c r="AM116" s="1023"/>
      <c r="AN116" s="1023"/>
      <c r="AO116" s="1024"/>
      <c r="AP116" s="1026" t="s">
        <v>145</v>
      </c>
      <c r="AQ116" s="1027"/>
      <c r="AR116" s="1027"/>
      <c r="AS116" s="1027"/>
      <c r="AT116" s="1028"/>
      <c r="AU116" s="972"/>
      <c r="AV116" s="973"/>
      <c r="AW116" s="973"/>
      <c r="AX116" s="973"/>
      <c r="AY116" s="973"/>
      <c r="AZ116" s="1031" t="s">
        <v>386</v>
      </c>
      <c r="BA116" s="1032"/>
      <c r="BB116" s="1032"/>
      <c r="BC116" s="1032"/>
      <c r="BD116" s="1032"/>
      <c r="BE116" s="1032"/>
      <c r="BF116" s="1032"/>
      <c r="BG116" s="1032"/>
      <c r="BH116" s="1032"/>
      <c r="BI116" s="1032"/>
      <c r="BJ116" s="1032"/>
      <c r="BK116" s="1032"/>
      <c r="BL116" s="1032"/>
      <c r="BM116" s="1032"/>
      <c r="BN116" s="1032"/>
      <c r="BO116" s="1032"/>
      <c r="BP116" s="1033"/>
      <c r="BQ116" s="989" t="s">
        <v>323</v>
      </c>
      <c r="BR116" s="990"/>
      <c r="BS116" s="990"/>
      <c r="BT116" s="990"/>
      <c r="BU116" s="990"/>
      <c r="BV116" s="990" t="s">
        <v>145</v>
      </c>
      <c r="BW116" s="990"/>
      <c r="BX116" s="990"/>
      <c r="BY116" s="990"/>
      <c r="BZ116" s="990"/>
      <c r="CA116" s="990" t="s">
        <v>323</v>
      </c>
      <c r="CB116" s="990"/>
      <c r="CC116" s="990"/>
      <c r="CD116" s="990"/>
      <c r="CE116" s="990"/>
      <c r="CF116" s="984" t="s">
        <v>323</v>
      </c>
      <c r="CG116" s="985"/>
      <c r="CH116" s="985"/>
      <c r="CI116" s="985"/>
      <c r="CJ116" s="985"/>
      <c r="CK116" s="1012"/>
      <c r="CL116" s="1013"/>
      <c r="CM116" s="986" t="s">
        <v>387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145</v>
      </c>
      <c r="DH116" s="1023"/>
      <c r="DI116" s="1023"/>
      <c r="DJ116" s="1023"/>
      <c r="DK116" s="1024"/>
      <c r="DL116" s="1025" t="s">
        <v>145</v>
      </c>
      <c r="DM116" s="1023"/>
      <c r="DN116" s="1023"/>
      <c r="DO116" s="1023"/>
      <c r="DP116" s="1024"/>
      <c r="DQ116" s="1025" t="s">
        <v>145</v>
      </c>
      <c r="DR116" s="1023"/>
      <c r="DS116" s="1023"/>
      <c r="DT116" s="1023"/>
      <c r="DU116" s="1024"/>
      <c r="DV116" s="1026" t="s">
        <v>145</v>
      </c>
      <c r="DW116" s="1027"/>
      <c r="DX116" s="1027"/>
      <c r="DY116" s="1027"/>
      <c r="DZ116" s="1028"/>
    </row>
    <row r="117" spans="1:130" s="226" customFormat="1" ht="26.25" customHeight="1" x14ac:dyDescent="0.2">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388</v>
      </c>
      <c r="Z117" s="958"/>
      <c r="AA117" s="1042">
        <v>410340</v>
      </c>
      <c r="AB117" s="1043"/>
      <c r="AC117" s="1043"/>
      <c r="AD117" s="1043"/>
      <c r="AE117" s="1044"/>
      <c r="AF117" s="1045">
        <v>406503</v>
      </c>
      <c r="AG117" s="1043"/>
      <c r="AH117" s="1043"/>
      <c r="AI117" s="1043"/>
      <c r="AJ117" s="1044"/>
      <c r="AK117" s="1045">
        <v>410315</v>
      </c>
      <c r="AL117" s="1043"/>
      <c r="AM117" s="1043"/>
      <c r="AN117" s="1043"/>
      <c r="AO117" s="1044"/>
      <c r="AP117" s="1046"/>
      <c r="AQ117" s="1047"/>
      <c r="AR117" s="1047"/>
      <c r="AS117" s="1047"/>
      <c r="AT117" s="1048"/>
      <c r="AU117" s="972"/>
      <c r="AV117" s="973"/>
      <c r="AW117" s="973"/>
      <c r="AX117" s="973"/>
      <c r="AY117" s="973"/>
      <c r="AZ117" s="1038" t="s">
        <v>389</v>
      </c>
      <c r="BA117" s="1039"/>
      <c r="BB117" s="1039"/>
      <c r="BC117" s="1039"/>
      <c r="BD117" s="1039"/>
      <c r="BE117" s="1039"/>
      <c r="BF117" s="1039"/>
      <c r="BG117" s="1039"/>
      <c r="BH117" s="1039"/>
      <c r="BI117" s="1039"/>
      <c r="BJ117" s="1039"/>
      <c r="BK117" s="1039"/>
      <c r="BL117" s="1039"/>
      <c r="BM117" s="1039"/>
      <c r="BN117" s="1039"/>
      <c r="BO117" s="1039"/>
      <c r="BP117" s="1040"/>
      <c r="BQ117" s="989" t="s">
        <v>373</v>
      </c>
      <c r="BR117" s="990"/>
      <c r="BS117" s="990"/>
      <c r="BT117" s="990"/>
      <c r="BU117" s="990"/>
      <c r="BV117" s="990" t="s">
        <v>323</v>
      </c>
      <c r="BW117" s="990"/>
      <c r="BX117" s="990"/>
      <c r="BY117" s="990"/>
      <c r="BZ117" s="990"/>
      <c r="CA117" s="990" t="s">
        <v>145</v>
      </c>
      <c r="CB117" s="990"/>
      <c r="CC117" s="990"/>
      <c r="CD117" s="990"/>
      <c r="CE117" s="990"/>
      <c r="CF117" s="984" t="s">
        <v>145</v>
      </c>
      <c r="CG117" s="985"/>
      <c r="CH117" s="985"/>
      <c r="CI117" s="985"/>
      <c r="CJ117" s="985"/>
      <c r="CK117" s="1012"/>
      <c r="CL117" s="1013"/>
      <c r="CM117" s="986" t="s">
        <v>390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323</v>
      </c>
      <c r="DH117" s="1023"/>
      <c r="DI117" s="1023"/>
      <c r="DJ117" s="1023"/>
      <c r="DK117" s="1024"/>
      <c r="DL117" s="1025" t="s">
        <v>145</v>
      </c>
      <c r="DM117" s="1023"/>
      <c r="DN117" s="1023"/>
      <c r="DO117" s="1023"/>
      <c r="DP117" s="1024"/>
      <c r="DQ117" s="1025" t="s">
        <v>145</v>
      </c>
      <c r="DR117" s="1023"/>
      <c r="DS117" s="1023"/>
      <c r="DT117" s="1023"/>
      <c r="DU117" s="1024"/>
      <c r="DV117" s="1026" t="s">
        <v>323</v>
      </c>
      <c r="DW117" s="1027"/>
      <c r="DX117" s="1027"/>
      <c r="DY117" s="1027"/>
      <c r="DZ117" s="1028"/>
    </row>
    <row r="118" spans="1:130" s="226" customFormat="1" ht="26.25" customHeight="1" x14ac:dyDescent="0.2">
      <c r="A118" s="976" t="s">
        <v>362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359</v>
      </c>
      <c r="AB118" s="957"/>
      <c r="AC118" s="957"/>
      <c r="AD118" s="957"/>
      <c r="AE118" s="958"/>
      <c r="AF118" s="956" t="s">
        <v>360</v>
      </c>
      <c r="AG118" s="957"/>
      <c r="AH118" s="957"/>
      <c r="AI118" s="957"/>
      <c r="AJ118" s="958"/>
      <c r="AK118" s="956" t="s">
        <v>267</v>
      </c>
      <c r="AL118" s="957"/>
      <c r="AM118" s="957"/>
      <c r="AN118" s="957"/>
      <c r="AO118" s="958"/>
      <c r="AP118" s="1034" t="s">
        <v>361</v>
      </c>
      <c r="AQ118" s="1035"/>
      <c r="AR118" s="1035"/>
      <c r="AS118" s="1035"/>
      <c r="AT118" s="1036"/>
      <c r="AU118" s="972"/>
      <c r="AV118" s="973"/>
      <c r="AW118" s="973"/>
      <c r="AX118" s="973"/>
      <c r="AY118" s="973"/>
      <c r="AZ118" s="1037" t="s">
        <v>391</v>
      </c>
      <c r="BA118" s="1029"/>
      <c r="BB118" s="1029"/>
      <c r="BC118" s="1029"/>
      <c r="BD118" s="1029"/>
      <c r="BE118" s="1029"/>
      <c r="BF118" s="1029"/>
      <c r="BG118" s="1029"/>
      <c r="BH118" s="1029"/>
      <c r="BI118" s="1029"/>
      <c r="BJ118" s="1029"/>
      <c r="BK118" s="1029"/>
      <c r="BL118" s="1029"/>
      <c r="BM118" s="1029"/>
      <c r="BN118" s="1029"/>
      <c r="BO118" s="1029"/>
      <c r="BP118" s="1030"/>
      <c r="BQ118" s="1063" t="s">
        <v>323</v>
      </c>
      <c r="BR118" s="1064"/>
      <c r="BS118" s="1064"/>
      <c r="BT118" s="1064"/>
      <c r="BU118" s="1064"/>
      <c r="BV118" s="1064" t="s">
        <v>370</v>
      </c>
      <c r="BW118" s="1064"/>
      <c r="BX118" s="1064"/>
      <c r="BY118" s="1064"/>
      <c r="BZ118" s="1064"/>
      <c r="CA118" s="1064" t="s">
        <v>323</v>
      </c>
      <c r="CB118" s="1064"/>
      <c r="CC118" s="1064"/>
      <c r="CD118" s="1064"/>
      <c r="CE118" s="1064"/>
      <c r="CF118" s="984" t="s">
        <v>145</v>
      </c>
      <c r="CG118" s="985"/>
      <c r="CH118" s="985"/>
      <c r="CI118" s="985"/>
      <c r="CJ118" s="985"/>
      <c r="CK118" s="1012"/>
      <c r="CL118" s="1013"/>
      <c r="CM118" s="986" t="s">
        <v>392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145</v>
      </c>
      <c r="DH118" s="1023"/>
      <c r="DI118" s="1023"/>
      <c r="DJ118" s="1023"/>
      <c r="DK118" s="1024"/>
      <c r="DL118" s="1025" t="s">
        <v>370</v>
      </c>
      <c r="DM118" s="1023"/>
      <c r="DN118" s="1023"/>
      <c r="DO118" s="1023"/>
      <c r="DP118" s="1024"/>
      <c r="DQ118" s="1025" t="s">
        <v>145</v>
      </c>
      <c r="DR118" s="1023"/>
      <c r="DS118" s="1023"/>
      <c r="DT118" s="1023"/>
      <c r="DU118" s="1024"/>
      <c r="DV118" s="1026" t="s">
        <v>145</v>
      </c>
      <c r="DW118" s="1027"/>
      <c r="DX118" s="1027"/>
      <c r="DY118" s="1027"/>
      <c r="DZ118" s="1028"/>
    </row>
    <row r="119" spans="1:130" s="226" customFormat="1" ht="26.25" customHeight="1" x14ac:dyDescent="0.2">
      <c r="A119" s="1120" t="s">
        <v>365</v>
      </c>
      <c r="B119" s="1011"/>
      <c r="C119" s="993" t="s">
        <v>366</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145</v>
      </c>
      <c r="AB119" s="964"/>
      <c r="AC119" s="964"/>
      <c r="AD119" s="964"/>
      <c r="AE119" s="965"/>
      <c r="AF119" s="966" t="s">
        <v>370</v>
      </c>
      <c r="AG119" s="964"/>
      <c r="AH119" s="964"/>
      <c r="AI119" s="964"/>
      <c r="AJ119" s="965"/>
      <c r="AK119" s="966" t="s">
        <v>323</v>
      </c>
      <c r="AL119" s="964"/>
      <c r="AM119" s="964"/>
      <c r="AN119" s="964"/>
      <c r="AO119" s="965"/>
      <c r="AP119" s="967" t="s">
        <v>145</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393</v>
      </c>
      <c r="BP119" s="1069"/>
      <c r="BQ119" s="1063">
        <v>3704508</v>
      </c>
      <c r="BR119" s="1064"/>
      <c r="BS119" s="1064"/>
      <c r="BT119" s="1064"/>
      <c r="BU119" s="1064"/>
      <c r="BV119" s="1064">
        <v>4061226</v>
      </c>
      <c r="BW119" s="1064"/>
      <c r="BX119" s="1064"/>
      <c r="BY119" s="1064"/>
      <c r="BZ119" s="1064"/>
      <c r="CA119" s="1064">
        <v>4245721</v>
      </c>
      <c r="CB119" s="1064"/>
      <c r="CC119" s="1064"/>
      <c r="CD119" s="1064"/>
      <c r="CE119" s="1064"/>
      <c r="CF119" s="1065"/>
      <c r="CG119" s="1066"/>
      <c r="CH119" s="1066"/>
      <c r="CI119" s="1066"/>
      <c r="CJ119" s="1067"/>
      <c r="CK119" s="1014"/>
      <c r="CL119" s="1015"/>
      <c r="CM119" s="1037" t="s">
        <v>394</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373</v>
      </c>
      <c r="DH119" s="1050"/>
      <c r="DI119" s="1050"/>
      <c r="DJ119" s="1050"/>
      <c r="DK119" s="1051"/>
      <c r="DL119" s="1049" t="s">
        <v>323</v>
      </c>
      <c r="DM119" s="1050"/>
      <c r="DN119" s="1050"/>
      <c r="DO119" s="1050"/>
      <c r="DP119" s="1051"/>
      <c r="DQ119" s="1049" t="s">
        <v>145</v>
      </c>
      <c r="DR119" s="1050"/>
      <c r="DS119" s="1050"/>
      <c r="DT119" s="1050"/>
      <c r="DU119" s="1051"/>
      <c r="DV119" s="1052" t="s">
        <v>323</v>
      </c>
      <c r="DW119" s="1053"/>
      <c r="DX119" s="1053"/>
      <c r="DY119" s="1053"/>
      <c r="DZ119" s="1054"/>
    </row>
    <row r="120" spans="1:130" s="226" customFormat="1" ht="26.25" customHeight="1" x14ac:dyDescent="0.2">
      <c r="A120" s="1121"/>
      <c r="B120" s="1013"/>
      <c r="C120" s="986" t="s">
        <v>369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145</v>
      </c>
      <c r="AB120" s="1023"/>
      <c r="AC120" s="1023"/>
      <c r="AD120" s="1023"/>
      <c r="AE120" s="1024"/>
      <c r="AF120" s="1025" t="s">
        <v>373</v>
      </c>
      <c r="AG120" s="1023"/>
      <c r="AH120" s="1023"/>
      <c r="AI120" s="1023"/>
      <c r="AJ120" s="1024"/>
      <c r="AK120" s="1025" t="s">
        <v>323</v>
      </c>
      <c r="AL120" s="1023"/>
      <c r="AM120" s="1023"/>
      <c r="AN120" s="1023"/>
      <c r="AO120" s="1024"/>
      <c r="AP120" s="1026" t="s">
        <v>323</v>
      </c>
      <c r="AQ120" s="1027"/>
      <c r="AR120" s="1027"/>
      <c r="AS120" s="1027"/>
      <c r="AT120" s="1028"/>
      <c r="AU120" s="1055" t="s">
        <v>395</v>
      </c>
      <c r="AV120" s="1056"/>
      <c r="AW120" s="1056"/>
      <c r="AX120" s="1056"/>
      <c r="AY120" s="1057"/>
      <c r="AZ120" s="993" t="s">
        <v>396</v>
      </c>
      <c r="BA120" s="961"/>
      <c r="BB120" s="961"/>
      <c r="BC120" s="961"/>
      <c r="BD120" s="961"/>
      <c r="BE120" s="961"/>
      <c r="BF120" s="961"/>
      <c r="BG120" s="961"/>
      <c r="BH120" s="961"/>
      <c r="BI120" s="961"/>
      <c r="BJ120" s="961"/>
      <c r="BK120" s="961"/>
      <c r="BL120" s="961"/>
      <c r="BM120" s="961"/>
      <c r="BN120" s="961"/>
      <c r="BO120" s="961"/>
      <c r="BP120" s="962"/>
      <c r="BQ120" s="994">
        <v>3073344</v>
      </c>
      <c r="BR120" s="995"/>
      <c r="BS120" s="995"/>
      <c r="BT120" s="995"/>
      <c r="BU120" s="995"/>
      <c r="BV120" s="995">
        <v>3014995</v>
      </c>
      <c r="BW120" s="995"/>
      <c r="BX120" s="995"/>
      <c r="BY120" s="995"/>
      <c r="BZ120" s="995"/>
      <c r="CA120" s="995">
        <v>3119541</v>
      </c>
      <c r="CB120" s="995"/>
      <c r="CC120" s="995"/>
      <c r="CD120" s="995"/>
      <c r="CE120" s="995"/>
      <c r="CF120" s="1008">
        <v>166.3</v>
      </c>
      <c r="CG120" s="1009"/>
      <c r="CH120" s="1009"/>
      <c r="CI120" s="1009"/>
      <c r="CJ120" s="1009"/>
      <c r="CK120" s="1070" t="s">
        <v>397</v>
      </c>
      <c r="CL120" s="1071"/>
      <c r="CM120" s="1071"/>
      <c r="CN120" s="1071"/>
      <c r="CO120" s="1072"/>
      <c r="CP120" s="1078" t="s">
        <v>398</v>
      </c>
      <c r="CQ120" s="1079"/>
      <c r="CR120" s="1079"/>
      <c r="CS120" s="1079"/>
      <c r="CT120" s="1079"/>
      <c r="CU120" s="1079"/>
      <c r="CV120" s="1079"/>
      <c r="CW120" s="1079"/>
      <c r="CX120" s="1079"/>
      <c r="CY120" s="1079"/>
      <c r="CZ120" s="1079"/>
      <c r="DA120" s="1079"/>
      <c r="DB120" s="1079"/>
      <c r="DC120" s="1079"/>
      <c r="DD120" s="1079"/>
      <c r="DE120" s="1079"/>
      <c r="DF120" s="1080"/>
      <c r="DG120" s="994">
        <v>907871</v>
      </c>
      <c r="DH120" s="995"/>
      <c r="DI120" s="995"/>
      <c r="DJ120" s="995"/>
      <c r="DK120" s="995"/>
      <c r="DL120" s="995">
        <v>746257</v>
      </c>
      <c r="DM120" s="995"/>
      <c r="DN120" s="995"/>
      <c r="DO120" s="995"/>
      <c r="DP120" s="995"/>
      <c r="DQ120" s="995">
        <v>680133</v>
      </c>
      <c r="DR120" s="995"/>
      <c r="DS120" s="995"/>
      <c r="DT120" s="995"/>
      <c r="DU120" s="995"/>
      <c r="DV120" s="996">
        <v>36.299999999999997</v>
      </c>
      <c r="DW120" s="996"/>
      <c r="DX120" s="996"/>
      <c r="DY120" s="996"/>
      <c r="DZ120" s="997"/>
    </row>
    <row r="121" spans="1:130" s="226" customFormat="1" ht="26.25" customHeight="1" x14ac:dyDescent="0.2">
      <c r="A121" s="1121"/>
      <c r="B121" s="1013"/>
      <c r="C121" s="1038" t="s">
        <v>399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373</v>
      </c>
      <c r="AB121" s="1023"/>
      <c r="AC121" s="1023"/>
      <c r="AD121" s="1023"/>
      <c r="AE121" s="1024"/>
      <c r="AF121" s="1025" t="s">
        <v>145</v>
      </c>
      <c r="AG121" s="1023"/>
      <c r="AH121" s="1023"/>
      <c r="AI121" s="1023"/>
      <c r="AJ121" s="1024"/>
      <c r="AK121" s="1025" t="s">
        <v>145</v>
      </c>
      <c r="AL121" s="1023"/>
      <c r="AM121" s="1023"/>
      <c r="AN121" s="1023"/>
      <c r="AO121" s="1024"/>
      <c r="AP121" s="1026" t="s">
        <v>370</v>
      </c>
      <c r="AQ121" s="1027"/>
      <c r="AR121" s="1027"/>
      <c r="AS121" s="1027"/>
      <c r="AT121" s="1028"/>
      <c r="AU121" s="1058"/>
      <c r="AV121" s="1059"/>
      <c r="AW121" s="1059"/>
      <c r="AX121" s="1059"/>
      <c r="AY121" s="1060"/>
      <c r="AZ121" s="986" t="s">
        <v>400</v>
      </c>
      <c r="BA121" s="987"/>
      <c r="BB121" s="987"/>
      <c r="BC121" s="987"/>
      <c r="BD121" s="987"/>
      <c r="BE121" s="987"/>
      <c r="BF121" s="987"/>
      <c r="BG121" s="987"/>
      <c r="BH121" s="987"/>
      <c r="BI121" s="987"/>
      <c r="BJ121" s="987"/>
      <c r="BK121" s="987"/>
      <c r="BL121" s="987"/>
      <c r="BM121" s="987"/>
      <c r="BN121" s="987"/>
      <c r="BO121" s="987"/>
      <c r="BP121" s="988"/>
      <c r="BQ121" s="989" t="s">
        <v>323</v>
      </c>
      <c r="BR121" s="990"/>
      <c r="BS121" s="990"/>
      <c r="BT121" s="990"/>
      <c r="BU121" s="990"/>
      <c r="BV121" s="990" t="s">
        <v>373</v>
      </c>
      <c r="BW121" s="990"/>
      <c r="BX121" s="990"/>
      <c r="BY121" s="990"/>
      <c r="BZ121" s="990"/>
      <c r="CA121" s="990" t="s">
        <v>323</v>
      </c>
      <c r="CB121" s="990"/>
      <c r="CC121" s="990"/>
      <c r="CD121" s="990"/>
      <c r="CE121" s="990"/>
      <c r="CF121" s="984" t="s">
        <v>323</v>
      </c>
      <c r="CG121" s="985"/>
      <c r="CH121" s="985"/>
      <c r="CI121" s="985"/>
      <c r="CJ121" s="985"/>
      <c r="CK121" s="1073"/>
      <c r="CL121" s="1074"/>
      <c r="CM121" s="1074"/>
      <c r="CN121" s="1074"/>
      <c r="CO121" s="1075"/>
      <c r="CP121" s="1083" t="s">
        <v>337</v>
      </c>
      <c r="CQ121" s="1084"/>
      <c r="CR121" s="1084"/>
      <c r="CS121" s="1084"/>
      <c r="CT121" s="1084"/>
      <c r="CU121" s="1084"/>
      <c r="CV121" s="1084"/>
      <c r="CW121" s="1084"/>
      <c r="CX121" s="1084"/>
      <c r="CY121" s="1084"/>
      <c r="CZ121" s="1084"/>
      <c r="DA121" s="1084"/>
      <c r="DB121" s="1084"/>
      <c r="DC121" s="1084"/>
      <c r="DD121" s="1084"/>
      <c r="DE121" s="1084"/>
      <c r="DF121" s="1085"/>
      <c r="DG121" s="989">
        <v>135342</v>
      </c>
      <c r="DH121" s="990"/>
      <c r="DI121" s="990"/>
      <c r="DJ121" s="990"/>
      <c r="DK121" s="990"/>
      <c r="DL121" s="990">
        <v>211878</v>
      </c>
      <c r="DM121" s="990"/>
      <c r="DN121" s="990"/>
      <c r="DO121" s="990"/>
      <c r="DP121" s="990"/>
      <c r="DQ121" s="990">
        <v>132280</v>
      </c>
      <c r="DR121" s="990"/>
      <c r="DS121" s="990"/>
      <c r="DT121" s="990"/>
      <c r="DU121" s="990"/>
      <c r="DV121" s="991">
        <v>7.1</v>
      </c>
      <c r="DW121" s="991"/>
      <c r="DX121" s="991"/>
      <c r="DY121" s="991"/>
      <c r="DZ121" s="992"/>
    </row>
    <row r="122" spans="1:130" s="226" customFormat="1" ht="26.25" customHeight="1" x14ac:dyDescent="0.2">
      <c r="A122" s="1121"/>
      <c r="B122" s="1013"/>
      <c r="C122" s="986" t="s">
        <v>381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145</v>
      </c>
      <c r="AB122" s="1023"/>
      <c r="AC122" s="1023"/>
      <c r="AD122" s="1023"/>
      <c r="AE122" s="1024"/>
      <c r="AF122" s="1025" t="s">
        <v>373</v>
      </c>
      <c r="AG122" s="1023"/>
      <c r="AH122" s="1023"/>
      <c r="AI122" s="1023"/>
      <c r="AJ122" s="1024"/>
      <c r="AK122" s="1025" t="s">
        <v>373</v>
      </c>
      <c r="AL122" s="1023"/>
      <c r="AM122" s="1023"/>
      <c r="AN122" s="1023"/>
      <c r="AO122" s="1024"/>
      <c r="AP122" s="1026" t="s">
        <v>370</v>
      </c>
      <c r="AQ122" s="1027"/>
      <c r="AR122" s="1027"/>
      <c r="AS122" s="1027"/>
      <c r="AT122" s="1028"/>
      <c r="AU122" s="1058"/>
      <c r="AV122" s="1059"/>
      <c r="AW122" s="1059"/>
      <c r="AX122" s="1059"/>
      <c r="AY122" s="1060"/>
      <c r="AZ122" s="1037" t="s">
        <v>401</v>
      </c>
      <c r="BA122" s="1029"/>
      <c r="BB122" s="1029"/>
      <c r="BC122" s="1029"/>
      <c r="BD122" s="1029"/>
      <c r="BE122" s="1029"/>
      <c r="BF122" s="1029"/>
      <c r="BG122" s="1029"/>
      <c r="BH122" s="1029"/>
      <c r="BI122" s="1029"/>
      <c r="BJ122" s="1029"/>
      <c r="BK122" s="1029"/>
      <c r="BL122" s="1029"/>
      <c r="BM122" s="1029"/>
      <c r="BN122" s="1029"/>
      <c r="BO122" s="1029"/>
      <c r="BP122" s="1030"/>
      <c r="BQ122" s="1063">
        <v>2405103</v>
      </c>
      <c r="BR122" s="1064"/>
      <c r="BS122" s="1064"/>
      <c r="BT122" s="1064"/>
      <c r="BU122" s="1064"/>
      <c r="BV122" s="1064">
        <v>2447138</v>
      </c>
      <c r="BW122" s="1064"/>
      <c r="BX122" s="1064"/>
      <c r="BY122" s="1064"/>
      <c r="BZ122" s="1064"/>
      <c r="CA122" s="1064">
        <v>2335696</v>
      </c>
      <c r="CB122" s="1064"/>
      <c r="CC122" s="1064"/>
      <c r="CD122" s="1064"/>
      <c r="CE122" s="1064"/>
      <c r="CF122" s="1081">
        <v>124.5</v>
      </c>
      <c r="CG122" s="1082"/>
      <c r="CH122" s="1082"/>
      <c r="CI122" s="1082"/>
      <c r="CJ122" s="1082"/>
      <c r="CK122" s="1073"/>
      <c r="CL122" s="1074"/>
      <c r="CM122" s="1074"/>
      <c r="CN122" s="1074"/>
      <c r="CO122" s="1075"/>
      <c r="CP122" s="1083" t="s">
        <v>402</v>
      </c>
      <c r="CQ122" s="1084"/>
      <c r="CR122" s="1084"/>
      <c r="CS122" s="1084"/>
      <c r="CT122" s="1084"/>
      <c r="CU122" s="1084"/>
      <c r="CV122" s="1084"/>
      <c r="CW122" s="1084"/>
      <c r="CX122" s="1084"/>
      <c r="CY122" s="1084"/>
      <c r="CZ122" s="1084"/>
      <c r="DA122" s="1084"/>
      <c r="DB122" s="1084"/>
      <c r="DC122" s="1084"/>
      <c r="DD122" s="1084"/>
      <c r="DE122" s="1084"/>
      <c r="DF122" s="1085"/>
      <c r="DG122" s="989" t="s">
        <v>370</v>
      </c>
      <c r="DH122" s="990"/>
      <c r="DI122" s="990"/>
      <c r="DJ122" s="990"/>
      <c r="DK122" s="990"/>
      <c r="DL122" s="990" t="s">
        <v>373</v>
      </c>
      <c r="DM122" s="990"/>
      <c r="DN122" s="990"/>
      <c r="DO122" s="990"/>
      <c r="DP122" s="990"/>
      <c r="DQ122" s="990" t="s">
        <v>323</v>
      </c>
      <c r="DR122" s="990"/>
      <c r="DS122" s="990"/>
      <c r="DT122" s="990"/>
      <c r="DU122" s="990"/>
      <c r="DV122" s="991" t="s">
        <v>323</v>
      </c>
      <c r="DW122" s="991"/>
      <c r="DX122" s="991"/>
      <c r="DY122" s="991"/>
      <c r="DZ122" s="992"/>
    </row>
    <row r="123" spans="1:130" s="226" customFormat="1" ht="26.25" customHeight="1" x14ac:dyDescent="0.2">
      <c r="A123" s="1121"/>
      <c r="B123" s="1013"/>
      <c r="C123" s="986" t="s">
        <v>387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370</v>
      </c>
      <c r="AB123" s="1023"/>
      <c r="AC123" s="1023"/>
      <c r="AD123" s="1023"/>
      <c r="AE123" s="1024"/>
      <c r="AF123" s="1025" t="s">
        <v>145</v>
      </c>
      <c r="AG123" s="1023"/>
      <c r="AH123" s="1023"/>
      <c r="AI123" s="1023"/>
      <c r="AJ123" s="1024"/>
      <c r="AK123" s="1025" t="s">
        <v>373</v>
      </c>
      <c r="AL123" s="1023"/>
      <c r="AM123" s="1023"/>
      <c r="AN123" s="1023"/>
      <c r="AO123" s="1024"/>
      <c r="AP123" s="1026" t="s">
        <v>323</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403</v>
      </c>
      <c r="BP123" s="1069"/>
      <c r="BQ123" s="1127">
        <v>5478447</v>
      </c>
      <c r="BR123" s="1128"/>
      <c r="BS123" s="1128"/>
      <c r="BT123" s="1128"/>
      <c r="BU123" s="1128"/>
      <c r="BV123" s="1128">
        <v>5462133</v>
      </c>
      <c r="BW123" s="1128"/>
      <c r="BX123" s="1128"/>
      <c r="BY123" s="1128"/>
      <c r="BZ123" s="1128"/>
      <c r="CA123" s="1128">
        <v>5455237</v>
      </c>
      <c r="CB123" s="1128"/>
      <c r="CC123" s="1128"/>
      <c r="CD123" s="1128"/>
      <c r="CE123" s="1128"/>
      <c r="CF123" s="1065"/>
      <c r="CG123" s="1066"/>
      <c r="CH123" s="1066"/>
      <c r="CI123" s="1066"/>
      <c r="CJ123" s="1067"/>
      <c r="CK123" s="1073"/>
      <c r="CL123" s="1074"/>
      <c r="CM123" s="1074"/>
      <c r="CN123" s="1074"/>
      <c r="CO123" s="1075"/>
      <c r="CP123" s="1083" t="s">
        <v>404</v>
      </c>
      <c r="CQ123" s="1084"/>
      <c r="CR123" s="1084"/>
      <c r="CS123" s="1084"/>
      <c r="CT123" s="1084"/>
      <c r="CU123" s="1084"/>
      <c r="CV123" s="1084"/>
      <c r="CW123" s="1084"/>
      <c r="CX123" s="1084"/>
      <c r="CY123" s="1084"/>
      <c r="CZ123" s="1084"/>
      <c r="DA123" s="1084"/>
      <c r="DB123" s="1084"/>
      <c r="DC123" s="1084"/>
      <c r="DD123" s="1084"/>
      <c r="DE123" s="1084"/>
      <c r="DF123" s="1085"/>
      <c r="DG123" s="1022" t="s">
        <v>323</v>
      </c>
      <c r="DH123" s="1023"/>
      <c r="DI123" s="1023"/>
      <c r="DJ123" s="1023"/>
      <c r="DK123" s="1024"/>
      <c r="DL123" s="1025" t="s">
        <v>145</v>
      </c>
      <c r="DM123" s="1023"/>
      <c r="DN123" s="1023"/>
      <c r="DO123" s="1023"/>
      <c r="DP123" s="1024"/>
      <c r="DQ123" s="1025" t="s">
        <v>145</v>
      </c>
      <c r="DR123" s="1023"/>
      <c r="DS123" s="1023"/>
      <c r="DT123" s="1023"/>
      <c r="DU123" s="1024"/>
      <c r="DV123" s="1026" t="s">
        <v>145</v>
      </c>
      <c r="DW123" s="1027"/>
      <c r="DX123" s="1027"/>
      <c r="DY123" s="1027"/>
      <c r="DZ123" s="1028"/>
    </row>
    <row r="124" spans="1:130" s="226" customFormat="1" ht="26.25" customHeight="1" thickBot="1" x14ac:dyDescent="0.25">
      <c r="A124" s="1121"/>
      <c r="B124" s="1013"/>
      <c r="C124" s="986" t="s">
        <v>390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145</v>
      </c>
      <c r="AB124" s="1023"/>
      <c r="AC124" s="1023"/>
      <c r="AD124" s="1023"/>
      <c r="AE124" s="1024"/>
      <c r="AF124" s="1025" t="s">
        <v>323</v>
      </c>
      <c r="AG124" s="1023"/>
      <c r="AH124" s="1023"/>
      <c r="AI124" s="1023"/>
      <c r="AJ124" s="1024"/>
      <c r="AK124" s="1025" t="s">
        <v>323</v>
      </c>
      <c r="AL124" s="1023"/>
      <c r="AM124" s="1023"/>
      <c r="AN124" s="1023"/>
      <c r="AO124" s="1024"/>
      <c r="AP124" s="1026" t="s">
        <v>323</v>
      </c>
      <c r="AQ124" s="1027"/>
      <c r="AR124" s="1027"/>
      <c r="AS124" s="1027"/>
      <c r="AT124" s="1028"/>
      <c r="AU124" s="1123" t="s">
        <v>405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145</v>
      </c>
      <c r="BR124" s="1091"/>
      <c r="BS124" s="1091"/>
      <c r="BT124" s="1091"/>
      <c r="BU124" s="1091"/>
      <c r="BV124" s="1091" t="s">
        <v>323</v>
      </c>
      <c r="BW124" s="1091"/>
      <c r="BX124" s="1091"/>
      <c r="BY124" s="1091"/>
      <c r="BZ124" s="1091"/>
      <c r="CA124" s="1091" t="s">
        <v>145</v>
      </c>
      <c r="CB124" s="1091"/>
      <c r="CC124" s="1091"/>
      <c r="CD124" s="1091"/>
      <c r="CE124" s="1091"/>
      <c r="CF124" s="1092"/>
      <c r="CG124" s="1093"/>
      <c r="CH124" s="1093"/>
      <c r="CI124" s="1093"/>
      <c r="CJ124" s="1094"/>
      <c r="CK124" s="1076"/>
      <c r="CL124" s="1076"/>
      <c r="CM124" s="1076"/>
      <c r="CN124" s="1076"/>
      <c r="CO124" s="1077"/>
      <c r="CP124" s="1083" t="s">
        <v>406</v>
      </c>
      <c r="CQ124" s="1084"/>
      <c r="CR124" s="1084"/>
      <c r="CS124" s="1084"/>
      <c r="CT124" s="1084"/>
      <c r="CU124" s="1084"/>
      <c r="CV124" s="1084"/>
      <c r="CW124" s="1084"/>
      <c r="CX124" s="1084"/>
      <c r="CY124" s="1084"/>
      <c r="CZ124" s="1084"/>
      <c r="DA124" s="1084"/>
      <c r="DB124" s="1084"/>
      <c r="DC124" s="1084"/>
      <c r="DD124" s="1084"/>
      <c r="DE124" s="1084"/>
      <c r="DF124" s="1085"/>
      <c r="DG124" s="1068" t="s">
        <v>370</v>
      </c>
      <c r="DH124" s="1050"/>
      <c r="DI124" s="1050"/>
      <c r="DJ124" s="1050"/>
      <c r="DK124" s="1051"/>
      <c r="DL124" s="1049" t="s">
        <v>370</v>
      </c>
      <c r="DM124" s="1050"/>
      <c r="DN124" s="1050"/>
      <c r="DO124" s="1050"/>
      <c r="DP124" s="1051"/>
      <c r="DQ124" s="1049" t="s">
        <v>370</v>
      </c>
      <c r="DR124" s="1050"/>
      <c r="DS124" s="1050"/>
      <c r="DT124" s="1050"/>
      <c r="DU124" s="1051"/>
      <c r="DV124" s="1052" t="s">
        <v>370</v>
      </c>
      <c r="DW124" s="1053"/>
      <c r="DX124" s="1053"/>
      <c r="DY124" s="1053"/>
      <c r="DZ124" s="1054"/>
    </row>
    <row r="125" spans="1:130" s="226" customFormat="1" ht="26.25" customHeight="1" x14ac:dyDescent="0.2">
      <c r="A125" s="1121"/>
      <c r="B125" s="1013"/>
      <c r="C125" s="986" t="s">
        <v>392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370</v>
      </c>
      <c r="AB125" s="1023"/>
      <c r="AC125" s="1023"/>
      <c r="AD125" s="1023"/>
      <c r="AE125" s="1024"/>
      <c r="AF125" s="1025" t="s">
        <v>370</v>
      </c>
      <c r="AG125" s="1023"/>
      <c r="AH125" s="1023"/>
      <c r="AI125" s="1023"/>
      <c r="AJ125" s="1024"/>
      <c r="AK125" s="1025" t="s">
        <v>370</v>
      </c>
      <c r="AL125" s="1023"/>
      <c r="AM125" s="1023"/>
      <c r="AN125" s="1023"/>
      <c r="AO125" s="1024"/>
      <c r="AP125" s="1026" t="s">
        <v>370</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407</v>
      </c>
      <c r="CL125" s="1071"/>
      <c r="CM125" s="1071"/>
      <c r="CN125" s="1071"/>
      <c r="CO125" s="1072"/>
      <c r="CP125" s="993" t="s">
        <v>408</v>
      </c>
      <c r="CQ125" s="961"/>
      <c r="CR125" s="961"/>
      <c r="CS125" s="961"/>
      <c r="CT125" s="961"/>
      <c r="CU125" s="961"/>
      <c r="CV125" s="961"/>
      <c r="CW125" s="961"/>
      <c r="CX125" s="961"/>
      <c r="CY125" s="961"/>
      <c r="CZ125" s="961"/>
      <c r="DA125" s="961"/>
      <c r="DB125" s="961"/>
      <c r="DC125" s="961"/>
      <c r="DD125" s="961"/>
      <c r="DE125" s="961"/>
      <c r="DF125" s="962"/>
      <c r="DG125" s="994" t="s">
        <v>145</v>
      </c>
      <c r="DH125" s="995"/>
      <c r="DI125" s="995"/>
      <c r="DJ125" s="995"/>
      <c r="DK125" s="995"/>
      <c r="DL125" s="995" t="s">
        <v>370</v>
      </c>
      <c r="DM125" s="995"/>
      <c r="DN125" s="995"/>
      <c r="DO125" s="995"/>
      <c r="DP125" s="995"/>
      <c r="DQ125" s="995" t="s">
        <v>370</v>
      </c>
      <c r="DR125" s="995"/>
      <c r="DS125" s="995"/>
      <c r="DT125" s="995"/>
      <c r="DU125" s="995"/>
      <c r="DV125" s="996" t="s">
        <v>370</v>
      </c>
      <c r="DW125" s="996"/>
      <c r="DX125" s="996"/>
      <c r="DY125" s="996"/>
      <c r="DZ125" s="997"/>
    </row>
    <row r="126" spans="1:130" s="226" customFormat="1" ht="26.25" customHeight="1" thickBot="1" x14ac:dyDescent="0.25">
      <c r="A126" s="1121"/>
      <c r="B126" s="1013"/>
      <c r="C126" s="986" t="s">
        <v>394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370</v>
      </c>
      <c r="AB126" s="1023"/>
      <c r="AC126" s="1023"/>
      <c r="AD126" s="1023"/>
      <c r="AE126" s="1024"/>
      <c r="AF126" s="1025" t="s">
        <v>370</v>
      </c>
      <c r="AG126" s="1023"/>
      <c r="AH126" s="1023"/>
      <c r="AI126" s="1023"/>
      <c r="AJ126" s="1024"/>
      <c r="AK126" s="1025" t="s">
        <v>370</v>
      </c>
      <c r="AL126" s="1023"/>
      <c r="AM126" s="1023"/>
      <c r="AN126" s="1023"/>
      <c r="AO126" s="1024"/>
      <c r="AP126" s="1026" t="s">
        <v>370</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409</v>
      </c>
      <c r="CQ126" s="987"/>
      <c r="CR126" s="987"/>
      <c r="CS126" s="987"/>
      <c r="CT126" s="987"/>
      <c r="CU126" s="987"/>
      <c r="CV126" s="987"/>
      <c r="CW126" s="987"/>
      <c r="CX126" s="987"/>
      <c r="CY126" s="987"/>
      <c r="CZ126" s="987"/>
      <c r="DA126" s="987"/>
      <c r="DB126" s="987"/>
      <c r="DC126" s="987"/>
      <c r="DD126" s="987"/>
      <c r="DE126" s="987"/>
      <c r="DF126" s="988"/>
      <c r="DG126" s="989" t="s">
        <v>370</v>
      </c>
      <c r="DH126" s="990"/>
      <c r="DI126" s="990"/>
      <c r="DJ126" s="990"/>
      <c r="DK126" s="990"/>
      <c r="DL126" s="990" t="s">
        <v>370</v>
      </c>
      <c r="DM126" s="990"/>
      <c r="DN126" s="990"/>
      <c r="DO126" s="990"/>
      <c r="DP126" s="990"/>
      <c r="DQ126" s="990" t="s">
        <v>370</v>
      </c>
      <c r="DR126" s="990"/>
      <c r="DS126" s="990"/>
      <c r="DT126" s="990"/>
      <c r="DU126" s="990"/>
      <c r="DV126" s="991" t="s">
        <v>370</v>
      </c>
      <c r="DW126" s="991"/>
      <c r="DX126" s="991"/>
      <c r="DY126" s="991"/>
      <c r="DZ126" s="992"/>
    </row>
    <row r="127" spans="1:130" s="226" customFormat="1" ht="26.25" customHeight="1" x14ac:dyDescent="0.2">
      <c r="A127" s="1122"/>
      <c r="B127" s="1015"/>
      <c r="C127" s="1037" t="s">
        <v>410</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370</v>
      </c>
      <c r="AB127" s="1023"/>
      <c r="AC127" s="1023"/>
      <c r="AD127" s="1023"/>
      <c r="AE127" s="1024"/>
      <c r="AF127" s="1025" t="s">
        <v>370</v>
      </c>
      <c r="AG127" s="1023"/>
      <c r="AH127" s="1023"/>
      <c r="AI127" s="1023"/>
      <c r="AJ127" s="1024"/>
      <c r="AK127" s="1025" t="s">
        <v>370</v>
      </c>
      <c r="AL127" s="1023"/>
      <c r="AM127" s="1023"/>
      <c r="AN127" s="1023"/>
      <c r="AO127" s="1024"/>
      <c r="AP127" s="1026" t="s">
        <v>370</v>
      </c>
      <c r="AQ127" s="1027"/>
      <c r="AR127" s="1027"/>
      <c r="AS127" s="1027"/>
      <c r="AT127" s="1028"/>
      <c r="AU127" s="228"/>
      <c r="AV127" s="228"/>
      <c r="AW127" s="228"/>
      <c r="AX127" s="1095" t="s">
        <v>411</v>
      </c>
      <c r="AY127" s="1096"/>
      <c r="AZ127" s="1096"/>
      <c r="BA127" s="1096"/>
      <c r="BB127" s="1096"/>
      <c r="BC127" s="1096"/>
      <c r="BD127" s="1096"/>
      <c r="BE127" s="1097"/>
      <c r="BF127" s="1098" t="s">
        <v>412</v>
      </c>
      <c r="BG127" s="1096"/>
      <c r="BH127" s="1096"/>
      <c r="BI127" s="1096"/>
      <c r="BJ127" s="1096"/>
      <c r="BK127" s="1096"/>
      <c r="BL127" s="1097"/>
      <c r="BM127" s="1098" t="s">
        <v>413</v>
      </c>
      <c r="BN127" s="1096"/>
      <c r="BO127" s="1096"/>
      <c r="BP127" s="1096"/>
      <c r="BQ127" s="1096"/>
      <c r="BR127" s="1096"/>
      <c r="BS127" s="1097"/>
      <c r="BT127" s="1098" t="s">
        <v>414</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415</v>
      </c>
      <c r="CQ127" s="987"/>
      <c r="CR127" s="987"/>
      <c r="CS127" s="987"/>
      <c r="CT127" s="987"/>
      <c r="CU127" s="987"/>
      <c r="CV127" s="987"/>
      <c r="CW127" s="987"/>
      <c r="CX127" s="987"/>
      <c r="CY127" s="987"/>
      <c r="CZ127" s="987"/>
      <c r="DA127" s="987"/>
      <c r="DB127" s="987"/>
      <c r="DC127" s="987"/>
      <c r="DD127" s="987"/>
      <c r="DE127" s="987"/>
      <c r="DF127" s="988"/>
      <c r="DG127" s="989" t="s">
        <v>145</v>
      </c>
      <c r="DH127" s="990"/>
      <c r="DI127" s="990"/>
      <c r="DJ127" s="990"/>
      <c r="DK127" s="990"/>
      <c r="DL127" s="990" t="s">
        <v>145</v>
      </c>
      <c r="DM127" s="990"/>
      <c r="DN127" s="990"/>
      <c r="DO127" s="990"/>
      <c r="DP127" s="990"/>
      <c r="DQ127" s="990" t="s">
        <v>370</v>
      </c>
      <c r="DR127" s="990"/>
      <c r="DS127" s="990"/>
      <c r="DT127" s="990"/>
      <c r="DU127" s="990"/>
      <c r="DV127" s="991" t="s">
        <v>370</v>
      </c>
      <c r="DW127" s="991"/>
      <c r="DX127" s="991"/>
      <c r="DY127" s="991"/>
      <c r="DZ127" s="992"/>
    </row>
    <row r="128" spans="1:130" s="226" customFormat="1" ht="26.25" customHeight="1" thickBot="1" x14ac:dyDescent="0.25">
      <c r="A128" s="1105" t="s">
        <v>416</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417</v>
      </c>
      <c r="X128" s="1107"/>
      <c r="Y128" s="1107"/>
      <c r="Z128" s="1108"/>
      <c r="AA128" s="1109" t="s">
        <v>370</v>
      </c>
      <c r="AB128" s="1110"/>
      <c r="AC128" s="1110"/>
      <c r="AD128" s="1110"/>
      <c r="AE128" s="1111"/>
      <c r="AF128" s="1112" t="s">
        <v>370</v>
      </c>
      <c r="AG128" s="1110"/>
      <c r="AH128" s="1110"/>
      <c r="AI128" s="1110"/>
      <c r="AJ128" s="1111"/>
      <c r="AK128" s="1112" t="s">
        <v>370</v>
      </c>
      <c r="AL128" s="1110"/>
      <c r="AM128" s="1110"/>
      <c r="AN128" s="1110"/>
      <c r="AO128" s="1111"/>
      <c r="AP128" s="1113"/>
      <c r="AQ128" s="1114"/>
      <c r="AR128" s="1114"/>
      <c r="AS128" s="1114"/>
      <c r="AT128" s="1115"/>
      <c r="AU128" s="228"/>
      <c r="AV128" s="228"/>
      <c r="AW128" s="228"/>
      <c r="AX128" s="960" t="s">
        <v>418</v>
      </c>
      <c r="AY128" s="961"/>
      <c r="AZ128" s="961"/>
      <c r="BA128" s="961"/>
      <c r="BB128" s="961"/>
      <c r="BC128" s="961"/>
      <c r="BD128" s="961"/>
      <c r="BE128" s="962"/>
      <c r="BF128" s="1116" t="s">
        <v>419</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420</v>
      </c>
      <c r="CQ128" s="790"/>
      <c r="CR128" s="790"/>
      <c r="CS128" s="790"/>
      <c r="CT128" s="790"/>
      <c r="CU128" s="790"/>
      <c r="CV128" s="790"/>
      <c r="CW128" s="790"/>
      <c r="CX128" s="790"/>
      <c r="CY128" s="790"/>
      <c r="CZ128" s="790"/>
      <c r="DA128" s="790"/>
      <c r="DB128" s="790"/>
      <c r="DC128" s="790"/>
      <c r="DD128" s="790"/>
      <c r="DE128" s="790"/>
      <c r="DF128" s="1100"/>
      <c r="DG128" s="1101" t="s">
        <v>419</v>
      </c>
      <c r="DH128" s="1102"/>
      <c r="DI128" s="1102"/>
      <c r="DJ128" s="1102"/>
      <c r="DK128" s="1102"/>
      <c r="DL128" s="1102" t="s">
        <v>419</v>
      </c>
      <c r="DM128" s="1102"/>
      <c r="DN128" s="1102"/>
      <c r="DO128" s="1102"/>
      <c r="DP128" s="1102"/>
      <c r="DQ128" s="1102" t="s">
        <v>419</v>
      </c>
      <c r="DR128" s="1102"/>
      <c r="DS128" s="1102"/>
      <c r="DT128" s="1102"/>
      <c r="DU128" s="1102"/>
      <c r="DV128" s="1103" t="s">
        <v>419</v>
      </c>
      <c r="DW128" s="1103"/>
      <c r="DX128" s="1103"/>
      <c r="DY128" s="1103"/>
      <c r="DZ128" s="1104"/>
    </row>
    <row r="129" spans="1:131" s="226" customFormat="1" ht="26.25" customHeight="1" x14ac:dyDescent="0.2">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421</v>
      </c>
      <c r="X129" s="1135"/>
      <c r="Y129" s="1135"/>
      <c r="Z129" s="1136"/>
      <c r="AA129" s="1022">
        <v>1855460</v>
      </c>
      <c r="AB129" s="1023"/>
      <c r="AC129" s="1023"/>
      <c r="AD129" s="1023"/>
      <c r="AE129" s="1024"/>
      <c r="AF129" s="1025">
        <v>1998853</v>
      </c>
      <c r="AG129" s="1023"/>
      <c r="AH129" s="1023"/>
      <c r="AI129" s="1023"/>
      <c r="AJ129" s="1024"/>
      <c r="AK129" s="1025">
        <v>2128822</v>
      </c>
      <c r="AL129" s="1023"/>
      <c r="AM129" s="1023"/>
      <c r="AN129" s="1023"/>
      <c r="AO129" s="1024"/>
      <c r="AP129" s="1137"/>
      <c r="AQ129" s="1138"/>
      <c r="AR129" s="1138"/>
      <c r="AS129" s="1138"/>
      <c r="AT129" s="1139"/>
      <c r="AU129" s="229"/>
      <c r="AV129" s="229"/>
      <c r="AW129" s="229"/>
      <c r="AX129" s="1129" t="s">
        <v>422</v>
      </c>
      <c r="AY129" s="987"/>
      <c r="AZ129" s="987"/>
      <c r="BA129" s="987"/>
      <c r="BB129" s="987"/>
      <c r="BC129" s="987"/>
      <c r="BD129" s="987"/>
      <c r="BE129" s="988"/>
      <c r="BF129" s="1130" t="s">
        <v>145</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423</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424</v>
      </c>
      <c r="X130" s="1135"/>
      <c r="Y130" s="1135"/>
      <c r="Z130" s="1136"/>
      <c r="AA130" s="1022">
        <v>257926</v>
      </c>
      <c r="AB130" s="1023"/>
      <c r="AC130" s="1023"/>
      <c r="AD130" s="1023"/>
      <c r="AE130" s="1024"/>
      <c r="AF130" s="1025">
        <v>255668</v>
      </c>
      <c r="AG130" s="1023"/>
      <c r="AH130" s="1023"/>
      <c r="AI130" s="1023"/>
      <c r="AJ130" s="1024"/>
      <c r="AK130" s="1025">
        <v>253453</v>
      </c>
      <c r="AL130" s="1023"/>
      <c r="AM130" s="1023"/>
      <c r="AN130" s="1023"/>
      <c r="AO130" s="1024"/>
      <c r="AP130" s="1137"/>
      <c r="AQ130" s="1138"/>
      <c r="AR130" s="1138"/>
      <c r="AS130" s="1138"/>
      <c r="AT130" s="1139"/>
      <c r="AU130" s="229"/>
      <c r="AV130" s="229"/>
      <c r="AW130" s="229"/>
      <c r="AX130" s="1129" t="s">
        <v>425</v>
      </c>
      <c r="AY130" s="987"/>
      <c r="AZ130" s="987"/>
      <c r="BA130" s="987"/>
      <c r="BB130" s="987"/>
      <c r="BC130" s="987"/>
      <c r="BD130" s="987"/>
      <c r="BE130" s="988"/>
      <c r="BF130" s="1165">
        <v>8.8000000000000007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426</v>
      </c>
      <c r="X131" s="1172"/>
      <c r="Y131" s="1172"/>
      <c r="Z131" s="1173"/>
      <c r="AA131" s="1068">
        <v>1597534</v>
      </c>
      <c r="AB131" s="1050"/>
      <c r="AC131" s="1050"/>
      <c r="AD131" s="1050"/>
      <c r="AE131" s="1051"/>
      <c r="AF131" s="1049">
        <v>1743185</v>
      </c>
      <c r="AG131" s="1050"/>
      <c r="AH131" s="1050"/>
      <c r="AI131" s="1050"/>
      <c r="AJ131" s="1051"/>
      <c r="AK131" s="1049">
        <v>1875369</v>
      </c>
      <c r="AL131" s="1050"/>
      <c r="AM131" s="1050"/>
      <c r="AN131" s="1050"/>
      <c r="AO131" s="1051"/>
      <c r="AP131" s="1174"/>
      <c r="AQ131" s="1175"/>
      <c r="AR131" s="1175"/>
      <c r="AS131" s="1175"/>
      <c r="AT131" s="1176"/>
      <c r="AU131" s="229"/>
      <c r="AV131" s="229"/>
      <c r="AW131" s="229"/>
      <c r="AX131" s="1147" t="s">
        <v>427</v>
      </c>
      <c r="AY131" s="790"/>
      <c r="AZ131" s="790"/>
      <c r="BA131" s="790"/>
      <c r="BB131" s="790"/>
      <c r="BC131" s="790"/>
      <c r="BD131" s="790"/>
      <c r="BE131" s="1100"/>
      <c r="BF131" s="1148" t="s">
        <v>428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429</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430</v>
      </c>
      <c r="W132" s="1158"/>
      <c r="X132" s="1158"/>
      <c r="Y132" s="1158"/>
      <c r="Z132" s="1159"/>
      <c r="AA132" s="1160">
        <v>9.5405794180000001</v>
      </c>
      <c r="AB132" s="1161"/>
      <c r="AC132" s="1161"/>
      <c r="AD132" s="1161"/>
      <c r="AE132" s="1162"/>
      <c r="AF132" s="1163">
        <v>8.6528394859999995</v>
      </c>
      <c r="AG132" s="1161"/>
      <c r="AH132" s="1161"/>
      <c r="AI132" s="1161"/>
      <c r="AJ132" s="1162"/>
      <c r="AK132" s="1163">
        <v>8.3643272339999992</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431</v>
      </c>
      <c r="W133" s="1141"/>
      <c r="X133" s="1141"/>
      <c r="Y133" s="1141"/>
      <c r="Z133" s="1142"/>
      <c r="AA133" s="1143">
        <v>9.1999999999999993</v>
      </c>
      <c r="AB133" s="1144"/>
      <c r="AC133" s="1144"/>
      <c r="AD133" s="1144"/>
      <c r="AE133" s="1145"/>
      <c r="AF133" s="1143">
        <v>9.1999999999999993</v>
      </c>
      <c r="AG133" s="1144"/>
      <c r="AH133" s="1144"/>
      <c r="AI133" s="1144"/>
      <c r="AJ133" s="1145"/>
      <c r="AK133" s="1143">
        <v>8.8000000000000007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1AfyQiZJOhNkK3ZtVs079jBLI3D7zQA7Ly76FPWMfz4/sNClxWwOtXTbERgKQBdjknGJJqm2KOKfpZtRfAWEQ==" saltValue="CRRQfJ8R9K0UCPArtjeSG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432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Gq8W1X7V8+RsuBUZjgJjcT59sE+torqBXyf3itgcJQjsb7p/Teomy6fRCfiGaiGUP3v+3+lZpYOhl9oUqX68g==" saltValue="z7piGc+dRB3kFd/pUAFZ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433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435</v>
      </c>
      <c r="AP7" s="268"/>
      <c r="AQ7" s="269" t="s">
        <v>436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437</v>
      </c>
      <c r="AQ8" s="275" t="s">
        <v>438</v>
      </c>
      <c r="AR8" s="276" t="s">
        <v>439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440</v>
      </c>
      <c r="AL9" s="1181"/>
      <c r="AM9" s="1181"/>
      <c r="AN9" s="1182"/>
      <c r="AO9" s="277">
        <v>660751</v>
      </c>
      <c r="AP9" s="277">
        <v>134985</v>
      </c>
      <c r="AQ9" s="278">
        <v>194778</v>
      </c>
      <c r="AR9" s="279">
        <v>-30.7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441</v>
      </c>
      <c r="AL10" s="1181"/>
      <c r="AM10" s="1181"/>
      <c r="AN10" s="1182"/>
      <c r="AO10" s="280">
        <v>85674</v>
      </c>
      <c r="AP10" s="280">
        <v>17502</v>
      </c>
      <c r="AQ10" s="281">
        <v>26112</v>
      </c>
      <c r="AR10" s="282">
        <v>-33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442</v>
      </c>
      <c r="AL11" s="1181"/>
      <c r="AM11" s="1181"/>
      <c r="AN11" s="1182"/>
      <c r="AO11" s="280" t="s">
        <v>443</v>
      </c>
      <c r="AP11" s="280" t="s">
        <v>443</v>
      </c>
      <c r="AQ11" s="281">
        <v>390</v>
      </c>
      <c r="AR11" s="282" t="s">
        <v>443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444</v>
      </c>
      <c r="AL12" s="1181"/>
      <c r="AM12" s="1181"/>
      <c r="AN12" s="1182"/>
      <c r="AO12" s="280" t="s">
        <v>443</v>
      </c>
      <c r="AP12" s="280" t="s">
        <v>443</v>
      </c>
      <c r="AQ12" s="281" t="s">
        <v>443</v>
      </c>
      <c r="AR12" s="282" t="s">
        <v>443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445</v>
      </c>
      <c r="AL13" s="1181"/>
      <c r="AM13" s="1181"/>
      <c r="AN13" s="1182"/>
      <c r="AO13" s="280">
        <v>25902</v>
      </c>
      <c r="AP13" s="280">
        <v>5292</v>
      </c>
      <c r="AQ13" s="281">
        <v>7005</v>
      </c>
      <c r="AR13" s="282">
        <v>-24.5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446</v>
      </c>
      <c r="AL14" s="1181"/>
      <c r="AM14" s="1181"/>
      <c r="AN14" s="1182"/>
      <c r="AO14" s="280" t="s">
        <v>443</v>
      </c>
      <c r="AP14" s="280" t="s">
        <v>443</v>
      </c>
      <c r="AQ14" s="281">
        <v>3736</v>
      </c>
      <c r="AR14" s="282" t="s">
        <v>443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447</v>
      </c>
      <c r="AL15" s="1184"/>
      <c r="AM15" s="1184"/>
      <c r="AN15" s="1185"/>
      <c r="AO15" s="280">
        <v>-53479</v>
      </c>
      <c r="AP15" s="280">
        <v>-10925</v>
      </c>
      <c r="AQ15" s="281">
        <v>-14789</v>
      </c>
      <c r="AR15" s="282">
        <v>-26.1</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718848</v>
      </c>
      <c r="AP16" s="280">
        <v>146854</v>
      </c>
      <c r="AQ16" s="281">
        <v>217232</v>
      </c>
      <c r="AR16" s="282">
        <v>-32.4</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448</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449</v>
      </c>
      <c r="AP20" s="289" t="s">
        <v>450</v>
      </c>
      <c r="AQ20" s="290" t="s">
        <v>451</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452</v>
      </c>
      <c r="AL21" s="1187"/>
      <c r="AM21" s="1187"/>
      <c r="AN21" s="1188"/>
      <c r="AO21" s="293">
        <v>12.67</v>
      </c>
      <c r="AP21" s="294">
        <v>19.260000000000002</v>
      </c>
      <c r="AQ21" s="295">
        <v>-6.59</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453</v>
      </c>
      <c r="AL22" s="1187"/>
      <c r="AM22" s="1187"/>
      <c r="AN22" s="1188"/>
      <c r="AO22" s="298">
        <v>97.7</v>
      </c>
      <c r="AP22" s="299">
        <v>95.2</v>
      </c>
      <c r="AQ22" s="300">
        <v>2.5</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454</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455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435</v>
      </c>
      <c r="AP30" s="268"/>
      <c r="AQ30" s="269" t="s">
        <v>436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437</v>
      </c>
      <c r="AQ31" s="275" t="s">
        <v>438</v>
      </c>
      <c r="AR31" s="276" t="s">
        <v>439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457</v>
      </c>
      <c r="AL32" s="1195"/>
      <c r="AM32" s="1195"/>
      <c r="AN32" s="1196"/>
      <c r="AO32" s="308">
        <v>251550</v>
      </c>
      <c r="AP32" s="308">
        <v>51389</v>
      </c>
      <c r="AQ32" s="309">
        <v>113550</v>
      </c>
      <c r="AR32" s="310">
        <v>-54.7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458</v>
      </c>
      <c r="AL33" s="1195"/>
      <c r="AM33" s="1195"/>
      <c r="AN33" s="1196"/>
      <c r="AO33" s="308" t="s">
        <v>443</v>
      </c>
      <c r="AP33" s="308" t="s">
        <v>443</v>
      </c>
      <c r="AQ33" s="309" t="s">
        <v>443</v>
      </c>
      <c r="AR33" s="310" t="s">
        <v>443</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459</v>
      </c>
      <c r="AL34" s="1195"/>
      <c r="AM34" s="1195"/>
      <c r="AN34" s="1196"/>
      <c r="AO34" s="308" t="s">
        <v>443</v>
      </c>
      <c r="AP34" s="308" t="s">
        <v>443</v>
      </c>
      <c r="AQ34" s="309" t="s">
        <v>443</v>
      </c>
      <c r="AR34" s="310" t="s">
        <v>443</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460</v>
      </c>
      <c r="AL35" s="1195"/>
      <c r="AM35" s="1195"/>
      <c r="AN35" s="1196"/>
      <c r="AO35" s="308">
        <v>153329</v>
      </c>
      <c r="AP35" s="308">
        <v>31324</v>
      </c>
      <c r="AQ35" s="309">
        <v>31148</v>
      </c>
      <c r="AR35" s="310">
        <v>0.6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461</v>
      </c>
      <c r="AL36" s="1195"/>
      <c r="AM36" s="1195"/>
      <c r="AN36" s="1196"/>
      <c r="AO36" s="308">
        <v>5436</v>
      </c>
      <c r="AP36" s="308">
        <v>1111</v>
      </c>
      <c r="AQ36" s="309">
        <v>2793</v>
      </c>
      <c r="AR36" s="310">
        <v>-60.2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462</v>
      </c>
      <c r="AL37" s="1195"/>
      <c r="AM37" s="1195"/>
      <c r="AN37" s="1196"/>
      <c r="AO37" s="308" t="s">
        <v>443</v>
      </c>
      <c r="AP37" s="308" t="s">
        <v>443</v>
      </c>
      <c r="AQ37" s="309">
        <v>608</v>
      </c>
      <c r="AR37" s="310" t="s">
        <v>443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463</v>
      </c>
      <c r="AL38" s="1198"/>
      <c r="AM38" s="1198"/>
      <c r="AN38" s="1199"/>
      <c r="AO38" s="311" t="s">
        <v>443</v>
      </c>
      <c r="AP38" s="311" t="s">
        <v>443</v>
      </c>
      <c r="AQ38" s="312">
        <v>12</v>
      </c>
      <c r="AR38" s="300" t="s">
        <v>443</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464</v>
      </c>
      <c r="AL39" s="1198"/>
      <c r="AM39" s="1198"/>
      <c r="AN39" s="1199"/>
      <c r="AO39" s="308" t="s">
        <v>443</v>
      </c>
      <c r="AP39" s="308" t="s">
        <v>443</v>
      </c>
      <c r="AQ39" s="309">
        <v>-2283</v>
      </c>
      <c r="AR39" s="310" t="s">
        <v>443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465</v>
      </c>
      <c r="AL40" s="1195"/>
      <c r="AM40" s="1195"/>
      <c r="AN40" s="1196"/>
      <c r="AO40" s="308">
        <v>-253453</v>
      </c>
      <c r="AP40" s="308">
        <v>-51778</v>
      </c>
      <c r="AQ40" s="309">
        <v>-109335</v>
      </c>
      <c r="AR40" s="310">
        <v>-52.6</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263</v>
      </c>
      <c r="AL41" s="1201"/>
      <c r="AM41" s="1201"/>
      <c r="AN41" s="1202"/>
      <c r="AO41" s="308">
        <v>156862</v>
      </c>
      <c r="AP41" s="308">
        <v>32045</v>
      </c>
      <c r="AQ41" s="309">
        <v>36494</v>
      </c>
      <c r="AR41" s="310">
        <v>-12.2</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467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435</v>
      </c>
      <c r="AN49" s="1191" t="s">
        <v>469</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470</v>
      </c>
      <c r="AO50" s="325" t="s">
        <v>471</v>
      </c>
      <c r="AP50" s="326" t="s">
        <v>472</v>
      </c>
      <c r="AQ50" s="327" t="s">
        <v>473</v>
      </c>
      <c r="AR50" s="328" t="s">
        <v>474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475</v>
      </c>
      <c r="AL51" s="321"/>
      <c r="AM51" s="329">
        <v>561485</v>
      </c>
      <c r="AN51" s="330">
        <v>108479</v>
      </c>
      <c r="AO51" s="331">
        <v>7.2</v>
      </c>
      <c r="AP51" s="332">
        <v>122882</v>
      </c>
      <c r="AQ51" s="333">
        <v>-11.4</v>
      </c>
      <c r="AR51" s="334">
        <v>18.600000000000001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476</v>
      </c>
      <c r="AM52" s="337">
        <v>274186</v>
      </c>
      <c r="AN52" s="338">
        <v>52973</v>
      </c>
      <c r="AO52" s="339">
        <v>66.400000000000006</v>
      </c>
      <c r="AP52" s="340">
        <v>65785</v>
      </c>
      <c r="AQ52" s="341">
        <v>-7.6</v>
      </c>
      <c r="AR52" s="342">
        <v>74</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477</v>
      </c>
      <c r="AL53" s="321"/>
      <c r="AM53" s="329">
        <v>316103</v>
      </c>
      <c r="AN53" s="330">
        <v>62005</v>
      </c>
      <c r="AO53" s="331">
        <v>-42.8</v>
      </c>
      <c r="AP53" s="332">
        <v>114790</v>
      </c>
      <c r="AQ53" s="333">
        <v>-6.6</v>
      </c>
      <c r="AR53" s="334">
        <v>-36.200000000000003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476</v>
      </c>
      <c r="AM54" s="337">
        <v>149585</v>
      </c>
      <c r="AN54" s="338">
        <v>29342</v>
      </c>
      <c r="AO54" s="339">
        <v>-44.6</v>
      </c>
      <c r="AP54" s="340">
        <v>55601</v>
      </c>
      <c r="AQ54" s="341">
        <v>-15.5</v>
      </c>
      <c r="AR54" s="342">
        <v>-29.1</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478</v>
      </c>
      <c r="AL55" s="321"/>
      <c r="AM55" s="329">
        <v>173748</v>
      </c>
      <c r="AN55" s="330">
        <v>34223</v>
      </c>
      <c r="AO55" s="331">
        <v>-44.8</v>
      </c>
      <c r="AP55" s="332">
        <v>126262</v>
      </c>
      <c r="AQ55" s="333">
        <v>10</v>
      </c>
      <c r="AR55" s="334">
        <v>-54.8</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476</v>
      </c>
      <c r="AM56" s="337">
        <v>136840</v>
      </c>
      <c r="AN56" s="338">
        <v>26953</v>
      </c>
      <c r="AO56" s="339">
        <v>-8.1</v>
      </c>
      <c r="AP56" s="340">
        <v>56769</v>
      </c>
      <c r="AQ56" s="341">
        <v>2.1</v>
      </c>
      <c r="AR56" s="342">
        <v>-10.199999999999999</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479</v>
      </c>
      <c r="AL57" s="321"/>
      <c r="AM57" s="329">
        <v>914956</v>
      </c>
      <c r="AN57" s="330">
        <v>183358</v>
      </c>
      <c r="AO57" s="331">
        <v>435.8</v>
      </c>
      <c r="AP57" s="332">
        <v>263613</v>
      </c>
      <c r="AQ57" s="333">
        <v>108.8</v>
      </c>
      <c r="AR57" s="334">
        <v>327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476</v>
      </c>
      <c r="AM58" s="337">
        <v>759658</v>
      </c>
      <c r="AN58" s="338">
        <v>152236</v>
      </c>
      <c r="AO58" s="339">
        <v>464.8</v>
      </c>
      <c r="AP58" s="340">
        <v>128823</v>
      </c>
      <c r="AQ58" s="341">
        <v>126.9</v>
      </c>
      <c r="AR58" s="342">
        <v>337.9</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480</v>
      </c>
      <c r="AL59" s="321"/>
      <c r="AM59" s="329">
        <v>845104</v>
      </c>
      <c r="AN59" s="330">
        <v>172646</v>
      </c>
      <c r="AO59" s="331">
        <v>-5.8</v>
      </c>
      <c r="AP59" s="332">
        <v>330026</v>
      </c>
      <c r="AQ59" s="333">
        <v>25.2</v>
      </c>
      <c r="AR59" s="334">
        <v>-31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476</v>
      </c>
      <c r="AM60" s="337">
        <v>655602</v>
      </c>
      <c r="AN60" s="338">
        <v>133933</v>
      </c>
      <c r="AO60" s="339">
        <v>-12</v>
      </c>
      <c r="AP60" s="340">
        <v>141075</v>
      </c>
      <c r="AQ60" s="341">
        <v>9.5</v>
      </c>
      <c r="AR60" s="342">
        <v>-21.5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481</v>
      </c>
      <c r="AL61" s="343"/>
      <c r="AM61" s="344">
        <v>562279</v>
      </c>
      <c r="AN61" s="345">
        <v>112142</v>
      </c>
      <c r="AO61" s="346">
        <v>69.900000000000006</v>
      </c>
      <c r="AP61" s="347">
        <v>191515</v>
      </c>
      <c r="AQ61" s="348">
        <v>25.2</v>
      </c>
      <c r="AR61" s="334">
        <v>44.7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476</v>
      </c>
      <c r="AM62" s="337">
        <v>395174</v>
      </c>
      <c r="AN62" s="338">
        <v>79087</v>
      </c>
      <c r="AO62" s="339">
        <v>93.3</v>
      </c>
      <c r="AP62" s="340">
        <v>89611</v>
      </c>
      <c r="AQ62" s="341">
        <v>23.1</v>
      </c>
      <c r="AR62" s="342">
        <v>70.2</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CKtFIPGGc48YMZErhb4V4HyiATlHRCWdBSp9PY84fsxdBm1p/raxwdRTZPzJJSoz/YVqIhNIVUAsH1KYRDXR3g==" saltValue="VJug1Gsam1PhNymk6ga7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483</v>
      </c>
    </row>
    <row r="120" spans="125:125" ht="13.5" hidden="1" customHeight="1" x14ac:dyDescent="0.2"/>
    <row r="121" spans="125:125" ht="13.5" hidden="1" customHeight="1" x14ac:dyDescent="0.2">
      <c r="DU121" s="255"/>
    </row>
  </sheetData>
  <sheetProtection algorithmName="SHA-512" hashValue="jPf6vGoebFttO1nN6iioH+Y4xKL2MToAOBVTC4IuLaaSa0Sw+qwc8Zok+8KqoWzUqb3bDxbcR+44aoNY0etdUQ==" saltValue="phxnhMNJVmilUZa2P7b7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484</v>
      </c>
    </row>
  </sheetData>
  <sheetProtection algorithmName="SHA-512" hashValue="/7jPdbGPM0wH0KBuqWtajEGQNcDMIjSLjnndzhJiDFeoDPX7gJdnVOW9uOhXePpgUeAj6kbtRmjRWQ1MiLYarg==" saltValue="5SgmLqLO4f9ClZWPO7Pz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485</v>
      </c>
      <c r="G46" s="8" t="s">
        <v>486</v>
      </c>
      <c r="H46" s="8" t="s">
        <v>487</v>
      </c>
      <c r="I46" s="8" t="s">
        <v>488</v>
      </c>
      <c r="J46" s="9" t="s">
        <v>489</v>
      </c>
    </row>
    <row r="47" spans="2:10" ht="57.75" customHeight="1" x14ac:dyDescent="0.2">
      <c r="B47" s="10"/>
      <c r="C47" s="1203" t="s">
        <v>3</v>
      </c>
      <c r="D47" s="1203"/>
      <c r="E47" s="1204"/>
      <c r="F47" s="11">
        <v>116.99</v>
      </c>
      <c r="G47" s="12">
        <v>63.87</v>
      </c>
      <c r="H47" s="12">
        <v>60.84</v>
      </c>
      <c r="I47" s="12">
        <v>54.73</v>
      </c>
      <c r="J47" s="13">
        <v>57.37</v>
      </c>
    </row>
    <row r="48" spans="2:10" ht="57.75" customHeight="1" x14ac:dyDescent="0.2">
      <c r="B48" s="14"/>
      <c r="C48" s="1205" t="s">
        <v>4</v>
      </c>
      <c r="D48" s="1205"/>
      <c r="E48" s="1206"/>
      <c r="F48" s="15">
        <v>17.850000000000001</v>
      </c>
      <c r="G48" s="16">
        <v>12.35</v>
      </c>
      <c r="H48" s="16">
        <v>6.44</v>
      </c>
      <c r="I48" s="16">
        <v>12.95</v>
      </c>
      <c r="J48" s="17">
        <v>10.8</v>
      </c>
    </row>
    <row r="49" spans="2:10" ht="57.75" customHeight="1" thickBot="1" x14ac:dyDescent="0.25">
      <c r="B49" s="18"/>
      <c r="C49" s="1207" t="s">
        <v>5</v>
      </c>
      <c r="D49" s="1207"/>
      <c r="E49" s="1208"/>
      <c r="F49" s="19">
        <v>3.4</v>
      </c>
      <c r="G49" s="20" t="s">
        <v>490</v>
      </c>
      <c r="H49" s="20" t="s">
        <v>491</v>
      </c>
      <c r="I49" s="20">
        <v>2.38</v>
      </c>
      <c r="J49" s="21" t="s">
        <v>492</v>
      </c>
    </row>
    <row r="50" spans="2:10" ht="13.2" x14ac:dyDescent="0.2"/>
  </sheetData>
  <sheetProtection algorithmName="SHA-512" hashValue="z++V++vs1b7yClOctj/sn5yBQfUYaMKS/cqiABEfBzxUmD2Qt77wh6zyDANItcs0mq5nwvVTtVnqXOM3TrKh6A==" saltValue="YKoZJZUE5TaD6ETiSd0y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2023-03-08T05:10:47Z</cp:lastPrinted>
  <dcterms:created xsi:type="dcterms:W3CDTF">2023-02-20T04:07:04Z</dcterms:created>
  <dcterms:modified xsi:type="dcterms:W3CDTF">2023-10-31T00:36:17Z</dcterms:modified>
  <cp:category/>
</cp:coreProperties>
</file>