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8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CO34" i="10"/>
  <c r="CO35" i="10" s="1"/>
  <c r="BW34" i="10"/>
  <c r="BW35" i="10" s="1"/>
  <c r="BW36" i="10" s="1"/>
  <c r="BW37" i="10" s="1"/>
  <c r="BW38" i="10" s="1"/>
  <c r="BW39" i="10" s="1"/>
  <c r="BW40" i="10" s="1"/>
  <c r="BW41" i="10" s="1"/>
  <c r="BW42" i="10" s="1"/>
  <c r="BW43" i="10" s="1"/>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<sst xmlns="http://schemas.openxmlformats.org/spreadsheetml/2006/main" count="1145" uniqueCount="607">
  <si>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</si>
  <si>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</si>
  <si>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</si>
  <si>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</si>
  <si>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</si>
  <si>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</si>
  <si>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</si>
  <si>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</si>
  <si>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</si>
  <si>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</si>
  <si>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</si>
  <si>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</si>
  <si>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</si>
  <si>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</si>
  <si>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</si>
  <si>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</si>
  <si>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</si>
  <si>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</si>
  <si>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</si>
  <si>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</si>
  <si>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</si>
  <si>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</si>
  <si>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</si>
  <si>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</si>
  <si>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</si>
  <si>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</si>
  <si>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</si>
  <si>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</si>
  <si>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</si>
  <si>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</si>
  <si>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</si>
  <si>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</si>
  <si>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</si>
  <si>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</si>
  <si>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</si>
  <si>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</si>
  <si>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</si>
  <si>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</si>
  <si>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</si>
  <si>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</si>
  <si>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</si>
  <si>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</si>
  <si>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</si>
  <si>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</si>
  <si>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</si>
  <si>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</si>
  <si>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</si>
  <si>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</si>
  <si>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</si>
  <si>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</si>
  <si>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</si>
  <si>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</si>
  <si>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</si>
  <si>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</si>
  <si>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</si>
  <si>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</si>
  <si>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</si>
  <si>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</si>
  <si>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</si>
  <si>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</si>
  <si>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</si>
  <si>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</si>
  <si>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</si>
  <si>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</si>
  <si>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</si>
  <si>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</si>
  <si>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</si>
  <si>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</si>
  <si>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</si>
  <si>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</si>
  <si>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</si>
  <si>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</si>
  <si>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</si>
  <si>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</si>
  <si>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</si>
  <si>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</si>
  <si>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</si>
  <si>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</si>
  <si>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</si>
  <si>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</si>
  <si>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</si>
  <si>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</si>
  <si>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</si>
  <si>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</si>
  <si>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</si>
  <si>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</si>
  <si>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</si>
  <si>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</si>
  <si>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</si>
  <si>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</si>
  <si>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</si>
  <si>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</si>
  <si>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</si>
  <si>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</si>
  <si>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</si>
  <si>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</si>
  <si>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</si>
  <si>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</si>
  <si>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</si>
  <si>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</si>
  <si>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</si>
  <si>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</si>
  <si>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</si>
  <si>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</si>
  <si>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</si>
  <si>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</si>
  <si>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</si>
  <si>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</si>
  <si>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</si>
  <si>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</si>
  <si>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</si>
  <si>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</si>
  <si>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</si>
  <si>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</si>
  <si>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</si>
  <si>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</si>
  <si>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</si>
  <si>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</si>
  <si>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</si>
  <si>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</si>
  <si>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</si>
  <si>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</si>
  <si>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</si>
  <si>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</si>
  <si>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</si>
  <si>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</si>
  <si>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</si>
  <si>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</si>
  <si>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</si>
  <si>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</si>
  <si>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</si>
  <si>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</si>
  <si>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</si>
  <si>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</si>
  <si>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</si>
  <si>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</si>
  <si>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</si>
  <si>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</si>
  <si>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</si>
  <si>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</si>
  <si>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</si>
  <si>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</si>
  <si>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</si>
  <si>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</si>
  <si>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</si>
  <si>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</si>
  <si>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</si>
  <si>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</si>
  <si>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</si>
  <si>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</si>
  <si>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</si>
  <si>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</si>
  <si>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</si>
  <si>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</si>
  <si>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</si>
  <si>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</si>
  <si>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</si>
  <si>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</si>
  <si>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</si>
  <si>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</si>
  <si>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</si>
  <si>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</si>
  <si>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</si>
  <si>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</si>
  <si>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</si>
  <si>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</si>
  <si>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</si>
  <si>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</si>
  <si>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</si>
  <si>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</si>
  <si>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</si>
  <si>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</si>
  <si>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</si>
  <si>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</si>
  <si>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</si>
  <si>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</si>
  <si>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</si>
  <si>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</si>
  <si>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</si>
  <si>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</si>
  <si>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</si>
  <si>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</si>
  <si>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</si>
  <si>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</si>
  <si>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</si>
  <si>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</si>
  <si>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</si>
  <si>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</si>
  <si>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</si>
  <si>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</si>
  <si>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</si>
  <si>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</si>
  <si>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</si>
  <si>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</si>
  <si>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</si>
  <si>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</si>
  <si>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</si>
  <si>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</si>
  <si>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</si>
  <si>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</si>
  <si>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</si>
  <si>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</si>
  <si>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</si>
  <si>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</si>
  <si>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</si>
  <si>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</si>
  <si>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</si>
  <si>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</si>
  <si>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</si>
  <si>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福島県広野町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</si>
  <si>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</si>
  <si>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</si>
  <si>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</si>
  <si>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</si>
  <si>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</si>
  <si>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</si>
  <si>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</si>
  <si>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</si>
  <si>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</si>
  <si>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</si>
  <si>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</si>
  <si>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</si>
  <si>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</si>
  <si>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</si>
  <si>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</si>
  <si>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</si>
  <si>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</si>
  <si>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</si>
  <si>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</si>
  <si>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</si>
  <si>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</si>
  <si>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</si>
  <si>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</si>
  <si>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</si>
  <si>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</si>
  <si>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</si>
  <si>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</si>
  <si>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</si>
  <si>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</si>
  <si>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</si>
  <si>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</si>
  <si>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</si>
  <si>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</si>
  <si>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</si>
  <si>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</si>
  <si>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</si>
  <si>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</si>
  <si>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</si>
  <si>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</si>
  <si>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</si>
  <si>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</si>
  <si>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</si>
  <si>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</si>
  <si>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</si>
  <si>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</si>
  <si>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</si>
  <si>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</si>
  <si>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</si>
  <si>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</si>
  <si>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</si>
  <si>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</si>
  <si>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</si>
  <si>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</si>
  <si>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</si>
  <si>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</si>
  <si>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</si>
  <si>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</si>
  <si>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</si>
  <si>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</si>
  <si>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</si>
  <si>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</si>
  <si>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</si>
  <si>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</si>
  <si>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</si>
  <si>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</si>
  <si>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</si>
  <si>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</si>
  <si>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</si>
  <si>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</si>
  <si>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</si>
  <si>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</si>
  <si>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</si>
  <si>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</si>
  <si>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</si>
  <si>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</si>
  <si>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</si>
  <si>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</si>
  <si>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</si>
  <si>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</si>
  <si>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</si>
  <si>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</si>
  <si>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</si>
  <si>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</si>
  <si>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</si>
  <si>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</si>
  <si>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</si>
  <si>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</si>
  <si>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</si>
  <si>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</si>
  <si>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</si>
  <si>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</si>
  <si>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</si>
  <si>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</si>
  <si>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</si>
  <si>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</si>
  <si>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</si>
  <si>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</si>
  <si>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</si>
  <si>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</si>
  <si>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</si>
  <si>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</si>
  <si>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</si>
  <si>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</si>
  <si>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</si>
  <si>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</si>
  <si>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</si>
  <si>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</si>
  <si>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</si>
  <si>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</si>
  <si>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</si>
  <si>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</si>
  <si>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</si>
  <si>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</si>
  <si>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</si>
  <si>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</si>
  <si>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</si>
  <si>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</si>
  <si>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</si>
  <si>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</si>
  <si>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</si>
  <si>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</si>
  <si>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</si>
  <si>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</si>
  <si>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工業用水道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</si>
  <si>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</si>
  <si>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</si>
  <si>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</si>
  <si>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</si>
  <si>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</si>
  <si>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</si>
  <si>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</si>
  <si>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</si>
  <si>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</si>
  <si>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</si>
  <si>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</si>
  <si>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</si>
  <si>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</si>
  <si>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</si>
  <si>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</si>
  <si>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</si>
  <si>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</si>
  <si>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</si>
  <si>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</si>
  <si>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</si>
  <si>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</si>
  <si>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</si>
  <si>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</si>
  <si>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</si>
  <si>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</si>
  <si>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</si>
  <si>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</si>
  <si>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</si>
  <si>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</si>
  <si>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福島県広野町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</si>
  <si>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</si>
  <si>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</si>
  <si>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</si>
  <si>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</si>
  <si>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</si>
  <si>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</si>
  <si>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</si>
  <si>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</si>
  <si>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</si>
  <si>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</si>
  <si>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</si>
  <si>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</si>
  <si>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</si>
  <si>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</si>
  <si>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</si>
  <si>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</si>
  <si>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</si>
  <si>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</si>
  <si>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</si>
  <si>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</si>
  <si>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</si>
  <si>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</si>
  <si>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</si>
  <si>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</si>
  <si>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</si>
  <si>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</si>
  <si>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</si>
  <si>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</si>
  <si>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</si>
  <si>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</si>
  <si>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</si>
  <si>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</si>
  <si>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</si>
  <si>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</si>
  <si>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</si>
  <si>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</si>
  <si>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</si>
  <si>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</si>
  <si>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</si>
  <si>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法非適用企業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</si>
  <si>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</si>
  <si>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</si>
  <si>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</si>
  <si>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</si>
  <si>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</si>
  <si>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</si>
  <si>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</si>
  <si>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</si>
  <si>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</si>
  <si>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</si>
  <si>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</si>
  <si>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</si>
  <si>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</si>
  <si>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</si>
  <si>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</si>
  <si>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</si>
  <si>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</si>
  <si>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</si>
  <si>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</si>
  <si>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</si>
  <si>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</si>
  <si>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</si>
  <si>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</si>
  <si>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</si>
  <si>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</si>
  <si>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</si>
  <si>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</si>
  <si>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</si>
  <si>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</si>
  <si>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</si>
  <si>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</si>
  <si>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</si>
  <si>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</si>
  <si>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</si>
  <si>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</si>
  <si>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</si>
  <si>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</si>
  <si>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</si>
  <si>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</si>
  <si>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</si>
  <si>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</si>
  <si>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</si>
  <si>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</si>
  <si>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</si>
  <si>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</si>
  <si>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</si>
  <si>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</si>
  <si>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</si>
  <si>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</si>
  <si>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</si>
  <si>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</si>
  <si>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</si>
  <si>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</si>
  <si>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</si>
  <si>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</si>
  <si>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</si>
  <si>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</si>
  <si>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</si>
  <si>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</si>
  <si>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</si>
  <si>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</si>
  <si>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</si>
  <si>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</si>
  <si>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</si>
  <si>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</si>
  <si>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土地開発事業特別会計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</si>
  <si>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</si>
  <si>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</si>
  <si>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</si>
  <si>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</si>
  <si>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</si>
  <si>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</si>
  <si>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</si>
  <si>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</si>
  <si>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</si>
  <si>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</si>
  <si>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</si>
  <si>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</si>
  <si>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</si>
  <si>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</si>
  <si>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</si>
  <si>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</si>
  <si>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</si>
  <si>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</si>
  <si>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</si>
  <si>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</si>
  <si>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</si>
  <si>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</si>
  <si>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</si>
  <si>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</si>
  <si>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</si>
  <si>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</si>
  <si>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</si>
  <si>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</si>
  <si>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</si>
  <si>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</si>
  <si>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</si>
  <si>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</si>
  <si>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</si>
  <si>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</si>
  <si>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</si>
  <si>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</si>
  <si>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</si>
  <si>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</si>
  <si>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</si>
  <si>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</si>
  <si>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</si>
  <si>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</si>
  <si>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</si>
  <si>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</si>
  <si>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</si>
  <si>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</si>
  <si>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</si>
  <si>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</si>
  <si>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</si>
  <si>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</si>
  <si>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</si>
  <si>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</si>
  <si>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</si>
  <si>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</si>
  <si>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</si>
  <si>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</si>
  <si>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</si>
  <si>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</si>
  <si>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</si>
  <si>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</si>
  <si>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</si>
  <si>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</si>
  <si>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</si>
  <si>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</si>
  <si>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</si>
  <si>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</si>
  <si>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</si>
  <si>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</si>
  <si>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</si>
  <si>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</si>
  <si>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</si>
  <si>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</si>
  <si>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</si>
  <si>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</si>
  <si>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</si>
  <si>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</si>
  <si>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</si>
  <si>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</si>
  <si>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</si>
  <si>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</si>
  <si>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</si>
  <si>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</si>
  <si>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</si>
  <si>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</si>
  <si>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</si>
  <si>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15.56</t>
  </si>
  <si>
    <t>▲ 25.73</t>
  </si>
  <si>
    <t>▲ 7.36</t>
  </si>
  <si>
    <t>▲ 6.06</t>
  </si>
  <si>
    <t>▲ 28.38</t>
  </si>
  <si>
    <t>一般会計</t>
  </si>
  <si>
    <t>介護保険特別会計</t>
  </si>
  <si>
    <t>国民健康保険特別会計</t>
  </si>
  <si>
    <t>公共下水道事業特別会計</t>
  </si>
  <si>
    <t>農業集落排水事業特別会計</t>
  </si>
  <si>
    <t>後期高齢者医療特別会計</t>
  </si>
  <si>
    <t>土地開発事業特別会計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</si>
  <si>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</si>
  <si>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</si>
  <si>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</si>
  <si>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</si>
  <si>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</si>
  <si>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</si>
  <si>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</si>
  <si>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</si>
  <si>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</si>
  <si>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双葉地方広域市町村圏組合・下水道事業特別会計</t>
    <rPh sb="0" eb="2">
      <t>フタバ</t>
    </rPh>
    <rPh sb="2" eb="4">
      <t>チホウ</t>
    </rPh>
    <rPh sb="4" eb="6">
      <t>コウイキ</t>
    </rPh>
    <rPh sb="6" eb="10">
      <t>シチョウソンケン</t>
    </rPh>
    <rPh sb="10" eb="12">
      <t>クミアイ</t>
    </rPh>
    <rPh sb="13" eb="16">
      <t>ゲスイドウ</t>
    </rPh>
    <rPh sb="16" eb="18">
      <t>ジギョウ</t>
    </rPh>
    <rPh sb="18" eb="20">
      <t>トクベツ</t>
    </rPh>
    <rPh sb="20" eb="22">
      <t>カイケイ</t>
    </rPh>
    <phoneticPr fontId="2"/>
  </si>
  <si>
    <t>双葉地方水道企業団・水道事業会計</t>
    <rPh sb="0" eb="2">
      <t>フタバ</t>
    </rPh>
    <rPh sb="2" eb="4">
      <t>チホウ</t>
    </rPh>
    <rPh sb="4" eb="6">
      <t>スイドウ</t>
    </rPh>
    <rPh sb="6" eb="9">
      <t>キギョウダン</t>
    </rPh>
    <rPh sb="10" eb="12">
      <t>スイドウ</t>
    </rPh>
    <rPh sb="12" eb="14">
      <t>ジギョウ</t>
    </rPh>
    <rPh sb="14" eb="16">
      <t>カイケイ</t>
    </rPh>
    <phoneticPr fontId="2"/>
  </si>
  <si>
    <t>双葉地方水道企業団・工業用水道会計</t>
    <rPh sb="0" eb="2">
      <t>フタバ</t>
    </rPh>
    <rPh sb="2" eb="4">
      <t>チホウ</t>
    </rPh>
    <rPh sb="4" eb="6">
      <t>スイドウ</t>
    </rPh>
    <rPh sb="6" eb="9">
      <t>キギョウダン</t>
    </rPh>
    <rPh sb="10" eb="13">
      <t>コウギョウヨウ</t>
    </rPh>
    <rPh sb="13" eb="15">
      <t>スイドウ</t>
    </rPh>
    <rPh sb="15" eb="17">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</si>
  <si>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</si>
  <si>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</si>
  <si>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</si>
  <si>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</si>
  <si>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</si>
  <si>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</si>
  <si>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</si>
  <si>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株式会社広野町振興公社</t>
    <rPh sb="0" eb="4">
      <t>カブシキガイシャ</t>
    </rPh>
    <rPh sb="4" eb="7">
      <t>ヒロノマチ</t>
    </rPh>
    <rPh sb="7" eb="9">
      <t>シンコウ</t>
    </rPh>
    <rPh sb="9" eb="11">
      <t>コウシャ</t>
    </rPh>
    <phoneticPr fontId="2"/>
  </si>
  <si>
    <t>社会福祉法人広葉会</t>
    <rPh sb="0" eb="2">
      <t>シャカイ</t>
    </rPh>
    <rPh sb="2" eb="4">
      <t>フクシ</t>
    </rPh>
    <rPh sb="4" eb="6">
      <t>ホウジン</t>
    </rPh>
    <rPh sb="6" eb="8">
      <t>コウヨウ</t>
    </rPh>
    <rPh sb="8" eb="9">
      <t>カイ</t>
    </rPh>
    <phoneticPr fontId="2"/>
  </si>
  <si>
    <t>○</t>
    <phoneticPr fontId="2"/>
  </si>
  <si>
    <t>-</t>
    <phoneticPr fontId="2"/>
  </si>
  <si>
    <t>広野原団地維持基金</t>
    <phoneticPr fontId="5"/>
  </si>
  <si>
    <t>津波被災住宅再建支援基金</t>
    <phoneticPr fontId="5"/>
  </si>
  <si>
    <t>大平未来団地維持基金</t>
    <rPh sb="0" eb="2">
      <t>オオヒラ</t>
    </rPh>
    <rPh sb="2" eb="4">
      <t>ミライ</t>
    </rPh>
    <rPh sb="4" eb="6">
      <t>ダンチ</t>
    </rPh>
    <rPh sb="6" eb="8">
      <t>イジ</t>
    </rPh>
    <rPh sb="8" eb="10">
      <t>キキン</t>
    </rPh>
    <phoneticPr fontId="2"/>
  </si>
  <si>
    <t>奨学資金貸与基金</t>
    <phoneticPr fontId="2"/>
  </si>
  <si>
    <t>ふれあい福祉基金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</si>
  <si>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</si>
  <si>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</si>
  <si>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</si>
  <si>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建設事業費についても減少傾向にあるが、今後の公共施設の老朽化や人口減少に伴う施設利用需要の変化などによる将来負担が懸念される。平成29年3月に策定した「広野町公共施設等総合管理計画」、令和3年3月策定「広野町公共施設個別管理計画」に基づき、長期的な視点をもって、更新・統廃合・長寿命化などを計画的に行い、最小限の費用で負担軽減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</si>
  <si>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</si>
  <si>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</si>
  <si>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</si>
  <si>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</si>
  <si>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</si>
  <si>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</si>
  <si>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標準税収入額は町民税の増収はあったが、固定資産税が減収したことにより基準財政収入額が減少したことに加え、公営企業に要する経費の財源とする地方債の償還の財源に充てたと認められる繰入金が増加したことにより、単年度の実質公債比率は前年度に比べ0.04263ポイント増の6.93863％となった。3ヶ年平均では0.5ポイント増となっている。今後は、固定資産税の減少に伴い、公共施設等の整備による地方債の負担が上昇することが予想される。事業の緊急性・必要性を的確に見極め、起債に大きく頼ることの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</si>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</sst>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125391</c:v>
                </c:pt>
                <c:pt idx="4">
                  <c:v>122054</c:v>
                </c:pt>
              </c:numCache>
            </c:numRef>
          </c:val>
          <c:smooth val="0"/>
          <c:extLst>
            <c:ext xmlns:c16="http://schemas.microsoft.com/office/drawing/2014/chart" uri="{C3380CC4-5D6E-409C-BE32-E72D297353CC}">
              <c16:uniqueId val="{00000000-D67A-4880-8665-5BB624CDBB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342976</c:v>
                </c:pt>
                <c:pt idx="1">
                  <c:v>374532</c:v>
                </c:pt>
                <c:pt idx="2">
                  <c:v>174305</c:v>
                </c:pt>
                <c:pt idx="3">
                  <c:v>192697</c:v>
                </c:pt>
                <c:pt idx="4">
                  <c:v>270297</c:v>
                </c:pt>
              </c:numCache>
            </c:numRef>
          </c:val>
          <c:smooth val="0"/>
          <c:extLst>
            <c:ext xmlns:c16="http://schemas.microsoft.com/office/drawing/2014/chart" uri="{C3380CC4-5D6E-409C-BE32-E72D297353CC}">
              <c16:uniqueId val="{00000001-D67A-4880-8665-5BB624CDBB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22.13</c:v>
                </c:pt>
                <c:pt idx="1">
                  <c:v>12.21</c:v>
                </c:pt>
                <c:pt idx="2">
                  <c:v>15.16</c:v>
                </c:pt>
                <c:pt idx="3">
                  <c:v>17</c:v>
                </c:pt>
                <c:pt idx="4">
                  <c:v>14.39</c:v>
                </c:pt>
              </c:numCache>
            </c:numRef>
          </c:val>
          <c:extLst>
            <c:ext xmlns:c16="http://schemas.microsoft.com/office/drawing/2014/chart" uri="{C3380CC4-5D6E-409C-BE32-E72D297353CC}">
              <c16:uniqueId val="{00000000-FC3D-4D83-ADC3-44984FA281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89.32</c:v>
                </c:pt>
                <c:pt idx="1">
                  <c:v>86.19</c:v>
                </c:pt>
                <c:pt idx="2">
                  <c:v>90.67</c:v>
                </c:pt>
                <c:pt idx="3">
                  <c:v>92.02</c:v>
                </c:pt>
                <c:pt idx="4">
                  <c:v>72.739999999999995</c:v>
                </c:pt>
              </c:numCache>
            </c:numRef>
          </c:val>
          <c:extLst>
            <c:ext xmlns:c16="http://schemas.microsoft.com/office/drawing/2014/chart" uri="{C3380CC4-5D6E-409C-BE32-E72D297353CC}">
              <c16:uniqueId val="{00000001-FC3D-4D83-ADC3-44984FA281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-15.56</c:v>
                </c:pt>
                <c:pt idx="1">
                  <c:v>-25.73</c:v>
                </c:pt>
                <c:pt idx="2">
                  <c:v>-7.36</c:v>
                </c:pt>
                <c:pt idx="3">
                  <c:v>-6.06</c:v>
                </c:pt>
                <c:pt idx="4">
                  <c:v>-28.38</c:v>
                </c:pt>
              </c:numCache>
            </c:numRef>
          </c:val>
          <c:smooth val="0"/>
          <c:extLst>
            <c:ext xmlns:c16="http://schemas.microsoft.com/office/drawing/2014/chart" uri="{C3380CC4-5D6E-409C-BE32-E72D297353CC}">
              <c16:uniqueId val="{00000002-FC3D-4D83-ADC3-44984FA281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D3-489C-8FA9-FEE035A8DE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D3-489C-8FA9-FEE035A8DE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D3-489C-8FA9-FEE035A8DEDE}"/>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2.82</c:v>
                </c:pt>
                <c:pt idx="6">
                  <c:v>#N/A</c:v>
                </c:pt>
                <c:pt idx="7">
                  <c:v>0</c:v>
                </c:pt>
                <c:pt idx="8">
                  <c:v>#N/A</c:v>
                </c:pt>
                <c:pt idx="9">
                  <c:v>0</c:v>
                </c:pt>
              </c:numCache>
            </c:numRef>
          </c:val>
          <c:extLst>
            <c:ext xmlns:c16="http://schemas.microsoft.com/office/drawing/2014/chart" uri="{C3380CC4-5D6E-409C-BE32-E72D297353CC}">
              <c16:uniqueId val="{00000003-59D3-489C-8FA9-FEE035A8DED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59D3-489C-8FA9-FEE035A8DED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0.09</c:v>
                </c:pt>
                <c:pt idx="4">
                  <c:v>#N/A</c:v>
                </c:pt>
                <c:pt idx="5">
                  <c:v>0.11</c:v>
                </c:pt>
                <c:pt idx="6">
                  <c:v>#N/A</c:v>
                </c:pt>
                <c:pt idx="7">
                  <c:v>0.06</c:v>
                </c:pt>
                <c:pt idx="8">
                  <c:v>#N/A</c:v>
                </c:pt>
                <c:pt idx="9">
                  <c:v>0.04</c:v>
                </c:pt>
              </c:numCache>
            </c:numRef>
          </c:val>
          <c:extLst>
            <c:ext xmlns:c16="http://schemas.microsoft.com/office/drawing/2014/chart" uri="{C3380CC4-5D6E-409C-BE32-E72D297353CC}">
              <c16:uniqueId val="{00000005-59D3-489C-8FA9-FEE035A8DED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1.56</c:v>
                </c:pt>
                <c:pt idx="2">
                  <c:v>#N/A</c:v>
                </c:pt>
                <c:pt idx="3">
                  <c:v>0.55000000000000004</c:v>
                </c:pt>
                <c:pt idx="4">
                  <c:v>#N/A</c:v>
                </c:pt>
                <c:pt idx="5">
                  <c:v>0.32</c:v>
                </c:pt>
                <c:pt idx="6">
                  <c:v>#N/A</c:v>
                </c:pt>
                <c:pt idx="7">
                  <c:v>0.36</c:v>
                </c:pt>
                <c:pt idx="8">
                  <c:v>#N/A</c:v>
                </c:pt>
                <c:pt idx="9">
                  <c:v>0.22</c:v>
                </c:pt>
              </c:numCache>
            </c:numRef>
          </c:val>
          <c:extLst>
            <c:ext xmlns:c16="http://schemas.microsoft.com/office/drawing/2014/chart" uri="{C3380CC4-5D6E-409C-BE32-E72D297353CC}">
              <c16:uniqueId val="{00000006-59D3-489C-8FA9-FEE035A8DE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2.77</c:v>
                </c:pt>
                <c:pt idx="2">
                  <c:v>#N/A</c:v>
                </c:pt>
                <c:pt idx="3">
                  <c:v>2.73</c:v>
                </c:pt>
                <c:pt idx="4">
                  <c:v>#N/A</c:v>
                </c:pt>
                <c:pt idx="5">
                  <c:v>2.4700000000000002</c:v>
                </c:pt>
                <c:pt idx="6">
                  <c:v>#N/A</c:v>
                </c:pt>
                <c:pt idx="7">
                  <c:v>1.53</c:v>
                </c:pt>
                <c:pt idx="8">
                  <c:v>#N/A</c:v>
                </c:pt>
                <c:pt idx="9">
                  <c:v>1.3</c:v>
                </c:pt>
              </c:numCache>
            </c:numRef>
          </c:val>
          <c:extLst>
            <c:ext xmlns:c16="http://schemas.microsoft.com/office/drawing/2014/chart" uri="{C3380CC4-5D6E-409C-BE32-E72D297353CC}">
              <c16:uniqueId val="{00000007-59D3-489C-8FA9-FEE035A8DED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c:v>
                </c:pt>
                <c:pt idx="2">
                  <c:v>#N/A</c:v>
                </c:pt>
                <c:pt idx="3">
                  <c:v>1.49</c:v>
                </c:pt>
                <c:pt idx="4">
                  <c:v>#N/A</c:v>
                </c:pt>
                <c:pt idx="5">
                  <c:v>1.85</c:v>
                </c:pt>
                <c:pt idx="6">
                  <c:v>#N/A</c:v>
                </c:pt>
                <c:pt idx="7">
                  <c:v>1.21</c:v>
                </c:pt>
                <c:pt idx="8">
                  <c:v>#N/A</c:v>
                </c:pt>
                <c:pt idx="9">
                  <c:v>1.61</c:v>
                </c:pt>
              </c:numCache>
            </c:numRef>
          </c:val>
          <c:extLst>
            <c:ext xmlns:c16="http://schemas.microsoft.com/office/drawing/2014/chart" uri="{C3380CC4-5D6E-409C-BE32-E72D297353CC}">
              <c16:uniqueId val="{00000008-59D3-489C-8FA9-FEE035A8DE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22.12</c:v>
                </c:pt>
                <c:pt idx="2">
                  <c:v>#N/A</c:v>
                </c:pt>
                <c:pt idx="3">
                  <c:v>12.21</c:v>
                </c:pt>
                <c:pt idx="4">
                  <c:v>#N/A</c:v>
                </c:pt>
                <c:pt idx="5">
                  <c:v>15.16</c:v>
                </c:pt>
                <c:pt idx="6">
                  <c:v>#N/A</c:v>
                </c:pt>
                <c:pt idx="7">
                  <c:v>16.989999999999998</c:v>
                </c:pt>
                <c:pt idx="8">
                  <c:v>#N/A</c:v>
                </c:pt>
                <c:pt idx="9">
                  <c:v>14.39</c:v>
                </c:pt>
              </c:numCache>
            </c:numRef>
          </c:val>
          <c:extLst>
            <c:ext xmlns:c16="http://schemas.microsoft.com/office/drawing/2014/chart" uri="{C3380CC4-5D6E-409C-BE32-E72D297353CC}">
              <c16:uniqueId val="{00000009-59D3-489C-8FA9-FEE035A8DE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265</c:v>
                </c:pt>
                <c:pt idx="5">
                  <c:v>261</c:v>
                </c:pt>
                <c:pt idx="8">
                  <c:v>252</c:v>
                </c:pt>
                <c:pt idx="11">
                  <c:v>243</c:v>
                </c:pt>
                <c:pt idx="14">
                  <c:v>229</c:v>
                </c:pt>
              </c:numCache>
            </c:numRef>
          </c:val>
          <c:extLst>
            <c:ext xmlns:c16="http://schemas.microsoft.com/office/drawing/2014/chart" uri="{C3380CC4-5D6E-409C-BE32-E72D297353CC}">
              <c16:uniqueId val="{00000000-8183-4A43-9ED0-E56BF512A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83-4A43-9ED0-E56BF512A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83-4A43-9ED0-E56BF512A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39</c:v>
                </c:pt>
                <c:pt idx="6">
                  <c:v>35</c:v>
                </c:pt>
                <c:pt idx="9">
                  <c:v>35</c:v>
                </c:pt>
                <c:pt idx="12">
                  <c:v>52</c:v>
                </c:pt>
              </c:numCache>
            </c:numRef>
          </c:val>
          <c:extLst>
            <c:ext xmlns:c16="http://schemas.microsoft.com/office/drawing/2014/chart" uri="{C3380CC4-5D6E-409C-BE32-E72D297353CC}">
              <c16:uniqueId val="{00000003-8183-4A43-9ED0-E56BF512A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c:v>
                </c:pt>
                <c:pt idx="3">
                  <c:v>149</c:v>
                </c:pt>
                <c:pt idx="6">
                  <c:v>148</c:v>
                </c:pt>
                <c:pt idx="9">
                  <c:v>159</c:v>
                </c:pt>
                <c:pt idx="12">
                  <c:v>134</c:v>
                </c:pt>
              </c:numCache>
            </c:numRef>
          </c:val>
          <c:extLst>
            <c:ext xmlns:c16="http://schemas.microsoft.com/office/drawing/2014/chart" uri="{C3380CC4-5D6E-409C-BE32-E72D297353CC}">
              <c16:uniqueId val="{00000004-8183-4A43-9ED0-E56BF512A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83-4A43-9ED0-E56BF512A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83-4A43-9ED0-E56BF512A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207</c:v>
                </c:pt>
                <c:pt idx="3">
                  <c:v>214</c:v>
                </c:pt>
                <c:pt idx="6">
                  <c:v>222</c:v>
                </c:pt>
                <c:pt idx="9">
                  <c:v>217</c:v>
                </c:pt>
                <c:pt idx="12">
                  <c:v>215</c:v>
                </c:pt>
              </c:numCache>
            </c:numRef>
          </c:val>
          <c:extLst>
            <c:ext xmlns:c16="http://schemas.microsoft.com/office/drawing/2014/chart" uri="{C3380CC4-5D6E-409C-BE32-E72D297353CC}">
              <c16:uniqueId val="{00000007-8183-4A43-9ED0-E56BF512A8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c:v>
                </c:pt>
                <c:pt idx="2">
                  <c:v>#N/A</c:v>
                </c:pt>
                <c:pt idx="3">
                  <c:v>#N/A</c:v>
                </c:pt>
                <c:pt idx="4">
                  <c:v>141</c:v>
                </c:pt>
                <c:pt idx="5">
                  <c:v>#N/A</c:v>
                </c:pt>
                <c:pt idx="6">
                  <c:v>#N/A</c:v>
                </c:pt>
                <c:pt idx="7">
                  <c:v>153</c:v>
                </c:pt>
                <c:pt idx="8">
                  <c:v>#N/A</c:v>
                </c:pt>
                <c:pt idx="9">
                  <c:v>#N/A</c:v>
                </c:pt>
                <c:pt idx="10">
                  <c:v>168</c:v>
                </c:pt>
                <c:pt idx="11">
                  <c:v>#N/A</c:v>
                </c:pt>
                <c:pt idx="12">
                  <c:v>#N/A</c:v>
                </c:pt>
                <c:pt idx="13">
                  <c:v>172</c:v>
                </c:pt>
                <c:pt idx="14">
                  <c:v>#N/A</c:v>
                </c:pt>
              </c:numCache>
            </c:numRef>
          </c:val>
          <c:smooth val="0"/>
          <c:extLst>
            <c:ext xmlns:c16="http://schemas.microsoft.com/office/drawing/2014/chart" uri="{C3380CC4-5D6E-409C-BE32-E72D297353CC}">
              <c16:uniqueId val="{00000008-8183-4A43-9ED0-E56BF512A8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2036</c:v>
                </c:pt>
                <c:pt idx="5">
                  <c:v>1847</c:v>
                </c:pt>
                <c:pt idx="8">
                  <c:v>1639</c:v>
                </c:pt>
                <c:pt idx="11">
                  <c:v>1436</c:v>
                </c:pt>
                <c:pt idx="14">
                  <c:v>1248</c:v>
                </c:pt>
              </c:numCache>
            </c:numRef>
          </c:val>
          <c:extLst>
            <c:ext xmlns:c16="http://schemas.microsoft.com/office/drawing/2014/chart" uri="{C3380CC4-5D6E-409C-BE32-E72D297353CC}">
              <c16:uniqueId val="{00000000-5D81-4F7A-9324-2A5808FC32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295</c:v>
                </c:pt>
                <c:pt idx="5">
                  <c:v>277</c:v>
                </c:pt>
                <c:pt idx="8">
                  <c:v>259</c:v>
                </c:pt>
                <c:pt idx="11">
                  <c:v>241</c:v>
                </c:pt>
                <c:pt idx="14">
                  <c:v>222</c:v>
                </c:pt>
              </c:numCache>
            </c:numRef>
          </c:val>
          <c:extLst>
            <c:ext xmlns:c16="http://schemas.microsoft.com/office/drawing/2014/chart" uri="{C3380CC4-5D6E-409C-BE32-E72D297353CC}">
              <c16:uniqueId val="{00000001-5D81-4F7A-9324-2A5808FC32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3893</c:v>
                </c:pt>
                <c:pt idx="5">
                  <c:v>3843</c:v>
                </c:pt>
                <c:pt idx="8">
                  <c:v>3837</c:v>
                </c:pt>
                <c:pt idx="11">
                  <c:v>3918</c:v>
                </c:pt>
                <c:pt idx="14">
                  <c:v>3513</c:v>
                </c:pt>
              </c:numCache>
            </c:numRef>
          </c:val>
          <c:extLst>
            <c:ext xmlns:c16="http://schemas.microsoft.com/office/drawing/2014/chart" uri="{C3380CC4-5D6E-409C-BE32-E72D297353CC}">
              <c16:uniqueId val="{00000002-5D81-4F7A-9324-2A5808FC32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81-4F7A-9324-2A5808FC32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81-4F7A-9324-2A5808FC32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4</c:v>
                </c:pt>
                <c:pt idx="6">
                  <c:v>3</c:v>
                </c:pt>
                <c:pt idx="9">
                  <c:v>2</c:v>
                </c:pt>
                <c:pt idx="12">
                  <c:v>1</c:v>
                </c:pt>
              </c:numCache>
            </c:numRef>
          </c:val>
          <c:extLst>
            <c:ext xmlns:c16="http://schemas.microsoft.com/office/drawing/2014/chart" uri="{C3380CC4-5D6E-409C-BE32-E72D297353CC}">
              <c16:uniqueId val="{00000005-5D81-4F7A-9324-2A5808FC32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350</c:v>
                </c:pt>
                <c:pt idx="3">
                  <c:v>304</c:v>
                </c:pt>
                <c:pt idx="6">
                  <c:v>356</c:v>
                </c:pt>
                <c:pt idx="9">
                  <c:v>225</c:v>
                </c:pt>
                <c:pt idx="12">
                  <c:v>222</c:v>
                </c:pt>
              </c:numCache>
            </c:numRef>
          </c:val>
          <c:extLst>
            <c:ext xmlns:c16="http://schemas.microsoft.com/office/drawing/2014/chart" uri="{C3380CC4-5D6E-409C-BE32-E72D297353CC}">
              <c16:uniqueId val="{00000006-5D81-4F7A-9324-2A5808FC32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60</c:v>
                </c:pt>
                <c:pt idx="3">
                  <c:v>131</c:v>
                </c:pt>
                <c:pt idx="6">
                  <c:v>259</c:v>
                </c:pt>
                <c:pt idx="9">
                  <c:v>319</c:v>
                </c:pt>
                <c:pt idx="12">
                  <c:v>407</c:v>
                </c:pt>
              </c:numCache>
            </c:numRef>
          </c:val>
          <c:extLst>
            <c:ext xmlns:c16="http://schemas.microsoft.com/office/drawing/2014/chart" uri="{C3380CC4-5D6E-409C-BE32-E72D297353CC}">
              <c16:uniqueId val="{00000007-5D81-4F7A-9324-2A5808FC32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1101</c:v>
                </c:pt>
                <c:pt idx="3">
                  <c:v>931</c:v>
                </c:pt>
                <c:pt idx="6">
                  <c:v>845</c:v>
                </c:pt>
                <c:pt idx="9">
                  <c:v>705</c:v>
                </c:pt>
                <c:pt idx="12">
                  <c:v>654</c:v>
                </c:pt>
              </c:numCache>
            </c:numRef>
          </c:val>
          <c:extLst>
            <c:ext xmlns:c16="http://schemas.microsoft.com/office/drawing/2014/chart" uri="{C3380CC4-5D6E-409C-BE32-E72D297353CC}">
              <c16:uniqueId val="{00000008-5D81-4F7A-9324-2A5808FC32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D81-4F7A-9324-2A5808FC32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2316</c:v>
                </c:pt>
                <c:pt idx="3">
                  <c:v>2170</c:v>
                </c:pt>
                <c:pt idx="6">
                  <c:v>1968</c:v>
                </c:pt>
                <c:pt idx="9">
                  <c:v>1768</c:v>
                </c:pt>
                <c:pt idx="12">
                  <c:v>1566</c:v>
                </c:pt>
              </c:numCache>
            </c:numRef>
          </c:val>
          <c:extLst>
            <c:ext xmlns:c16="http://schemas.microsoft.com/office/drawing/2014/chart" uri="{C3380CC4-5D6E-409C-BE32-E72D297353CC}">
              <c16:uniqueId val="{0000000A-5D81-4F7A-9324-2A5808FC32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81-4F7A-9324-2A5808FC32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2442</c:v>
                </c:pt>
                <c:pt idx="1">
                  <c:v>2447</c:v>
                </c:pt>
                <c:pt idx="2">
                  <c:v>1970</c:v>
                </c:pt>
              </c:numCache>
            </c:numRef>
          </c:val>
          <c:extLst>
            <c:ext xmlns:c16="http://schemas.microsoft.com/office/drawing/2014/chart" uri="{C3380CC4-5D6E-409C-BE32-E72D297353CC}">
              <c16:uniqueId val="{00000000-C472-4410-B525-ABACE2E4D6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447</c:v>
                </c:pt>
                <c:pt idx="1">
                  <c:v>447</c:v>
                </c:pt>
                <c:pt idx="2">
                  <c:v>447</c:v>
                </c:pt>
              </c:numCache>
            </c:numRef>
          </c:val>
          <c:extLst>
            <c:ext xmlns:c16="http://schemas.microsoft.com/office/drawing/2014/chart" uri="{C3380CC4-5D6E-409C-BE32-E72D297353CC}">
              <c16:uniqueId val="{00000001-C472-4410-B525-ABACE2E4D6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1265</c:v>
                </c:pt>
                <c:pt idx="1">
                  <c:v>1069</c:v>
                </c:pt>
                <c:pt idx="2">
                  <c:v>1071</c:v>
                </c:pt>
              </c:numCache>
            </c:numRef>
          </c:val>
          <c:extLst>
            <c:ext xmlns:c16="http://schemas.microsoft.com/office/drawing/2014/chart" uri="{C3380CC4-5D6E-409C-BE32-E72D297353CC}">
              <c16:uniqueId val="{00000002-C472-4410-B525-ABACE2E4D6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{4776AE21-334E-4143-A5F0-4ED80D5474DC}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B8E-4C56-ABFF-A509F28929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{9DF36C0E-DE5F-4760-A544-218309807F5E}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E-4C56-ABFF-A509F28929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{7178B475-CD94-487E-9BFB-D7BAF76B155A}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E-4C56-ABFF-A509F28929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{8D94AFDD-9006-418E-A13D-566F9C0B5B16}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E-4C56-ABFF-A509F28929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{32E86E10-E4FE-49C5-8D17-25EB5D262260}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E-4C56-ABFF-A509F28929C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{B6C0AD1F-6B15-446D-A847-283E72D40E10}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B8E-4C56-ABFF-A509F28929C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{A657D645-7242-405E-B2CC-DA61D98E7C0B}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B8E-4C56-ABFF-A509F28929C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{FAE0A460-54AB-41C3-981E-E495125E1AD8}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B8E-4C56-ABFF-A509F28929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{AF1BDE44-A69E-43F4-859C-086DCD5B86F0}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B8E-4C56-ABFF-A509F28929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47.4</c:v>
                </c:pt>
                <c:pt idx="16">
                  <c:v>49.2</c:v>
                </c:pt>
                <c:pt idx="24">
                  <c:v>53.9</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8E-4C56-ABFF-A509F28929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{60417030-E2A6-4B12-B261-2ABF3DB9504E}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B8E-4C56-ABFF-A509F28929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{6E815A25-7948-42C8-AA5B-2C2D44E6BA5A}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E-4C56-ABFF-A509F28929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{6304FB7C-0A78-4EA4-BA72-CFB5963A2FA1}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E-4C56-ABFF-A509F28929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{DE851224-E7CC-49E4-87B9-6C714A2E3340}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E-4C56-ABFF-A509F28929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{7AB457FD-21DD-414F-990C-A2E3B63C6124}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E-4C56-ABFF-A509F28929C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{0A28B506-84CF-4150-88E9-28B0D4E76824}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B8E-4C56-ABFF-A509F28929C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{54747EAE-5B96-4BA6-937C-023D2D062BAC}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B8E-4C56-ABFF-A509F28929C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{321A757C-72BB-4BEE-9741-3B8496524E41}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B8E-4C56-ABFF-A509F28929C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{2C6E35CA-E254-4935-B137-B71F383F06C7}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B8E-4C56-ABFF-A509F28929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62.8</c:v>
                </c:pt>
                <c:pt idx="32">
                  <c:v>66.3</c:v>
                </c:pt>
              </c:numCache>
            </c:numRef>
          </c:xVal>
          <c:yVal>
            <c:numRef>
              <c:f>公会計指標分析・財政指標組合せ分析表!$BP$55:$DC$55</c:f>
              <c:numCache>
                <c:formatCode>#,##0.0;"▲ "#,##0.0</c:formatCode>
                <c:ptCount val="40"/>
                <c:pt idx="0">
                  <c:v>0</c:v>
                </c:pt>
                <c:pt idx="8">
                  <c:v>0</c:v>
                </c:pt>
                <c:pt idx="16">
                  <c:v>0</c:v>
                </c:pt>
                <c:pt idx="24">
                  <c:v>3.4</c:v>
                </c:pt>
                <c:pt idx="32">
                  <c:v>0</c:v>
                </c:pt>
              </c:numCache>
            </c:numRef>
          </c:yVal>
          <c:smooth val="0"/>
          <c:extLst>
            <c:ext xmlns:c16="http://schemas.microsoft.com/office/drawing/2014/chart" uri="{C3380CC4-5D6E-409C-BE32-E72D297353CC}">
              <c16:uniqueId val="{00000013-9B8E-4C56-ABFF-A509F28929CF}"/>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{856741B4-E6D5-4F97-AA80-4969DAE810C8}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84-4F9F-9457-4C723E0AA2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{20911DBA-02B4-4816-A9B5-7683A04A4FCD}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84-4F9F-9457-4C723E0AA2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{5BB87126-5FB2-459C-A0AD-FD14F61C3E0E}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84-4F9F-9457-4C723E0AA2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{A567C413-FD77-4B48-AF6B-8ECF7F1FCC18}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84-4F9F-9457-4C723E0AA2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{5A8EC069-18AD-490E-9AE4-B8D4B77CB835}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84-4F9F-9457-4C723E0AA2C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{B0D93640-93B5-485E-81A7-C56F42EC3143}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84-4F9F-9457-4C723E0AA2C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{AB00072B-DD1D-4E33-8823-F271C76A9BD6}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84-4F9F-9457-4C723E0AA2C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{D93185DC-F33E-4AC1-AD79-4356278C4F64}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84-4F9F-9457-4C723E0AA2C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{68395E5E-62A6-4941-9844-1E6B8F37B9AE}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84-4F9F-9457-4C723E0AA2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4.7</c:v>
                </c:pt>
                <c:pt idx="16">
                  <c:v>5.3</c:v>
                </c:pt>
                <c:pt idx="24">
                  <c:v>6.1</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84-4F9F-9457-4C723E0AA2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{5CC02180-3609-4D0B-8878-01BA69DA14FB}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84-4F9F-9457-4C723E0AA2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{B33FA2BE-A98E-4D16-98A6-43F32BDA84C9}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84-4F9F-9457-4C723E0AA2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{F4E08281-2B2A-4FF6-926E-AF2C527596A7}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84-4F9F-9457-4C723E0AA2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{39FE037C-1FBE-4317-BEF1-692E26BFECBE}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84-4F9F-9457-4C723E0AA2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{20969859-7569-45FA-90AE-F26ADD07B704}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84-4F9F-9457-4C723E0AA2C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{8F83F5EF-AAF3-47F8-9DCE-19AD3D3DEFFD}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84-4F9F-9457-4C723E0AA2CE}"/>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{ACE2E0EF-E8C8-4351-8197-AD9100F405AB}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84-4F9F-9457-4C723E0AA2C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{FB870EC0-2842-45A5-A1EA-328DA7EEEB4A}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84-4F9F-9457-4C723E0AA2C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{31A782FD-62A9-414D-882F-E35A0A50510A}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84-4F9F-9457-4C723E0AA2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8.8000000000000007</c:v>
                </c:pt>
                <c:pt idx="32">
                  <c:v>8</c:v>
                </c:pt>
              </c:numCache>
            </c:numRef>
          </c:xVal>
          <c:yVal>
            <c:numRef>
              <c:f>公会計指標分析・財政指標組合せ分析表!$BP$77:$DC$77</c:f>
              <c:numCache>
                <c:formatCode>#,##0.0;"▲ "#,##0.0</c:formatCode>
                <c:ptCount val="40"/>
                <c:pt idx="0">
                  <c:v>0</c:v>
                </c:pt>
                <c:pt idx="8">
                  <c:v>0</c:v>
                </c:pt>
                <c:pt idx="16">
                  <c:v>0</c:v>
                </c:pt>
                <c:pt idx="24">
                  <c:v>3.4</c:v>
                </c:pt>
                <c:pt idx="32">
                  <c:v>0</c:v>
                </c:pt>
              </c:numCache>
            </c:numRef>
          </c:yVal>
          <c:smooth val="0"/>
          <c:extLst>
            <c:ext xmlns:c16="http://schemas.microsoft.com/office/drawing/2014/chart" uri="{C3380CC4-5D6E-409C-BE32-E72D297353CC}">
              <c16:uniqueId val="{00000013-B684-4F9F-9457-4C723E0AA2CE}"/>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D5CCB7A1-9562-4973-9C81-D635C20C818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A7E634F5-FD75-47F9-A91C-D0B44C1A3E2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元利償還金については、新規地方債の償還はないため前年度比で</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％減少している。</a:t>
          </a:r>
        </a:p>
        <a:p>
          <a:r>
            <a:rPr kumimoji="1" lang="ja-JP" altLang="en-US" sz="1200">
              <a:latin typeface="ＭＳ ゴシック" pitchFamily="49" charset="-128"/>
              <a:ea typeface="ＭＳ ゴシック" pitchFamily="49" charset="-128"/>
            </a:rPr>
            <a:t>公営企業債の元利償還金に対する繰入金については、下水道事業に係る既発行債の償還終了等により前年度比で</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15.7</a:t>
          </a:r>
          <a:r>
            <a:rPr kumimoji="1" lang="ja-JP" altLang="en-US" sz="1200">
              <a:latin typeface="ＭＳ ゴシック" pitchFamily="49" charset="-128"/>
              <a:ea typeface="ＭＳ ゴシック" pitchFamily="49" charset="-128"/>
            </a:rPr>
            <a:t>％減少している。</a:t>
          </a:r>
        </a:p>
        <a:p>
          <a:r>
            <a:rPr kumimoji="1" lang="ja-JP" altLang="en-US" sz="1200">
              <a:latin typeface="ＭＳ ゴシック" pitchFamily="49" charset="-128"/>
              <a:ea typeface="ＭＳ ゴシック" pitchFamily="49" charset="-128"/>
            </a:rPr>
            <a:t>組合等が起こした地方債の元利償還金に対する負担金等については、双葉地方水道企業団が起こした小滝平浄水場に係る地方債の元金償還の開始等により</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48.6</a:t>
          </a:r>
          <a:r>
            <a:rPr kumimoji="1" lang="ja-JP" altLang="en-US" sz="1200">
              <a:latin typeface="ＭＳ ゴシック" pitchFamily="49" charset="-128"/>
              <a:ea typeface="ＭＳ ゴシック" pitchFamily="49" charset="-128"/>
            </a:rPr>
            <a:t>％増加した。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算入公債費等については、下水道事業に係る事業費補正算入額等の減少により前年度比で</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5.8</a:t>
          </a:r>
          <a:r>
            <a:rPr kumimoji="1" lang="ja-JP" altLang="en-US" sz="1200">
              <a:latin typeface="ＭＳ ゴシック" pitchFamily="49" charset="-128"/>
              <a:ea typeface="ＭＳ ゴシック" pitchFamily="49" charset="-128"/>
            </a:rPr>
            <a:t>％減少している。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一般会計等に係る地方債については、臨時財政対策債が</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公営企業債等繰入金見込額については、公営企業に係る地方債残高が下水道事業特別会計</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％、農業集落排水事業特別会計</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組合等負担等見込額については、小滝平浄水場整備による双葉地方水道企業団に係る地方債残高が</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設立法人等の負債額等負担見込額については、社会福祉法人広葉会に対する損失補償に係る財務残高が減少した。</a:t>
          </a:r>
        </a:p>
        <a:p>
          <a:r>
            <a:rPr kumimoji="1" lang="ja-JP" altLang="en-US" sz="1400">
              <a:latin typeface="ＭＳ ゴシック" pitchFamily="49" charset="-128"/>
              <a:ea typeface="ＭＳ ゴシック" pitchFamily="49" charset="-128"/>
            </a:rPr>
            <a:t>充当可能特定歳入については、公営住宅整備事業債の残高が減少した。</a:t>
          </a:r>
        </a:p>
        <a:p>
          <a:r>
            <a:rPr kumimoji="1" lang="ja-JP" altLang="en-US" sz="1400">
              <a:latin typeface="ＭＳ ゴシック" pitchFamily="49" charset="-128"/>
              <a:ea typeface="ＭＳ ゴシック" pitchFamily="49" charset="-128"/>
            </a:rPr>
            <a:t>基準財政需要額算入見込額については、臨時財政対策債が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百万円、下水道事業に係る事業費補正算入額が</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福島県広野町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百万円、「大平未来団地維持基金」については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百万円増額したが、「財政調整基金」は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復旧・復興事業に充当するために造成した基金である「津波被災住宅再建支援基金」については、令和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年度で事業終了を予定しており基金残高は減少する見込みである。今後は 固定資産税が令和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時的な増収は見込まれるものの、それ以降は減収が予想され、財政調整基金についても減少が予想されるため、町勢振興計画等に沿った事業の選別化・行政コストの削減を図り、有効な基金運用が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広野原団地維持基金：災害公営住宅である広野原団地が災害、老朽化等により住宅の機能が発揮できなくなった場合に必要な維持補修経費に充当する。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津波被災住宅再建支援基金：津波により被災した住宅の再建支援を通じて住民の定着を促し、復興に向けて、きめ細かな対応ができるよう支援するため住宅再建者に対する助成金に充当する。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大平未来団地維持基金：災害公営住宅である大平未来団地が災害、老朽化等により住宅の機能が発揮できなくなった場合に必要な維持補修経費に充当する。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奨学資金貸与基金：町出身の学生に対する奨学資金貸与に要する経費に充当する。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ふれあい福祉基金：高齢者等の在宅福祉の向上及び健康の保持に資する事業等に充当する。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広野原団地維持基金：東日本大震災災害公営住宅家賃対策事業補助金の家賃低廉化事業等相当分を維持基金に積み立てしたため。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津波被災住宅再建支援基金：増減なし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大平未来団地維持基金：東日本大震災災害公営住宅家賃対策事業補助金の家賃低廉化事業等相当分を維持基金に積み立てしたため。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奨学資金貸与基金：奨学資金貸与金となる基金取り崩し額が、返還金の積立額よりも多かったため。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広野原団地維持基金：個別管理計画に従って基金管理をする。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津波被災者住宅再建支援基金：被災者の生活再建見込があるため令和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年度まで延長する。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大平未来維持基金：個別管理計画に従って基金管理をする。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奨学資金貸与基金：現行どおり奨学資金の貸与及び返還金により基金管理をする。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ふれあい福祉基金：高齢者等福祉に係る計画に従って基金管理する。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年度度決算剰余金処分により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百万円の積立をしたが、財政調整基金の取崩し額が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広野火力発電所内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IGCC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大規模償却資産に係る固定資産税の一時的な増収は見込まれるものの、一般財源収入は大幅に減額を続ける見込みであることに加え、駅周辺整備事業等の大規模な復興・創生事業を予定しており、基金残高は減少していく見込みであるため、事業の選別化・行政コストの削減を図り、有効な基金運用が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大規模償却資産に係る固定資産税の一時的な増収が見込まれるものの、財政状況は毎年悪化していく見込みにあるため、現在積立残高を当分の期間は確保する。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1F5D26F-5B20-48A4-96F9-2B9FBF4D2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47618DC-572B-49F8-BB9E-29FD08069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71F5432-333D-4906-9075-F5191822CAC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4108BC5-8BF5-42EE-8584-5E42FF16A53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04935E3-6D47-4E21-87F4-0AB906A1CA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AD5B4D9-3D08-49DA-B841-E3760ED4D09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83D34BF-9CE6-41AE-BA08-8C4B151CC00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0231F0C-4A05-494F-9983-5C66E8C9DFA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B464ECD-86F2-4F24-8B9A-7C668264ED0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B1BFC83-74A5-469B-A7AF-34C2F7BFA36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B7734AF-44F5-4BD9-9C7E-14145D3FEC6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4CCD59E-D629-4EC7-B121-363C6BCA5BF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4D4C950-85E5-4F14-8966-42044D71AA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B3F9C46-6315-4D4A-A949-D99965A52F6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0388A5E-0C7B-47CD-95B3-0C81D9D2AAA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5EEDD7D-C08E-480D-90FB-F36D39E5410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BE68D94-E8BD-427B-BAD8-6D72F8B9FA8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CA7E3EB-D2B8-477A-B525-A6EDA168CE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3D61DA3-422E-404E-A3FA-C3ECADA54D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C23C22C-1D8C-4A73-BB51-0CCEB943DE6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F7080D2-38AE-465C-A42B-97483C3B2CD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686BBD5-0B17-4E74-859A-62921CE7BB7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
4,646
58.69
6,315,149
5,703,801
389,800
2,708,815
1,565,960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EA957D7-8197-446C-830C-C20202C6F34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63604E9-4C1C-4A35-B247-34ED4A2DE74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94F516F-B928-498F-A0BC-003AF6C5625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05A6509-0777-425D-998F-04424D004B5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CB9D70B-9346-4F33-B08D-8801BD60A8E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390422A-99F2-4368-9DE5-D00F488DA15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E06D4ED-7F17-4C0D-B18A-1CEADB7927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DC32A63-98AE-4BD8-B50C-4B5EA23082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B018B7E-5123-47DA-8096-5935D198881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9D8F82B-CE61-42C1-A9BC-E2B9D46E88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FFAA392-2885-4599-A4C0-A6690FE6FC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062A529-AC3F-4B54-A863-45137DF8376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8AD13FC-377F-44D7-BC66-05749BE73BA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9B97E55-323B-434C-B79C-77FF553EEAE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79B394A-1FD0-4B1F-BBA5-E56A8A5B252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AD3B285-6C06-424B-A1C5-7FD6970C29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7A1DF6D-78EA-41F0-9AC6-C6A70C8FA1F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9A5D87E-63FA-492F-A7D8-B5ED6B37538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62169EB-8D92-4FBA-AC6F-5C101D182E0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A3A14B1-FB6E-4C9F-A8C9-9B69E976367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4F1154E-9921-4598-9484-032A3E5C38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5DD88EC-CDA1-403A-B24E-FDF6F7EA550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C20B738-C0C4-4C66-A679-DB606ABAFA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91E1589-580A-497D-8609-F5EE6760788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881F742-B583-4171-98D4-06FBD6AF9C5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BFE131C-F7BD-4965-B86B-859E3A8B36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01B48F6-B9D9-4957-ABFC-A5B71300A14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DAAECFA-2E74-48F3-AEC4-1FC4495DB4E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1662E3F-AE6E-407B-9BCE-8A1637AF91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28ADD85-F544-438F-B077-EDE94E07896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47EA319-0F2F-4E14-8349-91225D67CA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6A97F14-6AA8-43B9-9109-87E0592F4E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63A633E-5C5A-4365-8111-E3F178C2B2F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092B65A-D0DB-4036-A725-AF55F274090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1F3A1D7-1BBB-44BB-A6C6-FE8B9F26A8D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令和３年度決算における有形固定資産減価償却率は、福島県平均を下回っている状況である。これは</a:t>
          </a:r>
          <a:r>
            <a:rPr kumimoji="1" lang="en-US" altLang="ja-JP" sz="1100">
              <a:latin typeface="ＭＳ Ｐゴシック" panose="020B0600070205080204" pitchFamily="50" charset="-128"/>
              <a:ea typeface="ＭＳ Ｐゴシック" panose="020B0600070205080204" pitchFamily="50" charset="-128"/>
            </a:rPr>
            <a:t>1980</a:t>
          </a:r>
          <a:r>
            <a:rPr kumimoji="1" lang="ja-JP" altLang="en-US" sz="1100">
              <a:latin typeface="ＭＳ Ｐゴシック" panose="020B0600070205080204" pitchFamily="50" charset="-128"/>
              <a:ea typeface="ＭＳ Ｐゴシック" panose="020B0600070205080204" pitchFamily="50" charset="-128"/>
            </a:rPr>
            <a:t>年代後半から</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前半に建設された施設が集中しており、耐用年数を迎えつつある。また、東日本大震災からの復旧・復興による道路整備や災害公営住宅、認定こども園などの公共施設の新設などを実施していることが要因となっている。</a:t>
          </a:r>
        </a:p>
        <a:p>
          <a:r>
            <a:rPr kumimoji="1" lang="ja-JP" altLang="en-US" sz="1100">
              <a:latin typeface="ＭＳ Ｐゴシック" panose="020B0600070205080204" pitchFamily="50" charset="-128"/>
              <a:ea typeface="ＭＳ Ｐゴシック" panose="020B0600070205080204" pitchFamily="50" charset="-128"/>
            </a:rPr>
            <a:t>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月に策定した「広野町公共施設等総合管理計画」、令和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0316865-C18F-491D-B216-EA5362D032A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6E758BD-2008-4F9F-AE9C-02015513F4E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18C9C03-93FE-445F-9AFB-20887BAA726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C4F6067-2C9B-47D9-88A1-8DA001DCC6A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D85A0DDC-C435-4DAA-B9D1-B016E60D049C}"/>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714E5861-AFE5-4753-BCA4-491F05FFAE1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642D23C-B120-4AA6-A635-C932A67DFBD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670B3F43-032A-4DE3-B272-A9AE40C668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5BB3784C-FCC6-4313-AE44-FADB46E76F4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BE41A504-679B-4BC4-99B9-F25AE045156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0D2965D-1B15-49E1-AE19-3512B757C34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990FB68E-E3C3-4C14-A4A9-A3261EE8A00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57E5BFA0-07A9-4B69-BBA4-696BA275497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26D8A40-C89B-4404-B373-D13778EDE3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E5C219E8-7E3E-49E4-ABAC-EB2209D3D87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FC8BF2CA-78DE-4A85-936C-9CB7891E9FA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BB9F5FA0-48BD-4913-B90E-774E5F61E566}"/>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BAB9B91D-0E40-4D05-9051-527DDB44C00C}"/>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7E8B1CC0-04FF-4675-9301-3B612AE9EA1F}"/>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D3FAA48E-E345-459D-A5BE-AAD3757D5ABC}"/>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DC6A411C-4209-4047-8A22-5ACE5D807FCC}"/>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C393FDF9-533E-4061-9A58-0A59CBA5E217}"/>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82487BA1-0849-4284-848B-A2BB08CEA138}"/>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117052</xdr:rowOff>
    </xdr:from>
    <xdr:to>
      <xdr:col>19</xdr:col>
      <xdr:colOff>187325</xdr:colOff>
      <xdr:row>31</xdr:row>
      <xdr:rowOff>47202</xdr:rowOff>
    </xdr:to>
    <xdr:sp macro="" textlink="">
      <xdr:nvSpPr>
        <xdr:cNvPr id="82" name="フローチャート: 判断 81">
          <a:extLst>
            <a:ext uri="{FF2B5EF4-FFF2-40B4-BE49-F238E27FC236}">
              <a16:creationId xmlns:a16="http://schemas.microsoft.com/office/drawing/2014/main" id="{0D44B5D9-7F41-4D62-B292-23E3898BDA35}"/>
            </a:ext>
          </a:extLst>
        </xdr:cNvPr>
        <xdr:cNvSpPr/>
      </xdr:nvSpPr>
      <xdr:spPr>
        <a:xfrm>
          <a:off x="4000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a:extLst>
            <a:ext uri="{FF2B5EF4-FFF2-40B4-BE49-F238E27FC236}">
              <a16:creationId xmlns:a16="http://schemas.microsoft.com/office/drawing/2014/main" id="{6F0F10DC-7F0E-4A22-9630-73499F5A98EB}"/>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419C2DE7-6DDB-4F67-B151-36EFDED3FF32}"/>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34290</xdr:rowOff>
    </xdr:from>
    <xdr:to>
      <xdr:col>7</xdr:col>
      <xdr:colOff>187325</xdr:colOff>
      <xdr:row>30</xdr:row>
      <xdr:rowOff>135890</xdr:rowOff>
    </xdr:to>
    <xdr:sp macro="" textlink="">
      <xdr:nvSpPr>
        <xdr:cNvPr id="85" name="フローチャート: 判断 84">
          <a:extLst>
            <a:ext uri="{FF2B5EF4-FFF2-40B4-BE49-F238E27FC236}">
              <a16:creationId xmlns:a16="http://schemas.microsoft.com/office/drawing/2014/main" id="{4146D48D-B75E-4BB4-A667-59AF57E1D222}"/>
            </a:ext>
          </a:extLst>
        </xdr:cNvPr>
        <xdr:cNvSpPr/>
      </xdr:nvSpPr>
      <xdr:spPr>
        <a:xfrm>
          <a:off x="1714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3FDF297-E65E-4ADA-847A-0400363197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02C8F86-439F-478D-AE67-A5C923BB44D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86802E7-69C0-455E-9FA7-7F3348F4BA8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5F51EAB-D959-409E-A327-DD3CB24AD9F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EC7BF22-D8E5-45EA-B82C-48BD43A24BC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39688</xdr:rowOff>
    </xdr:from>
    <xdr:to>
      <xdr:col>23</xdr:col>
      <xdr:colOff>136525</xdr:colOff>
      <xdr:row>30</xdr:row>
      <xdr:rowOff>141288</xdr:rowOff>
    </xdr:to>
    <xdr:sp macro="" textlink="">
      <xdr:nvSpPr>
        <xdr:cNvPr id="91" name="楕円 90">
          <a:extLst>
            <a:ext uri="{FF2B5EF4-FFF2-40B4-BE49-F238E27FC236}">
              <a16:creationId xmlns:a16="http://schemas.microsoft.com/office/drawing/2014/main" id="{B1D394EB-51E3-4B1F-8061-218BFDBBB58D}"/>
            </a:ext>
          </a:extLst>
        </xdr:cNvPr>
        <xdr:cNvSpPr/>
      </xdr:nvSpPr>
      <xdr:spPr>
        <a:xfrm>
          <a:off x="47117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62565</xdr:rowOff>
    </xdr:from>
    <xdr:ext cx="405111" cy="259045"/>
    <xdr:sp macro="" textlink="">
      <xdr:nvSpPr>
        <xdr:cNvPr id="92" name="有形固定資産減価償却率該当値テキスト">
          <a:extLst>
            <a:ext uri="{FF2B5EF4-FFF2-40B4-BE49-F238E27FC236}">
              <a16:creationId xmlns:a16="http://schemas.microsoft.com/office/drawing/2014/main" id="{98C8F481-CFB1-485B-95BC-C7E77C950939}"/>
            </a:ext>
          </a:extLst>
        </xdr:cNvPr>
        <xdr:cNvSpPr txBox="1"/>
      </xdr:nvSpPr>
      <xdr:spPr>
        <a:xfrm>
          <a:off x="4813300" y="580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128376</xdr:rowOff>
    </xdr:from>
    <xdr:to>
      <xdr:col>19</xdr:col>
      <xdr:colOff>187325</xdr:colOff>
      <xdr:row>30</xdr:row>
      <xdr:rowOff>58526</xdr:rowOff>
    </xdr:to>
    <xdr:sp macro="" textlink="">
      <xdr:nvSpPr>
        <xdr:cNvPr id="93" name="楕円 92">
          <a:extLst>
            <a:ext uri="{FF2B5EF4-FFF2-40B4-BE49-F238E27FC236}">
              <a16:creationId xmlns:a16="http://schemas.microsoft.com/office/drawing/2014/main" id="{6C0A27A8-AA86-4B31-93AA-166EA9EDF6A8}"/>
            </a:ext>
          </a:extLst>
        </xdr:cNvPr>
        <xdr:cNvSpPr/>
      </xdr:nvSpPr>
      <xdr:spPr>
        <a:xfrm>
          <a:off x="4000500" y="5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7726</xdr:rowOff>
    </xdr:from>
    <xdr:to>
      <xdr:col>23</xdr:col>
      <xdr:colOff>85725</xdr:colOff>
      <xdr:row>30</xdr:row>
      <xdr:rowOff>90488</xdr:rowOff>
    </xdr:to>
    <xdr:cxnSp macro="">
      <xdr:nvCxnSpPr>
        <xdr:cNvPr id="94" name="直線コネクタ 93">
          <a:extLst>
            <a:ext uri="{FF2B5EF4-FFF2-40B4-BE49-F238E27FC236}">
              <a16:creationId xmlns:a16="http://schemas.microsoft.com/office/drawing/2014/main" id="{4AAC9C42-081D-4C26-AD3A-795E56001405}"/>
            </a:ext>
          </a:extLst>
        </xdr:cNvPr>
        <xdr:cNvCxnSpPr/>
      </xdr:nvCxnSpPr>
      <xdr:spPr>
        <a:xfrm>
          <a:off x="4051300" y="5922751"/>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5" name="楕円 94">
          <a:extLst>
            <a:ext uri="{FF2B5EF4-FFF2-40B4-BE49-F238E27FC236}">
              <a16:creationId xmlns:a16="http://schemas.microsoft.com/office/drawing/2014/main" id="{5035A1D5-D190-4715-9865-C77C666351C8}"/>
            </a:ext>
          </a:extLst>
        </xdr:cNvPr>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30</xdr:row>
      <xdr:rowOff>7726</xdr:rowOff>
    </xdr:to>
    <xdr:cxnSp macro="">
      <xdr:nvCxnSpPr>
        <xdr:cNvPr id="96" name="直線コネクタ 95">
          <a:extLst>
            <a:ext uri="{FF2B5EF4-FFF2-40B4-BE49-F238E27FC236}">
              <a16:creationId xmlns:a16="http://schemas.microsoft.com/office/drawing/2014/main" id="{7158673B-B2F6-49AB-852A-7F7FAEED8840}"/>
            </a:ext>
          </a:extLst>
        </xdr:cNvPr>
        <xdr:cNvCxnSpPr/>
      </xdr:nvCxnSpPr>
      <xdr:spPr>
        <a:xfrm>
          <a:off x="3289300" y="5838190"/>
          <a:ext cx="762000" cy="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97" name="楕円 96">
          <a:extLst>
            <a:ext uri="{FF2B5EF4-FFF2-40B4-BE49-F238E27FC236}">
              <a16:creationId xmlns:a16="http://schemas.microsoft.com/office/drawing/2014/main" id="{82E32E5F-C13F-4212-9EE4-C69B56A41878}"/>
            </a:ext>
          </a:extLst>
        </xdr:cNvPr>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94615</xdr:rowOff>
    </xdr:to>
    <xdr:cxnSp macro="">
      <xdr:nvCxnSpPr>
        <xdr:cNvPr id="98" name="直線コネクタ 97">
          <a:extLst>
            <a:ext uri="{FF2B5EF4-FFF2-40B4-BE49-F238E27FC236}">
              <a16:creationId xmlns:a16="http://schemas.microsoft.com/office/drawing/2014/main" id="{02921C4E-6C5C-44B5-8EE7-240223F8E763}"/>
            </a:ext>
          </a:extLst>
        </xdr:cNvPr>
        <xdr:cNvCxnSpPr/>
      </xdr:nvCxnSpPr>
      <xdr:spPr>
        <a:xfrm>
          <a:off x="2527300" y="580580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90593</xdr:rowOff>
    </xdr:from>
    <xdr:to>
      <xdr:col>7</xdr:col>
      <xdr:colOff>187325</xdr:colOff>
      <xdr:row>30</xdr:row>
      <xdr:rowOff>20743</xdr:rowOff>
    </xdr:to>
    <xdr:sp macro="" textlink="">
      <xdr:nvSpPr>
        <xdr:cNvPr id="99" name="楕円 98">
          <a:extLst>
            <a:ext uri="{FF2B5EF4-FFF2-40B4-BE49-F238E27FC236}">
              <a16:creationId xmlns:a16="http://schemas.microsoft.com/office/drawing/2014/main" id="{5C8A2CB4-4268-4100-A246-9DAD4CD1933E}"/>
            </a:ext>
          </a:extLst>
        </xdr:cNvPr>
        <xdr:cNvSpPr/>
      </xdr:nvSpPr>
      <xdr:spPr>
        <a:xfrm>
          <a:off x="1714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62230</xdr:rowOff>
    </xdr:from>
    <xdr:to>
      <xdr:col>11</xdr:col>
      <xdr:colOff>136525</xdr:colOff>
      <xdr:row>29</xdr:row>
      <xdr:rowOff>141393</xdr:rowOff>
    </xdr:to>
    <xdr:cxnSp macro="">
      <xdr:nvCxnSpPr>
        <xdr:cNvPr id="100" name="直線コネクタ 99">
          <a:extLst>
            <a:ext uri="{FF2B5EF4-FFF2-40B4-BE49-F238E27FC236}">
              <a16:creationId xmlns:a16="http://schemas.microsoft.com/office/drawing/2014/main" id="{CD34F669-F375-4364-A6D6-AF192952932F}"/>
            </a:ext>
          </a:extLst>
        </xdr:cNvPr>
        <xdr:cNvCxnSpPr/>
      </xdr:nvCxnSpPr>
      <xdr:spPr>
        <a:xfrm flipV="1">
          <a:off x="1765300" y="580580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38329</xdr:rowOff>
    </xdr:from>
    <xdr:ext cx="405111" cy="259045"/>
    <xdr:sp macro="" textlink="">
      <xdr:nvSpPr>
        <xdr:cNvPr id="101" name="n_1aveValue有形固定資産減価償却率">
          <a:extLst>
            <a:ext uri="{FF2B5EF4-FFF2-40B4-BE49-F238E27FC236}">
              <a16:creationId xmlns:a16="http://schemas.microsoft.com/office/drawing/2014/main" id="{9E51E02A-2DC0-4C31-BB5B-73098167C33F}"/>
            </a:ext>
          </a:extLst>
        </xdr:cNvPr>
        <xdr:cNvSpPr txBox="1"/>
      </xdr:nvSpPr>
      <xdr:spPr>
        <a:xfrm>
          <a:off x="38360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102" name="n_2aveValue有形固定資産減価償却率">
          <a:extLst>
            <a:ext uri="{FF2B5EF4-FFF2-40B4-BE49-F238E27FC236}">
              <a16:creationId xmlns:a16="http://schemas.microsoft.com/office/drawing/2014/main" id="{0E30A261-8250-4139-8148-985C5050BCED}"/>
            </a:ext>
          </a:extLst>
        </xdr:cNvPr>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3" name="n_3aveValue有形固定資産減価償却率">
          <a:extLst>
            <a:ext uri="{FF2B5EF4-FFF2-40B4-BE49-F238E27FC236}">
              <a16:creationId xmlns:a16="http://schemas.microsoft.com/office/drawing/2014/main" id="{96E3B2BF-5ECA-4D14-9720-1F33233B5BC9}"/>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127017</xdr:rowOff>
    </xdr:from>
    <xdr:ext cx="405111" cy="259045"/>
    <xdr:sp macro="" textlink="">
      <xdr:nvSpPr>
        <xdr:cNvPr id="104" name="n_4aveValue有形固定資産減価償却率">
          <a:extLst>
            <a:ext uri="{FF2B5EF4-FFF2-40B4-BE49-F238E27FC236}">
              <a16:creationId xmlns:a16="http://schemas.microsoft.com/office/drawing/2014/main" id="{1F3B2FCB-97C6-41AF-9F2B-C0AA344F43BC}"/>
            </a:ext>
          </a:extLst>
        </xdr:cNvPr>
        <xdr:cNvSpPr txBox="1"/>
      </xdr:nvSpPr>
      <xdr:spPr>
        <a:xfrm>
          <a:off x="1562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75053</xdr:rowOff>
    </xdr:from>
    <xdr:ext cx="405111" cy="259045"/>
    <xdr:sp macro="" textlink="">
      <xdr:nvSpPr>
        <xdr:cNvPr id="105" name="n_1mainValue有形固定資産減価償却率">
          <a:extLst>
            <a:ext uri="{FF2B5EF4-FFF2-40B4-BE49-F238E27FC236}">
              <a16:creationId xmlns:a16="http://schemas.microsoft.com/office/drawing/2014/main" id="{6EF4F6FB-8ABE-4D90-8544-DEF9CA21429E}"/>
            </a:ext>
          </a:extLst>
        </xdr:cNvPr>
        <xdr:cNvSpPr txBox="1"/>
      </xdr:nvSpPr>
      <xdr:spPr>
        <a:xfrm>
          <a:off x="3836044" y="5647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6" name="n_2mainValue有形固定資産減価償却率">
          <a:extLst>
            <a:ext uri="{FF2B5EF4-FFF2-40B4-BE49-F238E27FC236}">
              <a16:creationId xmlns:a16="http://schemas.microsoft.com/office/drawing/2014/main" id="{C2C6CA4A-ABC0-49B0-8DE9-D46428941218}"/>
            </a:ext>
          </a:extLst>
        </xdr:cNvPr>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107" name="n_3mainValue有形固定資産減価償却率">
          <a:extLst>
            <a:ext uri="{FF2B5EF4-FFF2-40B4-BE49-F238E27FC236}">
              <a16:creationId xmlns:a16="http://schemas.microsoft.com/office/drawing/2014/main" id="{F757E21C-E6C0-477A-9677-5D50675B8393}"/>
            </a:ext>
          </a:extLst>
        </xdr:cNvPr>
        <xdr:cNvSpPr txBox="1"/>
      </xdr:nvSpPr>
      <xdr:spPr>
        <a:xfrm>
          <a:off x="2324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37270</xdr:rowOff>
    </xdr:from>
    <xdr:ext cx="405111" cy="259045"/>
    <xdr:sp macro="" textlink="">
      <xdr:nvSpPr>
        <xdr:cNvPr id="108" name="n_4mainValue有形固定資産減価償却率">
          <a:extLst>
            <a:ext uri="{FF2B5EF4-FFF2-40B4-BE49-F238E27FC236}">
              <a16:creationId xmlns:a16="http://schemas.microsoft.com/office/drawing/2014/main" id="{498A3BA7-8EB2-45AF-8270-A9127B4701E1}"/>
            </a:ext>
          </a:extLst>
        </xdr:cNvPr>
        <xdr:cNvSpPr txBox="1"/>
      </xdr:nvSpPr>
      <xdr:spPr>
        <a:xfrm>
          <a:off x="1562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B72D88AE-5363-4070-8ADC-74796A39DE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20DD3181-2EB6-4C03-A8DC-D2705423AB5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8202A9B0-C1C5-4D57-B26B-8E5D66CC213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BF1BDCEC-F504-4976-B323-31CC23A089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ED54B5CC-7F40-4166-96BC-5F32448E4F4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43C79DD-7ACB-4173-AD75-07AC51BE29B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F994D41-BE71-47BB-8F83-85F1B5D25C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B127374-F720-4E92-954D-C5C051C57F3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1E59AE01-8A55-4A45-BD22-3A52BE46E4B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7348EB9-C0E7-4B3B-B8EE-63F613FD0C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60E36C9-1679-4315-8F36-588BB60FCB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19D3979-A28E-48EE-916B-B9A1DF2B268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D62F0FD-F6A3-4F4D-BB7A-0BB903273D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これは充当可能基金である財政調整基金残高や公営企業に係る地方債残高などの充当可能財源が多いことなどによるもの。今後、復旧・復興事業に伴う基金の取り崩しや、新規事業の実施については、地方債借入の抑制など総点検を図り、財政健全化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73729B0A-6FB8-4504-9F86-EE57923406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E0690DB-5315-47BE-B84D-D411982AAD2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366704E2-57E8-4513-99BB-7A8328B88EA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893CCE3E-19EC-42B3-BE05-77AE1783D21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791E7328-3778-4F9B-9B3D-64BA588CB78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C9DB236C-B758-4DA0-900D-DDEE2BFA14E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930A9826-F385-44A4-85C0-A78DC73898B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E9017D32-70EA-43AC-9492-327FDFAE8AF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1A1D0AEB-CDE8-47A2-91A2-A4C294D14DF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A25A49B-6B2F-4760-A628-65F2E495786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34272DF9-ABD7-428E-97BF-97CD2F4D818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8389D3F5-10B9-4172-B14C-60C5F5D1F95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7E2D7AF3-71B8-4DA0-B577-4BBFBEC85E1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F717ACD-C0C0-4221-801D-502EF42E68C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355E2BE-46D9-4C8E-935C-2EF733066E2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33C78810-F517-49C3-A873-8434C54BC826}"/>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C720DE44-785B-4E02-891E-A841056FFF08}"/>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47BDA79D-767F-48A3-AA15-2996287AF111}"/>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AAC5BDD2-D863-4ABD-9A32-FE38408BFF6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D8D45AFA-3020-450A-8284-BD634F99943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5253EF51-4FAF-4B4A-89C1-985AA19BF934}"/>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7671C7D6-D849-4025-B7CD-B342BDDE6A35}"/>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96710</xdr:rowOff>
    </xdr:from>
    <xdr:to>
      <xdr:col>72</xdr:col>
      <xdr:colOff>123825</xdr:colOff>
      <xdr:row>30</xdr:row>
      <xdr:rowOff>26860</xdr:rowOff>
    </xdr:to>
    <xdr:sp macro="" textlink="">
      <xdr:nvSpPr>
        <xdr:cNvPr id="144" name="フローチャート: 判断 143">
          <a:extLst>
            <a:ext uri="{FF2B5EF4-FFF2-40B4-BE49-F238E27FC236}">
              <a16:creationId xmlns:a16="http://schemas.microsoft.com/office/drawing/2014/main" id="{24E8EFAD-3DCD-470B-BDDE-C74B3BBBB7EA}"/>
            </a:ext>
          </a:extLst>
        </xdr:cNvPr>
        <xdr:cNvSpPr/>
      </xdr:nvSpPr>
      <xdr:spPr>
        <a:xfrm>
          <a:off x="14033500" y="58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128665</xdr:rowOff>
    </xdr:from>
    <xdr:to>
      <xdr:col>68</xdr:col>
      <xdr:colOff>123825</xdr:colOff>
      <xdr:row>29</xdr:row>
      <xdr:rowOff>58815</xdr:rowOff>
    </xdr:to>
    <xdr:sp macro="" textlink="">
      <xdr:nvSpPr>
        <xdr:cNvPr id="145" name="フローチャート: 判断 144">
          <a:extLst>
            <a:ext uri="{FF2B5EF4-FFF2-40B4-BE49-F238E27FC236}">
              <a16:creationId xmlns:a16="http://schemas.microsoft.com/office/drawing/2014/main" id="{2659176C-0E15-46B3-A537-A1639A8A74E4}"/>
            </a:ext>
          </a:extLst>
        </xdr:cNvPr>
        <xdr:cNvSpPr/>
      </xdr:nvSpPr>
      <xdr:spPr>
        <a:xfrm>
          <a:off x="13271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6632</xdr:rowOff>
    </xdr:from>
    <xdr:to>
      <xdr:col>64</xdr:col>
      <xdr:colOff>123825</xdr:colOff>
      <xdr:row>29</xdr:row>
      <xdr:rowOff>108232</xdr:rowOff>
    </xdr:to>
    <xdr:sp macro="" textlink="">
      <xdr:nvSpPr>
        <xdr:cNvPr id="146" name="フローチャート: 判断 145">
          <a:extLst>
            <a:ext uri="{FF2B5EF4-FFF2-40B4-BE49-F238E27FC236}">
              <a16:creationId xmlns:a16="http://schemas.microsoft.com/office/drawing/2014/main" id="{232FA00C-85E5-46D3-82C0-72C3ED46ECDC}"/>
            </a:ext>
          </a:extLst>
        </xdr:cNvPr>
        <xdr:cNvSpPr/>
      </xdr:nvSpPr>
      <xdr:spPr>
        <a:xfrm>
          <a:off x="12509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15268</xdr:rowOff>
    </xdr:from>
    <xdr:to>
      <xdr:col>60</xdr:col>
      <xdr:colOff>123825</xdr:colOff>
      <xdr:row>29</xdr:row>
      <xdr:rowOff>116868</xdr:rowOff>
    </xdr:to>
    <xdr:sp macro="" textlink="">
      <xdr:nvSpPr>
        <xdr:cNvPr id="147" name="フローチャート: 判断 146">
          <a:extLst>
            <a:ext uri="{FF2B5EF4-FFF2-40B4-BE49-F238E27FC236}">
              <a16:creationId xmlns:a16="http://schemas.microsoft.com/office/drawing/2014/main" id="{F23FA452-C4AD-4416-8DAB-AE54DD22D67B}"/>
            </a:ext>
          </a:extLst>
        </xdr:cNvPr>
        <xdr:cNvSpPr/>
      </xdr:nvSpPr>
      <xdr:spPr>
        <a:xfrm>
          <a:off x="11747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E5228C4-7189-43D4-8728-3A18528F48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6D40478-A4D0-4903-9DD9-7E8B9629E56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F5F329C-03AE-49B1-B4B6-149DD4EA795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FAE2914-6312-4DE2-BE41-7D054C2CA0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77AA1D8-9461-4038-B9CB-90F52CD9E2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43387</xdr:rowOff>
    </xdr:from>
    <xdr:ext cx="469744" cy="259045"/>
    <xdr:sp macro="" textlink="">
      <xdr:nvSpPr>
        <xdr:cNvPr id="153" name="n_1aveValue債務償還比率">
          <a:extLst>
            <a:ext uri="{FF2B5EF4-FFF2-40B4-BE49-F238E27FC236}">
              <a16:creationId xmlns:a16="http://schemas.microsoft.com/office/drawing/2014/main" id="{8DDFFDD5-58A2-4D04-98A0-40B22E6B72CA}"/>
            </a:ext>
          </a:extLst>
        </xdr:cNvPr>
        <xdr:cNvSpPr txBox="1"/>
      </xdr:nvSpPr>
      <xdr:spPr>
        <a:xfrm>
          <a:off x="13836727" y="5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75342</xdr:rowOff>
    </xdr:from>
    <xdr:ext cx="469744" cy="259045"/>
    <xdr:sp macro="" textlink="">
      <xdr:nvSpPr>
        <xdr:cNvPr id="154" name="n_2aveValue債務償還比率">
          <a:extLst>
            <a:ext uri="{FF2B5EF4-FFF2-40B4-BE49-F238E27FC236}">
              <a16:creationId xmlns:a16="http://schemas.microsoft.com/office/drawing/2014/main" id="{57CD2637-0535-4F6C-AD43-98716AED2B6D}"/>
            </a:ext>
          </a:extLst>
        </xdr:cNvPr>
        <xdr:cNvSpPr txBox="1"/>
      </xdr:nvSpPr>
      <xdr:spPr>
        <a:xfrm>
          <a:off x="130874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124759</xdr:rowOff>
    </xdr:from>
    <xdr:ext cx="469744" cy="259045"/>
    <xdr:sp macro="" textlink="">
      <xdr:nvSpPr>
        <xdr:cNvPr id="155" name="n_3aveValue債務償還比率">
          <a:extLst>
            <a:ext uri="{FF2B5EF4-FFF2-40B4-BE49-F238E27FC236}">
              <a16:creationId xmlns:a16="http://schemas.microsoft.com/office/drawing/2014/main" id="{EB922A97-AD74-43E6-9DA2-CEA588411AAB}"/>
            </a:ext>
          </a:extLst>
        </xdr:cNvPr>
        <xdr:cNvSpPr txBox="1"/>
      </xdr:nvSpPr>
      <xdr:spPr>
        <a:xfrm>
          <a:off x="12325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133395</xdr:rowOff>
    </xdr:from>
    <xdr:ext cx="469744" cy="259045"/>
    <xdr:sp macro="" textlink="">
      <xdr:nvSpPr>
        <xdr:cNvPr id="156" name="n_4aveValue債務償還比率">
          <a:extLst>
            <a:ext uri="{FF2B5EF4-FFF2-40B4-BE49-F238E27FC236}">
              <a16:creationId xmlns:a16="http://schemas.microsoft.com/office/drawing/2014/main" id="{DA334D51-45A7-4E87-8E96-ECFD7874EE4B}"/>
            </a:ext>
          </a:extLst>
        </xdr:cNvPr>
        <xdr:cNvSpPr txBox="1"/>
      </xdr:nvSpPr>
      <xdr:spPr>
        <a:xfrm>
          <a:off x="11563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36799E43-02E8-4EC4-9154-8490EBCCD9D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C7EADBFF-B89C-431B-A1D0-E06CB12B4CE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E890C02F-4322-4DFD-8D12-DA19D2304D7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9ECC87E3-A01F-442F-A735-FC9F255255F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4000186-0475-459C-9417-C034C60B00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96146D67-3667-4C91-8B5F-9B1AA1516C9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2E57AF-152B-4F84-8768-7787360C20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B744FE-04CD-44A1-A3C8-A40B26749F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D410DA-2685-4249-9A49-ADB67A992C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091F29-B539-4F8F-8C47-102DF63FCD3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2C3F12-8FF1-430A-8065-ECA0B44D9F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74C7C0-1DC4-4AA7-8C50-BC475E3A51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49F7E0-33F5-451E-9E56-8B41AC4C7E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8E39D62-A92C-4494-BF2B-84E4D8E1FC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47FBF7-8F12-4BB0-94F2-C79601E50E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A3BFD4-EBB6-4A71-9F52-C10CBA91C7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
4,646
58.69
6,315,149
5,703,801
389,800
2,708,815
1,565,960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14D592-F276-4B25-B48C-225C3547B2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3D1F22-F5B8-401D-AF8A-A0A8DC6DB7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5CDEED-1708-454F-B294-E747158CA3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80A6BB-CE22-4F84-86AF-2BE6A4ECE8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6641B6-ABD2-4876-B968-E63AEAA1B0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FC2233C-0689-416F-BC8C-EB99FF006E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FC1BDD-ABF1-4868-9105-D3D52843F1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70772F-DCD7-4075-B46C-DAF461B390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CC45C6-DC1E-411C-89AA-645DEA7EB2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F44AEF-17B8-49E8-B83B-C6F5FC9528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64BE91-73BE-44CA-B7F2-11260D9279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F83AF9-26F2-4A24-8E57-410A18DD466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E9BA61-7B63-462F-9608-1F56DAA937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1704E6-A94C-4B53-9F23-FDA47D11D2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90027A-600E-465D-954E-1D3EF4B9045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8ACCAF-7454-42D4-AB26-17365B5C5C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F8E470-38F0-4027-8178-1798D04734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91CA90-712B-44E5-AB04-5379902447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430BB2-F586-4190-ACAE-D5973F184E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6E22AE4-E5ED-41D6-8F30-06B6CE54AE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47450E-49DB-4003-A612-CCA54D4E94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A74C8C4-A272-4E23-8E25-B8AF3F4A0E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982358-56C9-4D40-A42C-129F07DDE5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ED8E33-9A8F-491F-A526-F95A82FB18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7C62285-188E-464E-BBDB-614F4B786F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04837D-EF2E-4740-8D36-871C73A6E5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26430D-403B-445B-B16C-974352F982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CAA7576-FF6C-4E9C-B828-A37085A6DA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A0DF18-C0F0-4ECC-9046-21F4FFCD51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5D1794-5E6D-425D-A91E-75E109AA34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05B050-C5D2-49F9-ACF0-3F183CEB96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B0EF6B3-9728-4EBF-84DD-2DABFDCA4E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027285-50E2-48E6-B2E9-84A31DCDA48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CA1F0A-294F-4A72-B14A-2783759AFD7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2FDACCE-07E5-412B-AAEC-289E1152421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95592E3-B68C-4437-A384-BBCB1B4FA2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68C96D8-DCBA-4A80-B403-B7BDB824944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365E9C3-068F-46F6-826C-88BE94AD016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8E828A9-840B-4755-8E28-F8E19CB0990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23C4B7-14B1-475A-9A87-AF24A9E3264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B602ACA-15CF-438C-86A2-1F38F8BD2F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48AB642-D72C-4C44-B336-375EA0EB059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267C886-207B-40ED-8FE8-97DEEE7228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CE173C6-D272-4658-B9C7-6AF4B63FED7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E5DEF0-6393-444B-B1B8-DF064B8817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6051C19E-9D70-46C8-8208-8D983A0A3DA2}"/>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F4AF1574-0450-4C89-A73F-CB1AB3A3F4E4}"/>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7700F589-98E2-434F-A667-843AE54FB059}"/>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11160829-D65D-4132-AC0C-90FFFF84EE5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E54A538F-3516-4A86-9125-54CE3DE788ED}"/>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A649C824-41FF-4E76-BC9D-A6A8AD6991AF}"/>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B5325896-BDA2-494E-9259-F5B39D09C232}"/>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AB8F5D8B-CA77-4E0C-85D0-EACE9F4BD326}"/>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65" name="フローチャート: 判断 64">
          <a:extLst>
            <a:ext uri="{FF2B5EF4-FFF2-40B4-BE49-F238E27FC236}">
              <a16:creationId xmlns:a16="http://schemas.microsoft.com/office/drawing/2014/main" id="{23C11464-64A7-4656-91A1-6FDD3060CF12}"/>
            </a:ext>
          </a:extLst>
        </xdr:cNvPr>
        <xdr:cNvSpPr/>
      </xdr:nvSpPr>
      <xdr:spPr>
        <a:xfrm>
          <a:off x="2857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86360</xdr:rowOff>
    </xdr:from>
    <xdr:to>
      <xdr:col>10</xdr:col>
      <xdr:colOff>165100</xdr:colOff>
      <xdr:row>38</xdr:row>
      <xdr:rowOff>16510</xdr:rowOff>
    </xdr:to>
    <xdr:sp macro="" textlink="">
      <xdr:nvSpPr>
        <xdr:cNvPr id="66" name="フローチャート: 判断 65">
          <a:extLst>
            <a:ext uri="{FF2B5EF4-FFF2-40B4-BE49-F238E27FC236}">
              <a16:creationId xmlns:a16="http://schemas.microsoft.com/office/drawing/2014/main" id="{44530D73-75BE-4DDC-BD04-B8AFC1F9BD54}"/>
            </a:ext>
          </a:extLst>
        </xdr:cNvPr>
        <xdr:cNvSpPr/>
      </xdr:nvSpPr>
      <xdr:spPr>
        <a:xfrm>
          <a:off x="1968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20E940A6-54CE-4C9C-BD53-6CFB6DEE6DBD}"/>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BAF7FA-CC52-444B-A7F9-03DA4E6E99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584F7A-B6BC-4D8D-9BED-0721B90E33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197B4C-5F35-4751-8BC3-E8E20B2CC3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ED98914-AC25-4EDB-801F-2D3AA48D590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306EB26-EFAA-481E-9CBA-0EB9DE3E72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3" name="楕円 72">
          <a:extLst>
            <a:ext uri="{FF2B5EF4-FFF2-40B4-BE49-F238E27FC236}">
              <a16:creationId xmlns:a16="http://schemas.microsoft.com/office/drawing/2014/main" id="{E3957C6F-6213-449A-9A01-39CBE0D6E3DC}"/>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4" name="【道路】&#10;有形固定資産減価償却率該当値テキスト">
          <a:extLst>
            <a:ext uri="{FF2B5EF4-FFF2-40B4-BE49-F238E27FC236}">
              <a16:creationId xmlns:a16="http://schemas.microsoft.com/office/drawing/2014/main" id="{6F638197-2562-4334-A765-5732CE7C5E03}"/>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5" name="楕円 74">
          <a:extLst>
            <a:ext uri="{FF2B5EF4-FFF2-40B4-BE49-F238E27FC236}">
              <a16:creationId xmlns:a16="http://schemas.microsoft.com/office/drawing/2014/main" id="{8D771C89-72B6-4679-9738-DA9809512853}"/>
            </a:ext>
          </a:extLst>
        </xdr:cNvPr>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37</xdr:row>
      <xdr:rowOff>99060</xdr:rowOff>
    </xdr:to>
    <xdr:cxnSp macro="">
      <xdr:nvCxnSpPr>
        <xdr:cNvPr id="76" name="直線コネクタ 75">
          <a:extLst>
            <a:ext uri="{FF2B5EF4-FFF2-40B4-BE49-F238E27FC236}">
              <a16:creationId xmlns:a16="http://schemas.microsoft.com/office/drawing/2014/main" id="{74A76E4D-C765-4816-9A61-0A784428E3A3}"/>
            </a:ext>
          </a:extLst>
        </xdr:cNvPr>
        <xdr:cNvCxnSpPr/>
      </xdr:nvCxnSpPr>
      <xdr:spPr>
        <a:xfrm>
          <a:off x="3797300" y="6238875"/>
          <a:ext cx="8382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74930</xdr:rowOff>
    </xdr:from>
    <xdr:to>
      <xdr:col>15</xdr:col>
      <xdr:colOff>101600</xdr:colOff>
      <xdr:row>37</xdr:row>
      <xdr:rowOff>5080</xdr:rowOff>
    </xdr:to>
    <xdr:sp macro="" textlink="">
      <xdr:nvSpPr>
        <xdr:cNvPr id="77" name="楕円 76">
          <a:extLst>
            <a:ext uri="{FF2B5EF4-FFF2-40B4-BE49-F238E27FC236}">
              <a16:creationId xmlns:a16="http://schemas.microsoft.com/office/drawing/2014/main" id="{612EA0C6-466C-42B8-861B-883C5F1C6E69}"/>
            </a:ext>
          </a:extLst>
        </xdr:cNvPr>
        <xdr:cNvSpPr/>
      </xdr:nvSpPr>
      <xdr:spPr>
        <a:xfrm>
          <a:off x="2857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66675</xdr:rowOff>
    </xdr:from>
    <xdr:to>
      <xdr:col>19</xdr:col>
      <xdr:colOff>177800</xdr:colOff>
      <xdr:row>36</xdr:row>
      <xdr:rowOff>125730</xdr:rowOff>
    </xdr:to>
    <xdr:cxnSp macro="">
      <xdr:nvCxnSpPr>
        <xdr:cNvPr id="78" name="直線コネクタ 77">
          <a:extLst>
            <a:ext uri="{FF2B5EF4-FFF2-40B4-BE49-F238E27FC236}">
              <a16:creationId xmlns:a16="http://schemas.microsoft.com/office/drawing/2014/main" id="{A969CC12-8E6C-4F7C-BC86-98B2110EA97E}"/>
            </a:ext>
          </a:extLst>
        </xdr:cNvPr>
        <xdr:cNvCxnSpPr/>
      </xdr:nvCxnSpPr>
      <xdr:spPr>
        <a:xfrm flipV="1">
          <a:off x="2908300" y="62388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79" name="楕円 78">
          <a:extLst>
            <a:ext uri="{FF2B5EF4-FFF2-40B4-BE49-F238E27FC236}">
              <a16:creationId xmlns:a16="http://schemas.microsoft.com/office/drawing/2014/main" id="{990CA311-4EC6-4F84-9525-84B6192F6E0E}"/>
            </a:ext>
          </a:extLst>
        </xdr:cNvPr>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125730</xdr:rowOff>
    </xdr:to>
    <xdr:cxnSp macro="">
      <xdr:nvCxnSpPr>
        <xdr:cNvPr id="80" name="直線コネクタ 79">
          <a:extLst>
            <a:ext uri="{FF2B5EF4-FFF2-40B4-BE49-F238E27FC236}">
              <a16:creationId xmlns:a16="http://schemas.microsoft.com/office/drawing/2014/main" id="{71ADC22E-B073-4B86-B8A2-10AE9F5FAC8F}"/>
            </a:ext>
          </a:extLst>
        </xdr:cNvPr>
        <xdr:cNvCxnSpPr/>
      </xdr:nvCxnSpPr>
      <xdr:spPr>
        <a:xfrm>
          <a:off x="2019300" y="6236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61595</xdr:rowOff>
    </xdr:from>
    <xdr:to>
      <xdr:col>6</xdr:col>
      <xdr:colOff>38100</xdr:colOff>
      <xdr:row>36</xdr:row>
      <xdr:rowOff>163195</xdr:rowOff>
    </xdr:to>
    <xdr:sp macro="" textlink="">
      <xdr:nvSpPr>
        <xdr:cNvPr id="81" name="楕円 80">
          <a:extLst>
            <a:ext uri="{FF2B5EF4-FFF2-40B4-BE49-F238E27FC236}">
              <a16:creationId xmlns:a16="http://schemas.microsoft.com/office/drawing/2014/main" id="{7AD1E1C0-EC38-400D-B876-CC4E25C067F4}"/>
            </a:ext>
          </a:extLst>
        </xdr:cNvPr>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112395</xdr:rowOff>
    </xdr:to>
    <xdr:cxnSp macro="">
      <xdr:nvCxnSpPr>
        <xdr:cNvPr id="82" name="直線コネクタ 81">
          <a:extLst>
            <a:ext uri="{FF2B5EF4-FFF2-40B4-BE49-F238E27FC236}">
              <a16:creationId xmlns:a16="http://schemas.microsoft.com/office/drawing/2014/main" id="{8B6BA7C4-406D-4F1F-88B7-10DC9AD6E97E}"/>
            </a:ext>
          </a:extLst>
        </xdr:cNvPr>
        <xdr:cNvCxnSpPr/>
      </xdr:nvCxnSpPr>
      <xdr:spPr>
        <a:xfrm flipV="1">
          <a:off x="1130300" y="6236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8796779B-B00D-419D-964B-BE289DEFC915}"/>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4" name="n_2aveValue【道路】&#10;有形固定資産減価償却率">
          <a:extLst>
            <a:ext uri="{FF2B5EF4-FFF2-40B4-BE49-F238E27FC236}">
              <a16:creationId xmlns:a16="http://schemas.microsoft.com/office/drawing/2014/main" id="{0E1C9DD9-F44D-4A4A-B510-9DFE96BA599F}"/>
            </a:ext>
          </a:extLst>
        </xdr:cNvPr>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7637</xdr:rowOff>
    </xdr:from>
    <xdr:ext cx="405111" cy="259045"/>
    <xdr:sp macro="" textlink="">
      <xdr:nvSpPr>
        <xdr:cNvPr id="85" name="n_3aveValue【道路】&#10;有形固定資産減価償却率">
          <a:extLst>
            <a:ext uri="{FF2B5EF4-FFF2-40B4-BE49-F238E27FC236}">
              <a16:creationId xmlns:a16="http://schemas.microsoft.com/office/drawing/2014/main" id="{3D1EF734-CD85-4DFA-B605-50E2B0FA39E4}"/>
            </a:ext>
          </a:extLst>
        </xdr:cNvPr>
        <xdr:cNvSpPr txBox="1"/>
      </xdr:nvSpPr>
      <xdr:spPr>
        <a:xfrm>
          <a:off x="1816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497D3398-99FC-41FF-8D26-EEBB72695E96}"/>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id="{CA9C46DB-3E93-4DC4-A130-4DC9809ABE45}"/>
            </a:ext>
          </a:extLst>
        </xdr:cNvPr>
        <xdr:cNvSpPr txBox="1"/>
      </xdr:nvSpPr>
      <xdr:spPr>
        <a:xfrm>
          <a:off x="3582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8" name="n_2mainValue【道路】&#10;有形固定資産減価償却率">
          <a:extLst>
            <a:ext uri="{FF2B5EF4-FFF2-40B4-BE49-F238E27FC236}">
              <a16:creationId xmlns:a16="http://schemas.microsoft.com/office/drawing/2014/main" id="{2957A5B2-0EAD-47AB-AB55-ED3F20818F22}"/>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89" name="n_3mainValue【道路】&#10;有形固定資産減価償却率">
          <a:extLst>
            <a:ext uri="{FF2B5EF4-FFF2-40B4-BE49-F238E27FC236}">
              <a16:creationId xmlns:a16="http://schemas.microsoft.com/office/drawing/2014/main" id="{6AAA6BF5-C3E7-46C4-A511-A04F350CFE1D}"/>
            </a:ext>
          </a:extLst>
        </xdr:cNvPr>
        <xdr:cNvSpPr txBox="1"/>
      </xdr:nvSpPr>
      <xdr:spPr>
        <a:xfrm>
          <a:off x="1816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A0BFD2FB-2C1D-4ED4-B6E5-2AA6B499C4DF}"/>
            </a:ext>
          </a:extLst>
        </xdr:cNvPr>
        <xdr:cNvSpPr txBox="1"/>
      </xdr:nvSpPr>
      <xdr:spPr>
        <a:xfrm>
          <a:off x="927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98375A9-FF3A-49D4-8EDE-25D7498EE1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68B8D2C-81B5-48DC-A991-5F90251183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07A8111-1539-4A1D-9692-E436AFB060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7E3D94A-D831-4A9F-AD25-97FC5BBA26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CC66E78-E809-4E3C-9F06-6D21CB27D5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14DFB46-8E5D-4749-8733-EE11A8F77E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56AFE2A-DBDF-4B3A-B5D3-26881A6508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D85D05D-430E-4187-A799-C08A9FEE34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4985617-0563-48B7-B652-3C6ED39A26F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3C88970-F464-487E-8325-33A2D03215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B81BC148-81DB-4BE4-AC8F-2CC1F5466FD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46C0B47F-E7AB-44D8-A6CC-1B0B0391ABA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828E271D-61B5-44E7-8EA2-2EB69AAE548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3C5E5A35-DC0B-4C73-811F-BA59D1FBD48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85A11F96-82B8-48B7-A0EB-D734A586BCE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8AD1E299-4223-4A54-A839-6BA05557C0A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2F393BE-A1EB-42CF-9EA9-5B7D81F8A46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452C259-B0CA-488A-8848-39A4E0A51A2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A0C277B-6110-4F9E-BA18-B1EC88C25AB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333E26D4-52C1-4982-9518-0ED25C6FF54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656B23F2-0EE1-4349-9D30-67E63C33418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E92380D2-8E69-4821-AF98-046BBA7B7FF3}"/>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AC5893D-A819-4ECC-9011-659CB8BEC9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DD91A38D-7A44-4714-9CB5-CEA5237B4DA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FFCB911D-7688-4CC7-B7B3-13926BC1262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C6735D02-D4A0-4CDF-8A0F-9BF038B92EF8}"/>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A5E9D4C6-A14D-4635-A139-871CCA246698}"/>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225B3465-D940-4297-993E-7A5550B113AB}"/>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FB479813-43BD-430E-88BD-A314DF3F848F}"/>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C73794DD-8305-46B8-9A11-688688B437B7}"/>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6004D4E5-F7C0-4A9E-96F8-B72B4E4D85F2}"/>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1E90C2F2-4808-42BC-B3D3-8616A4A7918B}"/>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23" name="フローチャート: 判断 122">
          <a:extLst>
            <a:ext uri="{FF2B5EF4-FFF2-40B4-BE49-F238E27FC236}">
              <a16:creationId xmlns:a16="http://schemas.microsoft.com/office/drawing/2014/main" id="{E8F9BC5C-B782-40F9-822D-F8A8CBDA5913}"/>
            </a:ext>
          </a:extLst>
        </xdr:cNvPr>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157841</xdr:rowOff>
    </xdr:from>
    <xdr:to>
      <xdr:col>46</xdr:col>
      <xdr:colOff>38100</xdr:colOff>
      <xdr:row>37</xdr:row>
      <xdr:rowOff>87991</xdr:rowOff>
    </xdr:to>
    <xdr:sp macro="" textlink="">
      <xdr:nvSpPr>
        <xdr:cNvPr id="124" name="フローチャート: 判断 123">
          <a:extLst>
            <a:ext uri="{FF2B5EF4-FFF2-40B4-BE49-F238E27FC236}">
              <a16:creationId xmlns:a16="http://schemas.microsoft.com/office/drawing/2014/main" id="{8509FD85-44BF-49EF-9A9E-81F804A9D7B0}"/>
            </a:ext>
          </a:extLst>
        </xdr:cNvPr>
        <xdr:cNvSpPr/>
      </xdr:nvSpPr>
      <xdr:spPr>
        <a:xfrm>
          <a:off x="8699500" y="63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21351</xdr:rowOff>
    </xdr:from>
    <xdr:to>
      <xdr:col>41</xdr:col>
      <xdr:colOff>101600</xdr:colOff>
      <xdr:row>37</xdr:row>
      <xdr:rowOff>122951</xdr:rowOff>
    </xdr:to>
    <xdr:sp macro="" textlink="">
      <xdr:nvSpPr>
        <xdr:cNvPr id="125" name="フローチャート: 判断 124">
          <a:extLst>
            <a:ext uri="{FF2B5EF4-FFF2-40B4-BE49-F238E27FC236}">
              <a16:creationId xmlns:a16="http://schemas.microsoft.com/office/drawing/2014/main" id="{47A55FDD-1D7D-4ED9-9365-916CB6F8728A}"/>
            </a:ext>
          </a:extLst>
        </xdr:cNvPr>
        <xdr:cNvSpPr/>
      </xdr:nvSpPr>
      <xdr:spPr>
        <a:xfrm>
          <a:off x="7810500" y="636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154053</xdr:rowOff>
    </xdr:from>
    <xdr:to>
      <xdr:col>36</xdr:col>
      <xdr:colOff>165100</xdr:colOff>
      <xdr:row>37</xdr:row>
      <xdr:rowOff>84203</xdr:rowOff>
    </xdr:to>
    <xdr:sp macro="" textlink="">
      <xdr:nvSpPr>
        <xdr:cNvPr id="126" name="フローチャート: 判断 125">
          <a:extLst>
            <a:ext uri="{FF2B5EF4-FFF2-40B4-BE49-F238E27FC236}">
              <a16:creationId xmlns:a16="http://schemas.microsoft.com/office/drawing/2014/main" id="{A644A18E-A731-4244-8462-C32291B31FB2}"/>
            </a:ext>
          </a:extLst>
        </xdr:cNvPr>
        <xdr:cNvSpPr/>
      </xdr:nvSpPr>
      <xdr:spPr>
        <a:xfrm>
          <a:off x="6921500" y="632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402E19-CADA-4DDB-BF92-020E3975E2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BDB051-2F28-4E59-AC92-B7B1B847BB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8C56BC0-7722-4409-A5B8-B0D73D9E36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9803347-2EA7-40C8-8390-D3DC4D0ED3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45C0950-F384-4849-9ADC-B3A216605F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93914</xdr:rowOff>
    </xdr:from>
    <xdr:to>
      <xdr:col>55</xdr:col>
      <xdr:colOff>50800</xdr:colOff>
      <xdr:row>41</xdr:row>
      <xdr:rowOff>24064</xdr:rowOff>
    </xdr:to>
    <xdr:sp macro="" textlink="">
      <xdr:nvSpPr>
        <xdr:cNvPr id="132" name="楕円 131">
          <a:extLst>
            <a:ext uri="{FF2B5EF4-FFF2-40B4-BE49-F238E27FC236}">
              <a16:creationId xmlns:a16="http://schemas.microsoft.com/office/drawing/2014/main" id="{9EAD1C45-318A-4D4F-8240-59D58CBEC18F}"/>
            </a:ext>
          </a:extLst>
        </xdr:cNvPr>
        <xdr:cNvSpPr/>
      </xdr:nvSpPr>
      <xdr:spPr>
        <a:xfrm>
          <a:off x="10426700" y="69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72341</xdr:rowOff>
    </xdr:from>
    <xdr:ext cx="534377" cy="259045"/>
    <xdr:sp macro="" textlink="">
      <xdr:nvSpPr>
        <xdr:cNvPr id="133" name="【道路】&#10;一人当たり延長該当値テキスト">
          <a:extLst>
            <a:ext uri="{FF2B5EF4-FFF2-40B4-BE49-F238E27FC236}">
              <a16:creationId xmlns:a16="http://schemas.microsoft.com/office/drawing/2014/main" id="{4ACE1208-8CE8-48A7-B466-5C513A206C65}"/>
            </a:ext>
          </a:extLst>
        </xdr:cNvPr>
        <xdr:cNvSpPr txBox="1"/>
      </xdr:nvSpPr>
      <xdr:spPr>
        <a:xfrm>
          <a:off x="10515600" y="69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94862</xdr:rowOff>
    </xdr:from>
    <xdr:to>
      <xdr:col>50</xdr:col>
      <xdr:colOff>165100</xdr:colOff>
      <xdr:row>41</xdr:row>
      <xdr:rowOff>25012</xdr:rowOff>
    </xdr:to>
    <xdr:sp macro="" textlink="">
      <xdr:nvSpPr>
        <xdr:cNvPr id="134" name="楕円 133">
          <a:extLst>
            <a:ext uri="{FF2B5EF4-FFF2-40B4-BE49-F238E27FC236}">
              <a16:creationId xmlns:a16="http://schemas.microsoft.com/office/drawing/2014/main" id="{F44D5670-C281-4FD3-B6FB-99DD3E3DD5E6}"/>
            </a:ext>
          </a:extLst>
        </xdr:cNvPr>
        <xdr:cNvSpPr/>
      </xdr:nvSpPr>
      <xdr:spPr>
        <a:xfrm>
          <a:off x="9588500" y="69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144714</xdr:rowOff>
    </xdr:from>
    <xdr:to>
      <xdr:col>55</xdr:col>
      <xdr:colOff>0</xdr:colOff>
      <xdr:row>40</xdr:row>
      <xdr:rowOff>145662</xdr:rowOff>
    </xdr:to>
    <xdr:cxnSp macro="">
      <xdr:nvCxnSpPr>
        <xdr:cNvPr id="135" name="直線コネクタ 134">
          <a:extLst>
            <a:ext uri="{FF2B5EF4-FFF2-40B4-BE49-F238E27FC236}">
              <a16:creationId xmlns:a16="http://schemas.microsoft.com/office/drawing/2014/main" id="{07365E49-304D-4ED4-9124-A9E3DBA36E57}"/>
            </a:ext>
          </a:extLst>
        </xdr:cNvPr>
        <xdr:cNvCxnSpPr/>
      </xdr:nvCxnSpPr>
      <xdr:spPr>
        <a:xfrm flipV="1">
          <a:off x="9639300" y="7002714"/>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101067</xdr:rowOff>
    </xdr:from>
    <xdr:to>
      <xdr:col>46</xdr:col>
      <xdr:colOff>38100</xdr:colOff>
      <xdr:row>41</xdr:row>
      <xdr:rowOff>31217</xdr:rowOff>
    </xdr:to>
    <xdr:sp macro="" textlink="">
      <xdr:nvSpPr>
        <xdr:cNvPr id="136" name="楕円 135">
          <a:extLst>
            <a:ext uri="{FF2B5EF4-FFF2-40B4-BE49-F238E27FC236}">
              <a16:creationId xmlns:a16="http://schemas.microsoft.com/office/drawing/2014/main" id="{3794B126-56C9-4070-91DE-D552321852FA}"/>
            </a:ext>
          </a:extLst>
        </xdr:cNvPr>
        <xdr:cNvSpPr/>
      </xdr:nvSpPr>
      <xdr:spPr>
        <a:xfrm>
          <a:off x="8699500" y="6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145662</xdr:rowOff>
    </xdr:from>
    <xdr:to>
      <xdr:col>50</xdr:col>
      <xdr:colOff>114300</xdr:colOff>
      <xdr:row>40</xdr:row>
      <xdr:rowOff>151867</xdr:rowOff>
    </xdr:to>
    <xdr:cxnSp macro="">
      <xdr:nvCxnSpPr>
        <xdr:cNvPr id="137" name="直線コネクタ 136">
          <a:extLst>
            <a:ext uri="{FF2B5EF4-FFF2-40B4-BE49-F238E27FC236}">
              <a16:creationId xmlns:a16="http://schemas.microsoft.com/office/drawing/2014/main" id="{5DEFCCF0-468B-4EC8-B819-6D1E53672641}"/>
            </a:ext>
          </a:extLst>
        </xdr:cNvPr>
        <xdr:cNvCxnSpPr/>
      </xdr:nvCxnSpPr>
      <xdr:spPr>
        <a:xfrm flipV="1">
          <a:off x="8750300" y="700366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101377</xdr:rowOff>
    </xdr:from>
    <xdr:to>
      <xdr:col>41</xdr:col>
      <xdr:colOff>101600</xdr:colOff>
      <xdr:row>41</xdr:row>
      <xdr:rowOff>31527</xdr:rowOff>
    </xdr:to>
    <xdr:sp macro="" textlink="">
      <xdr:nvSpPr>
        <xdr:cNvPr id="138" name="楕円 137">
          <a:extLst>
            <a:ext uri="{FF2B5EF4-FFF2-40B4-BE49-F238E27FC236}">
              <a16:creationId xmlns:a16="http://schemas.microsoft.com/office/drawing/2014/main" id="{A3F40C4F-EDFF-4D8A-AF5D-D51E622D5F4B}"/>
            </a:ext>
          </a:extLst>
        </xdr:cNvPr>
        <xdr:cNvSpPr/>
      </xdr:nvSpPr>
      <xdr:spPr>
        <a:xfrm>
          <a:off x="7810500" y="69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151867</xdr:rowOff>
    </xdr:from>
    <xdr:to>
      <xdr:col>45</xdr:col>
      <xdr:colOff>177800</xdr:colOff>
      <xdr:row>40</xdr:row>
      <xdr:rowOff>152177</xdr:rowOff>
    </xdr:to>
    <xdr:cxnSp macro="">
      <xdr:nvCxnSpPr>
        <xdr:cNvPr id="139" name="直線コネクタ 138">
          <a:extLst>
            <a:ext uri="{FF2B5EF4-FFF2-40B4-BE49-F238E27FC236}">
              <a16:creationId xmlns:a16="http://schemas.microsoft.com/office/drawing/2014/main" id="{A44379BE-47E1-49CA-829A-950260F531AF}"/>
            </a:ext>
          </a:extLst>
        </xdr:cNvPr>
        <xdr:cNvCxnSpPr/>
      </xdr:nvCxnSpPr>
      <xdr:spPr>
        <a:xfrm flipV="1">
          <a:off x="7861300" y="7009867"/>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112840</xdr:rowOff>
    </xdr:from>
    <xdr:to>
      <xdr:col>36</xdr:col>
      <xdr:colOff>165100</xdr:colOff>
      <xdr:row>41</xdr:row>
      <xdr:rowOff>42990</xdr:rowOff>
    </xdr:to>
    <xdr:sp macro="" textlink="">
      <xdr:nvSpPr>
        <xdr:cNvPr id="140" name="楕円 139">
          <a:extLst>
            <a:ext uri="{FF2B5EF4-FFF2-40B4-BE49-F238E27FC236}">
              <a16:creationId xmlns:a16="http://schemas.microsoft.com/office/drawing/2014/main" id="{181F6896-7474-4323-BD6C-8C870FD7F52A}"/>
            </a:ext>
          </a:extLst>
        </xdr:cNvPr>
        <xdr:cNvSpPr/>
      </xdr:nvSpPr>
      <xdr:spPr>
        <a:xfrm>
          <a:off x="6921500" y="69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152177</xdr:rowOff>
    </xdr:from>
    <xdr:to>
      <xdr:col>41</xdr:col>
      <xdr:colOff>50800</xdr:colOff>
      <xdr:row>40</xdr:row>
      <xdr:rowOff>163640</xdr:rowOff>
    </xdr:to>
    <xdr:cxnSp macro="">
      <xdr:nvCxnSpPr>
        <xdr:cNvPr id="141" name="直線コネクタ 140">
          <a:extLst>
            <a:ext uri="{FF2B5EF4-FFF2-40B4-BE49-F238E27FC236}">
              <a16:creationId xmlns:a16="http://schemas.microsoft.com/office/drawing/2014/main" id="{49EAC991-8331-427D-A731-95408172F205}"/>
            </a:ext>
          </a:extLst>
        </xdr:cNvPr>
        <xdr:cNvCxnSpPr/>
      </xdr:nvCxnSpPr>
      <xdr:spPr>
        <a:xfrm flipV="1">
          <a:off x="6972300" y="7010177"/>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42" name="n_1aveValue【道路】&#10;一人当たり延長">
          <a:extLst>
            <a:ext uri="{FF2B5EF4-FFF2-40B4-BE49-F238E27FC236}">
              <a16:creationId xmlns:a16="http://schemas.microsoft.com/office/drawing/2014/main" id="{16A26287-022D-4918-9143-1541D8A8DCC1}"/>
            </a:ext>
          </a:extLst>
        </xdr:cNvPr>
        <xdr:cNvSpPr txBox="1"/>
      </xdr:nvSpPr>
      <xdr:spPr>
        <a:xfrm>
          <a:off x="9359411" y="6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104518</xdr:rowOff>
    </xdr:from>
    <xdr:ext cx="534377" cy="259045"/>
    <xdr:sp macro="" textlink="">
      <xdr:nvSpPr>
        <xdr:cNvPr id="143" name="n_2aveValue【道路】&#10;一人当たり延長">
          <a:extLst>
            <a:ext uri="{FF2B5EF4-FFF2-40B4-BE49-F238E27FC236}">
              <a16:creationId xmlns:a16="http://schemas.microsoft.com/office/drawing/2014/main" id="{4E9999F6-9CE3-4677-94EB-A1BF035F2941}"/>
            </a:ext>
          </a:extLst>
        </xdr:cNvPr>
        <xdr:cNvSpPr txBox="1"/>
      </xdr:nvSpPr>
      <xdr:spPr>
        <a:xfrm>
          <a:off x="8483111" y="61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139478</xdr:rowOff>
    </xdr:from>
    <xdr:ext cx="534377" cy="259045"/>
    <xdr:sp macro="" textlink="">
      <xdr:nvSpPr>
        <xdr:cNvPr id="144" name="n_3aveValue【道路】&#10;一人当たり延長">
          <a:extLst>
            <a:ext uri="{FF2B5EF4-FFF2-40B4-BE49-F238E27FC236}">
              <a16:creationId xmlns:a16="http://schemas.microsoft.com/office/drawing/2014/main" id="{EE478467-2100-4920-B99E-718DE431B397}"/>
            </a:ext>
          </a:extLst>
        </xdr:cNvPr>
        <xdr:cNvSpPr txBox="1"/>
      </xdr:nvSpPr>
      <xdr:spPr>
        <a:xfrm>
          <a:off x="7594111" y="614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100730</xdr:rowOff>
    </xdr:from>
    <xdr:ext cx="534377" cy="259045"/>
    <xdr:sp macro="" textlink="">
      <xdr:nvSpPr>
        <xdr:cNvPr id="145" name="n_4aveValue【道路】&#10;一人当たり延長">
          <a:extLst>
            <a:ext uri="{FF2B5EF4-FFF2-40B4-BE49-F238E27FC236}">
              <a16:creationId xmlns:a16="http://schemas.microsoft.com/office/drawing/2014/main" id="{407EC589-13AB-4D8C-B2E3-D712F9BBFC0F}"/>
            </a:ext>
          </a:extLst>
        </xdr:cNvPr>
        <xdr:cNvSpPr txBox="1"/>
      </xdr:nvSpPr>
      <xdr:spPr>
        <a:xfrm>
          <a:off x="6705111" y="610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16139</xdr:rowOff>
    </xdr:from>
    <xdr:ext cx="534377" cy="259045"/>
    <xdr:sp macro="" textlink="">
      <xdr:nvSpPr>
        <xdr:cNvPr id="146" name="n_1mainValue【道路】&#10;一人当たり延長">
          <a:extLst>
            <a:ext uri="{FF2B5EF4-FFF2-40B4-BE49-F238E27FC236}">
              <a16:creationId xmlns:a16="http://schemas.microsoft.com/office/drawing/2014/main" id="{42F3292C-570F-4AEF-9BA6-BE0E6A8CAF06}"/>
            </a:ext>
          </a:extLst>
        </xdr:cNvPr>
        <xdr:cNvSpPr txBox="1"/>
      </xdr:nvSpPr>
      <xdr:spPr>
        <a:xfrm>
          <a:off x="9359411" y="70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22344</xdr:rowOff>
    </xdr:from>
    <xdr:ext cx="534377" cy="259045"/>
    <xdr:sp macro="" textlink="">
      <xdr:nvSpPr>
        <xdr:cNvPr id="147" name="n_2mainValue【道路】&#10;一人当たり延長">
          <a:extLst>
            <a:ext uri="{FF2B5EF4-FFF2-40B4-BE49-F238E27FC236}">
              <a16:creationId xmlns:a16="http://schemas.microsoft.com/office/drawing/2014/main" id="{824C4318-1EFB-4453-8BC8-AF8D241D602B}"/>
            </a:ext>
          </a:extLst>
        </xdr:cNvPr>
        <xdr:cNvSpPr txBox="1"/>
      </xdr:nvSpPr>
      <xdr:spPr>
        <a:xfrm>
          <a:off x="8483111" y="70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22654</xdr:rowOff>
    </xdr:from>
    <xdr:ext cx="534377" cy="259045"/>
    <xdr:sp macro="" textlink="">
      <xdr:nvSpPr>
        <xdr:cNvPr id="148" name="n_3mainValue【道路】&#10;一人当たり延長">
          <a:extLst>
            <a:ext uri="{FF2B5EF4-FFF2-40B4-BE49-F238E27FC236}">
              <a16:creationId xmlns:a16="http://schemas.microsoft.com/office/drawing/2014/main" id="{020B8134-AF6E-45E4-A2A4-7724ADCBBFD1}"/>
            </a:ext>
          </a:extLst>
        </xdr:cNvPr>
        <xdr:cNvSpPr txBox="1"/>
      </xdr:nvSpPr>
      <xdr:spPr>
        <a:xfrm>
          <a:off x="7594111" y="7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34117</xdr:rowOff>
    </xdr:from>
    <xdr:ext cx="534377" cy="259045"/>
    <xdr:sp macro="" textlink="">
      <xdr:nvSpPr>
        <xdr:cNvPr id="149" name="n_4mainValue【道路】&#10;一人当たり延長">
          <a:extLst>
            <a:ext uri="{FF2B5EF4-FFF2-40B4-BE49-F238E27FC236}">
              <a16:creationId xmlns:a16="http://schemas.microsoft.com/office/drawing/2014/main" id="{D63375A4-1655-4E43-B75A-337D1B9D5692}"/>
            </a:ext>
          </a:extLst>
        </xdr:cNvPr>
        <xdr:cNvSpPr txBox="1"/>
      </xdr:nvSpPr>
      <xdr:spPr>
        <a:xfrm>
          <a:off x="6705111" y="70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98234BF-F402-4450-B30D-CD93232073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C7FFD406-E0C8-446B-8E74-1520948291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1462C215-2B9F-4887-9ED3-9BA69DA210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FF96C068-3499-4470-BA74-E957D9E49C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630FACF-5BC8-47DC-9BF2-FBA46FAC65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EE12C8D-E4BE-49C0-A6BD-24083F65D7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3CA2672D-7A9C-45C3-9981-CCEF10DF80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CAC22239-4AD2-4123-886E-64EF179D4A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3DEB4DF0-8A6B-46A4-A232-5B3528B9F5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8F89E4B-EBBD-4A5D-BFAD-C199E80800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D6233C1-3280-4ABD-954D-B82875E62F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F4D1F8E-4C5F-4517-95B8-1EB9641B02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13C78F9D-455E-48B1-9DB4-0F1ABFC118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B03413EF-987A-42EE-868E-546E9B426D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FFA7BD9F-AD07-4B62-B329-DA8B0BC16F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2D2A6C3-FBAE-4BE8-9B63-10F1D6E892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40F37108-88C0-4EF7-86A7-2A49A22E28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9F4EFCD9-169D-4359-9E01-25656FD4B7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C0E6BAB2-A773-46B6-9416-883AE090ACC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8E96B858-728B-4340-A4AB-3F7D1C5B67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680C7CB0-3421-41ED-BA22-BD1AFE525A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C8FEA485-CA7A-43DD-8972-A112AF3CFB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AA7ED149-8234-4BE0-90AB-D5D34B98BF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BEF5DC3C-372C-4A88-98B0-B8121F47DA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DED9D051-9D82-435E-8AA6-756BB39049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7CFC956D-71A6-41F6-8195-C5677ED1FDDC}"/>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8BB6F3DC-7FED-4B28-886A-E20791AD9481}"/>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560339AF-CDF7-431B-B8FB-1574819AD903}"/>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2034E366-FD20-4A87-87A1-6828267FA3B4}"/>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6D2E4336-9FF3-4B37-8123-38F92B98F154}"/>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89FE4C49-A0A0-4A94-A340-BBFBDC719C9A}"/>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4219AAEC-E4B5-4525-B6CD-EFC1968660AE}"/>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2" name="フローチャート: 判断 181">
          <a:extLst>
            <a:ext uri="{FF2B5EF4-FFF2-40B4-BE49-F238E27FC236}">
              <a16:creationId xmlns:a16="http://schemas.microsoft.com/office/drawing/2014/main" id="{0F546E8D-7C9B-4FB8-B8B9-1975FB24D3B8}"/>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3" name="フローチャート: 判断 182">
          <a:extLst>
            <a:ext uri="{FF2B5EF4-FFF2-40B4-BE49-F238E27FC236}">
              <a16:creationId xmlns:a16="http://schemas.microsoft.com/office/drawing/2014/main" id="{2AAB353B-CA7A-48E2-BDEB-1CE816FBCF13}"/>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4" name="フローチャート: 判断 183">
          <a:extLst>
            <a:ext uri="{FF2B5EF4-FFF2-40B4-BE49-F238E27FC236}">
              <a16:creationId xmlns:a16="http://schemas.microsoft.com/office/drawing/2014/main" id="{2B29C07C-1DBC-472D-A74A-E2E85BF8BAE1}"/>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5" name="フローチャート: 判断 184">
          <a:extLst>
            <a:ext uri="{FF2B5EF4-FFF2-40B4-BE49-F238E27FC236}">
              <a16:creationId xmlns:a16="http://schemas.microsoft.com/office/drawing/2014/main" id="{3971D14F-78A6-4411-8111-9D599925A2D6}"/>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972C7C8-819C-4A41-BF67-54303B5111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C225FB-E97D-4B1C-B96F-FB112A7BC6B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B99982D-1472-4689-84C0-DA1076F6EB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3A6B899-73F1-4707-B20F-A803D741AD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F099CC5E-1B0E-4A8D-AB43-A3A36EED1B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30843</xdr:rowOff>
    </xdr:from>
    <xdr:to>
      <xdr:col>24</xdr:col>
      <xdr:colOff>114300</xdr:colOff>
      <xdr:row>57</xdr:row>
      <xdr:rowOff>132443</xdr:rowOff>
    </xdr:to>
    <xdr:sp macro="" textlink="">
      <xdr:nvSpPr>
        <xdr:cNvPr id="191" name="楕円 190">
          <a:extLst>
            <a:ext uri="{FF2B5EF4-FFF2-40B4-BE49-F238E27FC236}">
              <a16:creationId xmlns:a16="http://schemas.microsoft.com/office/drawing/2014/main" id="{D6F83294-22E1-4F3F-9A35-3A1862A0649A}"/>
            </a:ext>
          </a:extLst>
        </xdr:cNvPr>
        <xdr:cNvSpPr/>
      </xdr:nvSpPr>
      <xdr:spPr>
        <a:xfrm>
          <a:off x="45847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53720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E12612B5-020D-4F1B-8777-7B8A228CC3B4}"/>
            </a:ext>
          </a:extLst>
        </xdr:cNvPr>
        <xdr:cNvSpPr txBox="1"/>
      </xdr:nvSpPr>
      <xdr:spPr>
        <a:xfrm>
          <a:off x="4673600" y="965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120650</xdr:rowOff>
    </xdr:from>
    <xdr:to>
      <xdr:col>20</xdr:col>
      <xdr:colOff>38100</xdr:colOff>
      <xdr:row>57</xdr:row>
      <xdr:rowOff>50800</xdr:rowOff>
    </xdr:to>
    <xdr:sp macro="" textlink="">
      <xdr:nvSpPr>
        <xdr:cNvPr id="193" name="楕円 192">
          <a:extLst>
            <a:ext uri="{FF2B5EF4-FFF2-40B4-BE49-F238E27FC236}">
              <a16:creationId xmlns:a16="http://schemas.microsoft.com/office/drawing/2014/main" id="{48251883-39EE-486C-A3D8-9E1CEA4664C4}"/>
            </a:ext>
          </a:extLst>
        </xdr:cNvPr>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81643</xdr:rowOff>
    </xdr:to>
    <xdr:cxnSp macro="">
      <xdr:nvCxnSpPr>
        <xdr:cNvPr id="194" name="直線コネクタ 193">
          <a:extLst>
            <a:ext uri="{FF2B5EF4-FFF2-40B4-BE49-F238E27FC236}">
              <a16:creationId xmlns:a16="http://schemas.microsoft.com/office/drawing/2014/main" id="{65128806-E645-4CF4-BCB2-5A7B0E9FE65E}"/>
            </a:ext>
          </a:extLst>
        </xdr:cNvPr>
        <xdr:cNvCxnSpPr/>
      </xdr:nvCxnSpPr>
      <xdr:spPr>
        <a:xfrm>
          <a:off x="3797300" y="977265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128815</xdr:rowOff>
    </xdr:from>
    <xdr:to>
      <xdr:col>15</xdr:col>
      <xdr:colOff>101600</xdr:colOff>
      <xdr:row>57</xdr:row>
      <xdr:rowOff>58965</xdr:rowOff>
    </xdr:to>
    <xdr:sp macro="" textlink="">
      <xdr:nvSpPr>
        <xdr:cNvPr id="195" name="楕円 194">
          <a:extLst>
            <a:ext uri="{FF2B5EF4-FFF2-40B4-BE49-F238E27FC236}">
              <a16:creationId xmlns:a16="http://schemas.microsoft.com/office/drawing/2014/main" id="{AD82D46E-BDBE-4671-A04E-2F8DC28A6CC6}"/>
            </a:ext>
          </a:extLst>
        </xdr:cNvPr>
        <xdr:cNvSpPr/>
      </xdr:nvSpPr>
      <xdr:spPr>
        <a:xfrm>
          <a:off x="2857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0</xdr:rowOff>
    </xdr:from>
    <xdr:to>
      <xdr:col>19</xdr:col>
      <xdr:colOff>177800</xdr:colOff>
      <xdr:row>57</xdr:row>
      <xdr:rowOff>8165</xdr:rowOff>
    </xdr:to>
    <xdr:cxnSp macro="">
      <xdr:nvCxnSpPr>
        <xdr:cNvPr id="196" name="直線コネクタ 195">
          <a:extLst>
            <a:ext uri="{FF2B5EF4-FFF2-40B4-BE49-F238E27FC236}">
              <a16:creationId xmlns:a16="http://schemas.microsoft.com/office/drawing/2014/main" id="{27802BA3-EF1A-4F14-8B28-3B5D63909A35}"/>
            </a:ext>
          </a:extLst>
        </xdr:cNvPr>
        <xdr:cNvCxnSpPr/>
      </xdr:nvCxnSpPr>
      <xdr:spPr>
        <a:xfrm flipV="1">
          <a:off x="2908300" y="977265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136978</xdr:rowOff>
    </xdr:from>
    <xdr:to>
      <xdr:col>10</xdr:col>
      <xdr:colOff>165100</xdr:colOff>
      <xdr:row>57</xdr:row>
      <xdr:rowOff>67128</xdr:rowOff>
    </xdr:to>
    <xdr:sp macro="" textlink="">
      <xdr:nvSpPr>
        <xdr:cNvPr id="197" name="楕円 196">
          <a:extLst>
            <a:ext uri="{FF2B5EF4-FFF2-40B4-BE49-F238E27FC236}">
              <a16:creationId xmlns:a16="http://schemas.microsoft.com/office/drawing/2014/main" id="{007CC01F-E6C6-4E20-A861-8E5B243D62D2}"/>
            </a:ext>
          </a:extLst>
        </xdr:cNvPr>
        <xdr:cNvSpPr/>
      </xdr:nvSpPr>
      <xdr:spPr>
        <a:xfrm>
          <a:off x="1968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8165</xdr:rowOff>
    </xdr:from>
    <xdr:to>
      <xdr:col>15</xdr:col>
      <xdr:colOff>50800</xdr:colOff>
      <xdr:row>57</xdr:row>
      <xdr:rowOff>16328</xdr:rowOff>
    </xdr:to>
    <xdr:cxnSp macro="">
      <xdr:nvCxnSpPr>
        <xdr:cNvPr id="198" name="直線コネクタ 197">
          <a:extLst>
            <a:ext uri="{FF2B5EF4-FFF2-40B4-BE49-F238E27FC236}">
              <a16:creationId xmlns:a16="http://schemas.microsoft.com/office/drawing/2014/main" id="{3EAA64E7-40D5-4943-93D2-309BA0046202}"/>
            </a:ext>
          </a:extLst>
        </xdr:cNvPr>
        <xdr:cNvCxnSpPr/>
      </xdr:nvCxnSpPr>
      <xdr:spPr>
        <a:xfrm flipV="1">
          <a:off x="2019300" y="978081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65133</xdr:rowOff>
    </xdr:from>
    <xdr:to>
      <xdr:col>6</xdr:col>
      <xdr:colOff>38100</xdr:colOff>
      <xdr:row>57</xdr:row>
      <xdr:rowOff>166733</xdr:rowOff>
    </xdr:to>
    <xdr:sp macro="" textlink="">
      <xdr:nvSpPr>
        <xdr:cNvPr id="199" name="楕円 198">
          <a:extLst>
            <a:ext uri="{FF2B5EF4-FFF2-40B4-BE49-F238E27FC236}">
              <a16:creationId xmlns:a16="http://schemas.microsoft.com/office/drawing/2014/main" id="{EAF6E4C8-C757-4D4C-84A4-E5479548D6EF}"/>
            </a:ext>
          </a:extLst>
        </xdr:cNvPr>
        <xdr:cNvSpPr/>
      </xdr:nvSpPr>
      <xdr:spPr>
        <a:xfrm>
          <a:off x="1079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16328</xdr:rowOff>
    </xdr:from>
    <xdr:to>
      <xdr:col>10</xdr:col>
      <xdr:colOff>114300</xdr:colOff>
      <xdr:row>57</xdr:row>
      <xdr:rowOff>115933</xdr:rowOff>
    </xdr:to>
    <xdr:cxnSp macro="">
      <xdr:nvCxnSpPr>
        <xdr:cNvPr id="200" name="直線コネクタ 199">
          <a:extLst>
            <a:ext uri="{FF2B5EF4-FFF2-40B4-BE49-F238E27FC236}">
              <a16:creationId xmlns:a16="http://schemas.microsoft.com/office/drawing/2014/main" id="{955FD7AE-FF8A-44CD-A3D5-BF930F3E7FCF}"/>
            </a:ext>
          </a:extLst>
        </xdr:cNvPr>
        <xdr:cNvCxnSpPr/>
      </xdr:nvCxnSpPr>
      <xdr:spPr>
        <a:xfrm flipV="1">
          <a:off x="1130300" y="978897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6ECDFA7-ABF5-48BA-9F36-F15A069E312B}"/>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747112C8-0E0E-46EE-A4AF-00D8C4391B6B}"/>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BD88C96C-6D3C-463C-8412-7501EDF4005C}"/>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85688C7-49E3-440D-AE3B-6A1DC55FAF4D}"/>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67327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9E32D8AC-E885-454D-91DF-59A9098671F2}"/>
            </a:ext>
          </a:extLst>
        </xdr:cNvPr>
        <xdr:cNvSpPr txBox="1"/>
      </xdr:nvSpPr>
      <xdr:spPr>
        <a:xfrm>
          <a:off x="3582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75492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A43185A9-4D2E-4F87-8E82-59A16741801B}"/>
            </a:ext>
          </a:extLst>
        </xdr:cNvPr>
        <xdr:cNvSpPr txBox="1"/>
      </xdr:nvSpPr>
      <xdr:spPr>
        <a:xfrm>
          <a:off x="27057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83655</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F42A8131-5E8A-458C-A9DC-821585E050CC}"/>
            </a:ext>
          </a:extLst>
        </xdr:cNvPr>
        <xdr:cNvSpPr txBox="1"/>
      </xdr:nvSpPr>
      <xdr:spPr>
        <a:xfrm>
          <a:off x="1816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11810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6646C135-E0C4-4C90-8282-2B6714F6CB51}"/>
            </a:ext>
          </a:extLst>
        </xdr:cNvPr>
        <xdr:cNvSpPr txBox="1"/>
      </xdr:nvSpPr>
      <xdr:spPr>
        <a:xfrm>
          <a:off x="927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5962E57-9274-4833-B39C-FD483DF115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D68C3F4-3104-43BA-A4AB-FC870062A0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508B0084-FD7A-4AD8-9290-C8140E450F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CE82F2D-C3A2-4C3E-8329-2F63EC3A31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66526DB-2034-42F3-A0B0-3D8681CBE5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25141029-5FE4-4743-999E-990394F408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7FF08DF-42CB-4B2B-AEA2-C3E1ABA280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616F0DE-AFC1-442E-94AA-436EAA99ED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2B04245-AB2A-4DE8-BEC1-3902E5B7F5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2EDCE3F2-9BD8-4BA5-80C4-4BB846C6E1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8D3FB099-91D7-442A-BD7D-354ACCA3D18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4851E674-48FF-45E1-94D5-8600D42A2C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30EEEFFE-3EE4-49F7-B239-58C0CCBB594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82117B59-D5CA-460F-8AEC-B8844C23FF2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C1B10751-C445-4CE9-A1FB-5BE1A879612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807516C7-4399-41B5-AABF-37B594363E0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548323E8-3651-40A3-829E-9A7C90CB68B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E9B854D8-28FD-4E3F-BACB-1322F5AA745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7BBCDDB-86FF-4613-867D-3FDE203B3E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CA4C2EA-7CB0-48AC-8A55-8839AE3FB6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3FB518D-5DE0-4896-A353-95E0608DFC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8FB42277-8494-4AF6-A924-CC8A73BA98E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1286D1D1-8B0E-41A2-951A-8C5E23EC2AEF}"/>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4E60CC58-9C1C-4B92-A1B1-84CE95B0B43A}"/>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1F5CE8D-F73F-402D-876C-DFA6431F422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2E29CA0E-8AC7-4EAE-A152-D8C4A7E8BB9E}"/>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C9E1769-50B6-4434-A73A-2D29E3C1B577}"/>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64120C64-0495-43C5-B1D4-0FF5218B5448}"/>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64765</xdr:rowOff>
    </xdr:from>
    <xdr:to>
      <xdr:col>50</xdr:col>
      <xdr:colOff>165100</xdr:colOff>
      <xdr:row>62</xdr:row>
      <xdr:rowOff>166365</xdr:rowOff>
    </xdr:to>
    <xdr:sp macro="" textlink="">
      <xdr:nvSpPr>
        <xdr:cNvPr id="237" name="フローチャート: 判断 236">
          <a:extLst>
            <a:ext uri="{FF2B5EF4-FFF2-40B4-BE49-F238E27FC236}">
              <a16:creationId xmlns:a16="http://schemas.microsoft.com/office/drawing/2014/main" id="{045DD5AD-49F9-4993-9790-55B901F8EBDB}"/>
            </a:ext>
          </a:extLst>
        </xdr:cNvPr>
        <xdr:cNvSpPr/>
      </xdr:nvSpPr>
      <xdr:spPr>
        <a:xfrm>
          <a:off x="9588500" y="106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33722</xdr:rowOff>
    </xdr:from>
    <xdr:to>
      <xdr:col>46</xdr:col>
      <xdr:colOff>38100</xdr:colOff>
      <xdr:row>59</xdr:row>
      <xdr:rowOff>135322</xdr:rowOff>
    </xdr:to>
    <xdr:sp macro="" textlink="">
      <xdr:nvSpPr>
        <xdr:cNvPr id="238" name="フローチャート: 判断 237">
          <a:extLst>
            <a:ext uri="{FF2B5EF4-FFF2-40B4-BE49-F238E27FC236}">
              <a16:creationId xmlns:a16="http://schemas.microsoft.com/office/drawing/2014/main" id="{634A779F-F523-4CA2-BF42-E51D0DC76CC8}"/>
            </a:ext>
          </a:extLst>
        </xdr:cNvPr>
        <xdr:cNvSpPr/>
      </xdr:nvSpPr>
      <xdr:spPr>
        <a:xfrm>
          <a:off x="8699500" y="101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38292</xdr:rowOff>
    </xdr:from>
    <xdr:to>
      <xdr:col>41</xdr:col>
      <xdr:colOff>101600</xdr:colOff>
      <xdr:row>59</xdr:row>
      <xdr:rowOff>139892</xdr:rowOff>
    </xdr:to>
    <xdr:sp macro="" textlink="">
      <xdr:nvSpPr>
        <xdr:cNvPr id="239" name="フローチャート: 判断 238">
          <a:extLst>
            <a:ext uri="{FF2B5EF4-FFF2-40B4-BE49-F238E27FC236}">
              <a16:creationId xmlns:a16="http://schemas.microsoft.com/office/drawing/2014/main" id="{46125E38-2CEF-4FCA-BAB9-0648C4D8AB85}"/>
            </a:ext>
          </a:extLst>
        </xdr:cNvPr>
        <xdr:cNvSpPr/>
      </xdr:nvSpPr>
      <xdr:spPr>
        <a:xfrm>
          <a:off x="7810500" y="1015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93545</xdr:rowOff>
    </xdr:from>
    <xdr:to>
      <xdr:col>36</xdr:col>
      <xdr:colOff>165100</xdr:colOff>
      <xdr:row>61</xdr:row>
      <xdr:rowOff>23695</xdr:rowOff>
    </xdr:to>
    <xdr:sp macro="" textlink="">
      <xdr:nvSpPr>
        <xdr:cNvPr id="240" name="フローチャート: 判断 239">
          <a:extLst>
            <a:ext uri="{FF2B5EF4-FFF2-40B4-BE49-F238E27FC236}">
              <a16:creationId xmlns:a16="http://schemas.microsoft.com/office/drawing/2014/main" id="{AADE8FFF-BEEC-4064-A365-026BAAB499E0}"/>
            </a:ext>
          </a:extLst>
        </xdr:cNvPr>
        <xdr:cNvSpPr/>
      </xdr:nvSpPr>
      <xdr:spPr>
        <a:xfrm>
          <a:off x="6921500" y="1038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5801ACD-40F5-4E87-A218-A6806AD25B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BA69BC9-FE3A-4F77-90C4-9DA39F4344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31E666E-0283-47CE-8130-E565B0300B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67D69A7-72FE-44C3-9024-CF87C5979D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FEFB2CE-F2D0-4FDC-9387-C8F5795E57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75840</xdr:rowOff>
    </xdr:from>
    <xdr:to>
      <xdr:col>55</xdr:col>
      <xdr:colOff>50800</xdr:colOff>
      <xdr:row>63</xdr:row>
      <xdr:rowOff>5990</xdr:rowOff>
    </xdr:to>
    <xdr:sp macro="" textlink="">
      <xdr:nvSpPr>
        <xdr:cNvPr id="246" name="楕円 245">
          <a:extLst>
            <a:ext uri="{FF2B5EF4-FFF2-40B4-BE49-F238E27FC236}">
              <a16:creationId xmlns:a16="http://schemas.microsoft.com/office/drawing/2014/main" id="{5A53DE4B-5FC6-43B0-B544-F64817FAAE7D}"/>
            </a:ext>
          </a:extLst>
        </xdr:cNvPr>
        <xdr:cNvSpPr/>
      </xdr:nvSpPr>
      <xdr:spPr>
        <a:xfrm>
          <a:off x="10426700" y="107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54267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48AC858-9BC5-48E0-AA4C-A84F198CC21B}"/>
            </a:ext>
          </a:extLst>
        </xdr:cNvPr>
        <xdr:cNvSpPr txBox="1"/>
      </xdr:nvSpPr>
      <xdr:spPr>
        <a:xfrm>
          <a:off x="10515600" y="106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91726</xdr:rowOff>
    </xdr:from>
    <xdr:to>
      <xdr:col>50</xdr:col>
      <xdr:colOff>165100</xdr:colOff>
      <xdr:row>63</xdr:row>
      <xdr:rowOff>21876</xdr:rowOff>
    </xdr:to>
    <xdr:sp macro="" textlink="">
      <xdr:nvSpPr>
        <xdr:cNvPr id="248" name="楕円 247">
          <a:extLst>
            <a:ext uri="{FF2B5EF4-FFF2-40B4-BE49-F238E27FC236}">
              <a16:creationId xmlns:a16="http://schemas.microsoft.com/office/drawing/2014/main" id="{694ABFB9-BE62-49B1-BC1B-C4F1EF44501A}"/>
            </a:ext>
          </a:extLst>
        </xdr:cNvPr>
        <xdr:cNvSpPr/>
      </xdr:nvSpPr>
      <xdr:spPr>
        <a:xfrm>
          <a:off x="9588500" y="107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126640</xdr:rowOff>
    </xdr:from>
    <xdr:to>
      <xdr:col>55</xdr:col>
      <xdr:colOff>0</xdr:colOff>
      <xdr:row>62</xdr:row>
      <xdr:rowOff>142526</xdr:rowOff>
    </xdr:to>
    <xdr:cxnSp macro="">
      <xdr:nvCxnSpPr>
        <xdr:cNvPr id="249" name="直線コネクタ 248">
          <a:extLst>
            <a:ext uri="{FF2B5EF4-FFF2-40B4-BE49-F238E27FC236}">
              <a16:creationId xmlns:a16="http://schemas.microsoft.com/office/drawing/2014/main" id="{4CDD3373-AD65-4174-B183-C38E77D0CF3F}"/>
            </a:ext>
          </a:extLst>
        </xdr:cNvPr>
        <xdr:cNvCxnSpPr/>
      </xdr:nvCxnSpPr>
      <xdr:spPr>
        <a:xfrm flipV="1">
          <a:off x="9639300" y="10756540"/>
          <a:ext cx="8382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99367</xdr:rowOff>
    </xdr:from>
    <xdr:to>
      <xdr:col>46</xdr:col>
      <xdr:colOff>38100</xdr:colOff>
      <xdr:row>63</xdr:row>
      <xdr:rowOff>29517</xdr:rowOff>
    </xdr:to>
    <xdr:sp macro="" textlink="">
      <xdr:nvSpPr>
        <xdr:cNvPr id="250" name="楕円 249">
          <a:extLst>
            <a:ext uri="{FF2B5EF4-FFF2-40B4-BE49-F238E27FC236}">
              <a16:creationId xmlns:a16="http://schemas.microsoft.com/office/drawing/2014/main" id="{58B8D65F-5604-4E40-BDB4-E70DD6D98099}"/>
            </a:ext>
          </a:extLst>
        </xdr:cNvPr>
        <xdr:cNvSpPr/>
      </xdr:nvSpPr>
      <xdr:spPr>
        <a:xfrm>
          <a:off x="8699500" y="107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142526</xdr:rowOff>
    </xdr:from>
    <xdr:to>
      <xdr:col>50</xdr:col>
      <xdr:colOff>114300</xdr:colOff>
      <xdr:row>62</xdr:row>
      <xdr:rowOff>150167</xdr:rowOff>
    </xdr:to>
    <xdr:cxnSp macro="">
      <xdr:nvCxnSpPr>
        <xdr:cNvPr id="251" name="直線コネクタ 250">
          <a:extLst>
            <a:ext uri="{FF2B5EF4-FFF2-40B4-BE49-F238E27FC236}">
              <a16:creationId xmlns:a16="http://schemas.microsoft.com/office/drawing/2014/main" id="{53A22FE7-9CDA-4E0B-9A57-287497E6E722}"/>
            </a:ext>
          </a:extLst>
        </xdr:cNvPr>
        <xdr:cNvCxnSpPr/>
      </xdr:nvCxnSpPr>
      <xdr:spPr>
        <a:xfrm flipV="1">
          <a:off x="8750300" y="1077242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95026</xdr:rowOff>
    </xdr:from>
    <xdr:to>
      <xdr:col>41</xdr:col>
      <xdr:colOff>101600</xdr:colOff>
      <xdr:row>63</xdr:row>
      <xdr:rowOff>25176</xdr:rowOff>
    </xdr:to>
    <xdr:sp macro="" textlink="">
      <xdr:nvSpPr>
        <xdr:cNvPr id="252" name="楕円 251">
          <a:extLst>
            <a:ext uri="{FF2B5EF4-FFF2-40B4-BE49-F238E27FC236}">
              <a16:creationId xmlns:a16="http://schemas.microsoft.com/office/drawing/2014/main" id="{23572467-9C61-437B-AF6C-3DB51A4E8676}"/>
            </a:ext>
          </a:extLst>
        </xdr:cNvPr>
        <xdr:cNvSpPr/>
      </xdr:nvSpPr>
      <xdr:spPr>
        <a:xfrm>
          <a:off x="7810500" y="107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145826</xdr:rowOff>
    </xdr:from>
    <xdr:to>
      <xdr:col>45</xdr:col>
      <xdr:colOff>177800</xdr:colOff>
      <xdr:row>62</xdr:row>
      <xdr:rowOff>150167</xdr:rowOff>
    </xdr:to>
    <xdr:cxnSp macro="">
      <xdr:nvCxnSpPr>
        <xdr:cNvPr id="253" name="直線コネクタ 252">
          <a:extLst>
            <a:ext uri="{FF2B5EF4-FFF2-40B4-BE49-F238E27FC236}">
              <a16:creationId xmlns:a16="http://schemas.microsoft.com/office/drawing/2014/main" id="{CB9FCC3B-82F4-478B-9EA4-541A05E65652}"/>
            </a:ext>
          </a:extLst>
        </xdr:cNvPr>
        <xdr:cNvCxnSpPr/>
      </xdr:nvCxnSpPr>
      <xdr:spPr>
        <a:xfrm>
          <a:off x="7861300" y="10775726"/>
          <a:ext cx="8890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15595</xdr:rowOff>
    </xdr:from>
    <xdr:to>
      <xdr:col>36</xdr:col>
      <xdr:colOff>165100</xdr:colOff>
      <xdr:row>63</xdr:row>
      <xdr:rowOff>117195</xdr:rowOff>
    </xdr:to>
    <xdr:sp macro="" textlink="">
      <xdr:nvSpPr>
        <xdr:cNvPr id="254" name="楕円 253">
          <a:extLst>
            <a:ext uri="{FF2B5EF4-FFF2-40B4-BE49-F238E27FC236}">
              <a16:creationId xmlns:a16="http://schemas.microsoft.com/office/drawing/2014/main" id="{D810BBC7-1B8A-4EBF-85CB-6922589CD700}"/>
            </a:ext>
          </a:extLst>
        </xdr:cNvPr>
        <xdr:cNvSpPr/>
      </xdr:nvSpPr>
      <xdr:spPr>
        <a:xfrm>
          <a:off x="6921500" y="10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145826</xdr:rowOff>
    </xdr:from>
    <xdr:to>
      <xdr:col>41</xdr:col>
      <xdr:colOff>50800</xdr:colOff>
      <xdr:row>63</xdr:row>
      <xdr:rowOff>66395</xdr:rowOff>
    </xdr:to>
    <xdr:cxnSp macro="">
      <xdr:nvCxnSpPr>
        <xdr:cNvPr id="255" name="直線コネクタ 254">
          <a:extLst>
            <a:ext uri="{FF2B5EF4-FFF2-40B4-BE49-F238E27FC236}">
              <a16:creationId xmlns:a16="http://schemas.microsoft.com/office/drawing/2014/main" id="{7F253541-9F98-4146-8845-B886B47E6CBA}"/>
            </a:ext>
          </a:extLst>
        </xdr:cNvPr>
        <xdr:cNvCxnSpPr/>
      </xdr:nvCxnSpPr>
      <xdr:spPr>
        <a:xfrm flipV="1">
          <a:off x="6972300" y="10775726"/>
          <a:ext cx="889000" cy="9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11442</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77B6D7F-7230-4504-B5EA-DC86F1C08F65}"/>
            </a:ext>
          </a:extLst>
        </xdr:cNvPr>
        <xdr:cNvSpPr txBox="1"/>
      </xdr:nvSpPr>
      <xdr:spPr>
        <a:xfrm>
          <a:off x="9327095" y="1046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151849</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501503B5-56BD-4E37-A6C8-2A962975D3EF}"/>
            </a:ext>
          </a:extLst>
        </xdr:cNvPr>
        <xdr:cNvSpPr txBox="1"/>
      </xdr:nvSpPr>
      <xdr:spPr>
        <a:xfrm>
          <a:off x="8405205" y="9924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156419</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034B7452-CC9F-48CB-AC18-F56D8B56F025}"/>
            </a:ext>
          </a:extLst>
        </xdr:cNvPr>
        <xdr:cNvSpPr txBox="1"/>
      </xdr:nvSpPr>
      <xdr:spPr>
        <a:xfrm>
          <a:off x="7516205" y="9929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40222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F675383F-9913-4BD7-9360-9A230D5E1AF4}"/>
            </a:ext>
          </a:extLst>
        </xdr:cNvPr>
        <xdr:cNvSpPr txBox="1"/>
      </xdr:nvSpPr>
      <xdr:spPr>
        <a:xfrm>
          <a:off x="6627205" y="10155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13003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15088CD-67D7-4C9E-AFF2-574C84344EF3}"/>
            </a:ext>
          </a:extLst>
        </xdr:cNvPr>
        <xdr:cNvSpPr txBox="1"/>
      </xdr:nvSpPr>
      <xdr:spPr>
        <a:xfrm>
          <a:off x="9327095" y="1081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20644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FC0494A1-2C0E-4FC8-84DA-0D962F37FE44}"/>
            </a:ext>
          </a:extLst>
        </xdr:cNvPr>
        <xdr:cNvSpPr txBox="1"/>
      </xdr:nvSpPr>
      <xdr:spPr>
        <a:xfrm>
          <a:off x="8450795" y="1082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16303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76ACB75-E559-48A1-9799-24F1BCE6BB0F}"/>
            </a:ext>
          </a:extLst>
        </xdr:cNvPr>
        <xdr:cNvSpPr txBox="1"/>
      </xdr:nvSpPr>
      <xdr:spPr>
        <a:xfrm>
          <a:off x="7561795" y="108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108322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BD6DC10B-2DAE-44D2-B92D-3DE787F6AC4F}"/>
            </a:ext>
          </a:extLst>
        </xdr:cNvPr>
        <xdr:cNvSpPr txBox="1"/>
      </xdr:nvSpPr>
      <xdr:spPr>
        <a:xfrm>
          <a:off x="6672795" y="1090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238D3EA-BA1D-43A7-A088-E282D2FA9F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3D48702-D0CA-4140-B843-A22F9605EA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1490EC4-DBE1-4625-ABC9-BD20B2BA00F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CFCD6C0-2EAA-4097-A493-D2A1DD654F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A2C4A3B-63A9-4219-8281-8E5DC072DD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09F47F0-7A3A-45F7-9B3E-8F990B61FCE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29D01FD-540E-42B5-B404-492D682616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2A8E49D-3855-46C1-B1B2-3DCF844F615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C16C935-82B7-48A3-BD99-EA9A8D9135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C26581C-87CC-425D-9B19-D653639EDF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61275BA-9F6C-49C4-BC8E-B5BA72CBEC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400DA81C-12A1-4A1B-A471-CE35A23A53A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9FF65DE-0D22-495A-87AA-50955D69B71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4DD74EF-D394-4500-A97E-D47F4239B45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4665264-8A8B-4043-A83F-BB5F20EA14F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3548BC5-3AD2-4061-ACAC-7BDCBBC9047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2EF4D192-6E31-4CE1-8D1C-548DA12A6EE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42076404-D282-4D30-82DD-216F2D4EFF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666BB3C-3CE5-4A19-B60A-E281F8A1AD6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1C03460-74BD-46CE-915B-B790759098A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040FD71-0394-473E-8571-B2F35D72AFB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F9FEF8C-F8DA-474F-8E32-55A129B032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502B0A3-F882-4C43-B93B-50D603931B6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8AFA541-D7F3-4CF7-A09E-FD480D7D93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454706D0-BF24-43C1-B4A2-15284528C3A2}"/>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DAD69FE-046F-4CD5-A964-4586E30C2AC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B7437C2B-8F2A-44AF-92CD-5DC60B61D03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DEFA040F-6559-4E67-BE07-68A5B3353AC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87EBCD35-11A5-4083-BAD1-1B3401EE1313}"/>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5C2C196-5ED3-409A-A215-19577A3430D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93B2168C-3392-4F44-AB38-16D79FEC7F03}"/>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5" name="フローチャート: 判断 294">
          <a:extLst>
            <a:ext uri="{FF2B5EF4-FFF2-40B4-BE49-F238E27FC236}">
              <a16:creationId xmlns:a16="http://schemas.microsoft.com/office/drawing/2014/main" id="{E4E1C966-0D0B-4A19-BFC7-7D7C268D2984}"/>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12064</xdr:rowOff>
    </xdr:from>
    <xdr:to>
      <xdr:col>15</xdr:col>
      <xdr:colOff>101600</xdr:colOff>
      <xdr:row>82</xdr:row>
      <xdr:rowOff>113664</xdr:rowOff>
    </xdr:to>
    <xdr:sp macro="" textlink="">
      <xdr:nvSpPr>
        <xdr:cNvPr id="296" name="フローチャート: 判断 295">
          <a:extLst>
            <a:ext uri="{FF2B5EF4-FFF2-40B4-BE49-F238E27FC236}">
              <a16:creationId xmlns:a16="http://schemas.microsoft.com/office/drawing/2014/main" id="{8643652F-8FEC-46F3-B40A-7B512428CF6E}"/>
            </a:ext>
          </a:extLst>
        </xdr:cNvPr>
        <xdr:cNvSpPr/>
      </xdr:nvSpPr>
      <xdr:spPr>
        <a:xfrm>
          <a:off x="2857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7" name="フローチャート: 判断 296">
          <a:extLst>
            <a:ext uri="{FF2B5EF4-FFF2-40B4-BE49-F238E27FC236}">
              <a16:creationId xmlns:a16="http://schemas.microsoft.com/office/drawing/2014/main" id="{2EB7861C-A117-4834-ADD0-33A636758DC9}"/>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8" name="フローチャート: 判断 297">
          <a:extLst>
            <a:ext uri="{FF2B5EF4-FFF2-40B4-BE49-F238E27FC236}">
              <a16:creationId xmlns:a16="http://schemas.microsoft.com/office/drawing/2014/main" id="{0797A3AE-C369-4411-976E-3537B73D1D27}"/>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813281B-A15A-4E1D-8620-BB9D5FDBB5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21A49BC-93A1-4DEE-A74E-F84A14C268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5A7771F-8706-4FDF-8D98-C56DB21562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D54C2BE-97AA-48EE-B55C-CEFBA27D0B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5262A9E-1EE9-41E2-A89B-D8718A8F08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304" name="楕円 303">
          <a:extLst>
            <a:ext uri="{FF2B5EF4-FFF2-40B4-BE49-F238E27FC236}">
              <a16:creationId xmlns:a16="http://schemas.microsoft.com/office/drawing/2014/main" id="{6A5931CC-7D6B-4E8D-B196-7727AED677EF}"/>
            </a:ext>
          </a:extLst>
        </xdr:cNvPr>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F3EC6C1-3E97-4EFB-8814-C3C327DAB516}"/>
            </a:ext>
          </a:extLst>
        </xdr:cNvPr>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06" name="楕円 305">
          <a:extLst>
            <a:ext uri="{FF2B5EF4-FFF2-40B4-BE49-F238E27FC236}">
              <a16:creationId xmlns:a16="http://schemas.microsoft.com/office/drawing/2014/main" id="{B2119648-E67F-4E2E-99CF-768484D04B98}"/>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20955</xdr:rowOff>
    </xdr:to>
    <xdr:cxnSp macro="">
      <xdr:nvCxnSpPr>
        <xdr:cNvPr id="307" name="直線コネクタ 306">
          <a:extLst>
            <a:ext uri="{FF2B5EF4-FFF2-40B4-BE49-F238E27FC236}">
              <a16:creationId xmlns:a16="http://schemas.microsoft.com/office/drawing/2014/main" id="{9FE0045A-0171-4047-A675-25178AF834AE}"/>
            </a:ext>
          </a:extLst>
        </xdr:cNvPr>
        <xdr:cNvCxnSpPr/>
      </xdr:nvCxnSpPr>
      <xdr:spPr>
        <a:xfrm>
          <a:off x="3797300" y="138569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308" name="楕円 307">
          <a:extLst>
            <a:ext uri="{FF2B5EF4-FFF2-40B4-BE49-F238E27FC236}">
              <a16:creationId xmlns:a16="http://schemas.microsoft.com/office/drawing/2014/main" id="{70048DFE-B069-47B0-AFE1-EE3442ECD7D3}"/>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97155</xdr:rowOff>
    </xdr:from>
    <xdr:to>
      <xdr:col>19</xdr:col>
      <xdr:colOff>177800</xdr:colOff>
      <xdr:row>80</xdr:row>
      <xdr:rowOff>140970</xdr:rowOff>
    </xdr:to>
    <xdr:cxnSp macro="">
      <xdr:nvCxnSpPr>
        <xdr:cNvPr id="309" name="直線コネクタ 308">
          <a:extLst>
            <a:ext uri="{FF2B5EF4-FFF2-40B4-BE49-F238E27FC236}">
              <a16:creationId xmlns:a16="http://schemas.microsoft.com/office/drawing/2014/main" id="{013DC00E-492A-4C1B-9465-82D048B00223}"/>
            </a:ext>
          </a:extLst>
        </xdr:cNvPr>
        <xdr:cNvCxnSpPr/>
      </xdr:nvCxnSpPr>
      <xdr:spPr>
        <a:xfrm>
          <a:off x="2908300" y="1381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10" name="楕円 309">
          <a:extLst>
            <a:ext uri="{FF2B5EF4-FFF2-40B4-BE49-F238E27FC236}">
              <a16:creationId xmlns:a16="http://schemas.microsoft.com/office/drawing/2014/main" id="{7451ADC0-8F02-49A0-AD32-ED27E2E55386}"/>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97155</xdr:rowOff>
    </xdr:to>
    <xdr:cxnSp macro="">
      <xdr:nvCxnSpPr>
        <xdr:cNvPr id="311" name="直線コネクタ 310">
          <a:extLst>
            <a:ext uri="{FF2B5EF4-FFF2-40B4-BE49-F238E27FC236}">
              <a16:creationId xmlns:a16="http://schemas.microsoft.com/office/drawing/2014/main" id="{F1762407-EF97-421E-82BA-2727E4B00B42}"/>
            </a:ext>
          </a:extLst>
        </xdr:cNvPr>
        <xdr:cNvCxnSpPr/>
      </xdr:nvCxnSpPr>
      <xdr:spPr>
        <a:xfrm>
          <a:off x="2019300" y="13765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118745</xdr:rowOff>
    </xdr:from>
    <xdr:to>
      <xdr:col>6</xdr:col>
      <xdr:colOff>38100</xdr:colOff>
      <xdr:row>80</xdr:row>
      <xdr:rowOff>48895</xdr:rowOff>
    </xdr:to>
    <xdr:sp macro="" textlink="">
      <xdr:nvSpPr>
        <xdr:cNvPr id="312" name="楕円 311">
          <a:extLst>
            <a:ext uri="{FF2B5EF4-FFF2-40B4-BE49-F238E27FC236}">
              <a16:creationId xmlns:a16="http://schemas.microsoft.com/office/drawing/2014/main" id="{17B66729-62CE-4DE6-B18F-A1A52033FE52}"/>
            </a:ext>
          </a:extLst>
        </xdr:cNvPr>
        <xdr:cNvSpPr/>
      </xdr:nvSpPr>
      <xdr:spPr>
        <a:xfrm>
          <a:off x="1079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169545</xdr:rowOff>
    </xdr:from>
    <xdr:to>
      <xdr:col>10</xdr:col>
      <xdr:colOff>114300</xdr:colOff>
      <xdr:row>80</xdr:row>
      <xdr:rowOff>49530</xdr:rowOff>
    </xdr:to>
    <xdr:cxnSp macro="">
      <xdr:nvCxnSpPr>
        <xdr:cNvPr id="313" name="直線コネクタ 312">
          <a:extLst>
            <a:ext uri="{FF2B5EF4-FFF2-40B4-BE49-F238E27FC236}">
              <a16:creationId xmlns:a16="http://schemas.microsoft.com/office/drawing/2014/main" id="{083E5F74-63C2-4D16-84C1-A638550668F7}"/>
            </a:ext>
          </a:extLst>
        </xdr:cNvPr>
        <xdr:cNvCxnSpPr/>
      </xdr:nvCxnSpPr>
      <xdr:spPr>
        <a:xfrm>
          <a:off x="1130300" y="137140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4" name="n_1aveValue【公営住宅】&#10;有形固定資産減価償却率">
          <a:extLst>
            <a:ext uri="{FF2B5EF4-FFF2-40B4-BE49-F238E27FC236}">
              <a16:creationId xmlns:a16="http://schemas.microsoft.com/office/drawing/2014/main" id="{BD9D3807-E67C-45A8-90A3-FEBCC3B51E06}"/>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315" name="n_2aveValue【公営住宅】&#10;有形固定資産減価償却率">
          <a:extLst>
            <a:ext uri="{FF2B5EF4-FFF2-40B4-BE49-F238E27FC236}">
              <a16:creationId xmlns:a16="http://schemas.microsoft.com/office/drawing/2014/main" id="{ED939AE9-AF43-432F-A98A-CC4DCDBECDAA}"/>
            </a:ext>
          </a:extLst>
        </xdr:cNvPr>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033325E3-588D-4455-94DB-F468C710FE9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7" name="n_4aveValue【公営住宅】&#10;有形固定資産減価償却率">
          <a:extLst>
            <a:ext uri="{FF2B5EF4-FFF2-40B4-BE49-F238E27FC236}">
              <a16:creationId xmlns:a16="http://schemas.microsoft.com/office/drawing/2014/main" id="{8D448F16-D71B-438E-9395-EE3A5186B087}"/>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8" name="n_1mainValue【公営住宅】&#10;有形固定資産減価償却率">
          <a:extLst>
            <a:ext uri="{FF2B5EF4-FFF2-40B4-BE49-F238E27FC236}">
              <a16:creationId xmlns:a16="http://schemas.microsoft.com/office/drawing/2014/main" id="{9676CA79-23CF-4BD2-949A-285124D37502}"/>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19" name="n_2mainValue【公営住宅】&#10;有形固定資産減価償却率">
          <a:extLst>
            <a:ext uri="{FF2B5EF4-FFF2-40B4-BE49-F238E27FC236}">
              <a16:creationId xmlns:a16="http://schemas.microsoft.com/office/drawing/2014/main" id="{8F0D1351-17D4-4D37-A536-B122B353564F}"/>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20" name="n_3mainValue【公営住宅】&#10;有形固定資産減価償却率">
          <a:extLst>
            <a:ext uri="{FF2B5EF4-FFF2-40B4-BE49-F238E27FC236}">
              <a16:creationId xmlns:a16="http://schemas.microsoft.com/office/drawing/2014/main" id="{610FD4BB-12E0-4181-9139-863FEB3D7896}"/>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65422</xdr:rowOff>
    </xdr:from>
    <xdr:ext cx="405111" cy="259045"/>
    <xdr:sp macro="" textlink="">
      <xdr:nvSpPr>
        <xdr:cNvPr id="321" name="n_4mainValue【公営住宅】&#10;有形固定資産減価償却率">
          <a:extLst>
            <a:ext uri="{FF2B5EF4-FFF2-40B4-BE49-F238E27FC236}">
              <a16:creationId xmlns:a16="http://schemas.microsoft.com/office/drawing/2014/main" id="{3049BFE3-CA51-4D6A-BA92-003C33BFC763}"/>
            </a:ext>
          </a:extLst>
        </xdr:cNvPr>
        <xdr:cNvSpPr txBox="1"/>
      </xdr:nvSpPr>
      <xdr:spPr>
        <a:xfrm>
          <a:off x="927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88E0947-D96E-4625-A9DB-DA1B391C69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9E6574A-FA17-4336-8718-9BBB11EE83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B9D1973-B967-4116-A388-0C3EAC0ED9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CF29794-1267-495D-9DD6-90F2C75084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CAE9FA3-CEE8-4AC5-8291-AF43FA9B22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AB0798D-AE5E-4B02-9F87-C4B69EFE9D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E00240F-C9F2-4F1E-9093-A7206C6C31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81307DC-A344-4842-A517-90E0D9C9CB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3BDA3B5-F9CC-42F1-BF66-0F4A9F8F63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3CD8CE9-2C7D-4AAA-84ED-AFA7FEA8D6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E3DDA5C4-C131-49B4-BE53-BE9A6A01490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668883-9272-4C84-B98B-43E32D62A00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D1203F72-767E-41A0-BA5F-B93CE628309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F5825678-D20F-47E2-93EE-F0B05828554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4F7CE417-AEB0-4CE6-8860-620DD24A5BC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69C27EAE-F5E6-43A9-A726-018B4711C3A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6EEFE31C-18C8-4536-B92A-5030F41E69B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26092837-432F-4138-9466-CCEAF4FE962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51638CA-0228-45B7-9AF9-2F9F91C1BC9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8499E76B-01FE-4C3C-9CA4-B92467839CAE}"/>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3149EB10-02F9-4B18-B945-7BF65DCBAAF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CC0E862F-1D18-4BB4-89C1-9017A69EDD8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A951D30-7467-442B-A95E-369060938A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368277F3-023A-4E55-9BD7-38DF90E4455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5501207-210E-4C7B-B257-DD4C325E90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FD8F0DC7-9486-4D3E-AECF-FD6B41E1B058}"/>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5E8CB1D5-CA4E-4CA8-95CB-8FDECE3F38E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B3E8575E-71A7-4680-AA53-F57F8B8C7ED8}"/>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814FDC4D-21DE-4638-A401-54DD5EC6BFEA}"/>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FBADFD0F-349F-44D1-8321-E9A432C618F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B65AE355-194B-4CBA-AFF8-BF3049427DFB}"/>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16345AC4-788B-4F03-BADB-4D604F91FE07}"/>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98769</xdr:rowOff>
    </xdr:from>
    <xdr:to>
      <xdr:col>50</xdr:col>
      <xdr:colOff>165100</xdr:colOff>
      <xdr:row>86</xdr:row>
      <xdr:rowOff>28919</xdr:rowOff>
    </xdr:to>
    <xdr:sp macro="" textlink="">
      <xdr:nvSpPr>
        <xdr:cNvPr id="354" name="フローチャート: 判断 353">
          <a:extLst>
            <a:ext uri="{FF2B5EF4-FFF2-40B4-BE49-F238E27FC236}">
              <a16:creationId xmlns:a16="http://schemas.microsoft.com/office/drawing/2014/main" id="{89664FFA-DDF3-4992-8F40-BF639171969E}"/>
            </a:ext>
          </a:extLst>
        </xdr:cNvPr>
        <xdr:cNvSpPr/>
      </xdr:nvSpPr>
      <xdr:spPr>
        <a:xfrm>
          <a:off x="9588500" y="1467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136434</xdr:rowOff>
    </xdr:from>
    <xdr:to>
      <xdr:col>46</xdr:col>
      <xdr:colOff>38100</xdr:colOff>
      <xdr:row>84</xdr:row>
      <xdr:rowOff>66584</xdr:rowOff>
    </xdr:to>
    <xdr:sp macro="" textlink="">
      <xdr:nvSpPr>
        <xdr:cNvPr id="355" name="フローチャート: 判断 354">
          <a:extLst>
            <a:ext uri="{FF2B5EF4-FFF2-40B4-BE49-F238E27FC236}">
              <a16:creationId xmlns:a16="http://schemas.microsoft.com/office/drawing/2014/main" id="{F3D11F09-C093-4C9B-B147-37F6EC765550}"/>
            </a:ext>
          </a:extLst>
        </xdr:cNvPr>
        <xdr:cNvSpPr/>
      </xdr:nvSpPr>
      <xdr:spPr>
        <a:xfrm>
          <a:off x="8699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165390</xdr:rowOff>
    </xdr:from>
    <xdr:to>
      <xdr:col>41</xdr:col>
      <xdr:colOff>101600</xdr:colOff>
      <xdr:row>84</xdr:row>
      <xdr:rowOff>95540</xdr:rowOff>
    </xdr:to>
    <xdr:sp macro="" textlink="">
      <xdr:nvSpPr>
        <xdr:cNvPr id="356" name="フローチャート: 判断 355">
          <a:extLst>
            <a:ext uri="{FF2B5EF4-FFF2-40B4-BE49-F238E27FC236}">
              <a16:creationId xmlns:a16="http://schemas.microsoft.com/office/drawing/2014/main" id="{E0607A8F-2930-4474-85ED-BCC5B0974FA1}"/>
            </a:ext>
          </a:extLst>
        </xdr:cNvPr>
        <xdr:cNvSpPr/>
      </xdr:nvSpPr>
      <xdr:spPr>
        <a:xfrm>
          <a:off x="7810500" y="1439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116622</xdr:rowOff>
    </xdr:from>
    <xdr:to>
      <xdr:col>36</xdr:col>
      <xdr:colOff>165100</xdr:colOff>
      <xdr:row>85</xdr:row>
      <xdr:rowOff>46772</xdr:rowOff>
    </xdr:to>
    <xdr:sp macro="" textlink="">
      <xdr:nvSpPr>
        <xdr:cNvPr id="357" name="フローチャート: 判断 356">
          <a:extLst>
            <a:ext uri="{FF2B5EF4-FFF2-40B4-BE49-F238E27FC236}">
              <a16:creationId xmlns:a16="http://schemas.microsoft.com/office/drawing/2014/main" id="{217280E9-E09E-4F70-AB19-86CF37B0BB59}"/>
            </a:ext>
          </a:extLst>
        </xdr:cNvPr>
        <xdr:cNvSpPr/>
      </xdr:nvSpPr>
      <xdr:spPr>
        <a:xfrm>
          <a:off x="6921500" y="1451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6BF83F-0686-4F5E-87DC-2C6346F280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E194B5A-1ADD-4A13-ADAA-CE21EEA9CC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ED69345-00E2-4FEB-BA3D-8789A18B5C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0ECA742-606A-4EBC-8EBF-3106318172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852EB39-67CD-404B-95C2-F71032E0FB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106607</xdr:rowOff>
    </xdr:from>
    <xdr:to>
      <xdr:col>55</xdr:col>
      <xdr:colOff>50800</xdr:colOff>
      <xdr:row>85</xdr:row>
      <xdr:rowOff>36757</xdr:rowOff>
    </xdr:to>
    <xdr:sp macro="" textlink="">
      <xdr:nvSpPr>
        <xdr:cNvPr id="363" name="楕円 362">
          <a:extLst>
            <a:ext uri="{FF2B5EF4-FFF2-40B4-BE49-F238E27FC236}">
              <a16:creationId xmlns:a16="http://schemas.microsoft.com/office/drawing/2014/main" id="{238091ED-272E-4375-95B7-04C53A2E059A}"/>
            </a:ext>
          </a:extLst>
        </xdr:cNvPr>
        <xdr:cNvSpPr/>
      </xdr:nvSpPr>
      <xdr:spPr>
        <a:xfrm>
          <a:off x="10426700" y="145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129484</xdr:rowOff>
    </xdr:from>
    <xdr:ext cx="469744" cy="259045"/>
    <xdr:sp macro="" textlink="">
      <xdr:nvSpPr>
        <xdr:cNvPr id="364" name="【公営住宅】&#10;一人当たり面積該当値テキスト">
          <a:extLst>
            <a:ext uri="{FF2B5EF4-FFF2-40B4-BE49-F238E27FC236}">
              <a16:creationId xmlns:a16="http://schemas.microsoft.com/office/drawing/2014/main" id="{D1F896C4-F941-499B-920F-C29EBA547C69}"/>
            </a:ext>
          </a:extLst>
        </xdr:cNvPr>
        <xdr:cNvSpPr txBox="1"/>
      </xdr:nvSpPr>
      <xdr:spPr>
        <a:xfrm>
          <a:off x="10515600" y="1435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106716</xdr:rowOff>
    </xdr:from>
    <xdr:to>
      <xdr:col>50</xdr:col>
      <xdr:colOff>165100</xdr:colOff>
      <xdr:row>85</xdr:row>
      <xdr:rowOff>36866</xdr:rowOff>
    </xdr:to>
    <xdr:sp macro="" textlink="">
      <xdr:nvSpPr>
        <xdr:cNvPr id="365" name="楕円 364">
          <a:extLst>
            <a:ext uri="{FF2B5EF4-FFF2-40B4-BE49-F238E27FC236}">
              <a16:creationId xmlns:a16="http://schemas.microsoft.com/office/drawing/2014/main" id="{3D43CA39-1E1A-4812-A443-5BD660F39622}"/>
            </a:ext>
          </a:extLst>
        </xdr:cNvPr>
        <xdr:cNvSpPr/>
      </xdr:nvSpPr>
      <xdr:spPr>
        <a:xfrm>
          <a:off x="9588500" y="1450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157407</xdr:rowOff>
    </xdr:from>
    <xdr:to>
      <xdr:col>55</xdr:col>
      <xdr:colOff>0</xdr:colOff>
      <xdr:row>84</xdr:row>
      <xdr:rowOff>157516</xdr:rowOff>
    </xdr:to>
    <xdr:cxnSp macro="">
      <xdr:nvCxnSpPr>
        <xdr:cNvPr id="366" name="直線コネクタ 365">
          <a:extLst>
            <a:ext uri="{FF2B5EF4-FFF2-40B4-BE49-F238E27FC236}">
              <a16:creationId xmlns:a16="http://schemas.microsoft.com/office/drawing/2014/main" id="{E23F62F1-C1B8-45DA-B67B-A5346804B4DB}"/>
            </a:ext>
          </a:extLst>
        </xdr:cNvPr>
        <xdr:cNvCxnSpPr/>
      </xdr:nvCxnSpPr>
      <xdr:spPr>
        <a:xfrm flipV="1">
          <a:off x="9639300" y="14559207"/>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113356</xdr:rowOff>
    </xdr:from>
    <xdr:to>
      <xdr:col>46</xdr:col>
      <xdr:colOff>38100</xdr:colOff>
      <xdr:row>85</xdr:row>
      <xdr:rowOff>43506</xdr:rowOff>
    </xdr:to>
    <xdr:sp macro="" textlink="">
      <xdr:nvSpPr>
        <xdr:cNvPr id="367" name="楕円 366">
          <a:extLst>
            <a:ext uri="{FF2B5EF4-FFF2-40B4-BE49-F238E27FC236}">
              <a16:creationId xmlns:a16="http://schemas.microsoft.com/office/drawing/2014/main" id="{58C2E516-D44E-4023-8C3C-8A5586A45E08}"/>
            </a:ext>
          </a:extLst>
        </xdr:cNvPr>
        <xdr:cNvSpPr/>
      </xdr:nvSpPr>
      <xdr:spPr>
        <a:xfrm>
          <a:off x="8699500" y="145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157516</xdr:rowOff>
    </xdr:from>
    <xdr:to>
      <xdr:col>50</xdr:col>
      <xdr:colOff>114300</xdr:colOff>
      <xdr:row>84</xdr:row>
      <xdr:rowOff>164156</xdr:rowOff>
    </xdr:to>
    <xdr:cxnSp macro="">
      <xdr:nvCxnSpPr>
        <xdr:cNvPr id="368" name="直線コネクタ 367">
          <a:extLst>
            <a:ext uri="{FF2B5EF4-FFF2-40B4-BE49-F238E27FC236}">
              <a16:creationId xmlns:a16="http://schemas.microsoft.com/office/drawing/2014/main" id="{52C272C9-51D6-4BA3-982F-E8F0F4994C5C}"/>
            </a:ext>
          </a:extLst>
        </xdr:cNvPr>
        <xdr:cNvCxnSpPr/>
      </xdr:nvCxnSpPr>
      <xdr:spPr>
        <a:xfrm flipV="1">
          <a:off x="8750300" y="1455931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41619</xdr:rowOff>
    </xdr:from>
    <xdr:to>
      <xdr:col>41</xdr:col>
      <xdr:colOff>101600</xdr:colOff>
      <xdr:row>85</xdr:row>
      <xdr:rowOff>143219</xdr:rowOff>
    </xdr:to>
    <xdr:sp macro="" textlink="">
      <xdr:nvSpPr>
        <xdr:cNvPr id="369" name="楕円 368">
          <a:extLst>
            <a:ext uri="{FF2B5EF4-FFF2-40B4-BE49-F238E27FC236}">
              <a16:creationId xmlns:a16="http://schemas.microsoft.com/office/drawing/2014/main" id="{4EE60353-E352-4C39-B058-6A0517427BC1}"/>
            </a:ext>
          </a:extLst>
        </xdr:cNvPr>
        <xdr:cNvSpPr/>
      </xdr:nvSpPr>
      <xdr:spPr>
        <a:xfrm>
          <a:off x="7810500" y="146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164156</xdr:rowOff>
    </xdr:from>
    <xdr:to>
      <xdr:col>45</xdr:col>
      <xdr:colOff>177800</xdr:colOff>
      <xdr:row>85</xdr:row>
      <xdr:rowOff>92419</xdr:rowOff>
    </xdr:to>
    <xdr:cxnSp macro="">
      <xdr:nvCxnSpPr>
        <xdr:cNvPr id="370" name="直線コネクタ 369">
          <a:extLst>
            <a:ext uri="{FF2B5EF4-FFF2-40B4-BE49-F238E27FC236}">
              <a16:creationId xmlns:a16="http://schemas.microsoft.com/office/drawing/2014/main" id="{80EAC328-4BBC-45FD-9F1B-C6D52D2CF9CB}"/>
            </a:ext>
          </a:extLst>
        </xdr:cNvPr>
        <xdr:cNvCxnSpPr/>
      </xdr:nvCxnSpPr>
      <xdr:spPr>
        <a:xfrm flipV="1">
          <a:off x="7861300" y="14565956"/>
          <a:ext cx="889000" cy="9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47825</xdr:rowOff>
    </xdr:from>
    <xdr:to>
      <xdr:col>36</xdr:col>
      <xdr:colOff>165100</xdr:colOff>
      <xdr:row>85</xdr:row>
      <xdr:rowOff>149425</xdr:rowOff>
    </xdr:to>
    <xdr:sp macro="" textlink="">
      <xdr:nvSpPr>
        <xdr:cNvPr id="371" name="楕円 370">
          <a:extLst>
            <a:ext uri="{FF2B5EF4-FFF2-40B4-BE49-F238E27FC236}">
              <a16:creationId xmlns:a16="http://schemas.microsoft.com/office/drawing/2014/main" id="{33CB782A-386A-463D-9854-EF5895E27D39}"/>
            </a:ext>
          </a:extLst>
        </xdr:cNvPr>
        <xdr:cNvSpPr/>
      </xdr:nvSpPr>
      <xdr:spPr>
        <a:xfrm>
          <a:off x="6921500" y="146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92419</xdr:rowOff>
    </xdr:from>
    <xdr:to>
      <xdr:col>41</xdr:col>
      <xdr:colOff>50800</xdr:colOff>
      <xdr:row>85</xdr:row>
      <xdr:rowOff>98625</xdr:rowOff>
    </xdr:to>
    <xdr:cxnSp macro="">
      <xdr:nvCxnSpPr>
        <xdr:cNvPr id="372" name="直線コネクタ 371">
          <a:extLst>
            <a:ext uri="{FF2B5EF4-FFF2-40B4-BE49-F238E27FC236}">
              <a16:creationId xmlns:a16="http://schemas.microsoft.com/office/drawing/2014/main" id="{0BDC13FA-FB87-4998-B724-93C773DD42D2}"/>
            </a:ext>
          </a:extLst>
        </xdr:cNvPr>
        <xdr:cNvCxnSpPr/>
      </xdr:nvCxnSpPr>
      <xdr:spPr>
        <a:xfrm flipV="1">
          <a:off x="6972300" y="14665669"/>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20046</xdr:rowOff>
    </xdr:from>
    <xdr:ext cx="469744" cy="259045"/>
    <xdr:sp macro="" textlink="">
      <xdr:nvSpPr>
        <xdr:cNvPr id="373" name="n_1aveValue【公営住宅】&#10;一人当たり面積">
          <a:extLst>
            <a:ext uri="{FF2B5EF4-FFF2-40B4-BE49-F238E27FC236}">
              <a16:creationId xmlns:a16="http://schemas.microsoft.com/office/drawing/2014/main" id="{7BB6EE3C-B06F-4707-B796-C9B6EE7F99A1}"/>
            </a:ext>
          </a:extLst>
        </xdr:cNvPr>
        <xdr:cNvSpPr txBox="1"/>
      </xdr:nvSpPr>
      <xdr:spPr>
        <a:xfrm>
          <a:off x="9391727" y="1476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83111</xdr:rowOff>
    </xdr:from>
    <xdr:ext cx="469744" cy="259045"/>
    <xdr:sp macro="" textlink="">
      <xdr:nvSpPr>
        <xdr:cNvPr id="374" name="n_2aveValue【公営住宅】&#10;一人当たり面積">
          <a:extLst>
            <a:ext uri="{FF2B5EF4-FFF2-40B4-BE49-F238E27FC236}">
              <a16:creationId xmlns:a16="http://schemas.microsoft.com/office/drawing/2014/main" id="{FBC71F69-10D8-4CDF-A921-846A787EED74}"/>
            </a:ext>
          </a:extLst>
        </xdr:cNvPr>
        <xdr:cNvSpPr txBox="1"/>
      </xdr:nvSpPr>
      <xdr:spPr>
        <a:xfrm>
          <a:off x="8515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112067</xdr:rowOff>
    </xdr:from>
    <xdr:ext cx="469744" cy="259045"/>
    <xdr:sp macro="" textlink="">
      <xdr:nvSpPr>
        <xdr:cNvPr id="375" name="n_3aveValue【公営住宅】&#10;一人当たり面積">
          <a:extLst>
            <a:ext uri="{FF2B5EF4-FFF2-40B4-BE49-F238E27FC236}">
              <a16:creationId xmlns:a16="http://schemas.microsoft.com/office/drawing/2014/main" id="{80FB0C89-060B-4D87-9B33-E627A713EE0F}"/>
            </a:ext>
          </a:extLst>
        </xdr:cNvPr>
        <xdr:cNvSpPr txBox="1"/>
      </xdr:nvSpPr>
      <xdr:spPr>
        <a:xfrm>
          <a:off x="7626427" y="141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63299</xdr:rowOff>
    </xdr:from>
    <xdr:ext cx="469744" cy="259045"/>
    <xdr:sp macro="" textlink="">
      <xdr:nvSpPr>
        <xdr:cNvPr id="376" name="n_4aveValue【公営住宅】&#10;一人当たり面積">
          <a:extLst>
            <a:ext uri="{FF2B5EF4-FFF2-40B4-BE49-F238E27FC236}">
              <a16:creationId xmlns:a16="http://schemas.microsoft.com/office/drawing/2014/main" id="{7A15F31F-F58D-4ED5-9B15-D66F35C2D76E}"/>
            </a:ext>
          </a:extLst>
        </xdr:cNvPr>
        <xdr:cNvSpPr txBox="1"/>
      </xdr:nvSpPr>
      <xdr:spPr>
        <a:xfrm>
          <a:off x="6737427" y="1429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53393</xdr:rowOff>
    </xdr:from>
    <xdr:ext cx="469744" cy="259045"/>
    <xdr:sp macro="" textlink="">
      <xdr:nvSpPr>
        <xdr:cNvPr id="377" name="n_1mainValue【公営住宅】&#10;一人当たり面積">
          <a:extLst>
            <a:ext uri="{FF2B5EF4-FFF2-40B4-BE49-F238E27FC236}">
              <a16:creationId xmlns:a16="http://schemas.microsoft.com/office/drawing/2014/main" id="{26EADA6E-98A4-44B8-9DA9-3DF2D9C711DB}"/>
            </a:ext>
          </a:extLst>
        </xdr:cNvPr>
        <xdr:cNvSpPr txBox="1"/>
      </xdr:nvSpPr>
      <xdr:spPr>
        <a:xfrm>
          <a:off x="9391727" y="1428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34633</xdr:rowOff>
    </xdr:from>
    <xdr:ext cx="469744" cy="259045"/>
    <xdr:sp macro="" textlink="">
      <xdr:nvSpPr>
        <xdr:cNvPr id="378" name="n_2mainValue【公営住宅】&#10;一人当たり面積">
          <a:extLst>
            <a:ext uri="{FF2B5EF4-FFF2-40B4-BE49-F238E27FC236}">
              <a16:creationId xmlns:a16="http://schemas.microsoft.com/office/drawing/2014/main" id="{37E22419-5065-4A2F-A706-F34B7F7830A1}"/>
            </a:ext>
          </a:extLst>
        </xdr:cNvPr>
        <xdr:cNvSpPr txBox="1"/>
      </xdr:nvSpPr>
      <xdr:spPr>
        <a:xfrm>
          <a:off x="8515427" y="1460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134346</xdr:rowOff>
    </xdr:from>
    <xdr:ext cx="469744" cy="259045"/>
    <xdr:sp macro="" textlink="">
      <xdr:nvSpPr>
        <xdr:cNvPr id="379" name="n_3mainValue【公営住宅】&#10;一人当たり面積">
          <a:extLst>
            <a:ext uri="{FF2B5EF4-FFF2-40B4-BE49-F238E27FC236}">
              <a16:creationId xmlns:a16="http://schemas.microsoft.com/office/drawing/2014/main" id="{0AA47A06-F783-4EFF-81B7-DF7BF3806E34}"/>
            </a:ext>
          </a:extLst>
        </xdr:cNvPr>
        <xdr:cNvSpPr txBox="1"/>
      </xdr:nvSpPr>
      <xdr:spPr>
        <a:xfrm>
          <a:off x="7626427" y="1470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140552</xdr:rowOff>
    </xdr:from>
    <xdr:ext cx="469744" cy="259045"/>
    <xdr:sp macro="" textlink="">
      <xdr:nvSpPr>
        <xdr:cNvPr id="380" name="n_4mainValue【公営住宅】&#10;一人当たり面積">
          <a:extLst>
            <a:ext uri="{FF2B5EF4-FFF2-40B4-BE49-F238E27FC236}">
              <a16:creationId xmlns:a16="http://schemas.microsoft.com/office/drawing/2014/main" id="{4E6B1304-569E-4B2B-B650-996E6D74B040}"/>
            </a:ext>
          </a:extLst>
        </xdr:cNvPr>
        <xdr:cNvSpPr txBox="1"/>
      </xdr:nvSpPr>
      <xdr:spPr>
        <a:xfrm>
          <a:off x="6737427" y="1471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0BFFDD3-7A1F-4C34-86E0-5155B3FF57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E021D1C-CC23-462D-B1A8-4F4C097423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1F37016-A75B-4C1D-B4D8-8EBE4343EF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D8EC3EB-A222-4244-906A-0BD647A012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8A08C5C9-FEA5-4A11-8C72-2C0843FDAE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B39FC43-980F-45C5-872B-0E3F6AA582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8495F4A-E0DB-4AB2-B17A-0CCA1CAB59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193FE8F7-7D24-4FE3-AF19-4D18D449B6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2FF2795A-FEC6-4F0F-8135-8D8682A14A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A616948C-0A5A-4406-B15D-EDE864CE73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AD3B37B4-E891-4E0E-8238-4C19A4A014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E83C3D1-0130-48D5-AAB4-5DE60C1148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6A5716EB-D845-4316-8C43-2FFCB3999C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1FE85575-E5C4-40D3-95A7-C5B6660053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036AFA6-92C8-4497-9A39-29CFC1633B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7CDE6DA-5A1B-4117-91F1-42E350BF03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F214769-C5F8-497E-B606-605DD67DCF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365B087-D2BD-4A33-B70D-B3B3098742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5224F0B-E847-4C09-AB77-7B120A9C8C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9960367-A9DF-4E04-A54A-5CD50FD74B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474B2E4-E156-4D12-ABAB-DCC93C3A71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6EB0C1E0-8200-40BF-90E6-FBD86C0144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E3F94B53-1B32-4594-B0DF-441F9806A5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04EE010-99B8-432A-A1F4-8135EF2350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44CB0437-4022-42B8-A986-8150AD0FEF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B65CE49-44D7-45B3-90F3-0ACCD27692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B639314-DC6A-4C3F-832D-BE9F183518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EEC2FC49-4E04-4584-8BB7-0746074B633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E6EBD515-AC32-4C1F-8A33-11296F0BCFC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3551CCE3-CDDB-44C0-B465-CE096C26F7F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B139EFA4-0227-4269-9473-CDC55E0123E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5F2AC100-0538-4732-A4CC-3F3B410781C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555C4BA-0816-49AC-80EC-653D2E73399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37D762BF-EF5C-4DE9-AB90-3368678EDE9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FE1054DA-C512-4DD0-9DCC-316FA7C3378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5F141904-2436-482F-8583-698CF6BB061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75AB98F1-98BB-4158-91DB-3F8579E3C80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4C9CE742-F776-401E-85EF-03DEDF4BD9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75DC7E08-1AFE-47C1-99DD-9B62237C4AD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1ACB6DD-2F9E-49B3-A20D-67C9A12199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1B33345B-75E6-4D50-8022-89A79E39D2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4960D084-C1B6-423D-AE0E-3ADB0CBC1B6A}"/>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1FA51BBA-75B6-4639-AFD2-A1293536BD5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52286152-CE40-45F5-8F68-5FE0163E614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B7A5F5A6-E8E0-4848-83D6-C307F4561627}"/>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DB63891C-13B5-48D2-B8E2-509B11166B34}"/>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7DE4EAE1-6F91-4BE3-AB3F-0B709D7BB00A}"/>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6CE74A1E-E8B3-433B-BB80-170B264DF2AE}"/>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9" name="フローチャート: 判断 428">
          <a:extLst>
            <a:ext uri="{FF2B5EF4-FFF2-40B4-BE49-F238E27FC236}">
              <a16:creationId xmlns:a16="http://schemas.microsoft.com/office/drawing/2014/main" id="{5CCA85D8-756B-4232-A0B8-6A5EEBBD7845}"/>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30" name="フローチャート: 判断 429">
          <a:extLst>
            <a:ext uri="{FF2B5EF4-FFF2-40B4-BE49-F238E27FC236}">
              <a16:creationId xmlns:a16="http://schemas.microsoft.com/office/drawing/2014/main" id="{C96028E2-D2A8-420D-9A1F-7C0EDCE94F39}"/>
            </a:ext>
          </a:extLst>
        </xdr:cNvPr>
        <xdr:cNvSpPr/>
      </xdr:nvSpPr>
      <xdr:spPr>
        <a:xfrm>
          <a:off x="14541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31" name="フローチャート: 判断 430">
          <a:extLst>
            <a:ext uri="{FF2B5EF4-FFF2-40B4-BE49-F238E27FC236}">
              <a16:creationId xmlns:a16="http://schemas.microsoft.com/office/drawing/2014/main" id="{0E60BAC7-E05A-4C50-A6A8-5041D08D6228}"/>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141333</xdr:rowOff>
    </xdr:from>
    <xdr:to>
      <xdr:col>67</xdr:col>
      <xdr:colOff>101600</xdr:colOff>
      <xdr:row>38</xdr:row>
      <xdr:rowOff>71482</xdr:rowOff>
    </xdr:to>
    <xdr:sp macro="" textlink="">
      <xdr:nvSpPr>
        <xdr:cNvPr id="432" name="フローチャート: 判断 431">
          <a:extLst>
            <a:ext uri="{FF2B5EF4-FFF2-40B4-BE49-F238E27FC236}">
              <a16:creationId xmlns:a16="http://schemas.microsoft.com/office/drawing/2014/main" id="{0D129BD4-214A-4098-AE6C-A43F4377D5D8}"/>
            </a:ext>
          </a:extLst>
        </xdr:cNvPr>
        <xdr:cNvSpPr/>
      </xdr:nvSpPr>
      <xdr:spPr>
        <a:xfrm>
          <a:off x="12763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74DE727-71B7-41CA-91A6-5CB6274E3F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2F0D78E-2322-40EA-9801-FC7F3EB0DA4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8AF7794-ACD7-4B2F-A6BF-C7B11910099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1C669E4-C863-41A2-9487-C8F71260A5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4AB4CA2-D938-49C2-B4E9-DF869F47DF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438" name="楕円 437">
          <a:extLst>
            <a:ext uri="{FF2B5EF4-FFF2-40B4-BE49-F238E27FC236}">
              <a16:creationId xmlns:a16="http://schemas.microsoft.com/office/drawing/2014/main" id="{C8E746CF-4AF8-43D2-918E-FE99D89C8D54}"/>
            </a:ext>
          </a:extLst>
        </xdr:cNvPr>
        <xdr:cNvSpPr/>
      </xdr:nvSpPr>
      <xdr:spPr>
        <a:xfrm>
          <a:off x="16268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751AAFE2-5D5C-4F28-899E-959E4DE41ECE}"/>
            </a:ext>
          </a:extLst>
        </xdr:cNvPr>
        <xdr:cNvSpPr txBox="1"/>
      </xdr:nvSpPr>
      <xdr:spPr>
        <a:xfrm>
          <a:off x="16357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28666</xdr:rowOff>
    </xdr:from>
    <xdr:to>
      <xdr:col>81</xdr:col>
      <xdr:colOff>101600</xdr:colOff>
      <xdr:row>35</xdr:row>
      <xdr:rowOff>130266</xdr:rowOff>
    </xdr:to>
    <xdr:sp macro="" textlink="">
      <xdr:nvSpPr>
        <xdr:cNvPr id="440" name="楕円 439">
          <a:extLst>
            <a:ext uri="{FF2B5EF4-FFF2-40B4-BE49-F238E27FC236}">
              <a16:creationId xmlns:a16="http://schemas.microsoft.com/office/drawing/2014/main" id="{64D7F294-AEE0-4CE9-9290-8362DBA511A5}"/>
            </a:ext>
          </a:extLst>
        </xdr:cNvPr>
        <xdr:cNvSpPr/>
      </xdr:nvSpPr>
      <xdr:spPr>
        <a:xfrm>
          <a:off x="15430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79466</xdr:rowOff>
    </xdr:from>
    <xdr:to>
      <xdr:col>85</xdr:col>
      <xdr:colOff>127000</xdr:colOff>
      <xdr:row>35</xdr:row>
      <xdr:rowOff>82731</xdr:rowOff>
    </xdr:to>
    <xdr:cxnSp macro="">
      <xdr:nvCxnSpPr>
        <xdr:cNvPr id="441" name="直線コネクタ 440">
          <a:extLst>
            <a:ext uri="{FF2B5EF4-FFF2-40B4-BE49-F238E27FC236}">
              <a16:creationId xmlns:a16="http://schemas.microsoft.com/office/drawing/2014/main" id="{ED6B43DA-542D-4323-A9DD-93065AA675DF}"/>
            </a:ext>
          </a:extLst>
        </xdr:cNvPr>
        <xdr:cNvCxnSpPr/>
      </xdr:nvCxnSpPr>
      <xdr:spPr>
        <a:xfrm>
          <a:off x="15481300" y="60802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9072</xdr:rowOff>
    </xdr:from>
    <xdr:to>
      <xdr:col>76</xdr:col>
      <xdr:colOff>165100</xdr:colOff>
      <xdr:row>42</xdr:row>
      <xdr:rowOff>110672</xdr:rowOff>
    </xdr:to>
    <xdr:sp macro="" textlink="">
      <xdr:nvSpPr>
        <xdr:cNvPr id="442" name="楕円 441">
          <a:extLst>
            <a:ext uri="{FF2B5EF4-FFF2-40B4-BE49-F238E27FC236}">
              <a16:creationId xmlns:a16="http://schemas.microsoft.com/office/drawing/2014/main" id="{CF491E44-17E6-4C5C-9D31-2E794594A1A6}"/>
            </a:ext>
          </a:extLst>
        </xdr:cNvPr>
        <xdr:cNvSpPr/>
      </xdr:nvSpPr>
      <xdr:spPr>
        <a:xfrm>
          <a:off x="14541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79466</xdr:rowOff>
    </xdr:from>
    <xdr:to>
      <xdr:col>81</xdr:col>
      <xdr:colOff>50800</xdr:colOff>
      <xdr:row>42</xdr:row>
      <xdr:rowOff>59872</xdr:rowOff>
    </xdr:to>
    <xdr:cxnSp macro="">
      <xdr:nvCxnSpPr>
        <xdr:cNvPr id="443" name="直線コネクタ 442">
          <a:extLst>
            <a:ext uri="{FF2B5EF4-FFF2-40B4-BE49-F238E27FC236}">
              <a16:creationId xmlns:a16="http://schemas.microsoft.com/office/drawing/2014/main" id="{4AE70FA6-D5BA-4C73-920A-647144FB3B97}"/>
            </a:ext>
          </a:extLst>
        </xdr:cNvPr>
        <xdr:cNvCxnSpPr/>
      </xdr:nvCxnSpPr>
      <xdr:spPr>
        <a:xfrm flipV="1">
          <a:off x="14592300" y="6080216"/>
          <a:ext cx="889000" cy="118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164193</xdr:rowOff>
    </xdr:from>
    <xdr:to>
      <xdr:col>72</xdr:col>
      <xdr:colOff>38100</xdr:colOff>
      <xdr:row>42</xdr:row>
      <xdr:rowOff>94343</xdr:rowOff>
    </xdr:to>
    <xdr:sp macro="" textlink="">
      <xdr:nvSpPr>
        <xdr:cNvPr id="444" name="楕円 443">
          <a:extLst>
            <a:ext uri="{FF2B5EF4-FFF2-40B4-BE49-F238E27FC236}">
              <a16:creationId xmlns:a16="http://schemas.microsoft.com/office/drawing/2014/main" id="{41E21942-91C7-4232-A76F-438F6B4AF5C8}"/>
            </a:ext>
          </a:extLst>
        </xdr:cNvPr>
        <xdr:cNvSpPr/>
      </xdr:nvSpPr>
      <xdr:spPr>
        <a:xfrm>
          <a:off x="13652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43543</xdr:rowOff>
    </xdr:from>
    <xdr:to>
      <xdr:col>76</xdr:col>
      <xdr:colOff>114300</xdr:colOff>
      <xdr:row>42</xdr:row>
      <xdr:rowOff>59872</xdr:rowOff>
    </xdr:to>
    <xdr:cxnSp macro="">
      <xdr:nvCxnSpPr>
        <xdr:cNvPr id="445" name="直線コネクタ 444">
          <a:extLst>
            <a:ext uri="{FF2B5EF4-FFF2-40B4-BE49-F238E27FC236}">
              <a16:creationId xmlns:a16="http://schemas.microsoft.com/office/drawing/2014/main" id="{CA71C5E1-8106-49B2-9261-2A133CD7B998}"/>
            </a:ext>
          </a:extLst>
        </xdr:cNvPr>
        <xdr:cNvCxnSpPr/>
      </xdr:nvCxnSpPr>
      <xdr:spPr>
        <a:xfrm>
          <a:off x="13703300" y="7244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147865</xdr:rowOff>
    </xdr:from>
    <xdr:to>
      <xdr:col>67</xdr:col>
      <xdr:colOff>101600</xdr:colOff>
      <xdr:row>42</xdr:row>
      <xdr:rowOff>78015</xdr:rowOff>
    </xdr:to>
    <xdr:sp macro="" textlink="">
      <xdr:nvSpPr>
        <xdr:cNvPr id="446" name="楕円 445">
          <a:extLst>
            <a:ext uri="{FF2B5EF4-FFF2-40B4-BE49-F238E27FC236}">
              <a16:creationId xmlns:a16="http://schemas.microsoft.com/office/drawing/2014/main" id="{46633AB3-4A31-4423-82BC-25AA53A80132}"/>
            </a:ext>
          </a:extLst>
        </xdr:cNvPr>
        <xdr:cNvSpPr/>
      </xdr:nvSpPr>
      <xdr:spPr>
        <a:xfrm>
          <a:off x="12763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27215</xdr:rowOff>
    </xdr:from>
    <xdr:to>
      <xdr:col>71</xdr:col>
      <xdr:colOff>177800</xdr:colOff>
      <xdr:row>42</xdr:row>
      <xdr:rowOff>43543</xdr:rowOff>
    </xdr:to>
    <xdr:cxnSp macro="">
      <xdr:nvCxnSpPr>
        <xdr:cNvPr id="447" name="直線コネクタ 446">
          <a:extLst>
            <a:ext uri="{FF2B5EF4-FFF2-40B4-BE49-F238E27FC236}">
              <a16:creationId xmlns:a16="http://schemas.microsoft.com/office/drawing/2014/main" id="{3649014A-F3B6-4623-8F43-D5112FACFDDB}"/>
            </a:ext>
          </a:extLst>
        </xdr:cNvPr>
        <xdr:cNvCxnSpPr/>
      </xdr:nvCxnSpPr>
      <xdr:spPr>
        <a:xfrm>
          <a:off x="12814300" y="7228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D0FEB7C1-4EFE-44B9-81A6-0AC5A76830A8}"/>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4E2A604E-E876-4305-9FDB-9B135978BF23}"/>
            </a:ext>
          </a:extLst>
        </xdr:cNvPr>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A533A71A-02FC-4D06-946E-8263C1354DF9}"/>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C9E80862-2316-4E7B-AED8-C3B849FE6147}"/>
            </a:ext>
          </a:extLst>
        </xdr:cNvPr>
        <xdr:cNvSpPr txBox="1"/>
      </xdr:nvSpPr>
      <xdr:spPr>
        <a:xfrm>
          <a:off x="12611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146793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E3A9D31F-0EF7-4F4B-BEF9-81F0A6BD1C6D}"/>
            </a:ext>
          </a:extLst>
        </xdr:cNvPr>
        <xdr:cNvSpPr txBox="1"/>
      </xdr:nvSpPr>
      <xdr:spPr>
        <a:xfrm>
          <a:off x="152660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101799</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89D9696-2D5C-404A-B037-8852C0B32F32}"/>
            </a:ext>
          </a:extLst>
        </xdr:cNvPr>
        <xdr:cNvSpPr txBox="1"/>
      </xdr:nvSpPr>
      <xdr:spPr>
        <a:xfrm>
          <a:off x="14389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85470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18ED9E9-4105-4975-8040-864792AEE0CB}"/>
            </a:ext>
          </a:extLst>
        </xdr:cNvPr>
        <xdr:cNvSpPr txBox="1"/>
      </xdr:nvSpPr>
      <xdr:spPr>
        <a:xfrm>
          <a:off x="13500744" y="728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69142</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9D358F81-F763-4A0C-82F4-163F7BB97F0F}"/>
            </a:ext>
          </a:extLst>
        </xdr:cNvPr>
        <xdr:cNvSpPr txBox="1"/>
      </xdr:nvSpPr>
      <xdr:spPr>
        <a:xfrm>
          <a:off x="12611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9D83D9E3-063F-4215-BBDF-133298FA66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1E98A8AC-45E7-4B3C-98CE-5713C2401C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2E67766-1FFE-427D-8C9B-B1E9E20860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C56CE01D-85A4-45E7-B2AF-968868DE12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FB73695C-6B04-4E33-A37B-B3F5806382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3250B041-6CA1-41E1-871A-C0E7D2CA90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2AB34273-27F3-4104-B139-7AC429E469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3D62CC4C-5361-4397-90CA-F69CC9FA05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679EE6AD-8C51-41E4-90A3-5FB7F11FBB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301015-58F7-4A58-A3D5-ECB41CFE81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DFE4D41A-3A90-4BFB-8EC9-246EEFFCA70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E9F3E919-9565-4CE7-AF1B-786D837E16C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F319090F-9429-4106-BFCC-C9A1FF0D2D1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F236F8B6-2E2B-47D3-AC9F-1776C8A4A97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5177BFBD-5DCC-45EC-BFCC-87E6023F274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0D48C6AA-B728-40BF-8EA7-684D94D3EE2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391C451F-0667-441D-B35E-575CB58A429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FB3AABDD-B427-4B06-8724-AC88B516EEF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6CFB6DFC-F351-4702-833D-E00769A97B3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CCC04FC6-1506-482D-9B03-02810EA02D3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35CEF730-C65B-4851-8D93-A3B2F0DBBDD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F03B64F0-A871-41CF-8A72-BAFD3520E17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ED0F0033-83EE-4B3F-8BDC-C0F7CE39A8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438C6D75-84E3-477A-8C6E-3992C3C0885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EB6518C-EAAD-4BAA-9C6A-7A03107885E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AC22933A-51CD-443C-9543-72821F6D054F}"/>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8A9CFE67-2260-46F1-95AA-867607372DC1}"/>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F943E532-AC3B-47DA-9A4D-ED3E03FED9FA}"/>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CC7297F3-E179-435E-9F91-8C7B97FE4352}"/>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0EA3987A-2851-4E59-96AB-60B165CED461}"/>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D11151B8-7EB6-48E0-847D-861B0CB484D0}"/>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A934CE60-896F-4603-B46D-B7A0D1EBDD39}"/>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82550</xdr:rowOff>
    </xdr:from>
    <xdr:to>
      <xdr:col>112</xdr:col>
      <xdr:colOff>38100</xdr:colOff>
      <xdr:row>40</xdr:row>
      <xdr:rowOff>12700</xdr:rowOff>
    </xdr:to>
    <xdr:sp macro="" textlink="">
      <xdr:nvSpPr>
        <xdr:cNvPr id="488" name="フローチャート: 判断 487">
          <a:extLst>
            <a:ext uri="{FF2B5EF4-FFF2-40B4-BE49-F238E27FC236}">
              <a16:creationId xmlns:a16="http://schemas.microsoft.com/office/drawing/2014/main" id="{0784FD40-E8F1-44A3-B5AE-8F62A57CF8F1}"/>
            </a:ext>
          </a:extLst>
        </xdr:cNvPr>
        <xdr:cNvSpPr/>
      </xdr:nvSpPr>
      <xdr:spPr>
        <a:xfrm>
          <a:off x="21272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15603</xdr:rowOff>
    </xdr:from>
    <xdr:to>
      <xdr:col>107</xdr:col>
      <xdr:colOff>101600</xdr:colOff>
      <xdr:row>38</xdr:row>
      <xdr:rowOff>117203</xdr:rowOff>
    </xdr:to>
    <xdr:sp macro="" textlink="">
      <xdr:nvSpPr>
        <xdr:cNvPr id="489" name="フローチャート: 判断 488">
          <a:extLst>
            <a:ext uri="{FF2B5EF4-FFF2-40B4-BE49-F238E27FC236}">
              <a16:creationId xmlns:a16="http://schemas.microsoft.com/office/drawing/2014/main" id="{5A5C300E-CDC3-42B5-B273-F8472933BC8C}"/>
            </a:ext>
          </a:extLst>
        </xdr:cNvPr>
        <xdr:cNvSpPr/>
      </xdr:nvSpPr>
      <xdr:spPr>
        <a:xfrm>
          <a:off x="20383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46627</xdr:rowOff>
    </xdr:from>
    <xdr:to>
      <xdr:col>102</xdr:col>
      <xdr:colOff>165100</xdr:colOff>
      <xdr:row>38</xdr:row>
      <xdr:rowOff>148227</xdr:rowOff>
    </xdr:to>
    <xdr:sp macro="" textlink="">
      <xdr:nvSpPr>
        <xdr:cNvPr id="490" name="フローチャート: 判断 489">
          <a:extLst>
            <a:ext uri="{FF2B5EF4-FFF2-40B4-BE49-F238E27FC236}">
              <a16:creationId xmlns:a16="http://schemas.microsoft.com/office/drawing/2014/main" id="{1D75515D-5895-418C-99B4-01D68057147D}"/>
            </a:ext>
          </a:extLst>
        </xdr:cNvPr>
        <xdr:cNvSpPr/>
      </xdr:nvSpPr>
      <xdr:spPr>
        <a:xfrm>
          <a:off x="19494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59690</xdr:rowOff>
    </xdr:from>
    <xdr:to>
      <xdr:col>98</xdr:col>
      <xdr:colOff>38100</xdr:colOff>
      <xdr:row>38</xdr:row>
      <xdr:rowOff>161290</xdr:rowOff>
    </xdr:to>
    <xdr:sp macro="" textlink="">
      <xdr:nvSpPr>
        <xdr:cNvPr id="491" name="フローチャート: 判断 490">
          <a:extLst>
            <a:ext uri="{FF2B5EF4-FFF2-40B4-BE49-F238E27FC236}">
              <a16:creationId xmlns:a16="http://schemas.microsoft.com/office/drawing/2014/main" id="{D347A0AE-EE6C-4980-8411-5B9310CB9AC7}"/>
            </a:ext>
          </a:extLst>
        </xdr:cNvPr>
        <xdr:cNvSpPr/>
      </xdr:nvSpPr>
      <xdr:spPr>
        <a:xfrm>
          <a:off x="18605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B8578D7-2B8A-44AF-928B-AEF434C503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E10174B-E983-443C-AEAA-07CF03B608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7937045-B20A-46AA-A931-091AF539BF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4E926F6-031F-4DD5-9A3B-1BC6355C6F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D495E8EC-51C6-4474-952F-A9770A4F51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77651</xdr:rowOff>
    </xdr:from>
    <xdr:to>
      <xdr:col>116</xdr:col>
      <xdr:colOff>114300</xdr:colOff>
      <xdr:row>37</xdr:row>
      <xdr:rowOff>7801</xdr:rowOff>
    </xdr:to>
    <xdr:sp macro="" textlink="">
      <xdr:nvSpPr>
        <xdr:cNvPr id="497" name="楕円 496">
          <a:extLst>
            <a:ext uri="{FF2B5EF4-FFF2-40B4-BE49-F238E27FC236}">
              <a16:creationId xmlns:a16="http://schemas.microsoft.com/office/drawing/2014/main" id="{84C90538-E8F2-44D3-A14E-2537F746A88F}"/>
            </a:ext>
          </a:extLst>
        </xdr:cNvPr>
        <xdr:cNvSpPr/>
      </xdr:nvSpPr>
      <xdr:spPr>
        <a:xfrm>
          <a:off x="221107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100528</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700E0EA1-1A9B-4514-B677-60AE97F090BF}"/>
            </a:ext>
          </a:extLst>
        </xdr:cNvPr>
        <xdr:cNvSpPr txBox="1"/>
      </xdr:nvSpPr>
      <xdr:spPr>
        <a:xfrm>
          <a:off x="22199600" y="610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147864</xdr:rowOff>
    </xdr:from>
    <xdr:to>
      <xdr:col>112</xdr:col>
      <xdr:colOff>38100</xdr:colOff>
      <xdr:row>38</xdr:row>
      <xdr:rowOff>78014</xdr:rowOff>
    </xdr:to>
    <xdr:sp macro="" textlink="">
      <xdr:nvSpPr>
        <xdr:cNvPr id="499" name="楕円 498">
          <a:extLst>
            <a:ext uri="{FF2B5EF4-FFF2-40B4-BE49-F238E27FC236}">
              <a16:creationId xmlns:a16="http://schemas.microsoft.com/office/drawing/2014/main" id="{D7915B5C-B8BE-4EF1-8D75-5844B0541643}"/>
            </a:ext>
          </a:extLst>
        </xdr:cNvPr>
        <xdr:cNvSpPr/>
      </xdr:nvSpPr>
      <xdr:spPr>
        <a:xfrm>
          <a:off x="21272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128451</xdr:rowOff>
    </xdr:from>
    <xdr:to>
      <xdr:col>116</xdr:col>
      <xdr:colOff>63500</xdr:colOff>
      <xdr:row>38</xdr:row>
      <xdr:rowOff>27215</xdr:rowOff>
    </xdr:to>
    <xdr:cxnSp macro="">
      <xdr:nvCxnSpPr>
        <xdr:cNvPr id="500" name="直線コネクタ 499">
          <a:extLst>
            <a:ext uri="{FF2B5EF4-FFF2-40B4-BE49-F238E27FC236}">
              <a16:creationId xmlns:a16="http://schemas.microsoft.com/office/drawing/2014/main" id="{91FE3A6D-6138-419B-8C80-D016D02D50D4}"/>
            </a:ext>
          </a:extLst>
        </xdr:cNvPr>
        <xdr:cNvCxnSpPr/>
      </xdr:nvCxnSpPr>
      <xdr:spPr>
        <a:xfrm flipV="1">
          <a:off x="21323300" y="6300651"/>
          <a:ext cx="838200" cy="24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501" name="楕円 500">
          <a:extLst>
            <a:ext uri="{FF2B5EF4-FFF2-40B4-BE49-F238E27FC236}">
              <a16:creationId xmlns:a16="http://schemas.microsoft.com/office/drawing/2014/main" id="{4A15F411-A6E6-4D0D-BAD0-5527287C11AD}"/>
            </a:ext>
          </a:extLst>
        </xdr:cNvPr>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27215</xdr:rowOff>
    </xdr:from>
    <xdr:to>
      <xdr:col>111</xdr:col>
      <xdr:colOff>177800</xdr:colOff>
      <xdr:row>39</xdr:row>
      <xdr:rowOff>76200</xdr:rowOff>
    </xdr:to>
    <xdr:cxnSp macro="">
      <xdr:nvCxnSpPr>
        <xdr:cNvPr id="502" name="直線コネクタ 501">
          <a:extLst>
            <a:ext uri="{FF2B5EF4-FFF2-40B4-BE49-F238E27FC236}">
              <a16:creationId xmlns:a16="http://schemas.microsoft.com/office/drawing/2014/main" id="{D476A3A7-75CE-4C55-A3D6-A0BD70CB3085}"/>
            </a:ext>
          </a:extLst>
        </xdr:cNvPr>
        <xdr:cNvCxnSpPr/>
      </xdr:nvCxnSpPr>
      <xdr:spPr>
        <a:xfrm flipV="1">
          <a:off x="20434300" y="6542315"/>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23767</xdr:rowOff>
    </xdr:from>
    <xdr:to>
      <xdr:col>102</xdr:col>
      <xdr:colOff>165100</xdr:colOff>
      <xdr:row>39</xdr:row>
      <xdr:rowOff>125367</xdr:rowOff>
    </xdr:to>
    <xdr:sp macro="" textlink="">
      <xdr:nvSpPr>
        <xdr:cNvPr id="503" name="楕円 502">
          <a:extLst>
            <a:ext uri="{FF2B5EF4-FFF2-40B4-BE49-F238E27FC236}">
              <a16:creationId xmlns:a16="http://schemas.microsoft.com/office/drawing/2014/main" id="{5F2FE8C0-C451-4640-BE0E-269DF09C3135}"/>
            </a:ext>
          </a:extLst>
        </xdr:cNvPr>
        <xdr:cNvSpPr/>
      </xdr:nvSpPr>
      <xdr:spPr>
        <a:xfrm>
          <a:off x="19494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74567</xdr:rowOff>
    </xdr:from>
    <xdr:to>
      <xdr:col>107</xdr:col>
      <xdr:colOff>50800</xdr:colOff>
      <xdr:row>39</xdr:row>
      <xdr:rowOff>76200</xdr:rowOff>
    </xdr:to>
    <xdr:cxnSp macro="">
      <xdr:nvCxnSpPr>
        <xdr:cNvPr id="504" name="直線コネクタ 503">
          <a:extLst>
            <a:ext uri="{FF2B5EF4-FFF2-40B4-BE49-F238E27FC236}">
              <a16:creationId xmlns:a16="http://schemas.microsoft.com/office/drawing/2014/main" id="{248995B3-464B-4850-8C1A-504F3B342161}"/>
            </a:ext>
          </a:extLst>
        </xdr:cNvPr>
        <xdr:cNvCxnSpPr/>
      </xdr:nvCxnSpPr>
      <xdr:spPr>
        <a:xfrm>
          <a:off x="19545300" y="67611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05" name="楕円 504">
          <a:extLst>
            <a:ext uri="{FF2B5EF4-FFF2-40B4-BE49-F238E27FC236}">
              <a16:creationId xmlns:a16="http://schemas.microsoft.com/office/drawing/2014/main" id="{900F835C-D3BC-443B-A2C6-855BC78F8B58}"/>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74567</xdr:rowOff>
    </xdr:from>
    <xdr:to>
      <xdr:col>102</xdr:col>
      <xdr:colOff>114300</xdr:colOff>
      <xdr:row>39</xdr:row>
      <xdr:rowOff>87630</xdr:rowOff>
    </xdr:to>
    <xdr:cxnSp macro="">
      <xdr:nvCxnSpPr>
        <xdr:cNvPr id="506" name="直線コネクタ 505">
          <a:extLst>
            <a:ext uri="{FF2B5EF4-FFF2-40B4-BE49-F238E27FC236}">
              <a16:creationId xmlns:a16="http://schemas.microsoft.com/office/drawing/2014/main" id="{197F716E-CD17-4368-92D0-B2F5AE329989}"/>
            </a:ext>
          </a:extLst>
        </xdr:cNvPr>
        <xdr:cNvCxnSpPr/>
      </xdr:nvCxnSpPr>
      <xdr:spPr>
        <a:xfrm flipV="1">
          <a:off x="18656300" y="6761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3827</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9B657848-57E3-491C-A599-85717B71392D}"/>
            </a:ext>
          </a:extLst>
        </xdr:cNvPr>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133730</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DDA5932D-0CDC-4859-8914-BACE78192B30}"/>
            </a:ext>
          </a:extLst>
        </xdr:cNvPr>
        <xdr:cNvSpPr txBox="1"/>
      </xdr:nvSpPr>
      <xdr:spPr>
        <a:xfrm>
          <a:off x="20199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164754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B3292D9C-349A-4C58-BCDE-AC2D9CF4CD59}"/>
            </a:ext>
          </a:extLst>
        </xdr:cNvPr>
        <xdr:cNvSpPr txBox="1"/>
      </xdr:nvSpPr>
      <xdr:spPr>
        <a:xfrm>
          <a:off x="19310427" y="63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6367</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43FA9C73-CA67-40CF-91E7-16D9FD243D33}"/>
            </a:ext>
          </a:extLst>
        </xdr:cNvPr>
        <xdr:cNvSpPr txBox="1"/>
      </xdr:nvSpPr>
      <xdr:spPr>
        <a:xfrm>
          <a:off x="18421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94541</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9BD492AE-EAD1-4BC8-83D6-E7480FB5665A}"/>
            </a:ext>
          </a:extLst>
        </xdr:cNvPr>
        <xdr:cNvSpPr txBox="1"/>
      </xdr:nvSpPr>
      <xdr:spPr>
        <a:xfrm>
          <a:off x="210757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700DDA75-3F44-40C5-B11B-A5528DB6E07E}"/>
            </a:ext>
          </a:extLst>
        </xdr:cNvPr>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116494</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C25BA24C-E63B-4CE7-8AE2-8F6B63BA3D72}"/>
            </a:ext>
          </a:extLst>
        </xdr:cNvPr>
        <xdr:cNvSpPr txBox="1"/>
      </xdr:nvSpPr>
      <xdr:spPr>
        <a:xfrm>
          <a:off x="193104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8583DF2E-EAD5-47F1-A9F5-BE8A05815754}"/>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A73D7853-73F6-43AD-A09D-EE5270F050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21AB38BB-9618-4E04-9F7B-C764316BD4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EB1E0491-C820-4BBF-A270-4356833B63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4A5EC326-F66E-4516-B90A-9427AB13F2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68E0F3B3-C698-4EFC-81C7-5624A850B6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887EC611-65D0-4CA0-B3F4-A72CBBB877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70EB460D-A743-4391-B09F-B83FE36A9C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A7B4DFAD-B67F-41D9-90AD-F87A49848B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B722100-EF6B-462D-A0A2-E2C66F0F52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791F95D8-7265-4B51-8CD6-7F6ACA2A23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62C9EADE-F59E-4CE4-89D1-FCB8018611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0081B26F-BD6A-4D37-A5B4-4F027DBACEA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F33781CF-146C-445A-93AD-B27E3250144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4D8D8462-B653-42D9-8779-36B4D8752F1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8FECD2F8-172E-42A7-A6B9-3F827BEEA14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B6A76BEB-84E7-44F0-B677-AC789D035D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7E3F83BE-356A-4152-B3A8-AF924508D38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6807EDF6-23E6-4E5C-8005-0DEFE5042F7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BA17B4FE-010C-4C84-92EC-E58B55A714C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CE610629-A76F-444E-8D84-740B4A94199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39774096-0B1E-4EB8-8D66-E9B7B58A118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BF5365D-F6E6-4232-9991-3C2D95D976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84D32DE5-850E-4C79-8BD5-07F06214A8F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D3EF9CF7-8D0D-4F7F-954A-0047262AFF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AB6AD2D3-EFCD-4D30-A10F-327139F174C6}"/>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F8F457A1-4C96-4F8E-AB18-FCC16A6263E2}"/>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4624996E-3405-4348-85BC-4114FD3AB585}"/>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11CDE339-A1B7-406D-ACFF-0560CA63BF6F}"/>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22C0AB7E-617A-4B83-8D54-8DC9F9D2DD05}"/>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BC8E7457-6C11-4590-BDEF-D9C2BADBA7DD}"/>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767BE607-7F5C-44C1-AE25-5D900B397543}"/>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6" name="フローチャート: 判断 545">
          <a:extLst>
            <a:ext uri="{FF2B5EF4-FFF2-40B4-BE49-F238E27FC236}">
              <a16:creationId xmlns:a16="http://schemas.microsoft.com/office/drawing/2014/main" id="{94B12F71-9E5E-4244-B346-BEBBA0D4D5B2}"/>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7" name="フローチャート: 判断 546">
          <a:extLst>
            <a:ext uri="{FF2B5EF4-FFF2-40B4-BE49-F238E27FC236}">
              <a16:creationId xmlns:a16="http://schemas.microsoft.com/office/drawing/2014/main" id="{98422465-E8FC-41F8-A291-F4982D0013E9}"/>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8" name="フローチャート: 判断 547">
          <a:extLst>
            <a:ext uri="{FF2B5EF4-FFF2-40B4-BE49-F238E27FC236}">
              <a16:creationId xmlns:a16="http://schemas.microsoft.com/office/drawing/2014/main" id="{5F178853-CED7-433D-BF52-2486C23EC1CD}"/>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9" name="フローチャート: 判断 548">
          <a:extLst>
            <a:ext uri="{FF2B5EF4-FFF2-40B4-BE49-F238E27FC236}">
              <a16:creationId xmlns:a16="http://schemas.microsoft.com/office/drawing/2014/main" id="{F586B7AA-A080-48BC-847A-E8FAFD9E9E1A}"/>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FA3121B-16E0-4828-925D-966BF12716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54C5405-52B2-4CF4-884E-B9897620F0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85A0857-C758-411B-947A-DFD4518A61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73F5CEF-DC81-459D-80AF-65920F7D16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D7D46FC6-FAAD-4A75-B689-212A2AF65D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55" name="楕円 554">
          <a:extLst>
            <a:ext uri="{FF2B5EF4-FFF2-40B4-BE49-F238E27FC236}">
              <a16:creationId xmlns:a16="http://schemas.microsoft.com/office/drawing/2014/main" id="{20F42685-6CB7-415F-A06C-26BB063A53F8}"/>
            </a:ext>
          </a:extLst>
        </xdr:cNvPr>
        <xdr:cNvSpPr/>
      </xdr:nvSpPr>
      <xdr:spPr>
        <a:xfrm>
          <a:off x="16268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A83409C1-ADFB-4FD5-8956-6C9A643D8DC9}"/>
            </a:ext>
          </a:extLst>
        </xdr:cNvPr>
        <xdr:cNvSpPr txBox="1"/>
      </xdr:nvSpPr>
      <xdr:spPr>
        <a:xfrm>
          <a:off x="16357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19685</xdr:rowOff>
    </xdr:from>
    <xdr:to>
      <xdr:col>81</xdr:col>
      <xdr:colOff>101600</xdr:colOff>
      <xdr:row>62</xdr:row>
      <xdr:rowOff>121285</xdr:rowOff>
    </xdr:to>
    <xdr:sp macro="" textlink="">
      <xdr:nvSpPr>
        <xdr:cNvPr id="557" name="楕円 556">
          <a:extLst>
            <a:ext uri="{FF2B5EF4-FFF2-40B4-BE49-F238E27FC236}">
              <a16:creationId xmlns:a16="http://schemas.microsoft.com/office/drawing/2014/main" id="{2B9FC087-69DC-436E-9568-8D02A2B275CA}"/>
            </a:ext>
          </a:extLst>
        </xdr:cNvPr>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70485</xdr:rowOff>
    </xdr:from>
    <xdr:to>
      <xdr:col>85</xdr:col>
      <xdr:colOff>127000</xdr:colOff>
      <xdr:row>62</xdr:row>
      <xdr:rowOff>72390</xdr:rowOff>
    </xdr:to>
    <xdr:cxnSp macro="">
      <xdr:nvCxnSpPr>
        <xdr:cNvPr id="558" name="直線コネクタ 557">
          <a:extLst>
            <a:ext uri="{FF2B5EF4-FFF2-40B4-BE49-F238E27FC236}">
              <a16:creationId xmlns:a16="http://schemas.microsoft.com/office/drawing/2014/main" id="{CE9B2A44-D43B-4265-9685-DACA3DB08B30}"/>
            </a:ext>
          </a:extLst>
        </xdr:cNvPr>
        <xdr:cNvCxnSpPr/>
      </xdr:nvCxnSpPr>
      <xdr:spPr>
        <a:xfrm>
          <a:off x="15481300" y="107003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559" name="楕円 558">
          <a:extLst>
            <a:ext uri="{FF2B5EF4-FFF2-40B4-BE49-F238E27FC236}">
              <a16:creationId xmlns:a16="http://schemas.microsoft.com/office/drawing/2014/main" id="{1B73D97C-ABCF-4DB8-A224-7124C874B5C8}"/>
            </a:ext>
          </a:extLst>
        </xdr:cNvPr>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70485</xdr:rowOff>
    </xdr:to>
    <xdr:cxnSp macro="">
      <xdr:nvCxnSpPr>
        <xdr:cNvPr id="560" name="直線コネクタ 559">
          <a:extLst>
            <a:ext uri="{FF2B5EF4-FFF2-40B4-BE49-F238E27FC236}">
              <a16:creationId xmlns:a16="http://schemas.microsoft.com/office/drawing/2014/main" id="{A8B2E599-69EE-4B73-861D-49B5548A13FB}"/>
            </a:ext>
          </a:extLst>
        </xdr:cNvPr>
        <xdr:cNvCxnSpPr/>
      </xdr:nvCxnSpPr>
      <xdr:spPr>
        <a:xfrm>
          <a:off x="14592300" y="10683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561" name="楕円 560">
          <a:extLst>
            <a:ext uri="{FF2B5EF4-FFF2-40B4-BE49-F238E27FC236}">
              <a16:creationId xmlns:a16="http://schemas.microsoft.com/office/drawing/2014/main" id="{FC3F4428-CBD8-4B0C-A78E-51D82FDEDEDD}"/>
            </a:ext>
          </a:extLst>
        </xdr:cNvPr>
        <xdr:cNvSpPr/>
      </xdr:nvSpPr>
      <xdr:spPr>
        <a:xfrm>
          <a:off x="1365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xdr:rowOff>
    </xdr:from>
    <xdr:to>
      <xdr:col>76</xdr:col>
      <xdr:colOff>114300</xdr:colOff>
      <xdr:row>62</xdr:row>
      <xdr:rowOff>53340</xdr:rowOff>
    </xdr:to>
    <xdr:cxnSp macro="">
      <xdr:nvCxnSpPr>
        <xdr:cNvPr id="562" name="直線コネクタ 561">
          <a:extLst>
            <a:ext uri="{FF2B5EF4-FFF2-40B4-BE49-F238E27FC236}">
              <a16:creationId xmlns:a16="http://schemas.microsoft.com/office/drawing/2014/main" id="{0BAA2368-F7C5-4D50-B607-637E2D687361}"/>
            </a:ext>
          </a:extLst>
        </xdr:cNvPr>
        <xdr:cNvCxnSpPr/>
      </xdr:nvCxnSpPr>
      <xdr:spPr>
        <a:xfrm>
          <a:off x="13703300" y="10645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114935</xdr:rowOff>
    </xdr:from>
    <xdr:to>
      <xdr:col>67</xdr:col>
      <xdr:colOff>101600</xdr:colOff>
      <xdr:row>62</xdr:row>
      <xdr:rowOff>45085</xdr:rowOff>
    </xdr:to>
    <xdr:sp macro="" textlink="">
      <xdr:nvSpPr>
        <xdr:cNvPr id="563" name="楕円 562">
          <a:extLst>
            <a:ext uri="{FF2B5EF4-FFF2-40B4-BE49-F238E27FC236}">
              <a16:creationId xmlns:a16="http://schemas.microsoft.com/office/drawing/2014/main" id="{04F83C85-7033-4A49-8CFC-29BEB45E492B}"/>
            </a:ext>
          </a:extLst>
        </xdr:cNvPr>
        <xdr:cNvSpPr/>
      </xdr:nvSpPr>
      <xdr:spPr>
        <a:xfrm>
          <a:off x="12763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165735</xdr:rowOff>
    </xdr:from>
    <xdr:to>
      <xdr:col>71</xdr:col>
      <xdr:colOff>177800</xdr:colOff>
      <xdr:row>62</xdr:row>
      <xdr:rowOff>15240</xdr:rowOff>
    </xdr:to>
    <xdr:cxnSp macro="">
      <xdr:nvCxnSpPr>
        <xdr:cNvPr id="564" name="直線コネクタ 563">
          <a:extLst>
            <a:ext uri="{FF2B5EF4-FFF2-40B4-BE49-F238E27FC236}">
              <a16:creationId xmlns:a16="http://schemas.microsoft.com/office/drawing/2014/main" id="{309B1F16-58A4-4734-904B-BD0B926AC450}"/>
            </a:ext>
          </a:extLst>
        </xdr:cNvPr>
        <xdr:cNvCxnSpPr/>
      </xdr:nvCxnSpPr>
      <xdr:spPr>
        <a:xfrm>
          <a:off x="12814300" y="106241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5" name="n_1aveValue【学校施設】&#10;有形固定資産減価償却率">
          <a:extLst>
            <a:ext uri="{FF2B5EF4-FFF2-40B4-BE49-F238E27FC236}">
              <a16:creationId xmlns:a16="http://schemas.microsoft.com/office/drawing/2014/main" id="{7DDA99C0-9524-4D59-BAC5-B287BBAD9C99}"/>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6" name="n_2aveValue【学校施設】&#10;有形固定資産減価償却率">
          <a:extLst>
            <a:ext uri="{FF2B5EF4-FFF2-40B4-BE49-F238E27FC236}">
              <a16:creationId xmlns:a16="http://schemas.microsoft.com/office/drawing/2014/main" id="{9A18F1E3-4636-4453-83F4-6B7A9AFE469E}"/>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7" name="n_3aveValue【学校施設】&#10;有形固定資産減価償却率">
          <a:extLst>
            <a:ext uri="{FF2B5EF4-FFF2-40B4-BE49-F238E27FC236}">
              <a16:creationId xmlns:a16="http://schemas.microsoft.com/office/drawing/2014/main" id="{27490DD5-A362-4ACA-AE9B-A2FA1EF803EF}"/>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8" name="n_4aveValue【学校施設】&#10;有形固定資産減価償却率">
          <a:extLst>
            <a:ext uri="{FF2B5EF4-FFF2-40B4-BE49-F238E27FC236}">
              <a16:creationId xmlns:a16="http://schemas.microsoft.com/office/drawing/2014/main" id="{B9EA144A-2BD4-424F-9B51-4777E91D62F8}"/>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112412</xdr:rowOff>
    </xdr:from>
    <xdr:ext cx="405111" cy="259045"/>
    <xdr:sp macro="" textlink="">
      <xdr:nvSpPr>
        <xdr:cNvPr id="569" name="n_1mainValue【学校施設】&#10;有形固定資産減価償却率">
          <a:extLst>
            <a:ext uri="{FF2B5EF4-FFF2-40B4-BE49-F238E27FC236}">
              <a16:creationId xmlns:a16="http://schemas.microsoft.com/office/drawing/2014/main" id="{CE8DF763-484C-4713-B6BC-C17630CAA3EC}"/>
            </a:ext>
          </a:extLst>
        </xdr:cNvPr>
        <xdr:cNvSpPr txBox="1"/>
      </xdr:nvSpPr>
      <xdr:spPr>
        <a:xfrm>
          <a:off x="15266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570" name="n_2mainValue【学校施設】&#10;有形固定資産減価償却率">
          <a:extLst>
            <a:ext uri="{FF2B5EF4-FFF2-40B4-BE49-F238E27FC236}">
              <a16:creationId xmlns:a16="http://schemas.microsoft.com/office/drawing/2014/main" id="{A2A90B82-C19B-4FAA-BF53-235E87A79BC6}"/>
            </a:ext>
          </a:extLst>
        </xdr:cNvPr>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571" name="n_3mainValue【学校施設】&#10;有形固定資産減価償却率">
          <a:extLst>
            <a:ext uri="{FF2B5EF4-FFF2-40B4-BE49-F238E27FC236}">
              <a16:creationId xmlns:a16="http://schemas.microsoft.com/office/drawing/2014/main" id="{45B82B4C-E59C-4134-BB86-5B1431840B0E}"/>
            </a:ext>
          </a:extLst>
        </xdr:cNvPr>
        <xdr:cNvSpPr txBox="1"/>
      </xdr:nvSpPr>
      <xdr:spPr>
        <a:xfrm>
          <a:off x="13500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36212</xdr:rowOff>
    </xdr:from>
    <xdr:ext cx="405111" cy="259045"/>
    <xdr:sp macro="" textlink="">
      <xdr:nvSpPr>
        <xdr:cNvPr id="572" name="n_4mainValue【学校施設】&#10;有形固定資産減価償却率">
          <a:extLst>
            <a:ext uri="{FF2B5EF4-FFF2-40B4-BE49-F238E27FC236}">
              <a16:creationId xmlns:a16="http://schemas.microsoft.com/office/drawing/2014/main" id="{C8440095-EF72-48BD-84BD-4832FAA1A6A5}"/>
            </a:ext>
          </a:extLst>
        </xdr:cNvPr>
        <xdr:cNvSpPr txBox="1"/>
      </xdr:nvSpPr>
      <xdr:spPr>
        <a:xfrm>
          <a:off x="12611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6F0A6E90-F174-41DA-9D40-1FD5EF01F6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4558146-F75C-4A65-8694-9F46299F67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68953992-9909-4FB6-AC1D-2D9FDA1827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CF3759D2-439F-4621-8107-4C3B353699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D63318CD-D6EE-43EA-8D05-127E8C9E8A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A54B3D6F-FE66-4F1F-9564-8D535DF3A5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73CBD0C3-8A33-4B62-8A09-B60F5E57EC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AC58A080-A927-4CE7-98A5-CDEAF50477A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8B35BD7B-D251-4697-B3D0-F2FBD47886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3307ECF1-A548-467E-BE57-2CFA2DC964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7CBEDBBB-325C-4818-B879-E4BBE023827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F80C3234-7912-4BB4-8DCC-ACDB8206A49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65D76F80-0630-4B79-B2DB-06FBA53F174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88E4751D-CE4D-4B8A-BD82-37E6139DDAA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F0F83605-C3A6-4B83-8D55-946E0DCC4D7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8C7E4FA4-36DD-4F99-A868-CC8FEDC99DE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6AEE5FA9-A6D3-4CC0-9DCF-5590F2AEE72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499BE77C-12B9-455B-9D97-657A6617DAA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202C022-EE90-4A72-B753-A9B889EAC2D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48840EB2-A552-4734-8D8D-788A438CA28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ECB7D658-25CF-437F-BDE7-D7D3E3F3D73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84753D5D-18EC-4833-9C4D-293CBB7D7A2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4F5122D-573B-475E-BD03-FE8F764F9A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9198C66F-B64B-4AA2-972D-20F7168305D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2C3DD1D2-F26B-4E86-AF0B-12633C786B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FEACF147-449C-4ECD-8899-25D844454E32}"/>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86565B06-4A5D-4C2D-99B7-7CB0EE983CF8}"/>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1B7B2F6F-914B-4B8C-9BBC-C161A837C1A2}"/>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5133A234-8F7C-47E3-A503-B90835519B0F}"/>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CDB08F81-E54B-48D9-BA76-EF0A080D68AA}"/>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89ABA588-03CB-469A-9F47-E2DF6702767B}"/>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05CFF140-5152-40E1-AE3E-6F45A778DEC3}"/>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39497</xdr:rowOff>
    </xdr:from>
    <xdr:to>
      <xdr:col>112</xdr:col>
      <xdr:colOff>38100</xdr:colOff>
      <xdr:row>62</xdr:row>
      <xdr:rowOff>141097</xdr:rowOff>
    </xdr:to>
    <xdr:sp macro="" textlink="">
      <xdr:nvSpPr>
        <xdr:cNvPr id="605" name="フローチャート: 判断 604">
          <a:extLst>
            <a:ext uri="{FF2B5EF4-FFF2-40B4-BE49-F238E27FC236}">
              <a16:creationId xmlns:a16="http://schemas.microsoft.com/office/drawing/2014/main" id="{B12D3908-61FE-45EC-A382-A678A7C87BE3}"/>
            </a:ext>
          </a:extLst>
        </xdr:cNvPr>
        <xdr:cNvSpPr/>
      </xdr:nvSpPr>
      <xdr:spPr>
        <a:xfrm>
          <a:off x="21272500" y="1066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116078</xdr:rowOff>
    </xdr:from>
    <xdr:to>
      <xdr:col>107</xdr:col>
      <xdr:colOff>101600</xdr:colOff>
      <xdr:row>61</xdr:row>
      <xdr:rowOff>46228</xdr:rowOff>
    </xdr:to>
    <xdr:sp macro="" textlink="">
      <xdr:nvSpPr>
        <xdr:cNvPr id="606" name="フローチャート: 判断 605">
          <a:extLst>
            <a:ext uri="{FF2B5EF4-FFF2-40B4-BE49-F238E27FC236}">
              <a16:creationId xmlns:a16="http://schemas.microsoft.com/office/drawing/2014/main" id="{45A09F77-1294-47CD-8493-497C4E1BF1F6}"/>
            </a:ext>
          </a:extLst>
        </xdr:cNvPr>
        <xdr:cNvSpPr/>
      </xdr:nvSpPr>
      <xdr:spPr>
        <a:xfrm>
          <a:off x="20383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131590</xdr:rowOff>
    </xdr:from>
    <xdr:to>
      <xdr:col>102</xdr:col>
      <xdr:colOff>165100</xdr:colOff>
      <xdr:row>61</xdr:row>
      <xdr:rowOff>61740</xdr:rowOff>
    </xdr:to>
    <xdr:sp macro="" textlink="">
      <xdr:nvSpPr>
        <xdr:cNvPr id="607" name="フローチャート: 判断 606">
          <a:extLst>
            <a:ext uri="{FF2B5EF4-FFF2-40B4-BE49-F238E27FC236}">
              <a16:creationId xmlns:a16="http://schemas.microsoft.com/office/drawing/2014/main" id="{83BB95C3-2F5A-4D61-B3E4-7F40999890B4}"/>
            </a:ext>
          </a:extLst>
        </xdr:cNvPr>
        <xdr:cNvSpPr/>
      </xdr:nvSpPr>
      <xdr:spPr>
        <a:xfrm>
          <a:off x="19494500" y="104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81298</xdr:rowOff>
    </xdr:from>
    <xdr:to>
      <xdr:col>98</xdr:col>
      <xdr:colOff>38100</xdr:colOff>
      <xdr:row>61</xdr:row>
      <xdr:rowOff>11448</xdr:rowOff>
    </xdr:to>
    <xdr:sp macro="" textlink="">
      <xdr:nvSpPr>
        <xdr:cNvPr id="608" name="フローチャート: 判断 607">
          <a:extLst>
            <a:ext uri="{FF2B5EF4-FFF2-40B4-BE49-F238E27FC236}">
              <a16:creationId xmlns:a16="http://schemas.microsoft.com/office/drawing/2014/main" id="{685587DE-0D4D-4C6E-AF85-CD19A85C8D24}"/>
            </a:ext>
          </a:extLst>
        </xdr:cNvPr>
        <xdr:cNvSpPr/>
      </xdr:nvSpPr>
      <xdr:spPr>
        <a:xfrm>
          <a:off x="18605500" y="103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B55985E-5738-49DC-8BD7-BF28924DC7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E590075-1CAB-4D34-A9FE-EAD3ECAC90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3DBACAD-3AB2-4F39-82C0-3BB6D02299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CD920519-69CF-4F4D-81A6-5FFC341560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766F8CE0-2E9E-4B7C-B1CB-EDCD30F2B43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26434</xdr:rowOff>
    </xdr:from>
    <xdr:to>
      <xdr:col>116</xdr:col>
      <xdr:colOff>114300</xdr:colOff>
      <xdr:row>62</xdr:row>
      <xdr:rowOff>128034</xdr:rowOff>
    </xdr:to>
    <xdr:sp macro="" textlink="">
      <xdr:nvSpPr>
        <xdr:cNvPr id="614" name="楕円 613">
          <a:extLst>
            <a:ext uri="{FF2B5EF4-FFF2-40B4-BE49-F238E27FC236}">
              <a16:creationId xmlns:a16="http://schemas.microsoft.com/office/drawing/2014/main" id="{0D8DF7BC-5A5F-46AD-817C-DD7A64662D0A}"/>
            </a:ext>
          </a:extLst>
        </xdr:cNvPr>
        <xdr:cNvSpPr/>
      </xdr:nvSpPr>
      <xdr:spPr>
        <a:xfrm>
          <a:off x="22110700" y="106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4861</xdr:rowOff>
    </xdr:from>
    <xdr:ext cx="469744" cy="259045"/>
    <xdr:sp macro="" textlink="">
      <xdr:nvSpPr>
        <xdr:cNvPr id="615" name="【学校施設】&#10;一人当たり面積該当値テキスト">
          <a:extLst>
            <a:ext uri="{FF2B5EF4-FFF2-40B4-BE49-F238E27FC236}">
              <a16:creationId xmlns:a16="http://schemas.microsoft.com/office/drawing/2014/main" id="{0F608802-022B-40D1-BE76-4144E238DA68}"/>
            </a:ext>
          </a:extLst>
        </xdr:cNvPr>
        <xdr:cNvSpPr txBox="1"/>
      </xdr:nvSpPr>
      <xdr:spPr>
        <a:xfrm>
          <a:off x="22199600" y="106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26598</xdr:rowOff>
    </xdr:from>
    <xdr:to>
      <xdr:col>112</xdr:col>
      <xdr:colOff>38100</xdr:colOff>
      <xdr:row>62</xdr:row>
      <xdr:rowOff>128198</xdr:rowOff>
    </xdr:to>
    <xdr:sp macro="" textlink="">
      <xdr:nvSpPr>
        <xdr:cNvPr id="616" name="楕円 615">
          <a:extLst>
            <a:ext uri="{FF2B5EF4-FFF2-40B4-BE49-F238E27FC236}">
              <a16:creationId xmlns:a16="http://schemas.microsoft.com/office/drawing/2014/main" id="{55A341A3-3FC3-4D43-A752-2820D4786E8F}"/>
            </a:ext>
          </a:extLst>
        </xdr:cNvPr>
        <xdr:cNvSpPr/>
      </xdr:nvSpPr>
      <xdr:spPr>
        <a:xfrm>
          <a:off x="21272500" y="106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77234</xdr:rowOff>
    </xdr:from>
    <xdr:to>
      <xdr:col>116</xdr:col>
      <xdr:colOff>63500</xdr:colOff>
      <xdr:row>62</xdr:row>
      <xdr:rowOff>77398</xdr:rowOff>
    </xdr:to>
    <xdr:cxnSp macro="">
      <xdr:nvCxnSpPr>
        <xdr:cNvPr id="617" name="直線コネクタ 616">
          <a:extLst>
            <a:ext uri="{FF2B5EF4-FFF2-40B4-BE49-F238E27FC236}">
              <a16:creationId xmlns:a16="http://schemas.microsoft.com/office/drawing/2014/main" id="{2B6C2F98-7565-4B18-A4B0-3CBF74B241F8}"/>
            </a:ext>
          </a:extLst>
        </xdr:cNvPr>
        <xdr:cNvCxnSpPr/>
      </xdr:nvCxnSpPr>
      <xdr:spPr>
        <a:xfrm flipV="1">
          <a:off x="21323300" y="10707134"/>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34109</xdr:rowOff>
    </xdr:from>
    <xdr:to>
      <xdr:col>107</xdr:col>
      <xdr:colOff>101600</xdr:colOff>
      <xdr:row>62</xdr:row>
      <xdr:rowOff>135709</xdr:rowOff>
    </xdr:to>
    <xdr:sp macro="" textlink="">
      <xdr:nvSpPr>
        <xdr:cNvPr id="618" name="楕円 617">
          <a:extLst>
            <a:ext uri="{FF2B5EF4-FFF2-40B4-BE49-F238E27FC236}">
              <a16:creationId xmlns:a16="http://schemas.microsoft.com/office/drawing/2014/main" id="{BA67C0A8-4B20-4113-9A53-4B1DDF6A9323}"/>
            </a:ext>
          </a:extLst>
        </xdr:cNvPr>
        <xdr:cNvSpPr/>
      </xdr:nvSpPr>
      <xdr:spPr>
        <a:xfrm>
          <a:off x="20383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77398</xdr:rowOff>
    </xdr:from>
    <xdr:to>
      <xdr:col>111</xdr:col>
      <xdr:colOff>177800</xdr:colOff>
      <xdr:row>62</xdr:row>
      <xdr:rowOff>84909</xdr:rowOff>
    </xdr:to>
    <xdr:cxnSp macro="">
      <xdr:nvCxnSpPr>
        <xdr:cNvPr id="619" name="直線コネクタ 618">
          <a:extLst>
            <a:ext uri="{FF2B5EF4-FFF2-40B4-BE49-F238E27FC236}">
              <a16:creationId xmlns:a16="http://schemas.microsoft.com/office/drawing/2014/main" id="{18082259-E03B-4ACA-8E5B-4AB45DC6325C}"/>
            </a:ext>
          </a:extLst>
        </xdr:cNvPr>
        <xdr:cNvCxnSpPr/>
      </xdr:nvCxnSpPr>
      <xdr:spPr>
        <a:xfrm flipV="1">
          <a:off x="20434300" y="1070729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32639</xdr:rowOff>
    </xdr:from>
    <xdr:to>
      <xdr:col>102</xdr:col>
      <xdr:colOff>165100</xdr:colOff>
      <xdr:row>62</xdr:row>
      <xdr:rowOff>134239</xdr:rowOff>
    </xdr:to>
    <xdr:sp macro="" textlink="">
      <xdr:nvSpPr>
        <xdr:cNvPr id="620" name="楕円 619">
          <a:extLst>
            <a:ext uri="{FF2B5EF4-FFF2-40B4-BE49-F238E27FC236}">
              <a16:creationId xmlns:a16="http://schemas.microsoft.com/office/drawing/2014/main" id="{B29FF71A-428C-48EA-9D35-BFB5274D44B3}"/>
            </a:ext>
          </a:extLst>
        </xdr:cNvPr>
        <xdr:cNvSpPr/>
      </xdr:nvSpPr>
      <xdr:spPr>
        <a:xfrm>
          <a:off x="19494500" y="106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83439</xdr:rowOff>
    </xdr:from>
    <xdr:to>
      <xdr:col>107</xdr:col>
      <xdr:colOff>50800</xdr:colOff>
      <xdr:row>62</xdr:row>
      <xdr:rowOff>84909</xdr:rowOff>
    </xdr:to>
    <xdr:cxnSp macro="">
      <xdr:nvCxnSpPr>
        <xdr:cNvPr id="621" name="直線コネクタ 620">
          <a:extLst>
            <a:ext uri="{FF2B5EF4-FFF2-40B4-BE49-F238E27FC236}">
              <a16:creationId xmlns:a16="http://schemas.microsoft.com/office/drawing/2014/main" id="{AB6540FD-F5E9-41B2-A4A6-1EAB172B02BE}"/>
            </a:ext>
          </a:extLst>
        </xdr:cNvPr>
        <xdr:cNvCxnSpPr/>
      </xdr:nvCxnSpPr>
      <xdr:spPr>
        <a:xfrm>
          <a:off x="19545300" y="1071333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42436</xdr:rowOff>
    </xdr:from>
    <xdr:to>
      <xdr:col>98</xdr:col>
      <xdr:colOff>38100</xdr:colOff>
      <xdr:row>62</xdr:row>
      <xdr:rowOff>144036</xdr:rowOff>
    </xdr:to>
    <xdr:sp macro="" textlink="">
      <xdr:nvSpPr>
        <xdr:cNvPr id="622" name="楕円 621">
          <a:extLst>
            <a:ext uri="{FF2B5EF4-FFF2-40B4-BE49-F238E27FC236}">
              <a16:creationId xmlns:a16="http://schemas.microsoft.com/office/drawing/2014/main" id="{528272CC-AB66-4F3D-AA33-A0D6ADE48CE5}"/>
            </a:ext>
          </a:extLst>
        </xdr:cNvPr>
        <xdr:cNvSpPr/>
      </xdr:nvSpPr>
      <xdr:spPr>
        <a:xfrm>
          <a:off x="18605500" y="106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83439</xdr:rowOff>
    </xdr:from>
    <xdr:to>
      <xdr:col>102</xdr:col>
      <xdr:colOff>114300</xdr:colOff>
      <xdr:row>62</xdr:row>
      <xdr:rowOff>93236</xdr:rowOff>
    </xdr:to>
    <xdr:cxnSp macro="">
      <xdr:nvCxnSpPr>
        <xdr:cNvPr id="623" name="直線コネクタ 622">
          <a:extLst>
            <a:ext uri="{FF2B5EF4-FFF2-40B4-BE49-F238E27FC236}">
              <a16:creationId xmlns:a16="http://schemas.microsoft.com/office/drawing/2014/main" id="{C24E3960-70FB-4E67-BB75-8A025B7AA6A4}"/>
            </a:ext>
          </a:extLst>
        </xdr:cNvPr>
        <xdr:cNvCxnSpPr/>
      </xdr:nvCxnSpPr>
      <xdr:spPr>
        <a:xfrm flipV="1">
          <a:off x="18656300" y="1071333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132224</xdr:rowOff>
    </xdr:from>
    <xdr:ext cx="469744" cy="259045"/>
    <xdr:sp macro="" textlink="">
      <xdr:nvSpPr>
        <xdr:cNvPr id="624" name="n_1aveValue【学校施設】&#10;一人当たり面積">
          <a:extLst>
            <a:ext uri="{FF2B5EF4-FFF2-40B4-BE49-F238E27FC236}">
              <a16:creationId xmlns:a16="http://schemas.microsoft.com/office/drawing/2014/main" id="{C71A2D4F-AEC1-4059-A351-6784B5BF081E}"/>
            </a:ext>
          </a:extLst>
        </xdr:cNvPr>
        <xdr:cNvSpPr txBox="1"/>
      </xdr:nvSpPr>
      <xdr:spPr>
        <a:xfrm>
          <a:off x="210757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62755</xdr:rowOff>
    </xdr:from>
    <xdr:ext cx="469744" cy="259045"/>
    <xdr:sp macro="" textlink="">
      <xdr:nvSpPr>
        <xdr:cNvPr id="625" name="n_2aveValue【学校施設】&#10;一人当たり面積">
          <a:extLst>
            <a:ext uri="{FF2B5EF4-FFF2-40B4-BE49-F238E27FC236}">
              <a16:creationId xmlns:a16="http://schemas.microsoft.com/office/drawing/2014/main" id="{95F22038-5903-448D-A456-F3F0609F1267}"/>
            </a:ext>
          </a:extLst>
        </xdr:cNvPr>
        <xdr:cNvSpPr txBox="1"/>
      </xdr:nvSpPr>
      <xdr:spPr>
        <a:xfrm>
          <a:off x="20199427" y="101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78267</xdr:rowOff>
    </xdr:from>
    <xdr:ext cx="469744" cy="259045"/>
    <xdr:sp macro="" textlink="">
      <xdr:nvSpPr>
        <xdr:cNvPr id="626" name="n_3aveValue【学校施設】&#10;一人当たり面積">
          <a:extLst>
            <a:ext uri="{FF2B5EF4-FFF2-40B4-BE49-F238E27FC236}">
              <a16:creationId xmlns:a16="http://schemas.microsoft.com/office/drawing/2014/main" id="{9FCDA91E-8FEC-441D-B331-88127CC488A5}"/>
            </a:ext>
          </a:extLst>
        </xdr:cNvPr>
        <xdr:cNvSpPr txBox="1"/>
      </xdr:nvSpPr>
      <xdr:spPr>
        <a:xfrm>
          <a:off x="19310427" y="1019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27975</xdr:rowOff>
    </xdr:from>
    <xdr:ext cx="469744" cy="259045"/>
    <xdr:sp macro="" textlink="">
      <xdr:nvSpPr>
        <xdr:cNvPr id="627" name="n_4aveValue【学校施設】&#10;一人当たり面積">
          <a:extLst>
            <a:ext uri="{FF2B5EF4-FFF2-40B4-BE49-F238E27FC236}">
              <a16:creationId xmlns:a16="http://schemas.microsoft.com/office/drawing/2014/main" id="{D826477E-C976-4793-916E-54FF88208388}"/>
            </a:ext>
          </a:extLst>
        </xdr:cNvPr>
        <xdr:cNvSpPr txBox="1"/>
      </xdr:nvSpPr>
      <xdr:spPr>
        <a:xfrm>
          <a:off x="18421427" y="101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144725</xdr:rowOff>
    </xdr:from>
    <xdr:ext cx="469744" cy="259045"/>
    <xdr:sp macro="" textlink="">
      <xdr:nvSpPr>
        <xdr:cNvPr id="628" name="n_1mainValue【学校施設】&#10;一人当たり面積">
          <a:extLst>
            <a:ext uri="{FF2B5EF4-FFF2-40B4-BE49-F238E27FC236}">
              <a16:creationId xmlns:a16="http://schemas.microsoft.com/office/drawing/2014/main" id="{240AD8DC-8DBB-4760-AA76-CED55115909E}"/>
            </a:ext>
          </a:extLst>
        </xdr:cNvPr>
        <xdr:cNvSpPr txBox="1"/>
      </xdr:nvSpPr>
      <xdr:spPr>
        <a:xfrm>
          <a:off x="21075727" y="1043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126836</xdr:rowOff>
    </xdr:from>
    <xdr:ext cx="469744" cy="259045"/>
    <xdr:sp macro="" textlink="">
      <xdr:nvSpPr>
        <xdr:cNvPr id="629" name="n_2mainValue【学校施設】&#10;一人当たり面積">
          <a:extLst>
            <a:ext uri="{FF2B5EF4-FFF2-40B4-BE49-F238E27FC236}">
              <a16:creationId xmlns:a16="http://schemas.microsoft.com/office/drawing/2014/main" id="{675EA136-EFB8-4709-8EAF-A0BE341D1166}"/>
            </a:ext>
          </a:extLst>
        </xdr:cNvPr>
        <xdr:cNvSpPr txBox="1"/>
      </xdr:nvSpPr>
      <xdr:spPr>
        <a:xfrm>
          <a:off x="20199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125366</xdr:rowOff>
    </xdr:from>
    <xdr:ext cx="469744" cy="259045"/>
    <xdr:sp macro="" textlink="">
      <xdr:nvSpPr>
        <xdr:cNvPr id="630" name="n_3mainValue【学校施設】&#10;一人当たり面積">
          <a:extLst>
            <a:ext uri="{FF2B5EF4-FFF2-40B4-BE49-F238E27FC236}">
              <a16:creationId xmlns:a16="http://schemas.microsoft.com/office/drawing/2014/main" id="{A296E92F-80E8-4B36-982B-8CD7BE4DD935}"/>
            </a:ext>
          </a:extLst>
        </xdr:cNvPr>
        <xdr:cNvSpPr txBox="1"/>
      </xdr:nvSpPr>
      <xdr:spPr>
        <a:xfrm>
          <a:off x="19310427" y="1075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135163</xdr:rowOff>
    </xdr:from>
    <xdr:ext cx="469744" cy="259045"/>
    <xdr:sp macro="" textlink="">
      <xdr:nvSpPr>
        <xdr:cNvPr id="631" name="n_4mainValue【学校施設】&#10;一人当たり面積">
          <a:extLst>
            <a:ext uri="{FF2B5EF4-FFF2-40B4-BE49-F238E27FC236}">
              <a16:creationId xmlns:a16="http://schemas.microsoft.com/office/drawing/2014/main" id="{4DF4FD74-80D9-4EA4-829A-A5F03C31C205}"/>
            </a:ext>
          </a:extLst>
        </xdr:cNvPr>
        <xdr:cNvSpPr txBox="1"/>
      </xdr:nvSpPr>
      <xdr:spPr>
        <a:xfrm>
          <a:off x="18421427" y="107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DC9271D2-E66B-49E3-BEE9-72663F042D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B0DC8336-54D7-4C3D-BA82-104B259E24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6EEDEBFD-A756-493C-87F7-748AB0DF50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35A88095-ACF7-4681-A6E5-0DFAC0BFD9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B12F3B9C-EB4D-46F6-AE87-8A53B8E053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4B8FC94D-CAF1-410F-B82C-91601656CD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F022543B-52C2-494B-978A-4AAA2A6EE9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F0738FE7-4BAB-4771-A746-F869A5BAC8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606F1035-23B7-4AA3-AB9C-28A29FB1392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29970F0B-4E0D-4FB5-A235-ED440755D8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6536704E-7831-4869-A01E-F618AC9E4A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4C1EE7CC-AE55-48B0-A93E-BA6169A6D3A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3366E2C3-6C99-4A68-A8C4-91DEDCB1370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E2EC6ED6-7E0D-4295-A266-48CD3DCC660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DE7D05B0-CCA7-41FD-8A56-6092F2E4FEF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691F1B67-80F1-4AEA-B2E7-30EA28D6FA0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2B502737-BCCF-4F18-9929-5EC01C277C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7C3517DE-2D49-44AF-9CE3-00F6ACE269C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AD8ED5E3-A460-4725-8C62-2DEBA31AA7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9AABF761-2E20-445D-99E9-D26DB400EB9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2C6649BE-68C7-4104-9821-8720A063252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FC51DDA0-C288-48C6-B1AE-945FE5A48A3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67BD1DC7-C913-4D9F-8C94-D7E9CAA39BE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58340015-CEF2-42D2-A462-12D36A5D5A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D7C25693-C04B-4B54-9CB6-60A6EF674DFA}"/>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395EB4A1-A94D-4397-B03E-9C13E857FBF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1887A126-BEEA-4537-B99A-79071427803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a:extLst>
            <a:ext uri="{FF2B5EF4-FFF2-40B4-BE49-F238E27FC236}">
              <a16:creationId xmlns:a16="http://schemas.microsoft.com/office/drawing/2014/main" id="{68C268EE-89AD-4851-90A4-9499CDCB4CA5}"/>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a:extLst>
            <a:ext uri="{FF2B5EF4-FFF2-40B4-BE49-F238E27FC236}">
              <a16:creationId xmlns:a16="http://schemas.microsoft.com/office/drawing/2014/main" id="{C3EC0FF5-080C-4F93-95F6-FBAD4775C0D4}"/>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a:extLst>
            <a:ext uri="{FF2B5EF4-FFF2-40B4-BE49-F238E27FC236}">
              <a16:creationId xmlns:a16="http://schemas.microsoft.com/office/drawing/2014/main" id="{A8A94883-D7E2-431C-B95F-67DD3DFD0C1B}"/>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a:extLst>
            <a:ext uri="{FF2B5EF4-FFF2-40B4-BE49-F238E27FC236}">
              <a16:creationId xmlns:a16="http://schemas.microsoft.com/office/drawing/2014/main" id="{25A967AD-1CFF-41CE-AD88-4AB8190F0667}"/>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69214</xdr:rowOff>
    </xdr:from>
    <xdr:to>
      <xdr:col>81</xdr:col>
      <xdr:colOff>101600</xdr:colOff>
      <xdr:row>83</xdr:row>
      <xdr:rowOff>170814</xdr:rowOff>
    </xdr:to>
    <xdr:sp macro="" textlink="">
      <xdr:nvSpPr>
        <xdr:cNvPr id="663" name="フローチャート: 判断 662">
          <a:extLst>
            <a:ext uri="{FF2B5EF4-FFF2-40B4-BE49-F238E27FC236}">
              <a16:creationId xmlns:a16="http://schemas.microsoft.com/office/drawing/2014/main" id="{C8898FF5-B312-4A1F-9FC5-5055F30D8257}"/>
            </a:ext>
          </a:extLst>
        </xdr:cNvPr>
        <xdr:cNvSpPr/>
      </xdr:nvSpPr>
      <xdr:spPr>
        <a:xfrm>
          <a:off x="15430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164464</xdr:rowOff>
    </xdr:from>
    <xdr:to>
      <xdr:col>76</xdr:col>
      <xdr:colOff>165100</xdr:colOff>
      <xdr:row>78</xdr:row>
      <xdr:rowOff>94614</xdr:rowOff>
    </xdr:to>
    <xdr:sp macro="" textlink="">
      <xdr:nvSpPr>
        <xdr:cNvPr id="664" name="フローチャート: 判断 663">
          <a:extLst>
            <a:ext uri="{FF2B5EF4-FFF2-40B4-BE49-F238E27FC236}">
              <a16:creationId xmlns:a16="http://schemas.microsoft.com/office/drawing/2014/main" id="{58362114-82F8-49E5-8CCC-1F767505C91C}"/>
            </a:ext>
          </a:extLst>
        </xdr:cNvPr>
        <xdr:cNvSpPr/>
      </xdr:nvSpPr>
      <xdr:spPr>
        <a:xfrm>
          <a:off x="14541500" y="1336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132080</xdr:rowOff>
    </xdr:from>
    <xdr:to>
      <xdr:col>72</xdr:col>
      <xdr:colOff>38100</xdr:colOff>
      <xdr:row>78</xdr:row>
      <xdr:rowOff>62230</xdr:rowOff>
    </xdr:to>
    <xdr:sp macro="" textlink="">
      <xdr:nvSpPr>
        <xdr:cNvPr id="665" name="フローチャート: 判断 664">
          <a:extLst>
            <a:ext uri="{FF2B5EF4-FFF2-40B4-BE49-F238E27FC236}">
              <a16:creationId xmlns:a16="http://schemas.microsoft.com/office/drawing/2014/main" id="{1612AFF2-F553-4B6B-A673-95CD3ABECCFB}"/>
            </a:ext>
          </a:extLst>
        </xdr:cNvPr>
        <xdr:cNvSpPr/>
      </xdr:nvSpPr>
      <xdr:spPr>
        <a:xfrm>
          <a:off x="13652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82550</xdr:rowOff>
    </xdr:from>
    <xdr:to>
      <xdr:col>67</xdr:col>
      <xdr:colOff>101600</xdr:colOff>
      <xdr:row>80</xdr:row>
      <xdr:rowOff>12700</xdr:rowOff>
    </xdr:to>
    <xdr:sp macro="" textlink="">
      <xdr:nvSpPr>
        <xdr:cNvPr id="666" name="フローチャート: 判断 665">
          <a:extLst>
            <a:ext uri="{FF2B5EF4-FFF2-40B4-BE49-F238E27FC236}">
              <a16:creationId xmlns:a16="http://schemas.microsoft.com/office/drawing/2014/main" id="{A3ED3B1B-82A5-4EE5-A3F3-FEF0AE5C33B6}"/>
            </a:ext>
          </a:extLst>
        </xdr:cNvPr>
        <xdr:cNvSpPr/>
      </xdr:nvSpPr>
      <xdr:spPr>
        <a:xfrm>
          <a:off x="12763500" y="1362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C55B3603-94CF-4D51-BFDB-ADD6F3CA9A5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2E6B7CCE-CA4A-46DD-9119-0AF8BD0C39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86FB3559-F751-4110-B931-189E0B77EB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6B39BB78-66D1-47A8-B7AE-997D77AEDD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94F19DD-9655-4F2A-A7F0-029552DA6D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672" name="楕円 671">
          <a:extLst>
            <a:ext uri="{FF2B5EF4-FFF2-40B4-BE49-F238E27FC236}">
              <a16:creationId xmlns:a16="http://schemas.microsoft.com/office/drawing/2014/main" id="{BDDBB6E6-CA9D-4AAC-BA38-872A466D4FAB}"/>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673" name="【児童館】&#10;有形固定資産減価償却率該当値テキスト">
          <a:extLst>
            <a:ext uri="{FF2B5EF4-FFF2-40B4-BE49-F238E27FC236}">
              <a16:creationId xmlns:a16="http://schemas.microsoft.com/office/drawing/2014/main" id="{84675E69-0DDE-411A-A0F8-F1758E5BED9B}"/>
            </a:ext>
          </a:extLst>
        </xdr:cNvPr>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84455</xdr:rowOff>
    </xdr:from>
    <xdr:to>
      <xdr:col>81</xdr:col>
      <xdr:colOff>101600</xdr:colOff>
      <xdr:row>85</xdr:row>
      <xdr:rowOff>14605</xdr:rowOff>
    </xdr:to>
    <xdr:sp macro="" textlink="">
      <xdr:nvSpPr>
        <xdr:cNvPr id="674" name="楕円 673">
          <a:extLst>
            <a:ext uri="{FF2B5EF4-FFF2-40B4-BE49-F238E27FC236}">
              <a16:creationId xmlns:a16="http://schemas.microsoft.com/office/drawing/2014/main" id="{A3891683-41AB-46B8-A2DC-7AF6804131EA}"/>
            </a:ext>
          </a:extLst>
        </xdr:cNvPr>
        <xdr:cNvSpPr/>
      </xdr:nvSpPr>
      <xdr:spPr>
        <a:xfrm>
          <a:off x="15430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135255</xdr:rowOff>
    </xdr:from>
    <xdr:to>
      <xdr:col>85</xdr:col>
      <xdr:colOff>127000</xdr:colOff>
      <xdr:row>84</xdr:row>
      <xdr:rowOff>152400</xdr:rowOff>
    </xdr:to>
    <xdr:cxnSp macro="">
      <xdr:nvCxnSpPr>
        <xdr:cNvPr id="675" name="直線コネクタ 674">
          <a:extLst>
            <a:ext uri="{FF2B5EF4-FFF2-40B4-BE49-F238E27FC236}">
              <a16:creationId xmlns:a16="http://schemas.microsoft.com/office/drawing/2014/main" id="{00A7F01F-63CE-4215-9538-51777627C0A8}"/>
            </a:ext>
          </a:extLst>
        </xdr:cNvPr>
        <xdr:cNvCxnSpPr/>
      </xdr:nvCxnSpPr>
      <xdr:spPr>
        <a:xfrm>
          <a:off x="15481300" y="14537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61595</xdr:rowOff>
    </xdr:from>
    <xdr:to>
      <xdr:col>76</xdr:col>
      <xdr:colOff>165100</xdr:colOff>
      <xdr:row>84</xdr:row>
      <xdr:rowOff>163195</xdr:rowOff>
    </xdr:to>
    <xdr:sp macro="" textlink="">
      <xdr:nvSpPr>
        <xdr:cNvPr id="676" name="楕円 675">
          <a:extLst>
            <a:ext uri="{FF2B5EF4-FFF2-40B4-BE49-F238E27FC236}">
              <a16:creationId xmlns:a16="http://schemas.microsoft.com/office/drawing/2014/main" id="{1E147FC4-CF3F-4E99-B49E-65030BDDCEB8}"/>
            </a:ext>
          </a:extLst>
        </xdr:cNvPr>
        <xdr:cNvSpPr/>
      </xdr:nvSpPr>
      <xdr:spPr>
        <a:xfrm>
          <a:off x="14541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112395</xdr:rowOff>
    </xdr:from>
    <xdr:to>
      <xdr:col>81</xdr:col>
      <xdr:colOff>50800</xdr:colOff>
      <xdr:row>84</xdr:row>
      <xdr:rowOff>135255</xdr:rowOff>
    </xdr:to>
    <xdr:cxnSp macro="">
      <xdr:nvCxnSpPr>
        <xdr:cNvPr id="677" name="直線コネクタ 676">
          <a:extLst>
            <a:ext uri="{FF2B5EF4-FFF2-40B4-BE49-F238E27FC236}">
              <a16:creationId xmlns:a16="http://schemas.microsoft.com/office/drawing/2014/main" id="{8B7342FE-2BE1-433D-B7EE-8F685106023C}"/>
            </a:ext>
          </a:extLst>
        </xdr:cNvPr>
        <xdr:cNvCxnSpPr/>
      </xdr:nvCxnSpPr>
      <xdr:spPr>
        <a:xfrm>
          <a:off x="14592300" y="14514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36830</xdr:rowOff>
    </xdr:from>
    <xdr:to>
      <xdr:col>72</xdr:col>
      <xdr:colOff>38100</xdr:colOff>
      <xdr:row>84</xdr:row>
      <xdr:rowOff>138430</xdr:rowOff>
    </xdr:to>
    <xdr:sp macro="" textlink="">
      <xdr:nvSpPr>
        <xdr:cNvPr id="678" name="楕円 677">
          <a:extLst>
            <a:ext uri="{FF2B5EF4-FFF2-40B4-BE49-F238E27FC236}">
              <a16:creationId xmlns:a16="http://schemas.microsoft.com/office/drawing/2014/main" id="{E20F0E21-635C-4028-88FF-15DBCDD4515A}"/>
            </a:ext>
          </a:extLst>
        </xdr:cNvPr>
        <xdr:cNvSpPr/>
      </xdr:nvSpPr>
      <xdr:spPr>
        <a:xfrm>
          <a:off x="13652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87630</xdr:rowOff>
    </xdr:from>
    <xdr:to>
      <xdr:col>76</xdr:col>
      <xdr:colOff>114300</xdr:colOff>
      <xdr:row>84</xdr:row>
      <xdr:rowOff>112395</xdr:rowOff>
    </xdr:to>
    <xdr:cxnSp macro="">
      <xdr:nvCxnSpPr>
        <xdr:cNvPr id="679" name="直線コネクタ 678">
          <a:extLst>
            <a:ext uri="{FF2B5EF4-FFF2-40B4-BE49-F238E27FC236}">
              <a16:creationId xmlns:a16="http://schemas.microsoft.com/office/drawing/2014/main" id="{8E295EFE-82D1-4995-A2D6-8F58484238A3}"/>
            </a:ext>
          </a:extLst>
        </xdr:cNvPr>
        <xdr:cNvCxnSpPr/>
      </xdr:nvCxnSpPr>
      <xdr:spPr>
        <a:xfrm>
          <a:off x="13703300" y="14489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13970</xdr:rowOff>
    </xdr:from>
    <xdr:to>
      <xdr:col>67</xdr:col>
      <xdr:colOff>101600</xdr:colOff>
      <xdr:row>84</xdr:row>
      <xdr:rowOff>115570</xdr:rowOff>
    </xdr:to>
    <xdr:sp macro="" textlink="">
      <xdr:nvSpPr>
        <xdr:cNvPr id="680" name="楕円 679">
          <a:extLst>
            <a:ext uri="{FF2B5EF4-FFF2-40B4-BE49-F238E27FC236}">
              <a16:creationId xmlns:a16="http://schemas.microsoft.com/office/drawing/2014/main" id="{3DD1F24F-2875-44C3-90B9-B4E1E12FC96B}"/>
            </a:ext>
          </a:extLst>
        </xdr:cNvPr>
        <xdr:cNvSpPr/>
      </xdr:nvSpPr>
      <xdr:spPr>
        <a:xfrm>
          <a:off x="1276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64770</xdr:rowOff>
    </xdr:from>
    <xdr:to>
      <xdr:col>71</xdr:col>
      <xdr:colOff>177800</xdr:colOff>
      <xdr:row>84</xdr:row>
      <xdr:rowOff>87630</xdr:rowOff>
    </xdr:to>
    <xdr:cxnSp macro="">
      <xdr:nvCxnSpPr>
        <xdr:cNvPr id="681" name="直線コネクタ 680">
          <a:extLst>
            <a:ext uri="{FF2B5EF4-FFF2-40B4-BE49-F238E27FC236}">
              <a16:creationId xmlns:a16="http://schemas.microsoft.com/office/drawing/2014/main" id="{19AE3342-DECE-4E5C-A0F3-B955D23B2B6A}"/>
            </a:ext>
          </a:extLst>
        </xdr:cNvPr>
        <xdr:cNvCxnSpPr/>
      </xdr:nvCxnSpPr>
      <xdr:spPr>
        <a:xfrm>
          <a:off x="12814300" y="14466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15891</xdr:rowOff>
    </xdr:from>
    <xdr:ext cx="405111" cy="259045"/>
    <xdr:sp macro="" textlink="">
      <xdr:nvSpPr>
        <xdr:cNvPr id="682" name="n_1aveValue【児童館】&#10;有形固定資産減価償却率">
          <a:extLst>
            <a:ext uri="{FF2B5EF4-FFF2-40B4-BE49-F238E27FC236}">
              <a16:creationId xmlns:a16="http://schemas.microsoft.com/office/drawing/2014/main" id="{F7DD71A2-F556-4FC7-A2F6-C5ABF00DC7A2}"/>
            </a:ext>
          </a:extLst>
        </xdr:cNvPr>
        <xdr:cNvSpPr txBox="1"/>
      </xdr:nvSpPr>
      <xdr:spPr>
        <a:xfrm>
          <a:off x="152660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111141</xdr:rowOff>
    </xdr:from>
    <xdr:ext cx="405111" cy="259045"/>
    <xdr:sp macro="" textlink="">
      <xdr:nvSpPr>
        <xdr:cNvPr id="683" name="n_2aveValue【児童館】&#10;有形固定資産減価償却率">
          <a:extLst>
            <a:ext uri="{FF2B5EF4-FFF2-40B4-BE49-F238E27FC236}">
              <a16:creationId xmlns:a16="http://schemas.microsoft.com/office/drawing/2014/main" id="{16DF87AF-F406-4FB6-863C-65723AC23412}"/>
            </a:ext>
          </a:extLst>
        </xdr:cNvPr>
        <xdr:cNvSpPr txBox="1"/>
      </xdr:nvSpPr>
      <xdr:spPr>
        <a:xfrm>
          <a:off x="14389744" y="1314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78757</xdr:rowOff>
    </xdr:from>
    <xdr:ext cx="405111" cy="259045"/>
    <xdr:sp macro="" textlink="">
      <xdr:nvSpPr>
        <xdr:cNvPr id="684" name="n_3aveValue【児童館】&#10;有形固定資産減価償却率">
          <a:extLst>
            <a:ext uri="{FF2B5EF4-FFF2-40B4-BE49-F238E27FC236}">
              <a16:creationId xmlns:a16="http://schemas.microsoft.com/office/drawing/2014/main" id="{61130536-0426-488E-BFF9-F016D2E49120}"/>
            </a:ext>
          </a:extLst>
        </xdr:cNvPr>
        <xdr:cNvSpPr txBox="1"/>
      </xdr:nvSpPr>
      <xdr:spPr>
        <a:xfrm>
          <a:off x="13500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29227</xdr:rowOff>
    </xdr:from>
    <xdr:ext cx="405111" cy="259045"/>
    <xdr:sp macro="" textlink="">
      <xdr:nvSpPr>
        <xdr:cNvPr id="685" name="n_4aveValue【児童館】&#10;有形固定資産減価償却率">
          <a:extLst>
            <a:ext uri="{FF2B5EF4-FFF2-40B4-BE49-F238E27FC236}">
              <a16:creationId xmlns:a16="http://schemas.microsoft.com/office/drawing/2014/main" id="{8DCA2D1C-BF6C-4A9C-9FDD-306A722A55D5}"/>
            </a:ext>
          </a:extLst>
        </xdr:cNvPr>
        <xdr:cNvSpPr txBox="1"/>
      </xdr:nvSpPr>
      <xdr:spPr>
        <a:xfrm>
          <a:off x="12611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5732</xdr:rowOff>
    </xdr:from>
    <xdr:ext cx="405111" cy="259045"/>
    <xdr:sp macro="" textlink="">
      <xdr:nvSpPr>
        <xdr:cNvPr id="686" name="n_1mainValue【児童館】&#10;有形固定資産減価償却率">
          <a:extLst>
            <a:ext uri="{FF2B5EF4-FFF2-40B4-BE49-F238E27FC236}">
              <a16:creationId xmlns:a16="http://schemas.microsoft.com/office/drawing/2014/main" id="{8650C490-B660-4ED7-8E61-A2B970B2262A}"/>
            </a:ext>
          </a:extLst>
        </xdr:cNvPr>
        <xdr:cNvSpPr txBox="1"/>
      </xdr:nvSpPr>
      <xdr:spPr>
        <a:xfrm>
          <a:off x="15266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154322</xdr:rowOff>
    </xdr:from>
    <xdr:ext cx="405111" cy="259045"/>
    <xdr:sp macro="" textlink="">
      <xdr:nvSpPr>
        <xdr:cNvPr id="687" name="n_2mainValue【児童館】&#10;有形固定資産減価償却率">
          <a:extLst>
            <a:ext uri="{FF2B5EF4-FFF2-40B4-BE49-F238E27FC236}">
              <a16:creationId xmlns:a16="http://schemas.microsoft.com/office/drawing/2014/main" id="{CBB16D4F-F453-406A-A3AA-63B7AB6341F4}"/>
            </a:ext>
          </a:extLst>
        </xdr:cNvPr>
        <xdr:cNvSpPr txBox="1"/>
      </xdr:nvSpPr>
      <xdr:spPr>
        <a:xfrm>
          <a:off x="14389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129557</xdr:rowOff>
    </xdr:from>
    <xdr:ext cx="405111" cy="259045"/>
    <xdr:sp macro="" textlink="">
      <xdr:nvSpPr>
        <xdr:cNvPr id="688" name="n_3mainValue【児童館】&#10;有形固定資産減価償却率">
          <a:extLst>
            <a:ext uri="{FF2B5EF4-FFF2-40B4-BE49-F238E27FC236}">
              <a16:creationId xmlns:a16="http://schemas.microsoft.com/office/drawing/2014/main" id="{62530038-3AEC-48DE-A33E-6213AE0A8C61}"/>
            </a:ext>
          </a:extLst>
        </xdr:cNvPr>
        <xdr:cNvSpPr txBox="1"/>
      </xdr:nvSpPr>
      <xdr:spPr>
        <a:xfrm>
          <a:off x="13500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106697</xdr:rowOff>
    </xdr:from>
    <xdr:ext cx="405111" cy="259045"/>
    <xdr:sp macro="" textlink="">
      <xdr:nvSpPr>
        <xdr:cNvPr id="689" name="n_4mainValue【児童館】&#10;有形固定資産減価償却率">
          <a:extLst>
            <a:ext uri="{FF2B5EF4-FFF2-40B4-BE49-F238E27FC236}">
              <a16:creationId xmlns:a16="http://schemas.microsoft.com/office/drawing/2014/main" id="{4ECBD43E-77CA-4F76-AB14-5503C9BF3A52}"/>
            </a:ext>
          </a:extLst>
        </xdr:cNvPr>
        <xdr:cNvSpPr txBox="1"/>
      </xdr:nvSpPr>
      <xdr:spPr>
        <a:xfrm>
          <a:off x="12611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82E93940-EE64-487F-A028-CE62D45599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7D2E15B6-522F-4C07-830B-D56E8E60B9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D0B511D9-6C1E-4129-8CFC-5C494B4EF8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24932F53-5D23-413C-B1D2-BBEAD6AE8F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CCEED212-623B-469F-B50E-E2A715C4DD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EF6B5755-0F26-4DFB-83A6-CD5C579345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E47FCC08-FEF1-4898-81B7-2A13C8A94D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ED4157C-58F2-4017-A619-C8916A71BB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B52DF568-ED16-4889-8340-AED846D055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2DB5D1F-2230-4E36-9341-452DD03F7F8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a:extLst>
            <a:ext uri="{FF2B5EF4-FFF2-40B4-BE49-F238E27FC236}">
              <a16:creationId xmlns:a16="http://schemas.microsoft.com/office/drawing/2014/main" id="{225E6357-FC83-40C9-9CE3-3AD42E42C68F}"/>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a:extLst>
            <a:ext uri="{FF2B5EF4-FFF2-40B4-BE49-F238E27FC236}">
              <a16:creationId xmlns:a16="http://schemas.microsoft.com/office/drawing/2014/main" id="{D200E5B3-CB37-48CA-8850-1163BC3EFF7A}"/>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D6D80036-FD61-4846-8D17-E1B1D3E59E5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535B8E8D-0A33-43A9-A696-75E7FD5522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a:extLst>
            <a:ext uri="{FF2B5EF4-FFF2-40B4-BE49-F238E27FC236}">
              <a16:creationId xmlns:a16="http://schemas.microsoft.com/office/drawing/2014/main" id="{ED3D9A06-F7B2-4E7E-9254-E5878CD1D0E1}"/>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a:extLst>
            <a:ext uri="{FF2B5EF4-FFF2-40B4-BE49-F238E27FC236}">
              <a16:creationId xmlns:a16="http://schemas.microsoft.com/office/drawing/2014/main" id="{A4867AC8-CF37-4131-BE74-36F2D4244BD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9A7474AC-8957-4E89-A7C5-2A0E5B3DD0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C1BEF591-44B9-4518-986E-D084EA7AF9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6B1BC321-F1D4-42CF-8E20-BAC6E53F29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a:extLst>
            <a:ext uri="{FF2B5EF4-FFF2-40B4-BE49-F238E27FC236}">
              <a16:creationId xmlns:a16="http://schemas.microsoft.com/office/drawing/2014/main" id="{A68807B1-81F3-4F1C-80F2-28E4985404C6}"/>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a:extLst>
            <a:ext uri="{FF2B5EF4-FFF2-40B4-BE49-F238E27FC236}">
              <a16:creationId xmlns:a16="http://schemas.microsoft.com/office/drawing/2014/main" id="{1BC80CDC-1114-4097-B595-C7DB4AB4E75D}"/>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a:extLst>
            <a:ext uri="{FF2B5EF4-FFF2-40B4-BE49-F238E27FC236}">
              <a16:creationId xmlns:a16="http://schemas.microsoft.com/office/drawing/2014/main" id="{0F3D628F-BF42-4693-B3D6-3611CB0C3F9C}"/>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a:extLst>
            <a:ext uri="{FF2B5EF4-FFF2-40B4-BE49-F238E27FC236}">
              <a16:creationId xmlns:a16="http://schemas.microsoft.com/office/drawing/2014/main" id="{F620975E-0A15-4122-B00A-F1D7601BD851}"/>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a:extLst>
            <a:ext uri="{FF2B5EF4-FFF2-40B4-BE49-F238E27FC236}">
              <a16:creationId xmlns:a16="http://schemas.microsoft.com/office/drawing/2014/main" id="{5ABDC1C0-01B7-460B-9582-AEB67DC15CDB}"/>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14" name="【児童館】&#10;一人当たり面積平均値テキスト">
          <a:extLst>
            <a:ext uri="{FF2B5EF4-FFF2-40B4-BE49-F238E27FC236}">
              <a16:creationId xmlns:a16="http://schemas.microsoft.com/office/drawing/2014/main" id="{72E33B70-DFF1-457D-AD2A-27B4F2596E67}"/>
            </a:ext>
          </a:extLst>
        </xdr:cNvPr>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a:extLst>
            <a:ext uri="{FF2B5EF4-FFF2-40B4-BE49-F238E27FC236}">
              <a16:creationId xmlns:a16="http://schemas.microsoft.com/office/drawing/2014/main" id="{556CD1B1-2357-488F-8010-CB5AD952C742}"/>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6" name="フローチャート: 判断 715">
          <a:extLst>
            <a:ext uri="{FF2B5EF4-FFF2-40B4-BE49-F238E27FC236}">
              <a16:creationId xmlns:a16="http://schemas.microsoft.com/office/drawing/2014/main" id="{7B479143-0A96-4799-9594-4B2F01856DB6}"/>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10161</xdr:rowOff>
    </xdr:from>
    <xdr:to>
      <xdr:col>107</xdr:col>
      <xdr:colOff>101600</xdr:colOff>
      <xdr:row>81</xdr:row>
      <xdr:rowOff>111761</xdr:rowOff>
    </xdr:to>
    <xdr:sp macro="" textlink="">
      <xdr:nvSpPr>
        <xdr:cNvPr id="717" name="フローチャート: 判断 716">
          <a:extLst>
            <a:ext uri="{FF2B5EF4-FFF2-40B4-BE49-F238E27FC236}">
              <a16:creationId xmlns:a16="http://schemas.microsoft.com/office/drawing/2014/main" id="{28B9AF01-B038-46CD-A010-376570D19380}"/>
            </a:ext>
          </a:extLst>
        </xdr:cNvPr>
        <xdr:cNvSpPr/>
      </xdr:nvSpPr>
      <xdr:spPr>
        <a:xfrm>
          <a:off x="20383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90170</xdr:rowOff>
    </xdr:from>
    <xdr:to>
      <xdr:col>102</xdr:col>
      <xdr:colOff>165100</xdr:colOff>
      <xdr:row>81</xdr:row>
      <xdr:rowOff>20320</xdr:rowOff>
    </xdr:to>
    <xdr:sp macro="" textlink="">
      <xdr:nvSpPr>
        <xdr:cNvPr id="718" name="フローチャート: 判断 717">
          <a:extLst>
            <a:ext uri="{FF2B5EF4-FFF2-40B4-BE49-F238E27FC236}">
              <a16:creationId xmlns:a16="http://schemas.microsoft.com/office/drawing/2014/main" id="{E504E031-FEA5-4064-A75A-604EB9D699C7}"/>
            </a:ext>
          </a:extLst>
        </xdr:cNvPr>
        <xdr:cNvSpPr/>
      </xdr:nvSpPr>
      <xdr:spPr>
        <a:xfrm>
          <a:off x="19494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27305</xdr:rowOff>
    </xdr:from>
    <xdr:to>
      <xdr:col>98</xdr:col>
      <xdr:colOff>38100</xdr:colOff>
      <xdr:row>81</xdr:row>
      <xdr:rowOff>128905</xdr:rowOff>
    </xdr:to>
    <xdr:sp macro="" textlink="">
      <xdr:nvSpPr>
        <xdr:cNvPr id="719" name="フローチャート: 判断 718">
          <a:extLst>
            <a:ext uri="{FF2B5EF4-FFF2-40B4-BE49-F238E27FC236}">
              <a16:creationId xmlns:a16="http://schemas.microsoft.com/office/drawing/2014/main" id="{1A06B489-6652-4346-9AAF-A70D7E7314C7}"/>
            </a:ext>
          </a:extLst>
        </xdr:cNvPr>
        <xdr:cNvSpPr/>
      </xdr:nvSpPr>
      <xdr:spPr>
        <a:xfrm>
          <a:off x="18605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9DD875E-648A-4936-BB5A-14B75025E1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332EEBA-A10D-4C60-A351-7AA9426B87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11CE1B7-303A-4ADD-9427-83B3AD89AE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AA12900-537E-4A5A-8179-2EF5D15D8A1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77A53C1-3C4E-4302-9697-27FF11BFB77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38736</xdr:rowOff>
    </xdr:from>
    <xdr:to>
      <xdr:col>116</xdr:col>
      <xdr:colOff>114300</xdr:colOff>
      <xdr:row>81</xdr:row>
      <xdr:rowOff>140336</xdr:rowOff>
    </xdr:to>
    <xdr:sp macro="" textlink="">
      <xdr:nvSpPr>
        <xdr:cNvPr id="725" name="楕円 724">
          <a:extLst>
            <a:ext uri="{FF2B5EF4-FFF2-40B4-BE49-F238E27FC236}">
              <a16:creationId xmlns:a16="http://schemas.microsoft.com/office/drawing/2014/main" id="{036EC1FB-DB4C-4CE4-B81C-C42F0E79E83A}"/>
            </a:ext>
          </a:extLst>
        </xdr:cNvPr>
        <xdr:cNvSpPr/>
      </xdr:nvSpPr>
      <xdr:spPr>
        <a:xfrm>
          <a:off x="22110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61613</xdr:rowOff>
    </xdr:from>
    <xdr:ext cx="469744" cy="259045"/>
    <xdr:sp macro="" textlink="">
      <xdr:nvSpPr>
        <xdr:cNvPr id="726" name="【児童館】&#10;一人当たり面積該当値テキスト">
          <a:extLst>
            <a:ext uri="{FF2B5EF4-FFF2-40B4-BE49-F238E27FC236}">
              <a16:creationId xmlns:a16="http://schemas.microsoft.com/office/drawing/2014/main" id="{E75A169D-10F8-46FC-8931-D9469578C7A9}"/>
            </a:ext>
          </a:extLst>
        </xdr:cNvPr>
        <xdr:cNvSpPr txBox="1"/>
      </xdr:nvSpPr>
      <xdr:spPr>
        <a:xfrm>
          <a:off x="22199600" y="137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38736</xdr:rowOff>
    </xdr:from>
    <xdr:to>
      <xdr:col>112</xdr:col>
      <xdr:colOff>38100</xdr:colOff>
      <xdr:row>81</xdr:row>
      <xdr:rowOff>140336</xdr:rowOff>
    </xdr:to>
    <xdr:sp macro="" textlink="">
      <xdr:nvSpPr>
        <xdr:cNvPr id="727" name="楕円 726">
          <a:extLst>
            <a:ext uri="{FF2B5EF4-FFF2-40B4-BE49-F238E27FC236}">
              <a16:creationId xmlns:a16="http://schemas.microsoft.com/office/drawing/2014/main" id="{EE88AECB-424A-45E1-9043-181ACB8F62F7}"/>
            </a:ext>
          </a:extLst>
        </xdr:cNvPr>
        <xdr:cNvSpPr/>
      </xdr:nvSpPr>
      <xdr:spPr>
        <a:xfrm>
          <a:off x="21272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89536</xdr:rowOff>
    </xdr:from>
    <xdr:to>
      <xdr:col>116</xdr:col>
      <xdr:colOff>63500</xdr:colOff>
      <xdr:row>81</xdr:row>
      <xdr:rowOff>89536</xdr:rowOff>
    </xdr:to>
    <xdr:cxnSp macro="">
      <xdr:nvCxnSpPr>
        <xdr:cNvPr id="728" name="直線コネクタ 727">
          <a:extLst>
            <a:ext uri="{FF2B5EF4-FFF2-40B4-BE49-F238E27FC236}">
              <a16:creationId xmlns:a16="http://schemas.microsoft.com/office/drawing/2014/main" id="{8C705365-EFB6-43A9-A725-31A8EBA750A1}"/>
            </a:ext>
          </a:extLst>
        </xdr:cNvPr>
        <xdr:cNvCxnSpPr/>
      </xdr:nvCxnSpPr>
      <xdr:spPr>
        <a:xfrm>
          <a:off x="21323300" y="13976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50164</xdr:rowOff>
    </xdr:from>
    <xdr:to>
      <xdr:col>107</xdr:col>
      <xdr:colOff>101600</xdr:colOff>
      <xdr:row>81</xdr:row>
      <xdr:rowOff>151764</xdr:rowOff>
    </xdr:to>
    <xdr:sp macro="" textlink="">
      <xdr:nvSpPr>
        <xdr:cNvPr id="729" name="楕円 728">
          <a:extLst>
            <a:ext uri="{FF2B5EF4-FFF2-40B4-BE49-F238E27FC236}">
              <a16:creationId xmlns:a16="http://schemas.microsoft.com/office/drawing/2014/main" id="{6FC8FE8A-1DDA-4C46-AC61-D1FF303C8976}"/>
            </a:ext>
          </a:extLst>
        </xdr:cNvPr>
        <xdr:cNvSpPr/>
      </xdr:nvSpPr>
      <xdr:spPr>
        <a:xfrm>
          <a:off x="20383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89536</xdr:rowOff>
    </xdr:from>
    <xdr:to>
      <xdr:col>111</xdr:col>
      <xdr:colOff>177800</xdr:colOff>
      <xdr:row>81</xdr:row>
      <xdr:rowOff>100964</xdr:rowOff>
    </xdr:to>
    <xdr:cxnSp macro="">
      <xdr:nvCxnSpPr>
        <xdr:cNvPr id="730" name="直線コネクタ 729">
          <a:extLst>
            <a:ext uri="{FF2B5EF4-FFF2-40B4-BE49-F238E27FC236}">
              <a16:creationId xmlns:a16="http://schemas.microsoft.com/office/drawing/2014/main" id="{F9EFD281-4127-4B0D-91DE-763EBEE3BA9F}"/>
            </a:ext>
          </a:extLst>
        </xdr:cNvPr>
        <xdr:cNvCxnSpPr/>
      </xdr:nvCxnSpPr>
      <xdr:spPr>
        <a:xfrm flipV="1">
          <a:off x="20434300" y="139769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50164</xdr:rowOff>
    </xdr:from>
    <xdr:to>
      <xdr:col>102</xdr:col>
      <xdr:colOff>165100</xdr:colOff>
      <xdr:row>81</xdr:row>
      <xdr:rowOff>151764</xdr:rowOff>
    </xdr:to>
    <xdr:sp macro="" textlink="">
      <xdr:nvSpPr>
        <xdr:cNvPr id="731" name="楕円 730">
          <a:extLst>
            <a:ext uri="{FF2B5EF4-FFF2-40B4-BE49-F238E27FC236}">
              <a16:creationId xmlns:a16="http://schemas.microsoft.com/office/drawing/2014/main" id="{8C08D5CE-4738-442D-A458-51FCB68930B9}"/>
            </a:ext>
          </a:extLst>
        </xdr:cNvPr>
        <xdr:cNvSpPr/>
      </xdr:nvSpPr>
      <xdr:spPr>
        <a:xfrm>
          <a:off x="19494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100964</xdr:rowOff>
    </xdr:from>
    <xdr:to>
      <xdr:col>107</xdr:col>
      <xdr:colOff>50800</xdr:colOff>
      <xdr:row>81</xdr:row>
      <xdr:rowOff>100964</xdr:rowOff>
    </xdr:to>
    <xdr:cxnSp macro="">
      <xdr:nvCxnSpPr>
        <xdr:cNvPr id="732" name="直線コネクタ 731">
          <a:extLst>
            <a:ext uri="{FF2B5EF4-FFF2-40B4-BE49-F238E27FC236}">
              <a16:creationId xmlns:a16="http://schemas.microsoft.com/office/drawing/2014/main" id="{D6C42952-0325-492B-8A7A-DA5F1AE4FAF5}"/>
            </a:ext>
          </a:extLst>
        </xdr:cNvPr>
        <xdr:cNvCxnSpPr/>
      </xdr:nvCxnSpPr>
      <xdr:spPr>
        <a:xfrm>
          <a:off x="19545300" y="1398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733" name="楕円 732">
          <a:extLst>
            <a:ext uri="{FF2B5EF4-FFF2-40B4-BE49-F238E27FC236}">
              <a16:creationId xmlns:a16="http://schemas.microsoft.com/office/drawing/2014/main" id="{B6EB3D40-5C6D-4BE6-890D-E7C03F9B5660}"/>
            </a:ext>
          </a:extLst>
        </xdr:cNvPr>
        <xdr:cNvSpPr/>
      </xdr:nvSpPr>
      <xdr:spPr>
        <a:xfrm>
          <a:off x="18605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100964</xdr:rowOff>
    </xdr:from>
    <xdr:to>
      <xdr:col>102</xdr:col>
      <xdr:colOff>114300</xdr:colOff>
      <xdr:row>81</xdr:row>
      <xdr:rowOff>118111</xdr:rowOff>
    </xdr:to>
    <xdr:cxnSp macro="">
      <xdr:nvCxnSpPr>
        <xdr:cNvPr id="734" name="直線コネクタ 733">
          <a:extLst>
            <a:ext uri="{FF2B5EF4-FFF2-40B4-BE49-F238E27FC236}">
              <a16:creationId xmlns:a16="http://schemas.microsoft.com/office/drawing/2014/main" id="{80A1BFFF-E7AB-4380-81D4-08B23146BCB1}"/>
            </a:ext>
          </a:extLst>
        </xdr:cNvPr>
        <xdr:cNvCxnSpPr/>
      </xdr:nvCxnSpPr>
      <xdr:spPr>
        <a:xfrm flipV="1">
          <a:off x="18656300" y="13988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5" name="n_1aveValue【児童館】&#10;一人当たり面積">
          <a:extLst>
            <a:ext uri="{FF2B5EF4-FFF2-40B4-BE49-F238E27FC236}">
              <a16:creationId xmlns:a16="http://schemas.microsoft.com/office/drawing/2014/main" id="{77F01D13-3A1C-4A17-B705-42517A3DF012}"/>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128288</xdr:rowOff>
    </xdr:from>
    <xdr:ext cx="469744" cy="259045"/>
    <xdr:sp macro="" textlink="">
      <xdr:nvSpPr>
        <xdr:cNvPr id="736" name="n_2aveValue【児童館】&#10;一人当たり面積">
          <a:extLst>
            <a:ext uri="{FF2B5EF4-FFF2-40B4-BE49-F238E27FC236}">
              <a16:creationId xmlns:a16="http://schemas.microsoft.com/office/drawing/2014/main" id="{1810D0E8-1786-4852-8122-3E8688E2CB13}"/>
            </a:ext>
          </a:extLst>
        </xdr:cNvPr>
        <xdr:cNvSpPr txBox="1"/>
      </xdr:nvSpPr>
      <xdr:spPr>
        <a:xfrm>
          <a:off x="201994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36847</xdr:rowOff>
    </xdr:from>
    <xdr:ext cx="469744" cy="259045"/>
    <xdr:sp macro="" textlink="">
      <xdr:nvSpPr>
        <xdr:cNvPr id="737" name="n_3aveValue【児童館】&#10;一人当たり面積">
          <a:extLst>
            <a:ext uri="{FF2B5EF4-FFF2-40B4-BE49-F238E27FC236}">
              <a16:creationId xmlns:a16="http://schemas.microsoft.com/office/drawing/2014/main" id="{1979702D-9071-41B1-BD7E-EC4043BF6F62}"/>
            </a:ext>
          </a:extLst>
        </xdr:cNvPr>
        <xdr:cNvSpPr txBox="1"/>
      </xdr:nvSpPr>
      <xdr:spPr>
        <a:xfrm>
          <a:off x="193104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145432</xdr:rowOff>
    </xdr:from>
    <xdr:ext cx="469744" cy="259045"/>
    <xdr:sp macro="" textlink="">
      <xdr:nvSpPr>
        <xdr:cNvPr id="738" name="n_4aveValue【児童館】&#10;一人当たり面積">
          <a:extLst>
            <a:ext uri="{FF2B5EF4-FFF2-40B4-BE49-F238E27FC236}">
              <a16:creationId xmlns:a16="http://schemas.microsoft.com/office/drawing/2014/main" id="{252580CD-90AF-49F8-A8AB-90DBB2D8AA04}"/>
            </a:ext>
          </a:extLst>
        </xdr:cNvPr>
        <xdr:cNvSpPr txBox="1"/>
      </xdr:nvSpPr>
      <xdr:spPr>
        <a:xfrm>
          <a:off x="18421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156863</xdr:rowOff>
    </xdr:from>
    <xdr:ext cx="469744" cy="259045"/>
    <xdr:sp macro="" textlink="">
      <xdr:nvSpPr>
        <xdr:cNvPr id="739" name="n_1mainValue【児童館】&#10;一人当たり面積">
          <a:extLst>
            <a:ext uri="{FF2B5EF4-FFF2-40B4-BE49-F238E27FC236}">
              <a16:creationId xmlns:a16="http://schemas.microsoft.com/office/drawing/2014/main" id="{CCC2FA0E-24CD-4A86-AFAE-406E45A0C803}"/>
            </a:ext>
          </a:extLst>
        </xdr:cNvPr>
        <xdr:cNvSpPr txBox="1"/>
      </xdr:nvSpPr>
      <xdr:spPr>
        <a:xfrm>
          <a:off x="210757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142891</xdr:rowOff>
    </xdr:from>
    <xdr:ext cx="469744" cy="259045"/>
    <xdr:sp macro="" textlink="">
      <xdr:nvSpPr>
        <xdr:cNvPr id="740" name="n_2mainValue【児童館】&#10;一人当たり面積">
          <a:extLst>
            <a:ext uri="{FF2B5EF4-FFF2-40B4-BE49-F238E27FC236}">
              <a16:creationId xmlns:a16="http://schemas.microsoft.com/office/drawing/2014/main" id="{C03906FB-A08A-41A8-839D-C06F9FAB39D2}"/>
            </a:ext>
          </a:extLst>
        </xdr:cNvPr>
        <xdr:cNvSpPr txBox="1"/>
      </xdr:nvSpPr>
      <xdr:spPr>
        <a:xfrm>
          <a:off x="20199427" y="1403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142891</xdr:rowOff>
    </xdr:from>
    <xdr:ext cx="469744" cy="259045"/>
    <xdr:sp macro="" textlink="">
      <xdr:nvSpPr>
        <xdr:cNvPr id="741" name="n_3mainValue【児童館】&#10;一人当たり面積">
          <a:extLst>
            <a:ext uri="{FF2B5EF4-FFF2-40B4-BE49-F238E27FC236}">
              <a16:creationId xmlns:a16="http://schemas.microsoft.com/office/drawing/2014/main" id="{8550558C-3640-47E7-AA23-0BD6D2FF7F63}"/>
            </a:ext>
          </a:extLst>
        </xdr:cNvPr>
        <xdr:cNvSpPr txBox="1"/>
      </xdr:nvSpPr>
      <xdr:spPr>
        <a:xfrm>
          <a:off x="19310427" y="1403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160038</xdr:rowOff>
    </xdr:from>
    <xdr:ext cx="469744" cy="259045"/>
    <xdr:sp macro="" textlink="">
      <xdr:nvSpPr>
        <xdr:cNvPr id="742" name="n_4mainValue【児童館】&#10;一人当たり面積">
          <a:extLst>
            <a:ext uri="{FF2B5EF4-FFF2-40B4-BE49-F238E27FC236}">
              <a16:creationId xmlns:a16="http://schemas.microsoft.com/office/drawing/2014/main" id="{467888CA-D268-4DF1-B4F1-CE7F614E5250}"/>
            </a:ext>
          </a:extLst>
        </xdr:cNvPr>
        <xdr:cNvSpPr txBox="1"/>
      </xdr:nvSpPr>
      <xdr:spPr>
        <a:xfrm>
          <a:off x="18421427" y="140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1238A9D7-A7EF-44C7-976A-604CD646CE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589CD9E5-47E0-4474-A6F0-52F96A8394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7F80C9-A46B-46ED-A741-D61D653C73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C1370D1-DB44-4862-943E-3D26156441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8A132942-2724-4795-9165-FDF774775C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522E2BB7-6E03-43A4-AF15-E165BDA194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D6DA4D63-EB9E-408E-861E-1BB8405AB0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456CE736-CBA5-4424-AA7A-A7D5D819AC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B3B473E-F57A-4D51-AB6A-2A9901C6B5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17DE7FF4-5BC2-44E7-AE47-20C98F06BE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C36510CE-E9A0-4852-8FE6-E4A9F76307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D703C67F-96D5-4AA5-A764-ABD148AACC3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B26FBCE4-85AC-4EB6-A20D-599198588E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C2AFCF81-23A5-471F-8470-3C4370B2CE7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3374A962-CAED-4B72-B02C-33C60674C1E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8662E45B-5E6C-490D-9F3C-8B2393E2DBF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B3098F19-17A7-409F-8AAF-11B2FF8A5CE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C7A1DD6B-AB7B-44C8-9EEE-074BBC28D21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973A8DA9-F305-4744-BB22-35F70CF09DE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DA1C4E0D-10C3-48B2-A727-8AE5D3AA038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35E1705A-EFD8-4879-A7D0-18BD243D5A5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425236D9-D5B9-45F1-AC67-E9A32940EF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F3454AC9-6BCB-42D2-A028-E270EF96AD7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909676B6-F7BB-4598-A166-302BDC6381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FAA0C3B7-F0E8-4BCD-935C-3A50316C9EE3}"/>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501344D1-F5DC-4924-82D3-D12A1C7FE3B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18011214-55BC-4A26-AA07-3C19B73A422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a:extLst>
            <a:ext uri="{FF2B5EF4-FFF2-40B4-BE49-F238E27FC236}">
              <a16:creationId xmlns:a16="http://schemas.microsoft.com/office/drawing/2014/main" id="{F3069C64-0FAB-4932-89F2-603B9CED95C6}"/>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a:extLst>
            <a:ext uri="{FF2B5EF4-FFF2-40B4-BE49-F238E27FC236}">
              <a16:creationId xmlns:a16="http://schemas.microsoft.com/office/drawing/2014/main" id="{F60B92CF-E3B6-4AD8-9EBB-51A52C5C74ED}"/>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a:extLst>
            <a:ext uri="{FF2B5EF4-FFF2-40B4-BE49-F238E27FC236}">
              <a16:creationId xmlns:a16="http://schemas.microsoft.com/office/drawing/2014/main" id="{907C7FBD-3745-4080-B430-36D0D158F77B}"/>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a:extLst>
            <a:ext uri="{FF2B5EF4-FFF2-40B4-BE49-F238E27FC236}">
              <a16:creationId xmlns:a16="http://schemas.microsoft.com/office/drawing/2014/main" id="{C381DB12-83AD-4847-A8FD-15BDBC9C4957}"/>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74" name="フローチャート: 判断 773">
          <a:extLst>
            <a:ext uri="{FF2B5EF4-FFF2-40B4-BE49-F238E27FC236}">
              <a16:creationId xmlns:a16="http://schemas.microsoft.com/office/drawing/2014/main" id="{C6E717FD-98E8-4D7F-B993-A2EB63EB88B5}"/>
            </a:ext>
          </a:extLst>
        </xdr:cNvPr>
        <xdr:cNvSpPr/>
      </xdr:nvSpPr>
      <xdr:spPr>
        <a:xfrm>
          <a:off x="15430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5" name="フローチャート: 判断 774">
          <a:extLst>
            <a:ext uri="{FF2B5EF4-FFF2-40B4-BE49-F238E27FC236}">
              <a16:creationId xmlns:a16="http://schemas.microsoft.com/office/drawing/2014/main" id="{22AC2989-5B1C-4A86-A002-EF62B5AE52A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76" name="フローチャート: 判断 775">
          <a:extLst>
            <a:ext uri="{FF2B5EF4-FFF2-40B4-BE49-F238E27FC236}">
              <a16:creationId xmlns:a16="http://schemas.microsoft.com/office/drawing/2014/main" id="{8D36F631-EEDB-4909-81E7-B375684F7360}"/>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7" name="フローチャート: 判断 776">
          <a:extLst>
            <a:ext uri="{FF2B5EF4-FFF2-40B4-BE49-F238E27FC236}">
              <a16:creationId xmlns:a16="http://schemas.microsoft.com/office/drawing/2014/main" id="{5B6DDDD7-D29D-4D76-ACDC-D2182FF5DE79}"/>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5BBE537-C4E6-4AAC-82D3-B53BE71C98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E411E72-89C9-4A41-A7A9-5CFF2D07C64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FD684F6-9155-4ED8-95FD-8C06DBCBC0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AAA3EC56-407B-4258-9E75-5D844225F6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8D204FCB-970C-4E2A-A7E3-5D7D69D66D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133986</xdr:rowOff>
    </xdr:from>
    <xdr:to>
      <xdr:col>85</xdr:col>
      <xdr:colOff>177800</xdr:colOff>
      <xdr:row>107</xdr:row>
      <xdr:rowOff>64136</xdr:rowOff>
    </xdr:to>
    <xdr:sp macro="" textlink="">
      <xdr:nvSpPr>
        <xdr:cNvPr id="783" name="楕円 782">
          <a:extLst>
            <a:ext uri="{FF2B5EF4-FFF2-40B4-BE49-F238E27FC236}">
              <a16:creationId xmlns:a16="http://schemas.microsoft.com/office/drawing/2014/main" id="{7ED6F1E4-5B43-4CA2-A211-B10FF466A56E}"/>
            </a:ext>
          </a:extLst>
        </xdr:cNvPr>
        <xdr:cNvSpPr/>
      </xdr:nvSpPr>
      <xdr:spPr>
        <a:xfrm>
          <a:off x="162687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112413</xdr:rowOff>
    </xdr:from>
    <xdr:ext cx="405111" cy="259045"/>
    <xdr:sp macro="" textlink="">
      <xdr:nvSpPr>
        <xdr:cNvPr id="784" name="【公民館】&#10;有形固定資産減価償却率該当値テキスト">
          <a:extLst>
            <a:ext uri="{FF2B5EF4-FFF2-40B4-BE49-F238E27FC236}">
              <a16:creationId xmlns:a16="http://schemas.microsoft.com/office/drawing/2014/main" id="{6CAB2C1C-761A-47C8-97AB-8315C480691A}"/>
            </a:ext>
          </a:extLst>
        </xdr:cNvPr>
        <xdr:cNvSpPr txBox="1"/>
      </xdr:nvSpPr>
      <xdr:spPr>
        <a:xfrm>
          <a:off x="16357600"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95886</xdr:rowOff>
    </xdr:from>
    <xdr:to>
      <xdr:col>81</xdr:col>
      <xdr:colOff>101600</xdr:colOff>
      <xdr:row>107</xdr:row>
      <xdr:rowOff>26036</xdr:rowOff>
    </xdr:to>
    <xdr:sp macro="" textlink="">
      <xdr:nvSpPr>
        <xdr:cNvPr id="785" name="楕円 784">
          <a:extLst>
            <a:ext uri="{FF2B5EF4-FFF2-40B4-BE49-F238E27FC236}">
              <a16:creationId xmlns:a16="http://schemas.microsoft.com/office/drawing/2014/main" id="{3C182EC2-F63B-4A42-BA69-AADBB5C744BE}"/>
            </a:ext>
          </a:extLst>
        </xdr:cNvPr>
        <xdr:cNvSpPr/>
      </xdr:nvSpPr>
      <xdr:spPr>
        <a:xfrm>
          <a:off x="15430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13336</xdr:rowOff>
    </xdr:to>
    <xdr:cxnSp macro="">
      <xdr:nvCxnSpPr>
        <xdr:cNvPr id="786" name="直線コネクタ 785">
          <a:extLst>
            <a:ext uri="{FF2B5EF4-FFF2-40B4-BE49-F238E27FC236}">
              <a16:creationId xmlns:a16="http://schemas.microsoft.com/office/drawing/2014/main" id="{9B2AE7F7-2537-4705-B306-21FB03EE8DFB}"/>
            </a:ext>
          </a:extLst>
        </xdr:cNvPr>
        <xdr:cNvCxnSpPr/>
      </xdr:nvCxnSpPr>
      <xdr:spPr>
        <a:xfrm>
          <a:off x="15481300" y="183203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166370</xdr:rowOff>
    </xdr:from>
    <xdr:to>
      <xdr:col>76</xdr:col>
      <xdr:colOff>165100</xdr:colOff>
      <xdr:row>106</xdr:row>
      <xdr:rowOff>96520</xdr:rowOff>
    </xdr:to>
    <xdr:sp macro="" textlink="">
      <xdr:nvSpPr>
        <xdr:cNvPr id="787" name="楕円 786">
          <a:extLst>
            <a:ext uri="{FF2B5EF4-FFF2-40B4-BE49-F238E27FC236}">
              <a16:creationId xmlns:a16="http://schemas.microsoft.com/office/drawing/2014/main" id="{C8A28820-CC58-41FC-B818-9D88D76CB2C4}"/>
            </a:ext>
          </a:extLst>
        </xdr:cNvPr>
        <xdr:cNvSpPr/>
      </xdr:nvSpPr>
      <xdr:spPr>
        <a:xfrm>
          <a:off x="14541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45720</xdr:rowOff>
    </xdr:from>
    <xdr:to>
      <xdr:col>81</xdr:col>
      <xdr:colOff>50800</xdr:colOff>
      <xdr:row>106</xdr:row>
      <xdr:rowOff>146686</xdr:rowOff>
    </xdr:to>
    <xdr:cxnSp macro="">
      <xdr:nvCxnSpPr>
        <xdr:cNvPr id="788" name="直線コネクタ 787">
          <a:extLst>
            <a:ext uri="{FF2B5EF4-FFF2-40B4-BE49-F238E27FC236}">
              <a16:creationId xmlns:a16="http://schemas.microsoft.com/office/drawing/2014/main" id="{84AA259E-35F0-4794-884D-40DCF0203FBD}"/>
            </a:ext>
          </a:extLst>
        </xdr:cNvPr>
        <xdr:cNvCxnSpPr/>
      </xdr:nvCxnSpPr>
      <xdr:spPr>
        <a:xfrm>
          <a:off x="14592300" y="182194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61595</xdr:rowOff>
    </xdr:from>
    <xdr:to>
      <xdr:col>72</xdr:col>
      <xdr:colOff>38100</xdr:colOff>
      <xdr:row>105</xdr:row>
      <xdr:rowOff>163195</xdr:rowOff>
    </xdr:to>
    <xdr:sp macro="" textlink="">
      <xdr:nvSpPr>
        <xdr:cNvPr id="789" name="楕円 788">
          <a:extLst>
            <a:ext uri="{FF2B5EF4-FFF2-40B4-BE49-F238E27FC236}">
              <a16:creationId xmlns:a16="http://schemas.microsoft.com/office/drawing/2014/main" id="{61764AA4-0AE5-4D4F-A867-A94FED12B3BC}"/>
            </a:ext>
          </a:extLst>
        </xdr:cNvPr>
        <xdr:cNvSpPr/>
      </xdr:nvSpPr>
      <xdr:spPr>
        <a:xfrm>
          <a:off x="1365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106</xdr:row>
      <xdr:rowOff>45720</xdr:rowOff>
    </xdr:to>
    <xdr:cxnSp macro="">
      <xdr:nvCxnSpPr>
        <xdr:cNvPr id="790" name="直線コネクタ 789">
          <a:extLst>
            <a:ext uri="{FF2B5EF4-FFF2-40B4-BE49-F238E27FC236}">
              <a16:creationId xmlns:a16="http://schemas.microsoft.com/office/drawing/2014/main" id="{FF82BAEB-68C4-4716-BD7C-400ED5069FFD}"/>
            </a:ext>
          </a:extLst>
        </xdr:cNvPr>
        <xdr:cNvCxnSpPr/>
      </xdr:nvCxnSpPr>
      <xdr:spPr>
        <a:xfrm>
          <a:off x="13703300" y="1811464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27305</xdr:rowOff>
    </xdr:from>
    <xdr:to>
      <xdr:col>67</xdr:col>
      <xdr:colOff>101600</xdr:colOff>
      <xdr:row>105</xdr:row>
      <xdr:rowOff>128905</xdr:rowOff>
    </xdr:to>
    <xdr:sp macro="" textlink="">
      <xdr:nvSpPr>
        <xdr:cNvPr id="791" name="楕円 790">
          <a:extLst>
            <a:ext uri="{FF2B5EF4-FFF2-40B4-BE49-F238E27FC236}">
              <a16:creationId xmlns:a16="http://schemas.microsoft.com/office/drawing/2014/main" id="{D436188E-9E65-435B-9B19-935AB1E066FD}"/>
            </a:ext>
          </a:extLst>
        </xdr:cNvPr>
        <xdr:cNvSpPr/>
      </xdr:nvSpPr>
      <xdr:spPr>
        <a:xfrm>
          <a:off x="12763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78105</xdr:rowOff>
    </xdr:from>
    <xdr:to>
      <xdr:col>71</xdr:col>
      <xdr:colOff>177800</xdr:colOff>
      <xdr:row>105</xdr:row>
      <xdr:rowOff>112395</xdr:rowOff>
    </xdr:to>
    <xdr:cxnSp macro="">
      <xdr:nvCxnSpPr>
        <xdr:cNvPr id="792" name="直線コネクタ 791">
          <a:extLst>
            <a:ext uri="{FF2B5EF4-FFF2-40B4-BE49-F238E27FC236}">
              <a16:creationId xmlns:a16="http://schemas.microsoft.com/office/drawing/2014/main" id="{AE5C2729-8755-434C-A12B-7B80413E51DF}"/>
            </a:ext>
          </a:extLst>
        </xdr:cNvPr>
        <xdr:cNvCxnSpPr/>
      </xdr:nvCxnSpPr>
      <xdr:spPr>
        <a:xfrm>
          <a:off x="12814300" y="18080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793" name="n_1aveValue【公民館】&#10;有形固定資産減価償却率">
          <a:extLst>
            <a:ext uri="{FF2B5EF4-FFF2-40B4-BE49-F238E27FC236}">
              <a16:creationId xmlns:a16="http://schemas.microsoft.com/office/drawing/2014/main" id="{1A901760-90BC-4EB2-B6D5-1DF763281D65}"/>
            </a:ext>
          </a:extLst>
        </xdr:cNvPr>
        <xdr:cNvSpPr txBox="1"/>
      </xdr:nvSpPr>
      <xdr:spPr>
        <a:xfrm>
          <a:off x="15266044" y="1786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4" name="n_2aveValue【公民館】&#10;有形固定資産減価償却率">
          <a:extLst>
            <a:ext uri="{FF2B5EF4-FFF2-40B4-BE49-F238E27FC236}">
              <a16:creationId xmlns:a16="http://schemas.microsoft.com/office/drawing/2014/main" id="{7B3B747D-FF09-4A91-B5BC-098D82BA83A4}"/>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795" name="n_3aveValue【公民館】&#10;有形固定資産減価償却率">
          <a:extLst>
            <a:ext uri="{FF2B5EF4-FFF2-40B4-BE49-F238E27FC236}">
              <a16:creationId xmlns:a16="http://schemas.microsoft.com/office/drawing/2014/main" id="{F86C5D19-AF2C-45C8-8705-65C1B944E879}"/>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6" name="n_4aveValue【公民館】&#10;有形固定資産減価償却率">
          <a:extLst>
            <a:ext uri="{FF2B5EF4-FFF2-40B4-BE49-F238E27FC236}">
              <a16:creationId xmlns:a16="http://schemas.microsoft.com/office/drawing/2014/main" id="{5DE4672B-6FCC-4F39-B209-9BBBAF5024EE}"/>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17163</xdr:rowOff>
    </xdr:from>
    <xdr:ext cx="405111" cy="259045"/>
    <xdr:sp macro="" textlink="">
      <xdr:nvSpPr>
        <xdr:cNvPr id="797" name="n_1mainValue【公民館】&#10;有形固定資産減価償却率">
          <a:extLst>
            <a:ext uri="{FF2B5EF4-FFF2-40B4-BE49-F238E27FC236}">
              <a16:creationId xmlns:a16="http://schemas.microsoft.com/office/drawing/2014/main" id="{9EF4FD85-E6B3-4E4B-B30D-038181B71492}"/>
            </a:ext>
          </a:extLst>
        </xdr:cNvPr>
        <xdr:cNvSpPr txBox="1"/>
      </xdr:nvSpPr>
      <xdr:spPr>
        <a:xfrm>
          <a:off x="15266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87647</xdr:rowOff>
    </xdr:from>
    <xdr:ext cx="405111" cy="259045"/>
    <xdr:sp macro="" textlink="">
      <xdr:nvSpPr>
        <xdr:cNvPr id="798" name="n_2mainValue【公民館】&#10;有形固定資産減価償却率">
          <a:extLst>
            <a:ext uri="{FF2B5EF4-FFF2-40B4-BE49-F238E27FC236}">
              <a16:creationId xmlns:a16="http://schemas.microsoft.com/office/drawing/2014/main" id="{60EED14C-A280-4AED-930A-67C3DC217486}"/>
            </a:ext>
          </a:extLst>
        </xdr:cNvPr>
        <xdr:cNvSpPr txBox="1"/>
      </xdr:nvSpPr>
      <xdr:spPr>
        <a:xfrm>
          <a:off x="14389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154322</xdr:rowOff>
    </xdr:from>
    <xdr:ext cx="405111" cy="259045"/>
    <xdr:sp macro="" textlink="">
      <xdr:nvSpPr>
        <xdr:cNvPr id="799" name="n_3mainValue【公民館】&#10;有形固定資産減価償却率">
          <a:extLst>
            <a:ext uri="{FF2B5EF4-FFF2-40B4-BE49-F238E27FC236}">
              <a16:creationId xmlns:a16="http://schemas.microsoft.com/office/drawing/2014/main" id="{7824578E-D1C4-4F2B-A7FE-CDF90DB903F1}"/>
            </a:ext>
          </a:extLst>
        </xdr:cNvPr>
        <xdr:cNvSpPr txBox="1"/>
      </xdr:nvSpPr>
      <xdr:spPr>
        <a:xfrm>
          <a:off x="13500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120032</xdr:rowOff>
    </xdr:from>
    <xdr:ext cx="405111" cy="259045"/>
    <xdr:sp macro="" textlink="">
      <xdr:nvSpPr>
        <xdr:cNvPr id="800" name="n_4mainValue【公民館】&#10;有形固定資産減価償却率">
          <a:extLst>
            <a:ext uri="{FF2B5EF4-FFF2-40B4-BE49-F238E27FC236}">
              <a16:creationId xmlns:a16="http://schemas.microsoft.com/office/drawing/2014/main" id="{D50650B3-5881-4CEC-BAED-03B18823191B}"/>
            </a:ext>
          </a:extLst>
        </xdr:cNvPr>
        <xdr:cNvSpPr txBox="1"/>
      </xdr:nvSpPr>
      <xdr:spPr>
        <a:xfrm>
          <a:off x="12611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99304BE4-F06A-4579-8B55-4CB4F34F28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B8D7520B-5E93-46AA-9ECB-8D6691C060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1BA30352-0EA1-468D-94BE-7CBA04C1B3E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5F6B5FA1-42A8-4503-B6D7-4A751BA1A88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83899DA0-11D0-4179-966D-D6CAB883F10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CBD6D9CF-2D21-44BE-8265-F2431E8519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1B50D902-9D54-4EE3-BE65-2B5F5D2963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6846F35E-EED2-4169-B55A-284FDACC90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79B1DDBB-CE08-4B61-98E2-ECB94823CF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B8D9764A-EAEB-4E9F-BA4D-C3914F77F4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94314C5B-0F4B-47C0-9BBE-05A1B540287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486040CA-BFF3-4935-B0C1-BA45D3D7900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1594ABF3-8F0F-4909-A82F-82E492037B4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E1DFF298-260E-45D5-98E1-8126E5B88E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1E31A393-9354-4A98-BF6F-402F4947FE0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9B7486EB-C5EF-4860-A7AF-227388F810D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4369365C-FB48-4704-9ABA-2C74F5739D5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428B7942-A290-45FD-B1B2-2D9C4A45D1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451BE506-0E2A-4731-833A-203789273F9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5A7E2741-8D33-4C82-B48B-071E9FDD34F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91719A68-290B-4B1F-860D-7F16742376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F501257E-6244-4A4D-BF58-E63BA8BA27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858CEF24-09FC-4194-93C8-43490A63D4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a:extLst>
            <a:ext uri="{FF2B5EF4-FFF2-40B4-BE49-F238E27FC236}">
              <a16:creationId xmlns:a16="http://schemas.microsoft.com/office/drawing/2014/main" id="{5DB0701C-6ED1-42EE-AD1D-499CCB9BA9A6}"/>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a:extLst>
            <a:ext uri="{FF2B5EF4-FFF2-40B4-BE49-F238E27FC236}">
              <a16:creationId xmlns:a16="http://schemas.microsoft.com/office/drawing/2014/main" id="{B2F3F3C2-0B7F-47B3-A169-70FDAA0BF816}"/>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a:extLst>
            <a:ext uri="{FF2B5EF4-FFF2-40B4-BE49-F238E27FC236}">
              <a16:creationId xmlns:a16="http://schemas.microsoft.com/office/drawing/2014/main" id="{E5AED44C-552E-4916-98A7-F554BE61FC78}"/>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a:extLst>
            <a:ext uri="{FF2B5EF4-FFF2-40B4-BE49-F238E27FC236}">
              <a16:creationId xmlns:a16="http://schemas.microsoft.com/office/drawing/2014/main" id="{C1E6E9CA-F8AF-4752-A662-966AFDA25986}"/>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a:extLst>
            <a:ext uri="{FF2B5EF4-FFF2-40B4-BE49-F238E27FC236}">
              <a16:creationId xmlns:a16="http://schemas.microsoft.com/office/drawing/2014/main" id="{01E6F4A8-BB38-4A85-8BE9-5EA815AADB27}"/>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29" name="【公民館】&#10;一人当たり面積平均値テキスト">
          <a:extLst>
            <a:ext uri="{FF2B5EF4-FFF2-40B4-BE49-F238E27FC236}">
              <a16:creationId xmlns:a16="http://schemas.microsoft.com/office/drawing/2014/main" id="{B9E9687B-C62C-4821-8F57-AD82BA763352}"/>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a:extLst>
            <a:ext uri="{FF2B5EF4-FFF2-40B4-BE49-F238E27FC236}">
              <a16:creationId xmlns:a16="http://schemas.microsoft.com/office/drawing/2014/main" id="{5852ABED-652F-4A10-BD4B-7DA488045AA3}"/>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125222</xdr:rowOff>
    </xdr:from>
    <xdr:to>
      <xdr:col>112</xdr:col>
      <xdr:colOff>38100</xdr:colOff>
      <xdr:row>108</xdr:row>
      <xdr:rowOff>55372</xdr:rowOff>
    </xdr:to>
    <xdr:sp macro="" textlink="">
      <xdr:nvSpPr>
        <xdr:cNvPr id="831" name="フローチャート: 判断 830">
          <a:extLst>
            <a:ext uri="{FF2B5EF4-FFF2-40B4-BE49-F238E27FC236}">
              <a16:creationId xmlns:a16="http://schemas.microsoft.com/office/drawing/2014/main" id="{4BED686E-2C4F-45F8-8DB0-58360220D1DF}"/>
            </a:ext>
          </a:extLst>
        </xdr:cNvPr>
        <xdr:cNvSpPr/>
      </xdr:nvSpPr>
      <xdr:spPr>
        <a:xfrm>
          <a:off x="21272500" y="1847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76454</xdr:rowOff>
    </xdr:from>
    <xdr:to>
      <xdr:col>107</xdr:col>
      <xdr:colOff>101600</xdr:colOff>
      <xdr:row>107</xdr:row>
      <xdr:rowOff>6604</xdr:rowOff>
    </xdr:to>
    <xdr:sp macro="" textlink="">
      <xdr:nvSpPr>
        <xdr:cNvPr id="832" name="フローチャート: 判断 831">
          <a:extLst>
            <a:ext uri="{FF2B5EF4-FFF2-40B4-BE49-F238E27FC236}">
              <a16:creationId xmlns:a16="http://schemas.microsoft.com/office/drawing/2014/main" id="{6FEA15BC-FFEA-47FC-B6C6-41CF348CB949}"/>
            </a:ext>
          </a:extLst>
        </xdr:cNvPr>
        <xdr:cNvSpPr/>
      </xdr:nvSpPr>
      <xdr:spPr>
        <a:xfrm>
          <a:off x="203835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833" name="フローチャート: 判断 832">
          <a:extLst>
            <a:ext uri="{FF2B5EF4-FFF2-40B4-BE49-F238E27FC236}">
              <a16:creationId xmlns:a16="http://schemas.microsoft.com/office/drawing/2014/main" id="{4F042359-1EF0-4010-894F-4483866EDBF0}"/>
            </a:ext>
          </a:extLst>
        </xdr:cNvPr>
        <xdr:cNvSpPr/>
      </xdr:nvSpPr>
      <xdr:spPr>
        <a:xfrm>
          <a:off x="19494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95123</xdr:rowOff>
    </xdr:from>
    <xdr:to>
      <xdr:col>98</xdr:col>
      <xdr:colOff>38100</xdr:colOff>
      <xdr:row>107</xdr:row>
      <xdr:rowOff>25273</xdr:rowOff>
    </xdr:to>
    <xdr:sp macro="" textlink="">
      <xdr:nvSpPr>
        <xdr:cNvPr id="834" name="フローチャート: 判断 833">
          <a:extLst>
            <a:ext uri="{FF2B5EF4-FFF2-40B4-BE49-F238E27FC236}">
              <a16:creationId xmlns:a16="http://schemas.microsoft.com/office/drawing/2014/main" id="{08519D21-1AB3-498B-ADC9-A39A7598F314}"/>
            </a:ext>
          </a:extLst>
        </xdr:cNvPr>
        <xdr:cNvSpPr/>
      </xdr:nvSpPr>
      <xdr:spPr>
        <a:xfrm>
          <a:off x="18605500" y="1826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A314C41-FBDF-495B-927B-996D6AD093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D5E2B42-5C94-4556-90D2-C9A02C46A6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9605821-37BE-4F59-891F-2F07857332B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41766D6A-07F7-41CC-93DD-F62E1612E5C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E3B5564-B3FC-4F82-8155-13FD573B39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29972</xdr:rowOff>
    </xdr:from>
    <xdr:to>
      <xdr:col>116</xdr:col>
      <xdr:colOff>114300</xdr:colOff>
      <xdr:row>108</xdr:row>
      <xdr:rowOff>131572</xdr:rowOff>
    </xdr:to>
    <xdr:sp macro="" textlink="">
      <xdr:nvSpPr>
        <xdr:cNvPr id="840" name="楕円 839">
          <a:extLst>
            <a:ext uri="{FF2B5EF4-FFF2-40B4-BE49-F238E27FC236}">
              <a16:creationId xmlns:a16="http://schemas.microsoft.com/office/drawing/2014/main" id="{71A53941-3465-422F-868F-ECDFA9D147A8}"/>
            </a:ext>
          </a:extLst>
        </xdr:cNvPr>
        <xdr:cNvSpPr/>
      </xdr:nvSpPr>
      <xdr:spPr>
        <a:xfrm>
          <a:off x="221107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116349</xdr:rowOff>
    </xdr:from>
    <xdr:ext cx="469744" cy="259045"/>
    <xdr:sp macro="" textlink="">
      <xdr:nvSpPr>
        <xdr:cNvPr id="841" name="【公民館】&#10;一人当たり面積該当値テキスト">
          <a:extLst>
            <a:ext uri="{FF2B5EF4-FFF2-40B4-BE49-F238E27FC236}">
              <a16:creationId xmlns:a16="http://schemas.microsoft.com/office/drawing/2014/main" id="{95318CD4-2836-4A76-9E84-C00E0CAC9A4B}"/>
            </a:ext>
          </a:extLst>
        </xdr:cNvPr>
        <xdr:cNvSpPr txBox="1"/>
      </xdr:nvSpPr>
      <xdr:spPr>
        <a:xfrm>
          <a:off x="22199600" y="1846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29972</xdr:rowOff>
    </xdr:from>
    <xdr:to>
      <xdr:col>112</xdr:col>
      <xdr:colOff>38100</xdr:colOff>
      <xdr:row>108</xdr:row>
      <xdr:rowOff>131572</xdr:rowOff>
    </xdr:to>
    <xdr:sp macro="" textlink="">
      <xdr:nvSpPr>
        <xdr:cNvPr id="842" name="楕円 841">
          <a:extLst>
            <a:ext uri="{FF2B5EF4-FFF2-40B4-BE49-F238E27FC236}">
              <a16:creationId xmlns:a16="http://schemas.microsoft.com/office/drawing/2014/main" id="{98F64606-0BA3-45B4-9A7C-2D85570A5C23}"/>
            </a:ext>
          </a:extLst>
        </xdr:cNvPr>
        <xdr:cNvSpPr/>
      </xdr:nvSpPr>
      <xdr:spPr>
        <a:xfrm>
          <a:off x="21272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80772</xdr:rowOff>
    </xdr:from>
    <xdr:to>
      <xdr:col>116</xdr:col>
      <xdr:colOff>63500</xdr:colOff>
      <xdr:row>108</xdr:row>
      <xdr:rowOff>80772</xdr:rowOff>
    </xdr:to>
    <xdr:cxnSp macro="">
      <xdr:nvCxnSpPr>
        <xdr:cNvPr id="843" name="直線コネクタ 842">
          <a:extLst>
            <a:ext uri="{FF2B5EF4-FFF2-40B4-BE49-F238E27FC236}">
              <a16:creationId xmlns:a16="http://schemas.microsoft.com/office/drawing/2014/main" id="{FA57752B-728A-4132-B44D-E3E866A01E96}"/>
            </a:ext>
          </a:extLst>
        </xdr:cNvPr>
        <xdr:cNvCxnSpPr/>
      </xdr:nvCxnSpPr>
      <xdr:spPr>
        <a:xfrm>
          <a:off x="21323300" y="1859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31496</xdr:rowOff>
    </xdr:from>
    <xdr:to>
      <xdr:col>107</xdr:col>
      <xdr:colOff>101600</xdr:colOff>
      <xdr:row>108</xdr:row>
      <xdr:rowOff>133096</xdr:rowOff>
    </xdr:to>
    <xdr:sp macro="" textlink="">
      <xdr:nvSpPr>
        <xdr:cNvPr id="844" name="楕円 843">
          <a:extLst>
            <a:ext uri="{FF2B5EF4-FFF2-40B4-BE49-F238E27FC236}">
              <a16:creationId xmlns:a16="http://schemas.microsoft.com/office/drawing/2014/main" id="{0EFD6025-7AF8-4A90-B96B-5481A9BB8D28}"/>
            </a:ext>
          </a:extLst>
        </xdr:cNvPr>
        <xdr:cNvSpPr/>
      </xdr:nvSpPr>
      <xdr:spPr>
        <a:xfrm>
          <a:off x="20383500" y="18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80772</xdr:rowOff>
    </xdr:from>
    <xdr:to>
      <xdr:col>111</xdr:col>
      <xdr:colOff>177800</xdr:colOff>
      <xdr:row>108</xdr:row>
      <xdr:rowOff>82296</xdr:rowOff>
    </xdr:to>
    <xdr:cxnSp macro="">
      <xdr:nvCxnSpPr>
        <xdr:cNvPr id="845" name="直線コネクタ 844">
          <a:extLst>
            <a:ext uri="{FF2B5EF4-FFF2-40B4-BE49-F238E27FC236}">
              <a16:creationId xmlns:a16="http://schemas.microsoft.com/office/drawing/2014/main" id="{E5BAA623-2D89-4D34-BE09-EC2F7BD1A757}"/>
            </a:ext>
          </a:extLst>
        </xdr:cNvPr>
        <xdr:cNvCxnSpPr/>
      </xdr:nvCxnSpPr>
      <xdr:spPr>
        <a:xfrm flipV="1">
          <a:off x="20434300" y="185973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31114</xdr:rowOff>
    </xdr:from>
    <xdr:to>
      <xdr:col>102</xdr:col>
      <xdr:colOff>165100</xdr:colOff>
      <xdr:row>108</xdr:row>
      <xdr:rowOff>132714</xdr:rowOff>
    </xdr:to>
    <xdr:sp macro="" textlink="">
      <xdr:nvSpPr>
        <xdr:cNvPr id="846" name="楕円 845">
          <a:extLst>
            <a:ext uri="{FF2B5EF4-FFF2-40B4-BE49-F238E27FC236}">
              <a16:creationId xmlns:a16="http://schemas.microsoft.com/office/drawing/2014/main" id="{C6546D43-9618-433B-8A74-89338AAAB079}"/>
            </a:ext>
          </a:extLst>
        </xdr:cNvPr>
        <xdr:cNvSpPr/>
      </xdr:nvSpPr>
      <xdr:spPr>
        <a:xfrm>
          <a:off x="19494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81914</xdr:rowOff>
    </xdr:from>
    <xdr:to>
      <xdr:col>107</xdr:col>
      <xdr:colOff>50800</xdr:colOff>
      <xdr:row>108</xdr:row>
      <xdr:rowOff>82296</xdr:rowOff>
    </xdr:to>
    <xdr:cxnSp macro="">
      <xdr:nvCxnSpPr>
        <xdr:cNvPr id="847" name="直線コネクタ 846">
          <a:extLst>
            <a:ext uri="{FF2B5EF4-FFF2-40B4-BE49-F238E27FC236}">
              <a16:creationId xmlns:a16="http://schemas.microsoft.com/office/drawing/2014/main" id="{699A55F8-6344-4044-A277-AF87BE29F48B}"/>
            </a:ext>
          </a:extLst>
        </xdr:cNvPr>
        <xdr:cNvCxnSpPr/>
      </xdr:nvCxnSpPr>
      <xdr:spPr>
        <a:xfrm>
          <a:off x="19545300" y="1859851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33020</xdr:rowOff>
    </xdr:from>
    <xdr:to>
      <xdr:col>98</xdr:col>
      <xdr:colOff>38100</xdr:colOff>
      <xdr:row>108</xdr:row>
      <xdr:rowOff>134620</xdr:rowOff>
    </xdr:to>
    <xdr:sp macro="" textlink="">
      <xdr:nvSpPr>
        <xdr:cNvPr id="848" name="楕円 847">
          <a:extLst>
            <a:ext uri="{FF2B5EF4-FFF2-40B4-BE49-F238E27FC236}">
              <a16:creationId xmlns:a16="http://schemas.microsoft.com/office/drawing/2014/main" id="{97DC8439-0854-4392-A9D3-E018740E7E63}"/>
            </a:ext>
          </a:extLst>
        </xdr:cNvPr>
        <xdr:cNvSpPr/>
      </xdr:nvSpPr>
      <xdr:spPr>
        <a:xfrm>
          <a:off x="18605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81914</xdr:rowOff>
    </xdr:from>
    <xdr:to>
      <xdr:col>102</xdr:col>
      <xdr:colOff>114300</xdr:colOff>
      <xdr:row>108</xdr:row>
      <xdr:rowOff>83820</xdr:rowOff>
    </xdr:to>
    <xdr:cxnSp macro="">
      <xdr:nvCxnSpPr>
        <xdr:cNvPr id="849" name="直線コネクタ 848">
          <a:extLst>
            <a:ext uri="{FF2B5EF4-FFF2-40B4-BE49-F238E27FC236}">
              <a16:creationId xmlns:a16="http://schemas.microsoft.com/office/drawing/2014/main" id="{6CC49442-B8FF-4036-AC7F-380459990EE3}"/>
            </a:ext>
          </a:extLst>
        </xdr:cNvPr>
        <xdr:cNvCxnSpPr/>
      </xdr:nvCxnSpPr>
      <xdr:spPr>
        <a:xfrm flipV="1">
          <a:off x="18656300" y="185985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71899</xdr:rowOff>
    </xdr:from>
    <xdr:ext cx="469744" cy="259045"/>
    <xdr:sp macro="" textlink="">
      <xdr:nvSpPr>
        <xdr:cNvPr id="850" name="n_1aveValue【公民館】&#10;一人当たり面積">
          <a:extLst>
            <a:ext uri="{FF2B5EF4-FFF2-40B4-BE49-F238E27FC236}">
              <a16:creationId xmlns:a16="http://schemas.microsoft.com/office/drawing/2014/main" id="{07A11D3B-01CB-4893-B766-A2E6FD828560}"/>
            </a:ext>
          </a:extLst>
        </xdr:cNvPr>
        <xdr:cNvSpPr txBox="1"/>
      </xdr:nvSpPr>
      <xdr:spPr>
        <a:xfrm>
          <a:off x="21075727" y="182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23131</xdr:rowOff>
    </xdr:from>
    <xdr:ext cx="469744" cy="259045"/>
    <xdr:sp macro="" textlink="">
      <xdr:nvSpPr>
        <xdr:cNvPr id="851" name="n_2aveValue【公民館】&#10;一人当たり面積">
          <a:extLst>
            <a:ext uri="{FF2B5EF4-FFF2-40B4-BE49-F238E27FC236}">
              <a16:creationId xmlns:a16="http://schemas.microsoft.com/office/drawing/2014/main" id="{CFF728AE-6B85-4783-9E02-5C0F1CA69B90}"/>
            </a:ext>
          </a:extLst>
        </xdr:cNvPr>
        <xdr:cNvSpPr txBox="1"/>
      </xdr:nvSpPr>
      <xdr:spPr>
        <a:xfrm>
          <a:off x="20199427" y="180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36847</xdr:rowOff>
    </xdr:from>
    <xdr:ext cx="469744" cy="259045"/>
    <xdr:sp macro="" textlink="">
      <xdr:nvSpPr>
        <xdr:cNvPr id="852" name="n_3aveValue【公民館】&#10;一人当たり面積">
          <a:extLst>
            <a:ext uri="{FF2B5EF4-FFF2-40B4-BE49-F238E27FC236}">
              <a16:creationId xmlns:a16="http://schemas.microsoft.com/office/drawing/2014/main" id="{F04E5AC8-AA9D-4492-AB32-98E4772C69E0}"/>
            </a:ext>
          </a:extLst>
        </xdr:cNvPr>
        <xdr:cNvSpPr txBox="1"/>
      </xdr:nvSpPr>
      <xdr:spPr>
        <a:xfrm>
          <a:off x="19310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41800</xdr:rowOff>
    </xdr:from>
    <xdr:ext cx="469744" cy="259045"/>
    <xdr:sp macro="" textlink="">
      <xdr:nvSpPr>
        <xdr:cNvPr id="853" name="n_4aveValue【公民館】&#10;一人当たり面積">
          <a:extLst>
            <a:ext uri="{FF2B5EF4-FFF2-40B4-BE49-F238E27FC236}">
              <a16:creationId xmlns:a16="http://schemas.microsoft.com/office/drawing/2014/main" id="{F349B008-F865-4A16-8BD5-A2AD32679022}"/>
            </a:ext>
          </a:extLst>
        </xdr:cNvPr>
        <xdr:cNvSpPr txBox="1"/>
      </xdr:nvSpPr>
      <xdr:spPr>
        <a:xfrm>
          <a:off x="18421427" y="1804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122699</xdr:rowOff>
    </xdr:from>
    <xdr:ext cx="469744" cy="259045"/>
    <xdr:sp macro="" textlink="">
      <xdr:nvSpPr>
        <xdr:cNvPr id="854" name="n_1mainValue【公民館】&#10;一人当たり面積">
          <a:extLst>
            <a:ext uri="{FF2B5EF4-FFF2-40B4-BE49-F238E27FC236}">
              <a16:creationId xmlns:a16="http://schemas.microsoft.com/office/drawing/2014/main" id="{C4684046-91CF-482F-BFB7-00BEB20C4B86}"/>
            </a:ext>
          </a:extLst>
        </xdr:cNvPr>
        <xdr:cNvSpPr txBox="1"/>
      </xdr:nvSpPr>
      <xdr:spPr>
        <a:xfrm>
          <a:off x="210757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124223</xdr:rowOff>
    </xdr:from>
    <xdr:ext cx="469744" cy="259045"/>
    <xdr:sp macro="" textlink="">
      <xdr:nvSpPr>
        <xdr:cNvPr id="855" name="n_2mainValue【公民館】&#10;一人当たり面積">
          <a:extLst>
            <a:ext uri="{FF2B5EF4-FFF2-40B4-BE49-F238E27FC236}">
              <a16:creationId xmlns:a16="http://schemas.microsoft.com/office/drawing/2014/main" id="{B596FA2B-2D17-49B6-B2D1-C20163F94221}"/>
            </a:ext>
          </a:extLst>
        </xdr:cNvPr>
        <xdr:cNvSpPr txBox="1"/>
      </xdr:nvSpPr>
      <xdr:spPr>
        <a:xfrm>
          <a:off x="20199427"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123841</xdr:rowOff>
    </xdr:from>
    <xdr:ext cx="469744" cy="259045"/>
    <xdr:sp macro="" textlink="">
      <xdr:nvSpPr>
        <xdr:cNvPr id="856" name="n_3mainValue【公民館】&#10;一人当たり面積">
          <a:extLst>
            <a:ext uri="{FF2B5EF4-FFF2-40B4-BE49-F238E27FC236}">
              <a16:creationId xmlns:a16="http://schemas.microsoft.com/office/drawing/2014/main" id="{244A26CB-624C-432B-8617-89308CA39176}"/>
            </a:ext>
          </a:extLst>
        </xdr:cNvPr>
        <xdr:cNvSpPr txBox="1"/>
      </xdr:nvSpPr>
      <xdr:spPr>
        <a:xfrm>
          <a:off x="19310427" y="186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125747</xdr:rowOff>
    </xdr:from>
    <xdr:ext cx="469744" cy="259045"/>
    <xdr:sp macro="" textlink="">
      <xdr:nvSpPr>
        <xdr:cNvPr id="857" name="n_4mainValue【公民館】&#10;一人当たり面積">
          <a:extLst>
            <a:ext uri="{FF2B5EF4-FFF2-40B4-BE49-F238E27FC236}">
              <a16:creationId xmlns:a16="http://schemas.microsoft.com/office/drawing/2014/main" id="{9C1D95F6-722F-417E-BB7A-B5BE3AB354DC}"/>
            </a:ext>
          </a:extLst>
        </xdr:cNvPr>
        <xdr:cNvSpPr txBox="1"/>
      </xdr:nvSpPr>
      <xdr:spPr>
        <a:xfrm>
          <a:off x="18421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499DF2D5-8841-46A7-8D02-ADEFB3EC27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A744EF53-2B16-4D2C-8A20-1D2A69AC8B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55D692DF-54B2-4C35-AB26-69BAAFA3D1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類似団体と比較して、有形固定資産減価償却率（学校施設）（児童館）（公民館）が平均よりも高い傾向にある。これは、学校教育施設が築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年を迎えていることが理由に挙げられる。中でも中学校や公民館は、耐震化等を行いながら継続使用している。（認定こども園・幼稚園・保育所）幼稚園と保育所については、令和元年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広野町認定こども園を開設し、幼保一元化を図ったことにより、有形固定資産減価償却率が大きく低下した。道路、橋りょう・トンネルについては、東日本大震災以降に新設した道路や既存の道路維持補修等路面の損傷状況調査等を踏まえながら、計画的に維持更新する。公営住宅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月に策定した広野町町営住宅長寿命化計画に基づき町営住宅の確実な点検の実施及びその点検結果にもとづく維持管理により、更新コストの削減に努める。加えて、令和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FC10C5-A6F7-4287-8267-C2A8FAE167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C95BCD-3730-4F8D-B69B-1707D0C371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106606-3032-438B-B86C-EEE75B9936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0C036C-F37A-4F4C-90F0-4147857558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6A5D35-096A-4BB9-BD6A-C4E050FFBB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1E4329-2E52-41E4-BE0F-5C55898747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D077D3-3EA1-41D1-97BE-2E172489A8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5C2595-F928-4DB0-B8DB-AD8A9E1264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0E38D6-9B81-400E-9DFA-6ADD07D271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0F82B0-108F-40D9-B5E9-1C6876F66EA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
4,646
58.69
6,315,149
5,703,801
389,800
2,708,815
1,565,960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3EA797-4C12-438F-8C5E-5CE4FB1228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F22B8B-8552-452A-B41C-A7659CAA2A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5CAEAD-A2C7-46B1-9399-D96DE748C8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D3F040-A10E-4507-88F1-B7E7B71704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62D9F8-A11D-44F9-AB3A-C8082E198B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AEA734-E1E1-4479-9D05-18A4EFBCAFB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3F9819-E069-4D07-A688-042951067A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0E6D1E-9A30-40AA-90FF-FF8F20BED2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72BE7A-FCAA-41B0-BC70-DCC3CBDA74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A28D92-1AF0-4E99-9BB6-89EA62AD0F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39C0ED-5439-4F14-9838-F6FA21FB7BF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69EE90-6F85-4C48-BB1A-DDF5D9A195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F566B6-31BD-4CA5-B07A-F2B9FA0EC87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1101F4-6FAC-437D-8638-F98CBD4347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AEC0CF-0621-4296-9279-8C557FC4DC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55F70B-98A2-48EF-B162-010624E033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009FBC-B749-4301-8E48-6266445B21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26BCA2-DCE5-4595-8A06-01BCFF472B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B95083-0D4C-4EC2-BCB6-6600D9B833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794F4E-F007-43A4-A2DE-8E4CFC84B9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75752C-91C3-4621-8314-CD037FC78D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694445-BA49-48AD-8635-9DA5E70BA0C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BD5462-C011-488B-971B-38086AE9E3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585284-8F51-4A21-96FA-D8869C906E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7B2AD6-90F5-432B-A6CD-084C9F8BC4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32FD8D-5698-498E-9E0F-6E60B667F1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477F0AD-46F4-44F7-81B6-AB246F3716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EF2FD6-D502-4B51-AAB8-C93F57D50A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944B5A-C339-41A8-9EA0-5D28CC0E645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92DE5C7-51B6-4B8F-8A9D-F40E2374E4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788562A-DF1C-495D-B7CE-5582BBF9C6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82E5C66-895B-4618-9776-1D13DBC50CE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74F2A02-4C05-49D8-A605-24C1B22374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5932786-FD69-4F48-A707-7ED2B46CFC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37C784F-4938-42F5-8294-783E8166AD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0495DE1-6A6C-485E-BE8D-ED76810BEC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ECA11AE-C346-471E-A9B1-8D3E08397FF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58BF92D-BD74-4405-9D1F-581211645F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3B5C61A-E2CD-46FC-BFEC-5479D79DEB3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30F915E-F0BA-4A28-B217-560786BF83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0BC3534-6BDF-498B-994D-E2AC6B5456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7FE424A-51A2-48B0-9CC6-C89D33D6F5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0D9AF04-4F45-460F-9A5F-88D09F49F2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E86493F-DF01-4466-83B9-94E5A04668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31BB53E-3556-4646-962B-0C6105525B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5CB6DF4-B30C-4B2E-847F-BF4D15E7A0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385DD39-D42E-4818-9DE4-53F3726506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B9D77A4-0696-4D60-BA86-DC9CC272FE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85F6B55-7920-4C17-B784-2788B356B5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B9E0E44-92EE-484D-A603-48C6DFEA834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839E246-37BF-4A75-A81B-5FAAEFABB5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739DC25-2BB8-4421-8989-3CF18899473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CE5F186-2BF8-497B-9B12-829F19C6ED3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8BB77BE-2E8D-476A-83CF-0B0D2BCEED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2D90C85-3462-4B87-9199-531F4F43069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5AE67DC-024D-4B68-A021-DB79D1A6D4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15245B7-DD0D-40BF-8491-94F4279B73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3B886E1-EA06-4548-8F8F-CDE52ABE60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C75B833-96E2-455E-AB8B-E9EFB67734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E6529C4-96E2-4469-862C-9A2E53E6033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D8B6A7B-6752-4538-BBF1-8EDA7C280C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97C8D5F-6B03-41C0-84C2-6643348B4C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C93E63-8ADA-48C4-A046-AF5D13DA0CF2}"/>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B565906D-D760-454C-82EE-9244B4441AC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B10F229-1F7B-476C-8F99-79E35627653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A6820FA-4CDF-40C9-93E9-FF042097D80B}"/>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D5C2605E-B02C-4ADF-A8C3-1EC742DA08D1}"/>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ACCE664B-AEA8-445A-9DA6-AE5CBF855F2C}"/>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98CCC2E6-2D50-4524-9DD5-67E8281113BD}"/>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81" name="フローチャート: 判断 80">
          <a:extLst>
            <a:ext uri="{FF2B5EF4-FFF2-40B4-BE49-F238E27FC236}">
              <a16:creationId xmlns:a16="http://schemas.microsoft.com/office/drawing/2014/main" id="{56DCAD95-0A75-4BB7-AE1F-E02B3E35D8CD}"/>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B273AAD7-1178-4804-8162-443F6CABD12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C474CB3F-80E9-40E6-BBF2-EDEA0ADDE82E}"/>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61AFF72D-346C-4F45-9C6E-F21EA9A00B97}"/>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DD026EB-EE67-4A21-B814-27A98E2293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652ED5F-FC17-4878-B312-4C46597A78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266F0C-E436-4676-9732-62A5538F95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79223CE-F1FF-43F9-A8CF-ED1399F44A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460B8DA-33D4-40C7-8BAE-FC105BEFC43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90" name="楕円 89">
          <a:extLst>
            <a:ext uri="{FF2B5EF4-FFF2-40B4-BE49-F238E27FC236}">
              <a16:creationId xmlns:a16="http://schemas.microsoft.com/office/drawing/2014/main" id="{2D8BC549-6E50-438D-9D90-548A02C5BA45}"/>
            </a:ext>
          </a:extLst>
        </xdr:cNvPr>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18B0DF8-9559-4D4B-8D9F-AEC08C580D24}"/>
            </a:ext>
          </a:extLst>
        </xdr:cNvPr>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92" name="楕円 91">
          <a:extLst>
            <a:ext uri="{FF2B5EF4-FFF2-40B4-BE49-F238E27FC236}">
              <a16:creationId xmlns:a16="http://schemas.microsoft.com/office/drawing/2014/main" id="{0DE7A9CD-A60E-49D5-B671-51D0830D0B59}"/>
            </a:ext>
          </a:extLst>
        </xdr:cNvPr>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62</xdr:row>
      <xdr:rowOff>32657</xdr:rowOff>
    </xdr:to>
    <xdr:cxnSp macro="">
      <xdr:nvCxnSpPr>
        <xdr:cNvPr id="93" name="直線コネクタ 92">
          <a:extLst>
            <a:ext uri="{FF2B5EF4-FFF2-40B4-BE49-F238E27FC236}">
              <a16:creationId xmlns:a16="http://schemas.microsoft.com/office/drawing/2014/main" id="{DD89896E-EC29-4728-BDAD-7AF0CFED82EB}"/>
            </a:ext>
          </a:extLst>
        </xdr:cNvPr>
        <xdr:cNvCxnSpPr/>
      </xdr:nvCxnSpPr>
      <xdr:spPr>
        <a:xfrm>
          <a:off x="3797300" y="1057111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94" name="楕円 93">
          <a:extLst>
            <a:ext uri="{FF2B5EF4-FFF2-40B4-BE49-F238E27FC236}">
              <a16:creationId xmlns:a16="http://schemas.microsoft.com/office/drawing/2014/main" id="{1F5730F2-5F28-4362-B005-B154AF54FB1A}"/>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112667</xdr:rowOff>
    </xdr:to>
    <xdr:cxnSp macro="">
      <xdr:nvCxnSpPr>
        <xdr:cNvPr id="95" name="直線コネクタ 94">
          <a:extLst>
            <a:ext uri="{FF2B5EF4-FFF2-40B4-BE49-F238E27FC236}">
              <a16:creationId xmlns:a16="http://schemas.microsoft.com/office/drawing/2014/main" id="{BF5422BE-A046-49EA-98D7-DC9C8D48EFCE}"/>
            </a:ext>
          </a:extLst>
        </xdr:cNvPr>
        <xdr:cNvCxnSpPr/>
      </xdr:nvCxnSpPr>
      <xdr:spPr>
        <a:xfrm>
          <a:off x="2908300" y="10479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96" name="楕円 95">
          <a:extLst>
            <a:ext uri="{FF2B5EF4-FFF2-40B4-BE49-F238E27FC236}">
              <a16:creationId xmlns:a16="http://schemas.microsoft.com/office/drawing/2014/main" id="{87AC07C4-D4E1-404A-95CA-66D53A66E220}"/>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21227</xdr:rowOff>
    </xdr:to>
    <xdr:cxnSp macro="">
      <xdr:nvCxnSpPr>
        <xdr:cNvPr id="97" name="直線コネクタ 96">
          <a:extLst>
            <a:ext uri="{FF2B5EF4-FFF2-40B4-BE49-F238E27FC236}">
              <a16:creationId xmlns:a16="http://schemas.microsoft.com/office/drawing/2014/main" id="{342267F4-FE97-4F1D-BA2B-518D7F7E0827}"/>
            </a:ext>
          </a:extLst>
        </xdr:cNvPr>
        <xdr:cNvCxnSpPr/>
      </xdr:nvCxnSpPr>
      <xdr:spPr>
        <a:xfrm>
          <a:off x="2019300" y="104355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98" name="楕円 97">
          <a:extLst>
            <a:ext uri="{FF2B5EF4-FFF2-40B4-BE49-F238E27FC236}">
              <a16:creationId xmlns:a16="http://schemas.microsoft.com/office/drawing/2014/main" id="{453FE4FC-6966-41A2-8567-7720D341D94F}"/>
            </a:ext>
          </a:extLst>
        </xdr:cNvPr>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148590</xdr:rowOff>
    </xdr:to>
    <xdr:cxnSp macro="">
      <xdr:nvCxnSpPr>
        <xdr:cNvPr id="99" name="直線コネクタ 98">
          <a:extLst>
            <a:ext uri="{FF2B5EF4-FFF2-40B4-BE49-F238E27FC236}">
              <a16:creationId xmlns:a16="http://schemas.microsoft.com/office/drawing/2014/main" id="{EF2DAE74-F163-4D65-B3BB-A16690C26BD8}"/>
            </a:ext>
          </a:extLst>
        </xdr:cNvPr>
        <xdr:cNvCxnSpPr/>
      </xdr:nvCxnSpPr>
      <xdr:spPr>
        <a:xfrm>
          <a:off x="1130300" y="1038007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00" name="n_1aveValue【体育館・プール】&#10;有形固定資産減価償却率">
          <a:extLst>
            <a:ext uri="{FF2B5EF4-FFF2-40B4-BE49-F238E27FC236}">
              <a16:creationId xmlns:a16="http://schemas.microsoft.com/office/drawing/2014/main" id="{6F0DA88B-C680-480D-9C40-1E7F460804A4}"/>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406B1CB0-245E-4706-924C-F360DFEE3C1B}"/>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a:extLst>
            <a:ext uri="{FF2B5EF4-FFF2-40B4-BE49-F238E27FC236}">
              <a16:creationId xmlns:a16="http://schemas.microsoft.com/office/drawing/2014/main" id="{F7D561ED-15BF-47D3-96EB-47F80E46811B}"/>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a:extLst>
            <a:ext uri="{FF2B5EF4-FFF2-40B4-BE49-F238E27FC236}">
              <a16:creationId xmlns:a16="http://schemas.microsoft.com/office/drawing/2014/main" id="{5E7DB58A-5956-4C9E-8478-69A9A5EC8E16}"/>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104" name="n_1mainValue【体育館・プール】&#10;有形固定資産減価償却率">
          <a:extLst>
            <a:ext uri="{FF2B5EF4-FFF2-40B4-BE49-F238E27FC236}">
              <a16:creationId xmlns:a16="http://schemas.microsoft.com/office/drawing/2014/main" id="{C709A2D4-0F44-40D3-AE0C-CF8E045E64EE}"/>
            </a:ext>
          </a:extLst>
        </xdr:cNvPr>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05" name="n_2mainValue【体育館・プール】&#10;有形固定資産減価償却率">
          <a:extLst>
            <a:ext uri="{FF2B5EF4-FFF2-40B4-BE49-F238E27FC236}">
              <a16:creationId xmlns:a16="http://schemas.microsoft.com/office/drawing/2014/main" id="{4D563DE3-3253-4922-B3E0-CEA210E449F7}"/>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06" name="n_3mainValue【体育館・プール】&#10;有形固定資産減価償却率">
          <a:extLst>
            <a:ext uri="{FF2B5EF4-FFF2-40B4-BE49-F238E27FC236}">
              <a16:creationId xmlns:a16="http://schemas.microsoft.com/office/drawing/2014/main" id="{9D18D445-B6FD-4F28-B581-D4A9EE820262}"/>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107" name="n_4mainValue【体育館・プール】&#10;有形固定資産減価償却率">
          <a:extLst>
            <a:ext uri="{FF2B5EF4-FFF2-40B4-BE49-F238E27FC236}">
              <a16:creationId xmlns:a16="http://schemas.microsoft.com/office/drawing/2014/main" id="{983AA06F-B6FD-4DAF-B3BF-EF8C7681C7DA}"/>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3DEA1645-0E86-408B-B9F4-28A4680513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BEAA2A4-4627-48C9-9B70-86A81977A5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EB8D470-97BF-4CDC-8AE5-BA0D1C6D0C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18D8526C-A290-4E28-B8DA-E736511A13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F81E966-612C-4BE6-AACD-BF3F1CDF57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1951F2E-BA77-47D9-A7F8-FF14717695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6D3A2434-B984-4AB8-9348-0B71287909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F3FBB7A-2CDE-4653-A6D3-4B2F31CC96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280154B-A382-47FB-8A9A-4745A3EE7A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CEBEF13-3B68-43E4-A59E-5914859CA0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E44384F9-9764-4268-9424-4B040D7A35C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32CA7429-225E-4175-9445-6FD09C4F34E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35039249-7C17-472A-BD84-CFF8CA2C27F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8A1040A5-DE31-49FD-83EE-9F319A11651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75ED593-4601-41CA-BBB2-D7ECC7B3730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662A2BF-956A-4453-AC03-7A14CBE23DF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524C9E39-3A7D-4D26-9B65-93C504A7C78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9522EC8A-BFBC-4905-9690-BAA7007A39D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8941995D-67B6-4A17-8759-1F81B421B08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43D22D10-FA83-406E-ADEC-59DE6DCF207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509F4896-2CC6-41D8-B970-BAF130E5752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FB151926-BC97-4615-B99C-002805AF3A9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D645C6A0-1073-48CD-92C7-828C7DCC15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9FCEBEB2-0951-4078-AD1E-B7C7912CC50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B94A667-0463-4897-A2DB-F420F35E43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63BCD862-0FCB-45E0-BAD8-2703B877DBB6}"/>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E4812F74-703B-4A04-BF0C-6BDBA07A36FF}"/>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C75931E9-5B4A-42ED-9D28-FF4D7F30DFD7}"/>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8E574FEA-8574-474D-A671-377884E8B80E}"/>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CA1A3DEE-2162-4A8D-96E5-5D706C19479C}"/>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5F9931A2-2D07-44AA-B972-17CC6A260351}"/>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284316CB-7B74-4A8D-B7A2-903C1BD6CE59}"/>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166915</xdr:rowOff>
    </xdr:from>
    <xdr:to>
      <xdr:col>50</xdr:col>
      <xdr:colOff>165100</xdr:colOff>
      <xdr:row>61</xdr:row>
      <xdr:rowOff>97065</xdr:rowOff>
    </xdr:to>
    <xdr:sp macro="" textlink="">
      <xdr:nvSpPr>
        <xdr:cNvPr id="140" name="フローチャート: 判断 139">
          <a:extLst>
            <a:ext uri="{FF2B5EF4-FFF2-40B4-BE49-F238E27FC236}">
              <a16:creationId xmlns:a16="http://schemas.microsoft.com/office/drawing/2014/main" id="{2A58E6A2-2A47-4222-8980-08B491E6048C}"/>
            </a:ext>
          </a:extLst>
        </xdr:cNvPr>
        <xdr:cNvSpPr/>
      </xdr:nvSpPr>
      <xdr:spPr>
        <a:xfrm>
          <a:off x="9588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35741</xdr:rowOff>
    </xdr:from>
    <xdr:to>
      <xdr:col>46</xdr:col>
      <xdr:colOff>38100</xdr:colOff>
      <xdr:row>57</xdr:row>
      <xdr:rowOff>137341</xdr:rowOff>
    </xdr:to>
    <xdr:sp macro="" textlink="">
      <xdr:nvSpPr>
        <xdr:cNvPr id="141" name="フローチャート: 判断 140">
          <a:extLst>
            <a:ext uri="{FF2B5EF4-FFF2-40B4-BE49-F238E27FC236}">
              <a16:creationId xmlns:a16="http://schemas.microsoft.com/office/drawing/2014/main" id="{5F963B50-611F-49C8-AB20-0758314394D2}"/>
            </a:ext>
          </a:extLst>
        </xdr:cNvPr>
        <xdr:cNvSpPr/>
      </xdr:nvSpPr>
      <xdr:spPr>
        <a:xfrm>
          <a:off x="8699500" y="980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164193</xdr:rowOff>
    </xdr:from>
    <xdr:to>
      <xdr:col>41</xdr:col>
      <xdr:colOff>101600</xdr:colOff>
      <xdr:row>58</xdr:row>
      <xdr:rowOff>94343</xdr:rowOff>
    </xdr:to>
    <xdr:sp macro="" textlink="">
      <xdr:nvSpPr>
        <xdr:cNvPr id="142" name="フローチャート: 判断 141">
          <a:extLst>
            <a:ext uri="{FF2B5EF4-FFF2-40B4-BE49-F238E27FC236}">
              <a16:creationId xmlns:a16="http://schemas.microsoft.com/office/drawing/2014/main" id="{0F9EDE13-06EA-4036-851C-0A4BCA94CD99}"/>
            </a:ext>
          </a:extLst>
        </xdr:cNvPr>
        <xdr:cNvSpPr/>
      </xdr:nvSpPr>
      <xdr:spPr>
        <a:xfrm>
          <a:off x="7810500" y="99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85816</xdr:rowOff>
    </xdr:from>
    <xdr:to>
      <xdr:col>36</xdr:col>
      <xdr:colOff>165100</xdr:colOff>
      <xdr:row>58</xdr:row>
      <xdr:rowOff>15966</xdr:rowOff>
    </xdr:to>
    <xdr:sp macro="" textlink="">
      <xdr:nvSpPr>
        <xdr:cNvPr id="143" name="フローチャート: 判断 142">
          <a:extLst>
            <a:ext uri="{FF2B5EF4-FFF2-40B4-BE49-F238E27FC236}">
              <a16:creationId xmlns:a16="http://schemas.microsoft.com/office/drawing/2014/main" id="{47F8474A-2801-432C-8ED8-9E11A1942E65}"/>
            </a:ext>
          </a:extLst>
        </xdr:cNvPr>
        <xdr:cNvSpPr/>
      </xdr:nvSpPr>
      <xdr:spPr>
        <a:xfrm>
          <a:off x="6921500" y="985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74D6EA5-0096-4858-B2BF-5F3199AD45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34FDCFF-91C6-43E9-822F-4833F87D6D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285A6B6-DE77-4BDF-A3BF-8EECC3C0B8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322AF5C-4E11-468B-82AD-DD55C968B2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F92D5A58-FDC8-480E-91DE-5894BE950F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60234</xdr:rowOff>
    </xdr:from>
    <xdr:to>
      <xdr:col>55</xdr:col>
      <xdr:colOff>50800</xdr:colOff>
      <xdr:row>62</xdr:row>
      <xdr:rowOff>161834</xdr:rowOff>
    </xdr:to>
    <xdr:sp macro="" textlink="">
      <xdr:nvSpPr>
        <xdr:cNvPr id="149" name="楕円 148">
          <a:extLst>
            <a:ext uri="{FF2B5EF4-FFF2-40B4-BE49-F238E27FC236}">
              <a16:creationId xmlns:a16="http://schemas.microsoft.com/office/drawing/2014/main" id="{341869C3-C0E2-48FF-A352-F345DF933D18}"/>
            </a:ext>
          </a:extLst>
        </xdr:cNvPr>
        <xdr:cNvSpPr/>
      </xdr:nvSpPr>
      <xdr:spPr>
        <a:xfrm>
          <a:off x="10426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38661</xdr:rowOff>
    </xdr:from>
    <xdr:ext cx="469744" cy="259045"/>
    <xdr:sp macro="" textlink="">
      <xdr:nvSpPr>
        <xdr:cNvPr id="150" name="【体育館・プール】&#10;一人当たり面積該当値テキスト">
          <a:extLst>
            <a:ext uri="{FF2B5EF4-FFF2-40B4-BE49-F238E27FC236}">
              <a16:creationId xmlns:a16="http://schemas.microsoft.com/office/drawing/2014/main" id="{9D13ECE4-EA39-4BC4-9622-82E8D8877282}"/>
            </a:ext>
          </a:extLst>
        </xdr:cNvPr>
        <xdr:cNvSpPr txBox="1"/>
      </xdr:nvSpPr>
      <xdr:spPr>
        <a:xfrm>
          <a:off x="10515600" y="106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60234</xdr:rowOff>
    </xdr:from>
    <xdr:to>
      <xdr:col>50</xdr:col>
      <xdr:colOff>165100</xdr:colOff>
      <xdr:row>62</xdr:row>
      <xdr:rowOff>161834</xdr:rowOff>
    </xdr:to>
    <xdr:sp macro="" textlink="">
      <xdr:nvSpPr>
        <xdr:cNvPr id="151" name="楕円 150">
          <a:extLst>
            <a:ext uri="{FF2B5EF4-FFF2-40B4-BE49-F238E27FC236}">
              <a16:creationId xmlns:a16="http://schemas.microsoft.com/office/drawing/2014/main" id="{49CE2DD6-4CF9-40F6-BEB2-F18601A67CA3}"/>
            </a:ext>
          </a:extLst>
        </xdr:cNvPr>
        <xdr:cNvSpPr/>
      </xdr:nvSpPr>
      <xdr:spPr>
        <a:xfrm>
          <a:off x="958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111034</xdr:rowOff>
    </xdr:from>
    <xdr:to>
      <xdr:col>55</xdr:col>
      <xdr:colOff>0</xdr:colOff>
      <xdr:row>62</xdr:row>
      <xdr:rowOff>111034</xdr:rowOff>
    </xdr:to>
    <xdr:cxnSp macro="">
      <xdr:nvCxnSpPr>
        <xdr:cNvPr id="152" name="直線コネクタ 151">
          <a:extLst>
            <a:ext uri="{FF2B5EF4-FFF2-40B4-BE49-F238E27FC236}">
              <a16:creationId xmlns:a16="http://schemas.microsoft.com/office/drawing/2014/main" id="{DDF39574-05A0-4A3E-88B6-AF83231987C2}"/>
            </a:ext>
          </a:extLst>
        </xdr:cNvPr>
        <xdr:cNvCxnSpPr/>
      </xdr:nvCxnSpPr>
      <xdr:spPr>
        <a:xfrm>
          <a:off x="9639300" y="1074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67854</xdr:rowOff>
    </xdr:from>
    <xdr:to>
      <xdr:col>46</xdr:col>
      <xdr:colOff>38100</xdr:colOff>
      <xdr:row>62</xdr:row>
      <xdr:rowOff>169454</xdr:rowOff>
    </xdr:to>
    <xdr:sp macro="" textlink="">
      <xdr:nvSpPr>
        <xdr:cNvPr id="153" name="楕円 152">
          <a:extLst>
            <a:ext uri="{FF2B5EF4-FFF2-40B4-BE49-F238E27FC236}">
              <a16:creationId xmlns:a16="http://schemas.microsoft.com/office/drawing/2014/main" id="{59EB62F5-719D-4D19-8217-76D62D605742}"/>
            </a:ext>
          </a:extLst>
        </xdr:cNvPr>
        <xdr:cNvSpPr/>
      </xdr:nvSpPr>
      <xdr:spPr>
        <a:xfrm>
          <a:off x="8699500" y="106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111034</xdr:rowOff>
    </xdr:from>
    <xdr:to>
      <xdr:col>50</xdr:col>
      <xdr:colOff>114300</xdr:colOff>
      <xdr:row>62</xdr:row>
      <xdr:rowOff>118654</xdr:rowOff>
    </xdr:to>
    <xdr:cxnSp macro="">
      <xdr:nvCxnSpPr>
        <xdr:cNvPr id="154" name="直線コネクタ 153">
          <a:extLst>
            <a:ext uri="{FF2B5EF4-FFF2-40B4-BE49-F238E27FC236}">
              <a16:creationId xmlns:a16="http://schemas.microsoft.com/office/drawing/2014/main" id="{C52893DF-5B86-462B-89D2-BFF9180BF2F6}"/>
            </a:ext>
          </a:extLst>
        </xdr:cNvPr>
        <xdr:cNvCxnSpPr/>
      </xdr:nvCxnSpPr>
      <xdr:spPr>
        <a:xfrm flipV="1">
          <a:off x="8750300" y="1074093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65677</xdr:rowOff>
    </xdr:from>
    <xdr:to>
      <xdr:col>41</xdr:col>
      <xdr:colOff>101600</xdr:colOff>
      <xdr:row>62</xdr:row>
      <xdr:rowOff>167277</xdr:rowOff>
    </xdr:to>
    <xdr:sp macro="" textlink="">
      <xdr:nvSpPr>
        <xdr:cNvPr id="155" name="楕円 154">
          <a:extLst>
            <a:ext uri="{FF2B5EF4-FFF2-40B4-BE49-F238E27FC236}">
              <a16:creationId xmlns:a16="http://schemas.microsoft.com/office/drawing/2014/main" id="{690638FD-EF7C-4C0C-826C-7D958DE0EE1A}"/>
            </a:ext>
          </a:extLst>
        </xdr:cNvPr>
        <xdr:cNvSpPr/>
      </xdr:nvSpPr>
      <xdr:spPr>
        <a:xfrm>
          <a:off x="7810500" y="106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116477</xdr:rowOff>
    </xdr:from>
    <xdr:to>
      <xdr:col>45</xdr:col>
      <xdr:colOff>177800</xdr:colOff>
      <xdr:row>62</xdr:row>
      <xdr:rowOff>118654</xdr:rowOff>
    </xdr:to>
    <xdr:cxnSp macro="">
      <xdr:nvCxnSpPr>
        <xdr:cNvPr id="156" name="直線コネクタ 155">
          <a:extLst>
            <a:ext uri="{FF2B5EF4-FFF2-40B4-BE49-F238E27FC236}">
              <a16:creationId xmlns:a16="http://schemas.microsoft.com/office/drawing/2014/main" id="{49FDF6DB-9F09-4BD6-9BD8-27D6D629F2FA}"/>
            </a:ext>
          </a:extLst>
        </xdr:cNvPr>
        <xdr:cNvCxnSpPr/>
      </xdr:nvCxnSpPr>
      <xdr:spPr>
        <a:xfrm>
          <a:off x="7861300" y="107463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75474</xdr:rowOff>
    </xdr:from>
    <xdr:to>
      <xdr:col>36</xdr:col>
      <xdr:colOff>165100</xdr:colOff>
      <xdr:row>63</xdr:row>
      <xdr:rowOff>5624</xdr:rowOff>
    </xdr:to>
    <xdr:sp macro="" textlink="">
      <xdr:nvSpPr>
        <xdr:cNvPr id="157" name="楕円 156">
          <a:extLst>
            <a:ext uri="{FF2B5EF4-FFF2-40B4-BE49-F238E27FC236}">
              <a16:creationId xmlns:a16="http://schemas.microsoft.com/office/drawing/2014/main" id="{B3FD9AD6-7921-4D1F-8A97-1ACB844DFDF2}"/>
            </a:ext>
          </a:extLst>
        </xdr:cNvPr>
        <xdr:cNvSpPr/>
      </xdr:nvSpPr>
      <xdr:spPr>
        <a:xfrm>
          <a:off x="6921500" y="107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116477</xdr:rowOff>
    </xdr:from>
    <xdr:to>
      <xdr:col>41</xdr:col>
      <xdr:colOff>50800</xdr:colOff>
      <xdr:row>62</xdr:row>
      <xdr:rowOff>126274</xdr:rowOff>
    </xdr:to>
    <xdr:cxnSp macro="">
      <xdr:nvCxnSpPr>
        <xdr:cNvPr id="158" name="直線コネクタ 157">
          <a:extLst>
            <a:ext uri="{FF2B5EF4-FFF2-40B4-BE49-F238E27FC236}">
              <a16:creationId xmlns:a16="http://schemas.microsoft.com/office/drawing/2014/main" id="{732FEBD0-E8ED-4CC9-9686-161B96E2DC7B}"/>
            </a:ext>
          </a:extLst>
        </xdr:cNvPr>
        <xdr:cNvCxnSpPr/>
      </xdr:nvCxnSpPr>
      <xdr:spPr>
        <a:xfrm flipV="1">
          <a:off x="6972300" y="107463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113592</xdr:rowOff>
    </xdr:from>
    <xdr:ext cx="469744" cy="259045"/>
    <xdr:sp macro="" textlink="">
      <xdr:nvSpPr>
        <xdr:cNvPr id="159" name="n_1aveValue【体育館・プール】&#10;一人当たり面積">
          <a:extLst>
            <a:ext uri="{FF2B5EF4-FFF2-40B4-BE49-F238E27FC236}">
              <a16:creationId xmlns:a16="http://schemas.microsoft.com/office/drawing/2014/main" id="{0679265F-F9F2-4196-AE81-25995AA84157}"/>
            </a:ext>
          </a:extLst>
        </xdr:cNvPr>
        <xdr:cNvSpPr txBox="1"/>
      </xdr:nvSpPr>
      <xdr:spPr>
        <a:xfrm>
          <a:off x="93917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153868</xdr:rowOff>
    </xdr:from>
    <xdr:ext cx="469744" cy="259045"/>
    <xdr:sp macro="" textlink="">
      <xdr:nvSpPr>
        <xdr:cNvPr id="160" name="n_2aveValue【体育館・プール】&#10;一人当たり面積">
          <a:extLst>
            <a:ext uri="{FF2B5EF4-FFF2-40B4-BE49-F238E27FC236}">
              <a16:creationId xmlns:a16="http://schemas.microsoft.com/office/drawing/2014/main" id="{DE42854C-59B6-4035-B1EB-52CC8F724224}"/>
            </a:ext>
          </a:extLst>
        </xdr:cNvPr>
        <xdr:cNvSpPr txBox="1"/>
      </xdr:nvSpPr>
      <xdr:spPr>
        <a:xfrm>
          <a:off x="8515427" y="958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110870</xdr:rowOff>
    </xdr:from>
    <xdr:ext cx="469744" cy="259045"/>
    <xdr:sp macro="" textlink="">
      <xdr:nvSpPr>
        <xdr:cNvPr id="161" name="n_3aveValue【体育館・プール】&#10;一人当たり面積">
          <a:extLst>
            <a:ext uri="{FF2B5EF4-FFF2-40B4-BE49-F238E27FC236}">
              <a16:creationId xmlns:a16="http://schemas.microsoft.com/office/drawing/2014/main" id="{3AA45242-B801-4239-B0C7-797FD866F17C}"/>
            </a:ext>
          </a:extLst>
        </xdr:cNvPr>
        <xdr:cNvSpPr txBox="1"/>
      </xdr:nvSpPr>
      <xdr:spPr>
        <a:xfrm>
          <a:off x="7626427" y="971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32493</xdr:rowOff>
    </xdr:from>
    <xdr:ext cx="469744" cy="259045"/>
    <xdr:sp macro="" textlink="">
      <xdr:nvSpPr>
        <xdr:cNvPr id="162" name="n_4aveValue【体育館・プール】&#10;一人当たり面積">
          <a:extLst>
            <a:ext uri="{FF2B5EF4-FFF2-40B4-BE49-F238E27FC236}">
              <a16:creationId xmlns:a16="http://schemas.microsoft.com/office/drawing/2014/main" id="{6B65A50B-DD4A-445E-AF01-4EF943149318}"/>
            </a:ext>
          </a:extLst>
        </xdr:cNvPr>
        <xdr:cNvSpPr txBox="1"/>
      </xdr:nvSpPr>
      <xdr:spPr>
        <a:xfrm>
          <a:off x="6737427" y="963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152961</xdr:rowOff>
    </xdr:from>
    <xdr:ext cx="469744" cy="259045"/>
    <xdr:sp macro="" textlink="">
      <xdr:nvSpPr>
        <xdr:cNvPr id="163" name="n_1mainValue【体育館・プール】&#10;一人当たり面積">
          <a:extLst>
            <a:ext uri="{FF2B5EF4-FFF2-40B4-BE49-F238E27FC236}">
              <a16:creationId xmlns:a16="http://schemas.microsoft.com/office/drawing/2014/main" id="{9B6BF21A-75AF-4B47-A5A4-89FF83109ED7}"/>
            </a:ext>
          </a:extLst>
        </xdr:cNvPr>
        <xdr:cNvSpPr txBox="1"/>
      </xdr:nvSpPr>
      <xdr:spPr>
        <a:xfrm>
          <a:off x="9391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160581</xdr:rowOff>
    </xdr:from>
    <xdr:ext cx="469744" cy="259045"/>
    <xdr:sp macro="" textlink="">
      <xdr:nvSpPr>
        <xdr:cNvPr id="164" name="n_2mainValue【体育館・プール】&#10;一人当たり面積">
          <a:extLst>
            <a:ext uri="{FF2B5EF4-FFF2-40B4-BE49-F238E27FC236}">
              <a16:creationId xmlns:a16="http://schemas.microsoft.com/office/drawing/2014/main" id="{B8828C8F-BD11-4BDC-ABA4-4AB7B3E32BB8}"/>
            </a:ext>
          </a:extLst>
        </xdr:cNvPr>
        <xdr:cNvSpPr txBox="1"/>
      </xdr:nvSpPr>
      <xdr:spPr>
        <a:xfrm>
          <a:off x="8515427" y="107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158404</xdr:rowOff>
    </xdr:from>
    <xdr:ext cx="469744" cy="259045"/>
    <xdr:sp macro="" textlink="">
      <xdr:nvSpPr>
        <xdr:cNvPr id="165" name="n_3mainValue【体育館・プール】&#10;一人当たり面積">
          <a:extLst>
            <a:ext uri="{FF2B5EF4-FFF2-40B4-BE49-F238E27FC236}">
              <a16:creationId xmlns:a16="http://schemas.microsoft.com/office/drawing/2014/main" id="{013B153E-9100-4311-B2B7-64589D2FDF13}"/>
            </a:ext>
          </a:extLst>
        </xdr:cNvPr>
        <xdr:cNvSpPr txBox="1"/>
      </xdr:nvSpPr>
      <xdr:spPr>
        <a:xfrm>
          <a:off x="7626427" y="107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168201</xdr:rowOff>
    </xdr:from>
    <xdr:ext cx="469744" cy="259045"/>
    <xdr:sp macro="" textlink="">
      <xdr:nvSpPr>
        <xdr:cNvPr id="166" name="n_4mainValue【体育館・プール】&#10;一人当たり面積">
          <a:extLst>
            <a:ext uri="{FF2B5EF4-FFF2-40B4-BE49-F238E27FC236}">
              <a16:creationId xmlns:a16="http://schemas.microsoft.com/office/drawing/2014/main" id="{7A32DC62-8CB3-4644-ACBD-08855E0427B4}"/>
            </a:ext>
          </a:extLst>
        </xdr:cNvPr>
        <xdr:cNvSpPr txBox="1"/>
      </xdr:nvSpPr>
      <xdr:spPr>
        <a:xfrm>
          <a:off x="6737427" y="107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E6AFF614-515D-43BC-8636-52BB2F3554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F3B94CDD-0CBB-480B-969B-1F52899E74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3C4763F4-8361-4252-BFF0-0A31B7A065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5BC041D-D5FC-43D2-9F66-FACB4B48989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2359EB2E-4208-4DA3-8B49-F6347E23FA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14AEE712-967C-4CDE-B533-5E86CA70B5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FAD7A6-CCC2-498D-A5BB-9E9D300773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2BFA4432-47F3-4D00-9419-CD5DFAB9EC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E63AC45-224B-441A-ABDB-86496F7F36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68D2EBC4-3ED3-41C3-BD0E-B604587E77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235E23A9-931E-4729-8330-DAF0FBC6BA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60489B5A-EC58-4877-932C-0E1AA1D48AE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FB2940DD-A92A-487E-859A-1AE6FC9C648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2060125-25FE-4C51-A54E-FF27C4A5C3F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C79AA285-FC2F-4270-A84C-5F258B3AC34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D961CCC7-1FDD-4626-A52B-5480B29C49F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E0947414-BA79-4A9C-821F-59429F7E1C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635F10D-6CEA-40BD-93E9-FFB9ED3A9D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8276E8D3-5591-49D2-8517-697FC21A71F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848721DC-7BE8-4AB0-BB7A-CB6ACE311CB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6A2A7740-B0F1-46D9-9261-63A56B6989C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21633553-4E39-4580-8149-65D0CED4DA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A331371-E83A-4D0E-A7D8-933A00703DB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BB51A955-9005-4BF6-97BE-45A7797D93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E6DA6347-03CD-4C97-A753-3142343BF82B}"/>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8FFC32C5-ECB7-4EE1-8378-6E7F380E3FA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5E823A63-121F-45EC-9B1C-5EF4A362049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3FB5C05E-3DDE-41ED-9A14-65E114A1CEDD}"/>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90CDDA48-E007-4B34-9BEB-36C3C6242DC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98E92E9B-9C74-4EE1-A0A0-B2DEC7A77067}"/>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DA59953B-6693-4616-AA60-6BC57CB768D9}"/>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198" name="フローチャート: 判断 197">
          <a:extLst>
            <a:ext uri="{FF2B5EF4-FFF2-40B4-BE49-F238E27FC236}">
              <a16:creationId xmlns:a16="http://schemas.microsoft.com/office/drawing/2014/main" id="{6AD1EC5C-124F-4221-89DC-D594055A6793}"/>
            </a:ext>
          </a:extLst>
        </xdr:cNvPr>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50164</xdr:rowOff>
    </xdr:from>
    <xdr:to>
      <xdr:col>15</xdr:col>
      <xdr:colOff>101600</xdr:colOff>
      <xdr:row>80</xdr:row>
      <xdr:rowOff>151764</xdr:rowOff>
    </xdr:to>
    <xdr:sp macro="" textlink="">
      <xdr:nvSpPr>
        <xdr:cNvPr id="199" name="フローチャート: 判断 198">
          <a:extLst>
            <a:ext uri="{FF2B5EF4-FFF2-40B4-BE49-F238E27FC236}">
              <a16:creationId xmlns:a16="http://schemas.microsoft.com/office/drawing/2014/main" id="{C0BE1A11-AB0D-42EF-AD6C-F9EDFFC69F8B}"/>
            </a:ext>
          </a:extLst>
        </xdr:cNvPr>
        <xdr:cNvSpPr/>
      </xdr:nvSpPr>
      <xdr:spPr>
        <a:xfrm>
          <a:off x="2857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21589</xdr:rowOff>
    </xdr:from>
    <xdr:to>
      <xdr:col>10</xdr:col>
      <xdr:colOff>165100</xdr:colOff>
      <xdr:row>80</xdr:row>
      <xdr:rowOff>123189</xdr:rowOff>
    </xdr:to>
    <xdr:sp macro="" textlink="">
      <xdr:nvSpPr>
        <xdr:cNvPr id="200" name="フローチャート: 判断 199">
          <a:extLst>
            <a:ext uri="{FF2B5EF4-FFF2-40B4-BE49-F238E27FC236}">
              <a16:creationId xmlns:a16="http://schemas.microsoft.com/office/drawing/2014/main" id="{72D65AF7-9B5D-4C01-912D-7668B3056A14}"/>
            </a:ext>
          </a:extLst>
        </xdr:cNvPr>
        <xdr:cNvSpPr/>
      </xdr:nvSpPr>
      <xdr:spPr>
        <a:xfrm>
          <a:off x="1968500" y="1373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31114</xdr:rowOff>
    </xdr:from>
    <xdr:to>
      <xdr:col>6</xdr:col>
      <xdr:colOff>38100</xdr:colOff>
      <xdr:row>80</xdr:row>
      <xdr:rowOff>132714</xdr:rowOff>
    </xdr:to>
    <xdr:sp macro="" textlink="">
      <xdr:nvSpPr>
        <xdr:cNvPr id="201" name="フローチャート: 判断 200">
          <a:extLst>
            <a:ext uri="{FF2B5EF4-FFF2-40B4-BE49-F238E27FC236}">
              <a16:creationId xmlns:a16="http://schemas.microsoft.com/office/drawing/2014/main" id="{BC6EDE82-21BF-437C-BEB3-39461EF40DBC}"/>
            </a:ext>
          </a:extLst>
        </xdr:cNvPr>
        <xdr:cNvSpPr/>
      </xdr:nvSpPr>
      <xdr:spPr>
        <a:xfrm>
          <a:off x="1079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03563A7-5284-4444-9597-C6A607D327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7BA54B7-020B-4616-A44D-4A715396CB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242CDB34-A028-473C-AF7B-B0E80D1804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A644D4F5-DCBB-4451-8D0B-93F1FB74BEC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358304AA-672F-4F62-A7DB-23AA6E0938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207" name="楕円 206">
          <a:extLst>
            <a:ext uri="{FF2B5EF4-FFF2-40B4-BE49-F238E27FC236}">
              <a16:creationId xmlns:a16="http://schemas.microsoft.com/office/drawing/2014/main" id="{5DB26049-120D-4781-BCB2-E111DE624C6B}"/>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807D0DD-4E3E-41F1-B7B4-D3D2A061A188}"/>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09" name="楕円 208">
          <a:extLst>
            <a:ext uri="{FF2B5EF4-FFF2-40B4-BE49-F238E27FC236}">
              <a16:creationId xmlns:a16="http://schemas.microsoft.com/office/drawing/2014/main" id="{D6E5E8EE-4F66-4C71-A07F-8E0BDFA40CEC}"/>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55245</xdr:rowOff>
    </xdr:to>
    <xdr:cxnSp macro="">
      <xdr:nvCxnSpPr>
        <xdr:cNvPr id="210" name="直線コネクタ 209">
          <a:extLst>
            <a:ext uri="{FF2B5EF4-FFF2-40B4-BE49-F238E27FC236}">
              <a16:creationId xmlns:a16="http://schemas.microsoft.com/office/drawing/2014/main" id="{511F4481-D9BE-449A-B2DE-FC3D681D2649}"/>
            </a:ext>
          </a:extLst>
        </xdr:cNvPr>
        <xdr:cNvCxnSpPr/>
      </xdr:nvCxnSpPr>
      <xdr:spPr>
        <a:xfrm>
          <a:off x="3797300" y="142341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73025</xdr:rowOff>
    </xdr:from>
    <xdr:to>
      <xdr:col>15</xdr:col>
      <xdr:colOff>101600</xdr:colOff>
      <xdr:row>83</xdr:row>
      <xdr:rowOff>3175</xdr:rowOff>
    </xdr:to>
    <xdr:sp macro="" textlink="">
      <xdr:nvSpPr>
        <xdr:cNvPr id="211" name="楕円 210">
          <a:extLst>
            <a:ext uri="{FF2B5EF4-FFF2-40B4-BE49-F238E27FC236}">
              <a16:creationId xmlns:a16="http://schemas.microsoft.com/office/drawing/2014/main" id="{25E0C166-BA65-4991-9704-C81A7967F2B9}"/>
            </a:ext>
          </a:extLst>
        </xdr:cNvPr>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83</xdr:row>
      <xdr:rowOff>3811</xdr:rowOff>
    </xdr:to>
    <xdr:cxnSp macro="">
      <xdr:nvCxnSpPr>
        <xdr:cNvPr id="212" name="直線コネクタ 211">
          <a:extLst>
            <a:ext uri="{FF2B5EF4-FFF2-40B4-BE49-F238E27FC236}">
              <a16:creationId xmlns:a16="http://schemas.microsoft.com/office/drawing/2014/main" id="{6A0CF8CF-4A1D-49E5-AEF9-37FA80D66AC3}"/>
            </a:ext>
          </a:extLst>
        </xdr:cNvPr>
        <xdr:cNvCxnSpPr/>
      </xdr:nvCxnSpPr>
      <xdr:spPr>
        <a:xfrm>
          <a:off x="2908300" y="141827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13" name="楕円 212">
          <a:extLst>
            <a:ext uri="{FF2B5EF4-FFF2-40B4-BE49-F238E27FC236}">
              <a16:creationId xmlns:a16="http://schemas.microsoft.com/office/drawing/2014/main" id="{D445AECC-D31E-437D-9FFC-8E855EF220DD}"/>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123825</xdr:rowOff>
    </xdr:to>
    <xdr:cxnSp macro="">
      <xdr:nvCxnSpPr>
        <xdr:cNvPr id="214" name="直線コネクタ 213">
          <a:extLst>
            <a:ext uri="{FF2B5EF4-FFF2-40B4-BE49-F238E27FC236}">
              <a16:creationId xmlns:a16="http://schemas.microsoft.com/office/drawing/2014/main" id="{98C9EE0E-6A02-4564-ADE4-10CFDE7DFAAF}"/>
            </a:ext>
          </a:extLst>
        </xdr:cNvPr>
        <xdr:cNvCxnSpPr/>
      </xdr:nvCxnSpPr>
      <xdr:spPr>
        <a:xfrm>
          <a:off x="2019300" y="141312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137795</xdr:rowOff>
    </xdr:from>
    <xdr:to>
      <xdr:col>6</xdr:col>
      <xdr:colOff>38100</xdr:colOff>
      <xdr:row>82</xdr:row>
      <xdr:rowOff>67945</xdr:rowOff>
    </xdr:to>
    <xdr:sp macro="" textlink="">
      <xdr:nvSpPr>
        <xdr:cNvPr id="215" name="楕円 214">
          <a:extLst>
            <a:ext uri="{FF2B5EF4-FFF2-40B4-BE49-F238E27FC236}">
              <a16:creationId xmlns:a16="http://schemas.microsoft.com/office/drawing/2014/main" id="{26DBED70-EBB2-42B4-8A58-ED1447EC9A34}"/>
            </a:ext>
          </a:extLst>
        </xdr:cNvPr>
        <xdr:cNvSpPr/>
      </xdr:nvSpPr>
      <xdr:spPr>
        <a:xfrm>
          <a:off x="1079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17145</xdr:rowOff>
    </xdr:from>
    <xdr:to>
      <xdr:col>10</xdr:col>
      <xdr:colOff>114300</xdr:colOff>
      <xdr:row>82</xdr:row>
      <xdr:rowOff>72389</xdr:rowOff>
    </xdr:to>
    <xdr:cxnSp macro="">
      <xdr:nvCxnSpPr>
        <xdr:cNvPr id="216" name="直線コネクタ 215">
          <a:extLst>
            <a:ext uri="{FF2B5EF4-FFF2-40B4-BE49-F238E27FC236}">
              <a16:creationId xmlns:a16="http://schemas.microsoft.com/office/drawing/2014/main" id="{20E44375-8CC5-41DF-834E-D94BCA35C1DD}"/>
            </a:ext>
          </a:extLst>
        </xdr:cNvPr>
        <xdr:cNvCxnSpPr/>
      </xdr:nvCxnSpPr>
      <xdr:spPr>
        <a:xfrm>
          <a:off x="1130300" y="140760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17" name="n_1aveValue【福祉施設】&#10;有形固定資産減価償却率">
          <a:extLst>
            <a:ext uri="{FF2B5EF4-FFF2-40B4-BE49-F238E27FC236}">
              <a16:creationId xmlns:a16="http://schemas.microsoft.com/office/drawing/2014/main" id="{34333812-074A-48BB-A472-9137F07B3BB5}"/>
            </a:ext>
          </a:extLst>
        </xdr:cNvPr>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168291</xdr:rowOff>
    </xdr:from>
    <xdr:ext cx="405111" cy="259045"/>
    <xdr:sp macro="" textlink="">
      <xdr:nvSpPr>
        <xdr:cNvPr id="218" name="n_2aveValue【福祉施設】&#10;有形固定資産減価償却率">
          <a:extLst>
            <a:ext uri="{FF2B5EF4-FFF2-40B4-BE49-F238E27FC236}">
              <a16:creationId xmlns:a16="http://schemas.microsoft.com/office/drawing/2014/main" id="{44A8EA15-F8EE-4D5B-9AAB-749302D5F329}"/>
            </a:ext>
          </a:extLst>
        </xdr:cNvPr>
        <xdr:cNvSpPr txBox="1"/>
      </xdr:nvSpPr>
      <xdr:spPr>
        <a:xfrm>
          <a:off x="2705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219" name="n_3aveValue【福祉施設】&#10;有形固定資産減価償却率">
          <a:extLst>
            <a:ext uri="{FF2B5EF4-FFF2-40B4-BE49-F238E27FC236}">
              <a16:creationId xmlns:a16="http://schemas.microsoft.com/office/drawing/2014/main" id="{A1D110DE-8CE0-405D-8815-C12B4E08412E}"/>
            </a:ext>
          </a:extLst>
        </xdr:cNvPr>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149241</xdr:rowOff>
    </xdr:from>
    <xdr:ext cx="405111" cy="259045"/>
    <xdr:sp macro="" textlink="">
      <xdr:nvSpPr>
        <xdr:cNvPr id="220" name="n_4aveValue【福祉施設】&#10;有形固定資産減価償却率">
          <a:extLst>
            <a:ext uri="{FF2B5EF4-FFF2-40B4-BE49-F238E27FC236}">
              <a16:creationId xmlns:a16="http://schemas.microsoft.com/office/drawing/2014/main" id="{6BFB98CA-28D6-4899-8BC7-8A42C793898D}"/>
            </a:ext>
          </a:extLst>
        </xdr:cNvPr>
        <xdr:cNvSpPr txBox="1"/>
      </xdr:nvSpPr>
      <xdr:spPr>
        <a:xfrm>
          <a:off x="927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21" name="n_1mainValue【福祉施設】&#10;有形固定資産減価償却率">
          <a:extLst>
            <a:ext uri="{FF2B5EF4-FFF2-40B4-BE49-F238E27FC236}">
              <a16:creationId xmlns:a16="http://schemas.microsoft.com/office/drawing/2014/main" id="{38098AB2-6E7E-43AF-9E4C-67BC53BB9905}"/>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22" name="n_2mainValue【福祉施設】&#10;有形固定資産減価償却率">
          <a:extLst>
            <a:ext uri="{FF2B5EF4-FFF2-40B4-BE49-F238E27FC236}">
              <a16:creationId xmlns:a16="http://schemas.microsoft.com/office/drawing/2014/main" id="{FDA786C8-DD58-4F16-87B0-E3BDA7E1C67A}"/>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223" name="n_3mainValue【福祉施設】&#10;有形固定資産減価償却率">
          <a:extLst>
            <a:ext uri="{FF2B5EF4-FFF2-40B4-BE49-F238E27FC236}">
              <a16:creationId xmlns:a16="http://schemas.microsoft.com/office/drawing/2014/main" id="{76B20EB3-B706-4C10-B18D-2059863D0266}"/>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24" name="n_4mainValue【福祉施設】&#10;有形固定資産減価償却率">
          <a:extLst>
            <a:ext uri="{FF2B5EF4-FFF2-40B4-BE49-F238E27FC236}">
              <a16:creationId xmlns:a16="http://schemas.microsoft.com/office/drawing/2014/main" id="{600EF183-82B3-4E48-B326-2795AE43665C}"/>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75891D08-5D89-440A-B8AD-D20DE26C4E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F3515F27-B1B3-49CB-8F7A-64B505A879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FA6E23A0-C022-4C79-A83A-6DBE4F8E29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C9EA3FD1-1668-476A-A8CC-B067893A912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F05777E0-F91D-486A-B7EF-C074FED4B0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DE21C6B-38F6-4067-9ADF-C9905B91F6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E454D33C-8390-4121-94BA-E4500DF61C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2564DCDC-5B67-4474-AE7F-D6859371A5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B964BDD-2133-4DE8-AA0D-49ADE67DA0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C41C8DD2-131B-4402-9DB6-2A8497BED7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A19A9683-E11B-445C-BC9A-A18DDE59316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DEC71E5E-C932-4A29-8F1E-D10A136136F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A4DEA264-E0C0-4ECD-B2B0-31BB0C272C9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A2B487B0-169D-41B3-81F2-D5387B25F2C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B42DDCEA-DF79-48E0-870C-690C87E17A2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F1EE6121-5AC1-4A5E-A964-DED2B6E1D90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4E14E723-0C2E-487F-AE47-E540B563E60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248BAA25-B901-4FB5-9328-4889889658E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D69B34D5-89A6-483B-8079-E1FBF7C8863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E101A903-4F4F-439C-9580-85940BD57EB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45190B4D-4D58-47C6-8D82-A3844DBC778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EAF22AAF-F9CE-4BE8-B01E-C4955A1C29A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3DCAFC89-6969-4A47-A241-2B5D864D78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B84D022-A98F-4902-9D8E-94D04C7CA7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4E21684F-085A-41D8-BD0C-508A4EC58E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F2DBFE74-ECB3-499D-8615-F0638427769B}"/>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1117A970-0D1F-4813-A89D-85C724A67B9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DA43EFCA-D2B6-47B9-B14A-7C5F1309216E}"/>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AC5D2E08-E675-4E4B-8F62-103750C29285}"/>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CFCE2ABA-48AC-44A1-B0AC-E7202266F0DA}"/>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5" name="【福祉施設】&#10;一人当たり面積平均値テキスト">
          <a:extLst>
            <a:ext uri="{FF2B5EF4-FFF2-40B4-BE49-F238E27FC236}">
              <a16:creationId xmlns:a16="http://schemas.microsoft.com/office/drawing/2014/main" id="{B086D5C8-15C2-4A74-995A-3FC242BCCC60}"/>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790FD5B9-2D43-4873-9D4F-C7397961B17A}"/>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57" name="フローチャート: 判断 256">
          <a:extLst>
            <a:ext uri="{FF2B5EF4-FFF2-40B4-BE49-F238E27FC236}">
              <a16:creationId xmlns:a16="http://schemas.microsoft.com/office/drawing/2014/main" id="{D1496639-A991-4539-9F62-C6A35BE47007}"/>
            </a:ext>
          </a:extLst>
        </xdr:cNvPr>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37374</xdr:rowOff>
    </xdr:from>
    <xdr:to>
      <xdr:col>46</xdr:col>
      <xdr:colOff>38100</xdr:colOff>
      <xdr:row>82</xdr:row>
      <xdr:rowOff>138974</xdr:rowOff>
    </xdr:to>
    <xdr:sp macro="" textlink="">
      <xdr:nvSpPr>
        <xdr:cNvPr id="258" name="フローチャート: 判断 257">
          <a:extLst>
            <a:ext uri="{FF2B5EF4-FFF2-40B4-BE49-F238E27FC236}">
              <a16:creationId xmlns:a16="http://schemas.microsoft.com/office/drawing/2014/main" id="{91286BAA-8A19-4D79-AC08-2518010357A0}"/>
            </a:ext>
          </a:extLst>
        </xdr:cNvPr>
        <xdr:cNvSpPr/>
      </xdr:nvSpPr>
      <xdr:spPr>
        <a:xfrm>
          <a:off x="8699500" y="140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78739</xdr:rowOff>
    </xdr:from>
    <xdr:to>
      <xdr:col>41</xdr:col>
      <xdr:colOff>101600</xdr:colOff>
      <xdr:row>83</xdr:row>
      <xdr:rowOff>8889</xdr:rowOff>
    </xdr:to>
    <xdr:sp macro="" textlink="">
      <xdr:nvSpPr>
        <xdr:cNvPr id="259" name="フローチャート: 判断 258">
          <a:extLst>
            <a:ext uri="{FF2B5EF4-FFF2-40B4-BE49-F238E27FC236}">
              <a16:creationId xmlns:a16="http://schemas.microsoft.com/office/drawing/2014/main" id="{11B72B31-E646-43F4-A0EE-031F870653D0}"/>
            </a:ext>
          </a:extLst>
        </xdr:cNvPr>
        <xdr:cNvSpPr/>
      </xdr:nvSpPr>
      <xdr:spPr>
        <a:xfrm>
          <a:off x="7810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160382</xdr:rowOff>
    </xdr:from>
    <xdr:to>
      <xdr:col>36</xdr:col>
      <xdr:colOff>165100</xdr:colOff>
      <xdr:row>83</xdr:row>
      <xdr:rowOff>90532</xdr:rowOff>
    </xdr:to>
    <xdr:sp macro="" textlink="">
      <xdr:nvSpPr>
        <xdr:cNvPr id="260" name="フローチャート: 判断 259">
          <a:extLst>
            <a:ext uri="{FF2B5EF4-FFF2-40B4-BE49-F238E27FC236}">
              <a16:creationId xmlns:a16="http://schemas.microsoft.com/office/drawing/2014/main" id="{27C9F73F-A7B4-49EC-823F-0FBFC2422DDD}"/>
            </a:ext>
          </a:extLst>
        </xdr:cNvPr>
        <xdr:cNvSpPr/>
      </xdr:nvSpPr>
      <xdr:spPr>
        <a:xfrm>
          <a:off x="6921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4845EEF-FA06-40E7-B568-20258AF38B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7056603-049B-4A19-B2DA-B073E26B0C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BEC209D-7734-40B3-91E2-C49A52BF1E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DE71A3B-D4A5-4ACA-97D0-BDF0A197C5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1F2A737E-6F23-49F0-A43B-E8ED9F2F8D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61323</xdr:rowOff>
    </xdr:from>
    <xdr:to>
      <xdr:col>55</xdr:col>
      <xdr:colOff>50800</xdr:colOff>
      <xdr:row>82</xdr:row>
      <xdr:rowOff>162923</xdr:rowOff>
    </xdr:to>
    <xdr:sp macro="" textlink="">
      <xdr:nvSpPr>
        <xdr:cNvPr id="266" name="楕円 265">
          <a:extLst>
            <a:ext uri="{FF2B5EF4-FFF2-40B4-BE49-F238E27FC236}">
              <a16:creationId xmlns:a16="http://schemas.microsoft.com/office/drawing/2014/main" id="{846B1B5B-4404-4AD2-AC25-51F100B4FFA9}"/>
            </a:ext>
          </a:extLst>
        </xdr:cNvPr>
        <xdr:cNvSpPr/>
      </xdr:nvSpPr>
      <xdr:spPr>
        <a:xfrm>
          <a:off x="10426700" y="141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84200</xdr:rowOff>
    </xdr:from>
    <xdr:ext cx="469744" cy="259045"/>
    <xdr:sp macro="" textlink="">
      <xdr:nvSpPr>
        <xdr:cNvPr id="267" name="【福祉施設】&#10;一人当たり面積該当値テキスト">
          <a:extLst>
            <a:ext uri="{FF2B5EF4-FFF2-40B4-BE49-F238E27FC236}">
              <a16:creationId xmlns:a16="http://schemas.microsoft.com/office/drawing/2014/main" id="{B5E0F7A7-D383-4CE8-BEB9-A580FBA7A9E4}"/>
            </a:ext>
          </a:extLst>
        </xdr:cNvPr>
        <xdr:cNvSpPr txBox="1"/>
      </xdr:nvSpPr>
      <xdr:spPr>
        <a:xfrm>
          <a:off x="10515600" y="139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61323</xdr:rowOff>
    </xdr:from>
    <xdr:to>
      <xdr:col>50</xdr:col>
      <xdr:colOff>165100</xdr:colOff>
      <xdr:row>82</xdr:row>
      <xdr:rowOff>162923</xdr:rowOff>
    </xdr:to>
    <xdr:sp macro="" textlink="">
      <xdr:nvSpPr>
        <xdr:cNvPr id="268" name="楕円 267">
          <a:extLst>
            <a:ext uri="{FF2B5EF4-FFF2-40B4-BE49-F238E27FC236}">
              <a16:creationId xmlns:a16="http://schemas.microsoft.com/office/drawing/2014/main" id="{9D7604B0-1F36-4127-88FC-A70288B3FB3C}"/>
            </a:ext>
          </a:extLst>
        </xdr:cNvPr>
        <xdr:cNvSpPr/>
      </xdr:nvSpPr>
      <xdr:spPr>
        <a:xfrm>
          <a:off x="9588500" y="141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112123</xdr:rowOff>
    </xdr:from>
    <xdr:to>
      <xdr:col>55</xdr:col>
      <xdr:colOff>0</xdr:colOff>
      <xdr:row>82</xdr:row>
      <xdr:rowOff>112123</xdr:rowOff>
    </xdr:to>
    <xdr:cxnSp macro="">
      <xdr:nvCxnSpPr>
        <xdr:cNvPr id="269" name="直線コネクタ 268">
          <a:extLst>
            <a:ext uri="{FF2B5EF4-FFF2-40B4-BE49-F238E27FC236}">
              <a16:creationId xmlns:a16="http://schemas.microsoft.com/office/drawing/2014/main" id="{3911EFC1-02B2-43FF-949C-9F22F6F64E60}"/>
            </a:ext>
          </a:extLst>
        </xdr:cNvPr>
        <xdr:cNvCxnSpPr/>
      </xdr:nvCxnSpPr>
      <xdr:spPr>
        <a:xfrm>
          <a:off x="9639300" y="14171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7438</xdr:rowOff>
    </xdr:from>
    <xdr:to>
      <xdr:col>46</xdr:col>
      <xdr:colOff>38100</xdr:colOff>
      <xdr:row>85</xdr:row>
      <xdr:rowOff>109038</xdr:rowOff>
    </xdr:to>
    <xdr:sp macro="" textlink="">
      <xdr:nvSpPr>
        <xdr:cNvPr id="270" name="楕円 269">
          <a:extLst>
            <a:ext uri="{FF2B5EF4-FFF2-40B4-BE49-F238E27FC236}">
              <a16:creationId xmlns:a16="http://schemas.microsoft.com/office/drawing/2014/main" id="{F8A891CA-5672-4640-89DB-889E6AB9FBE5}"/>
            </a:ext>
          </a:extLst>
        </xdr:cNvPr>
        <xdr:cNvSpPr/>
      </xdr:nvSpPr>
      <xdr:spPr>
        <a:xfrm>
          <a:off x="8699500" y="145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112123</xdr:rowOff>
    </xdr:from>
    <xdr:to>
      <xdr:col>50</xdr:col>
      <xdr:colOff>114300</xdr:colOff>
      <xdr:row>85</xdr:row>
      <xdr:rowOff>58238</xdr:rowOff>
    </xdr:to>
    <xdr:cxnSp macro="">
      <xdr:nvCxnSpPr>
        <xdr:cNvPr id="271" name="直線コネクタ 270">
          <a:extLst>
            <a:ext uri="{FF2B5EF4-FFF2-40B4-BE49-F238E27FC236}">
              <a16:creationId xmlns:a16="http://schemas.microsoft.com/office/drawing/2014/main" id="{B8810537-D4AA-41BE-B1E9-A3FBCD7C89D0}"/>
            </a:ext>
          </a:extLst>
        </xdr:cNvPr>
        <xdr:cNvCxnSpPr/>
      </xdr:nvCxnSpPr>
      <xdr:spPr>
        <a:xfrm flipV="1">
          <a:off x="8750300" y="14171023"/>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272" name="楕円 271">
          <a:extLst>
            <a:ext uri="{FF2B5EF4-FFF2-40B4-BE49-F238E27FC236}">
              <a16:creationId xmlns:a16="http://schemas.microsoft.com/office/drawing/2014/main" id="{C03D8121-BCEF-43AF-AEF7-3514E9052368}"/>
            </a:ext>
          </a:extLst>
        </xdr:cNvPr>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58238</xdr:rowOff>
    </xdr:to>
    <xdr:cxnSp macro="">
      <xdr:nvCxnSpPr>
        <xdr:cNvPr id="273" name="直線コネクタ 272">
          <a:extLst>
            <a:ext uri="{FF2B5EF4-FFF2-40B4-BE49-F238E27FC236}">
              <a16:creationId xmlns:a16="http://schemas.microsoft.com/office/drawing/2014/main" id="{B18F3B0A-2BA7-4A49-8200-5C39C5AA349B}"/>
            </a:ext>
          </a:extLst>
        </xdr:cNvPr>
        <xdr:cNvCxnSpPr/>
      </xdr:nvCxnSpPr>
      <xdr:spPr>
        <a:xfrm>
          <a:off x="7861300" y="146304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12881</xdr:rowOff>
    </xdr:from>
    <xdr:to>
      <xdr:col>36</xdr:col>
      <xdr:colOff>165100</xdr:colOff>
      <xdr:row>85</xdr:row>
      <xdr:rowOff>114481</xdr:rowOff>
    </xdr:to>
    <xdr:sp macro="" textlink="">
      <xdr:nvSpPr>
        <xdr:cNvPr id="274" name="楕円 273">
          <a:extLst>
            <a:ext uri="{FF2B5EF4-FFF2-40B4-BE49-F238E27FC236}">
              <a16:creationId xmlns:a16="http://schemas.microsoft.com/office/drawing/2014/main" id="{2A129138-7CAF-4F09-AD13-952233E56956}"/>
            </a:ext>
          </a:extLst>
        </xdr:cNvPr>
        <xdr:cNvSpPr/>
      </xdr:nvSpPr>
      <xdr:spPr>
        <a:xfrm>
          <a:off x="6921500" y="145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57150</xdr:rowOff>
    </xdr:from>
    <xdr:to>
      <xdr:col>41</xdr:col>
      <xdr:colOff>50800</xdr:colOff>
      <xdr:row>85</xdr:row>
      <xdr:rowOff>63681</xdr:rowOff>
    </xdr:to>
    <xdr:cxnSp macro="">
      <xdr:nvCxnSpPr>
        <xdr:cNvPr id="275" name="直線コネクタ 274">
          <a:extLst>
            <a:ext uri="{FF2B5EF4-FFF2-40B4-BE49-F238E27FC236}">
              <a16:creationId xmlns:a16="http://schemas.microsoft.com/office/drawing/2014/main" id="{C2C14A9A-D274-4B60-B927-46DED316ADE6}"/>
            </a:ext>
          </a:extLst>
        </xdr:cNvPr>
        <xdr:cNvCxnSpPr/>
      </xdr:nvCxnSpPr>
      <xdr:spPr>
        <a:xfrm flipV="1">
          <a:off x="6972300" y="146304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276" name="n_1aveValue【福祉施設】&#10;一人当たり面積">
          <a:extLst>
            <a:ext uri="{FF2B5EF4-FFF2-40B4-BE49-F238E27FC236}">
              <a16:creationId xmlns:a16="http://schemas.microsoft.com/office/drawing/2014/main" id="{A909F5CB-1704-40D4-AD56-1230F4868CBB}"/>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155501</xdr:rowOff>
    </xdr:from>
    <xdr:ext cx="469744" cy="259045"/>
    <xdr:sp macro="" textlink="">
      <xdr:nvSpPr>
        <xdr:cNvPr id="277" name="n_2aveValue【福祉施設】&#10;一人当たり面積">
          <a:extLst>
            <a:ext uri="{FF2B5EF4-FFF2-40B4-BE49-F238E27FC236}">
              <a16:creationId xmlns:a16="http://schemas.microsoft.com/office/drawing/2014/main" id="{D3740872-43DB-4008-9650-9A5BFEA2DFC4}"/>
            </a:ext>
          </a:extLst>
        </xdr:cNvPr>
        <xdr:cNvSpPr txBox="1"/>
      </xdr:nvSpPr>
      <xdr:spPr>
        <a:xfrm>
          <a:off x="8515427" y="1387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25416</xdr:rowOff>
    </xdr:from>
    <xdr:ext cx="469744" cy="259045"/>
    <xdr:sp macro="" textlink="">
      <xdr:nvSpPr>
        <xdr:cNvPr id="278" name="n_3aveValue【福祉施設】&#10;一人当たり面積">
          <a:extLst>
            <a:ext uri="{FF2B5EF4-FFF2-40B4-BE49-F238E27FC236}">
              <a16:creationId xmlns:a16="http://schemas.microsoft.com/office/drawing/2014/main" id="{C194067D-612B-4099-B5AA-A83882BA73F8}"/>
            </a:ext>
          </a:extLst>
        </xdr:cNvPr>
        <xdr:cNvSpPr txBox="1"/>
      </xdr:nvSpPr>
      <xdr:spPr>
        <a:xfrm>
          <a:off x="7626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107059</xdr:rowOff>
    </xdr:from>
    <xdr:ext cx="469744" cy="259045"/>
    <xdr:sp macro="" textlink="">
      <xdr:nvSpPr>
        <xdr:cNvPr id="279" name="n_4aveValue【福祉施設】&#10;一人当たり面積">
          <a:extLst>
            <a:ext uri="{FF2B5EF4-FFF2-40B4-BE49-F238E27FC236}">
              <a16:creationId xmlns:a16="http://schemas.microsoft.com/office/drawing/2014/main" id="{A71E06F3-0E1F-4844-87EB-F5E5451C55A0}"/>
            </a:ext>
          </a:extLst>
        </xdr:cNvPr>
        <xdr:cNvSpPr txBox="1"/>
      </xdr:nvSpPr>
      <xdr:spPr>
        <a:xfrm>
          <a:off x="67374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8000</xdr:rowOff>
    </xdr:from>
    <xdr:ext cx="469744" cy="259045"/>
    <xdr:sp macro="" textlink="">
      <xdr:nvSpPr>
        <xdr:cNvPr id="280" name="n_1mainValue【福祉施設】&#10;一人当たり面積">
          <a:extLst>
            <a:ext uri="{FF2B5EF4-FFF2-40B4-BE49-F238E27FC236}">
              <a16:creationId xmlns:a16="http://schemas.microsoft.com/office/drawing/2014/main" id="{0EE89DF6-B1F3-479F-B756-F11BB46B6937}"/>
            </a:ext>
          </a:extLst>
        </xdr:cNvPr>
        <xdr:cNvSpPr txBox="1"/>
      </xdr:nvSpPr>
      <xdr:spPr>
        <a:xfrm>
          <a:off x="93917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100165</xdr:rowOff>
    </xdr:from>
    <xdr:ext cx="469744" cy="259045"/>
    <xdr:sp macro="" textlink="">
      <xdr:nvSpPr>
        <xdr:cNvPr id="281" name="n_2mainValue【福祉施設】&#10;一人当たり面積">
          <a:extLst>
            <a:ext uri="{FF2B5EF4-FFF2-40B4-BE49-F238E27FC236}">
              <a16:creationId xmlns:a16="http://schemas.microsoft.com/office/drawing/2014/main" id="{78E4C0F2-EE21-48C2-912E-8CB354EB4DCC}"/>
            </a:ext>
          </a:extLst>
        </xdr:cNvPr>
        <xdr:cNvSpPr txBox="1"/>
      </xdr:nvSpPr>
      <xdr:spPr>
        <a:xfrm>
          <a:off x="8515427" y="146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282" name="n_3mainValue【福祉施設】&#10;一人当たり面積">
          <a:extLst>
            <a:ext uri="{FF2B5EF4-FFF2-40B4-BE49-F238E27FC236}">
              <a16:creationId xmlns:a16="http://schemas.microsoft.com/office/drawing/2014/main" id="{7393C71C-9005-44AB-9523-3DBC7C3DE31B}"/>
            </a:ext>
          </a:extLst>
        </xdr:cNvPr>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105608</xdr:rowOff>
    </xdr:from>
    <xdr:ext cx="469744" cy="259045"/>
    <xdr:sp macro="" textlink="">
      <xdr:nvSpPr>
        <xdr:cNvPr id="283" name="n_4mainValue【福祉施設】&#10;一人当たり面積">
          <a:extLst>
            <a:ext uri="{FF2B5EF4-FFF2-40B4-BE49-F238E27FC236}">
              <a16:creationId xmlns:a16="http://schemas.microsoft.com/office/drawing/2014/main" id="{436E5C89-0EBF-496F-982F-9BC91A8BF1EA}"/>
            </a:ext>
          </a:extLst>
        </xdr:cNvPr>
        <xdr:cNvSpPr txBox="1"/>
      </xdr:nvSpPr>
      <xdr:spPr>
        <a:xfrm>
          <a:off x="6737427" y="1467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75A27B77-3338-466F-A505-BC07801AF12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45F7BEE7-A6CD-4F42-8D4A-9348801445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4A0608EA-F9B1-4C95-82AC-614B05FB5F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4626B94F-E61C-45C4-A40A-53EB830A60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B938B68D-48C2-4703-A7EB-287CC821E5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AD4C1A61-9D47-4134-9400-B2CF45A2D57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5CE2E112-510A-46C1-8CE6-23A12C3BA7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736F3738-6231-495D-BCC9-32E875CD1F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3407A530-7512-45B4-ADE7-98AC531942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EBF146EE-868B-4BBC-8F98-AEB9A88547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B85B3B64-81DA-49B7-B20A-C1E1F27180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C92791FE-3110-45A4-B9FB-ABDBD19260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E8498F62-DCE4-4842-A75D-E6EB161644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92B43294-B438-4201-A8C0-D284DCB0EB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0969EAF9-663E-468E-93B4-7FF558D8B4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257F9241-59FD-4151-B3AA-88ADEBCE0B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C96E3396-33FB-48EE-9ECF-45686DB3A8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3847D375-5CCD-483D-8FDC-8C2841255D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0DABC22A-C4D7-4A04-B760-32DBDB1A47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7664336E-BBFA-4EA5-9783-8FF8F6D343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51BBED78-DEF2-4677-A140-5F19425B54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F4E7BD82-5581-423F-9FB2-444859F3BA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FFD8646C-DAA6-46FC-9363-8C2424A5B7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4B971101-DF9A-462B-9452-AB9A3A9416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3C5DBD94-C1D3-4AF2-9D5E-82D536CF64A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65461005-6DA0-4AD2-9D43-938EF6E7DDE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906CCA97-1A85-454E-B2F5-2BF42E3AE3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92D8FFDF-15AF-4607-BB5C-4473DF17EE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CA71DD41-C5BF-47BA-BA52-95A2DE5BFC0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332A3EC7-0187-49F1-AE50-1C5ABC9D220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772F64D0-1B56-4756-A22A-A2C58084EDB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5E5F37A6-B6BB-4FDD-ABFC-6641C07179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16867821-EC9B-4CEA-8211-F48593CA83E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7CB9E0F4-31F2-4B48-8ED9-9E6C30E78A3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41E7CBD8-5018-4F90-AED8-07FD5266632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B64DECB1-6562-4D86-8B1D-482A66E6DC5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A40C1FF0-C031-47FC-A1C5-44D4DD7A76B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12EB23AB-39F7-425E-8A71-65C648B433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FF703E59-1091-410A-A322-DF21E744434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9A6EFF9E-499A-4F33-BCBA-9E6FA0AEF3D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95D6151B-51FF-4076-9DA8-1E4AD9D8E5F3}"/>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F98945F3-E8C9-4F0E-96CE-40CDE9174D3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31EB7CE1-7B4A-4DA9-AE3F-3AAE7110568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DCEA5314-98B9-485B-A894-70B5BD049722}"/>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BED20124-099F-47A8-989D-15325AFA7058}"/>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7D6862F7-E41E-4DFF-8873-11008361837E}"/>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272D8271-1D92-47CB-AD8B-28546613DB13}"/>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61595</xdr:rowOff>
    </xdr:from>
    <xdr:to>
      <xdr:col>81</xdr:col>
      <xdr:colOff>101600</xdr:colOff>
      <xdr:row>37</xdr:row>
      <xdr:rowOff>163195</xdr:rowOff>
    </xdr:to>
    <xdr:sp macro="" textlink="">
      <xdr:nvSpPr>
        <xdr:cNvPr id="331" name="フローチャート: 判断 330">
          <a:extLst>
            <a:ext uri="{FF2B5EF4-FFF2-40B4-BE49-F238E27FC236}">
              <a16:creationId xmlns:a16="http://schemas.microsoft.com/office/drawing/2014/main" id="{9D18D5FC-754C-4D4E-AFE6-C9CECD6942F4}"/>
            </a:ext>
          </a:extLst>
        </xdr:cNvPr>
        <xdr:cNvSpPr/>
      </xdr:nvSpPr>
      <xdr:spPr>
        <a:xfrm>
          <a:off x="15430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332" name="フローチャート: 判断 331">
          <a:extLst>
            <a:ext uri="{FF2B5EF4-FFF2-40B4-BE49-F238E27FC236}">
              <a16:creationId xmlns:a16="http://schemas.microsoft.com/office/drawing/2014/main" id="{6AD8C727-B9AA-4D0E-A102-EBCCD1734383}"/>
            </a:ext>
          </a:extLst>
        </xdr:cNvPr>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333" name="フローチャート: 判断 332">
          <a:extLst>
            <a:ext uri="{FF2B5EF4-FFF2-40B4-BE49-F238E27FC236}">
              <a16:creationId xmlns:a16="http://schemas.microsoft.com/office/drawing/2014/main" id="{24A39D40-3763-490F-A26F-6E115548C413}"/>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38735</xdr:rowOff>
    </xdr:from>
    <xdr:to>
      <xdr:col>67</xdr:col>
      <xdr:colOff>101600</xdr:colOff>
      <xdr:row>38</xdr:row>
      <xdr:rowOff>140335</xdr:rowOff>
    </xdr:to>
    <xdr:sp macro="" textlink="">
      <xdr:nvSpPr>
        <xdr:cNvPr id="334" name="フローチャート: 判断 333">
          <a:extLst>
            <a:ext uri="{FF2B5EF4-FFF2-40B4-BE49-F238E27FC236}">
              <a16:creationId xmlns:a16="http://schemas.microsoft.com/office/drawing/2014/main" id="{18734AD8-E4BF-4103-A225-10BCF5D08EAD}"/>
            </a:ext>
          </a:extLst>
        </xdr:cNvPr>
        <xdr:cNvSpPr/>
      </xdr:nvSpPr>
      <xdr:spPr>
        <a:xfrm>
          <a:off x="12763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27A7428A-1767-43DC-A82B-2EF437288D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D5BCC05A-1AB0-40A2-9B42-C6C457EAD9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6BF8F925-7CFF-4835-9B04-027DC6E051F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8D110DC9-0112-405D-9ED5-B82635413D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8732237F-954A-4859-891C-7BEEF44A0F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340" name="楕円 339">
          <a:extLst>
            <a:ext uri="{FF2B5EF4-FFF2-40B4-BE49-F238E27FC236}">
              <a16:creationId xmlns:a16="http://schemas.microsoft.com/office/drawing/2014/main" id="{C6D16DB9-84FC-48BD-BD88-6ED79B26F9AE}"/>
            </a:ext>
          </a:extLst>
        </xdr:cNvPr>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4835D98C-CCE7-4A97-9C78-BFE5352AD86F}"/>
            </a:ext>
          </a:extLst>
        </xdr:cNvPr>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342" name="楕円 341">
          <a:extLst>
            <a:ext uri="{FF2B5EF4-FFF2-40B4-BE49-F238E27FC236}">
              <a16:creationId xmlns:a16="http://schemas.microsoft.com/office/drawing/2014/main" id="{812D86A0-5927-4F70-8135-3E5F5DA34534}"/>
            </a:ext>
          </a:extLst>
        </xdr:cNvPr>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167640</xdr:rowOff>
    </xdr:from>
    <xdr:to>
      <xdr:col>85</xdr:col>
      <xdr:colOff>127000</xdr:colOff>
      <xdr:row>40</xdr:row>
      <xdr:rowOff>83820</xdr:rowOff>
    </xdr:to>
    <xdr:cxnSp macro="">
      <xdr:nvCxnSpPr>
        <xdr:cNvPr id="343" name="直線コネクタ 342">
          <a:extLst>
            <a:ext uri="{FF2B5EF4-FFF2-40B4-BE49-F238E27FC236}">
              <a16:creationId xmlns:a16="http://schemas.microsoft.com/office/drawing/2014/main" id="{5D145C07-0BBA-409E-8B28-6BA55656E317}"/>
            </a:ext>
          </a:extLst>
        </xdr:cNvPr>
        <xdr:cNvCxnSpPr/>
      </xdr:nvCxnSpPr>
      <xdr:spPr>
        <a:xfrm>
          <a:off x="15481300" y="6511290"/>
          <a:ext cx="8382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344" name="楕円 343">
          <a:extLst>
            <a:ext uri="{FF2B5EF4-FFF2-40B4-BE49-F238E27FC236}">
              <a16:creationId xmlns:a16="http://schemas.microsoft.com/office/drawing/2014/main" id="{ECAB1624-A919-41C2-B1E8-C07FF754CCD8}"/>
            </a:ext>
          </a:extLst>
        </xdr:cNvPr>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20955</xdr:rowOff>
    </xdr:to>
    <xdr:cxnSp macro="">
      <xdr:nvCxnSpPr>
        <xdr:cNvPr id="345" name="直線コネクタ 344">
          <a:extLst>
            <a:ext uri="{FF2B5EF4-FFF2-40B4-BE49-F238E27FC236}">
              <a16:creationId xmlns:a16="http://schemas.microsoft.com/office/drawing/2014/main" id="{ED7E7DC1-F8AB-46A1-B5DD-30DDCE8DB327}"/>
            </a:ext>
          </a:extLst>
        </xdr:cNvPr>
        <xdr:cNvCxnSpPr/>
      </xdr:nvCxnSpPr>
      <xdr:spPr>
        <a:xfrm flipV="1">
          <a:off x="14592300" y="65112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137795</xdr:rowOff>
    </xdr:from>
    <xdr:to>
      <xdr:col>72</xdr:col>
      <xdr:colOff>38100</xdr:colOff>
      <xdr:row>38</xdr:row>
      <xdr:rowOff>67945</xdr:rowOff>
    </xdr:to>
    <xdr:sp macro="" textlink="">
      <xdr:nvSpPr>
        <xdr:cNvPr id="346" name="楕円 345">
          <a:extLst>
            <a:ext uri="{FF2B5EF4-FFF2-40B4-BE49-F238E27FC236}">
              <a16:creationId xmlns:a16="http://schemas.microsoft.com/office/drawing/2014/main" id="{C65E7D35-C254-4FA8-B282-38A6F606815A}"/>
            </a:ext>
          </a:extLst>
        </xdr:cNvPr>
        <xdr:cNvSpPr/>
      </xdr:nvSpPr>
      <xdr:spPr>
        <a:xfrm>
          <a:off x="13652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17145</xdr:rowOff>
    </xdr:from>
    <xdr:to>
      <xdr:col>76</xdr:col>
      <xdr:colOff>114300</xdr:colOff>
      <xdr:row>38</xdr:row>
      <xdr:rowOff>20955</xdr:rowOff>
    </xdr:to>
    <xdr:cxnSp macro="">
      <xdr:nvCxnSpPr>
        <xdr:cNvPr id="347" name="直線コネクタ 346">
          <a:extLst>
            <a:ext uri="{FF2B5EF4-FFF2-40B4-BE49-F238E27FC236}">
              <a16:creationId xmlns:a16="http://schemas.microsoft.com/office/drawing/2014/main" id="{1C0F7E96-6937-4CB2-835B-7E92EED98959}"/>
            </a:ext>
          </a:extLst>
        </xdr:cNvPr>
        <xdr:cNvCxnSpPr/>
      </xdr:nvCxnSpPr>
      <xdr:spPr>
        <a:xfrm>
          <a:off x="13703300" y="65322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348" name="楕円 347">
          <a:extLst>
            <a:ext uri="{FF2B5EF4-FFF2-40B4-BE49-F238E27FC236}">
              <a16:creationId xmlns:a16="http://schemas.microsoft.com/office/drawing/2014/main" id="{52E04512-2A7B-400C-B7BC-90BD94FF7D6C}"/>
            </a:ext>
          </a:extLst>
        </xdr:cNvPr>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17145</xdr:rowOff>
    </xdr:from>
    <xdr:to>
      <xdr:col>71</xdr:col>
      <xdr:colOff>177800</xdr:colOff>
      <xdr:row>38</xdr:row>
      <xdr:rowOff>19050</xdr:rowOff>
    </xdr:to>
    <xdr:cxnSp macro="">
      <xdr:nvCxnSpPr>
        <xdr:cNvPr id="349" name="直線コネクタ 348">
          <a:extLst>
            <a:ext uri="{FF2B5EF4-FFF2-40B4-BE49-F238E27FC236}">
              <a16:creationId xmlns:a16="http://schemas.microsoft.com/office/drawing/2014/main" id="{4076D7CE-5FB5-4C4D-8AA5-FFEED43C905D}"/>
            </a:ext>
          </a:extLst>
        </xdr:cNvPr>
        <xdr:cNvCxnSpPr/>
      </xdr:nvCxnSpPr>
      <xdr:spPr>
        <a:xfrm flipV="1">
          <a:off x="12814300" y="6532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8272</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4F8BB56E-F455-4103-A45A-410F1DD3E866}"/>
            </a:ext>
          </a:extLst>
        </xdr:cNvPr>
        <xdr:cNvSpPr txBox="1"/>
      </xdr:nvSpPr>
      <xdr:spPr>
        <a:xfrm>
          <a:off x="15266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99712</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61808A29-727F-4724-A972-FDA42EB69CB4}"/>
            </a:ext>
          </a:extLst>
        </xdr:cNvPr>
        <xdr:cNvSpPr txBox="1"/>
      </xdr:nvSpPr>
      <xdr:spPr>
        <a:xfrm>
          <a:off x="14389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E588F262-A76F-4A4E-93C4-BF1502D40D06}"/>
            </a:ext>
          </a:extLst>
        </xdr:cNvPr>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131462</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D8BB48E9-CAEA-4341-B6D4-1614BAC02804}"/>
            </a:ext>
          </a:extLst>
        </xdr:cNvPr>
        <xdr:cNvSpPr txBox="1"/>
      </xdr:nvSpPr>
      <xdr:spPr>
        <a:xfrm>
          <a:off x="12611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38117</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43394F54-65F9-4667-958E-86B42C117198}"/>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62882</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5992430B-828E-4F6B-943B-C6C1801ED836}"/>
            </a:ext>
          </a:extLst>
        </xdr:cNvPr>
        <xdr:cNvSpPr txBox="1"/>
      </xdr:nvSpPr>
      <xdr:spPr>
        <a:xfrm>
          <a:off x="14389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1993A1F7-82F5-4E60-9E94-15D523642B1B}"/>
            </a:ext>
          </a:extLst>
        </xdr:cNvPr>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94EE0105-65C9-43D2-B172-8F8CC83C8429}"/>
            </a:ext>
          </a:extLst>
        </xdr:cNvPr>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99EBCAE2-3010-4487-AA85-DC824FC3D6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E4C68BC-6BDA-459B-B074-FB84028259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107F1EFE-4E5C-4773-9F37-365DB7B767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5ED9409E-5967-4040-98C4-92E5BF516C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55F2F848-FEC7-4AE2-A91A-79890CA490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FB67C1F6-65D2-400C-B2E3-B4E9A32B4F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B0DB4C5D-1DAF-43C2-8FA6-2D29453BEE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12728608-BCAA-4090-A5E9-9CE4A714CF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3921A686-F364-4044-9F8E-2A08BDDE83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50512512-BEB6-48B7-9DCE-D8C350E7C7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E46F6A33-D2C9-40DD-AE99-CCFA73059EC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1D4D2A46-CE27-4ACA-A059-48FAA781734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A6609B95-9215-4648-95D3-EC54962D0C2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5FA52071-F661-4FB9-B984-D5D0064BEB2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07D75402-22DE-4A8F-8D19-E8078BB43EF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7082714C-0244-45AE-9902-8DC4079F568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AB06FD14-069B-4AC7-9BBB-284D304A04D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B923197B-63F3-40FA-B899-99EC77F5C49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BFBDD39A-FD65-4086-A7FA-894DBA3C6C9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A58D4B03-6060-4506-B7CE-A347F76602E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B1B6247B-7106-475D-8D79-857AF2B3E1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40C2EB4C-C0B7-4471-8508-D2D2A9FA409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23D668A0-FEFB-47DB-96C2-6FECC9C29C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F5D9A166-A84A-4641-8985-9E84EAF28A0A}"/>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E8F66395-1F91-4489-A96F-B0DF23E10BB1}"/>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DD10F6E0-1359-43A0-90C7-6754B4FCC173}"/>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C769C1C7-A232-46F7-A452-6F8037CED181}"/>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E24ACD6D-4E07-4E56-AFB2-18364A317D2B}"/>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37A6C68-02DE-47ED-8708-3B1B6523CF08}"/>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D9521A0E-65E2-4B67-894E-BDACE8ED5391}"/>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158776</xdr:rowOff>
    </xdr:from>
    <xdr:to>
      <xdr:col>112</xdr:col>
      <xdr:colOff>38100</xdr:colOff>
      <xdr:row>39</xdr:row>
      <xdr:rowOff>88926</xdr:rowOff>
    </xdr:to>
    <xdr:sp macro="" textlink="">
      <xdr:nvSpPr>
        <xdr:cNvPr id="388" name="フローチャート: 判断 387">
          <a:extLst>
            <a:ext uri="{FF2B5EF4-FFF2-40B4-BE49-F238E27FC236}">
              <a16:creationId xmlns:a16="http://schemas.microsoft.com/office/drawing/2014/main" id="{C3A6123C-D3C5-4D87-9598-DFDFEC9BB834}"/>
            </a:ext>
          </a:extLst>
        </xdr:cNvPr>
        <xdr:cNvSpPr/>
      </xdr:nvSpPr>
      <xdr:spPr>
        <a:xfrm>
          <a:off x="21272500" y="667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151458</xdr:rowOff>
    </xdr:from>
    <xdr:to>
      <xdr:col>107</xdr:col>
      <xdr:colOff>101600</xdr:colOff>
      <xdr:row>36</xdr:row>
      <xdr:rowOff>81608</xdr:rowOff>
    </xdr:to>
    <xdr:sp macro="" textlink="">
      <xdr:nvSpPr>
        <xdr:cNvPr id="389" name="フローチャート: 判断 388">
          <a:extLst>
            <a:ext uri="{FF2B5EF4-FFF2-40B4-BE49-F238E27FC236}">
              <a16:creationId xmlns:a16="http://schemas.microsoft.com/office/drawing/2014/main" id="{DCCFC4E0-78F0-4ECD-9CE6-5E7F9B86F824}"/>
            </a:ext>
          </a:extLst>
        </xdr:cNvPr>
        <xdr:cNvSpPr/>
      </xdr:nvSpPr>
      <xdr:spPr>
        <a:xfrm>
          <a:off x="20383500" y="615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35375</xdr:rowOff>
    </xdr:from>
    <xdr:to>
      <xdr:col>102</xdr:col>
      <xdr:colOff>165100</xdr:colOff>
      <xdr:row>36</xdr:row>
      <xdr:rowOff>136975</xdr:rowOff>
    </xdr:to>
    <xdr:sp macro="" textlink="">
      <xdr:nvSpPr>
        <xdr:cNvPr id="390" name="フローチャート: 判断 389">
          <a:extLst>
            <a:ext uri="{FF2B5EF4-FFF2-40B4-BE49-F238E27FC236}">
              <a16:creationId xmlns:a16="http://schemas.microsoft.com/office/drawing/2014/main" id="{C34B1B63-5120-4DD5-B07D-D4FAC1323623}"/>
            </a:ext>
          </a:extLst>
        </xdr:cNvPr>
        <xdr:cNvSpPr/>
      </xdr:nvSpPr>
      <xdr:spPr>
        <a:xfrm>
          <a:off x="19494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64742</xdr:rowOff>
    </xdr:from>
    <xdr:to>
      <xdr:col>98</xdr:col>
      <xdr:colOff>38100</xdr:colOff>
      <xdr:row>37</xdr:row>
      <xdr:rowOff>166342</xdr:rowOff>
    </xdr:to>
    <xdr:sp macro="" textlink="">
      <xdr:nvSpPr>
        <xdr:cNvPr id="391" name="フローチャート: 判断 390">
          <a:extLst>
            <a:ext uri="{FF2B5EF4-FFF2-40B4-BE49-F238E27FC236}">
              <a16:creationId xmlns:a16="http://schemas.microsoft.com/office/drawing/2014/main" id="{80598C5C-855A-4779-BCFE-5EC638C7450D}"/>
            </a:ext>
          </a:extLst>
        </xdr:cNvPr>
        <xdr:cNvSpPr/>
      </xdr:nvSpPr>
      <xdr:spPr>
        <a:xfrm>
          <a:off x="18605500" y="640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396659BF-DD6A-4ED2-98F2-EBB38D1B36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ADAFE64-2D62-4CBC-AB01-6C9B3BFD193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423CCA91-C7B6-4657-9819-7CA239C2C5A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A3E38715-9EA3-4FC2-9F89-F2AFF071B5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330DEE1E-ABD7-4182-A46B-B47CC2128F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94479</xdr:rowOff>
    </xdr:from>
    <xdr:to>
      <xdr:col>116</xdr:col>
      <xdr:colOff>114300</xdr:colOff>
      <xdr:row>39</xdr:row>
      <xdr:rowOff>24629</xdr:rowOff>
    </xdr:to>
    <xdr:sp macro="" textlink="">
      <xdr:nvSpPr>
        <xdr:cNvPr id="397" name="楕円 396">
          <a:extLst>
            <a:ext uri="{FF2B5EF4-FFF2-40B4-BE49-F238E27FC236}">
              <a16:creationId xmlns:a16="http://schemas.microsoft.com/office/drawing/2014/main" id="{8BB34A49-8F06-4243-956A-265D7D340FD9}"/>
            </a:ext>
          </a:extLst>
        </xdr:cNvPr>
        <xdr:cNvSpPr/>
      </xdr:nvSpPr>
      <xdr:spPr>
        <a:xfrm>
          <a:off x="22110700" y="66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117356</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2BD7C361-6FC3-4BB2-A2E8-57EEC3825BEE}"/>
            </a:ext>
          </a:extLst>
        </xdr:cNvPr>
        <xdr:cNvSpPr txBox="1"/>
      </xdr:nvSpPr>
      <xdr:spPr>
        <a:xfrm>
          <a:off x="22199600" y="646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143277</xdr:rowOff>
    </xdr:from>
    <xdr:to>
      <xdr:col>112</xdr:col>
      <xdr:colOff>38100</xdr:colOff>
      <xdr:row>39</xdr:row>
      <xdr:rowOff>73427</xdr:rowOff>
    </xdr:to>
    <xdr:sp macro="" textlink="">
      <xdr:nvSpPr>
        <xdr:cNvPr id="399" name="楕円 398">
          <a:extLst>
            <a:ext uri="{FF2B5EF4-FFF2-40B4-BE49-F238E27FC236}">
              <a16:creationId xmlns:a16="http://schemas.microsoft.com/office/drawing/2014/main" id="{638119DC-0517-4291-B72F-757FD734DED8}"/>
            </a:ext>
          </a:extLst>
        </xdr:cNvPr>
        <xdr:cNvSpPr/>
      </xdr:nvSpPr>
      <xdr:spPr>
        <a:xfrm>
          <a:off x="21272500" y="66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145279</xdr:rowOff>
    </xdr:from>
    <xdr:to>
      <xdr:col>116</xdr:col>
      <xdr:colOff>63500</xdr:colOff>
      <xdr:row>39</xdr:row>
      <xdr:rowOff>22627</xdr:rowOff>
    </xdr:to>
    <xdr:cxnSp macro="">
      <xdr:nvCxnSpPr>
        <xdr:cNvPr id="400" name="直線コネクタ 399">
          <a:extLst>
            <a:ext uri="{FF2B5EF4-FFF2-40B4-BE49-F238E27FC236}">
              <a16:creationId xmlns:a16="http://schemas.microsoft.com/office/drawing/2014/main" id="{7CD8EF39-AA2D-4307-BD30-BA02F3EE0F76}"/>
            </a:ext>
          </a:extLst>
        </xdr:cNvPr>
        <xdr:cNvCxnSpPr/>
      </xdr:nvCxnSpPr>
      <xdr:spPr>
        <a:xfrm flipV="1">
          <a:off x="21323300" y="6660379"/>
          <a:ext cx="838200" cy="4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142325</xdr:rowOff>
    </xdr:from>
    <xdr:to>
      <xdr:col>107</xdr:col>
      <xdr:colOff>101600</xdr:colOff>
      <xdr:row>39</xdr:row>
      <xdr:rowOff>72475</xdr:rowOff>
    </xdr:to>
    <xdr:sp macro="" textlink="">
      <xdr:nvSpPr>
        <xdr:cNvPr id="401" name="楕円 400">
          <a:extLst>
            <a:ext uri="{FF2B5EF4-FFF2-40B4-BE49-F238E27FC236}">
              <a16:creationId xmlns:a16="http://schemas.microsoft.com/office/drawing/2014/main" id="{A06A3475-2786-4911-9880-038CC368DDC0}"/>
            </a:ext>
          </a:extLst>
        </xdr:cNvPr>
        <xdr:cNvSpPr/>
      </xdr:nvSpPr>
      <xdr:spPr>
        <a:xfrm>
          <a:off x="20383500" y="66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21675</xdr:rowOff>
    </xdr:from>
    <xdr:to>
      <xdr:col>111</xdr:col>
      <xdr:colOff>177800</xdr:colOff>
      <xdr:row>39</xdr:row>
      <xdr:rowOff>22627</xdr:rowOff>
    </xdr:to>
    <xdr:cxnSp macro="">
      <xdr:nvCxnSpPr>
        <xdr:cNvPr id="402" name="直線コネクタ 401">
          <a:extLst>
            <a:ext uri="{FF2B5EF4-FFF2-40B4-BE49-F238E27FC236}">
              <a16:creationId xmlns:a16="http://schemas.microsoft.com/office/drawing/2014/main" id="{04214C04-DFD5-4F18-8FDC-2D01D6F4B4E2}"/>
            </a:ext>
          </a:extLst>
        </xdr:cNvPr>
        <xdr:cNvCxnSpPr/>
      </xdr:nvCxnSpPr>
      <xdr:spPr>
        <a:xfrm>
          <a:off x="20434300" y="670822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2182</xdr:rowOff>
    </xdr:from>
    <xdr:to>
      <xdr:col>102</xdr:col>
      <xdr:colOff>165100</xdr:colOff>
      <xdr:row>39</xdr:row>
      <xdr:rowOff>103782</xdr:rowOff>
    </xdr:to>
    <xdr:sp macro="" textlink="">
      <xdr:nvSpPr>
        <xdr:cNvPr id="403" name="楕円 402">
          <a:extLst>
            <a:ext uri="{FF2B5EF4-FFF2-40B4-BE49-F238E27FC236}">
              <a16:creationId xmlns:a16="http://schemas.microsoft.com/office/drawing/2014/main" id="{A81E94E4-A74B-444A-93BB-092A9445D94D}"/>
            </a:ext>
          </a:extLst>
        </xdr:cNvPr>
        <xdr:cNvSpPr/>
      </xdr:nvSpPr>
      <xdr:spPr>
        <a:xfrm>
          <a:off x="19494500" y="66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21675</xdr:rowOff>
    </xdr:from>
    <xdr:to>
      <xdr:col>107</xdr:col>
      <xdr:colOff>50800</xdr:colOff>
      <xdr:row>39</xdr:row>
      <xdr:rowOff>52982</xdr:rowOff>
    </xdr:to>
    <xdr:cxnSp macro="">
      <xdr:nvCxnSpPr>
        <xdr:cNvPr id="404" name="直線コネクタ 403">
          <a:extLst>
            <a:ext uri="{FF2B5EF4-FFF2-40B4-BE49-F238E27FC236}">
              <a16:creationId xmlns:a16="http://schemas.microsoft.com/office/drawing/2014/main" id="{E09B62C5-0C96-4D08-A6AD-E51841C11347}"/>
            </a:ext>
          </a:extLst>
        </xdr:cNvPr>
        <xdr:cNvCxnSpPr/>
      </xdr:nvCxnSpPr>
      <xdr:spPr>
        <a:xfrm flipV="1">
          <a:off x="19545300" y="6708225"/>
          <a:ext cx="8890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69363</xdr:rowOff>
    </xdr:from>
    <xdr:to>
      <xdr:col>98</xdr:col>
      <xdr:colOff>38100</xdr:colOff>
      <xdr:row>38</xdr:row>
      <xdr:rowOff>170963</xdr:rowOff>
    </xdr:to>
    <xdr:sp macro="" textlink="">
      <xdr:nvSpPr>
        <xdr:cNvPr id="405" name="楕円 404">
          <a:extLst>
            <a:ext uri="{FF2B5EF4-FFF2-40B4-BE49-F238E27FC236}">
              <a16:creationId xmlns:a16="http://schemas.microsoft.com/office/drawing/2014/main" id="{4474A2D5-8D53-4E4D-906D-50E0A9A576BC}"/>
            </a:ext>
          </a:extLst>
        </xdr:cNvPr>
        <xdr:cNvSpPr/>
      </xdr:nvSpPr>
      <xdr:spPr>
        <a:xfrm>
          <a:off x="18605500" y="658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120163</xdr:rowOff>
    </xdr:from>
    <xdr:to>
      <xdr:col>102</xdr:col>
      <xdr:colOff>114300</xdr:colOff>
      <xdr:row>39</xdr:row>
      <xdr:rowOff>52982</xdr:rowOff>
    </xdr:to>
    <xdr:cxnSp macro="">
      <xdr:nvCxnSpPr>
        <xdr:cNvPr id="406" name="直線コネクタ 405">
          <a:extLst>
            <a:ext uri="{FF2B5EF4-FFF2-40B4-BE49-F238E27FC236}">
              <a16:creationId xmlns:a16="http://schemas.microsoft.com/office/drawing/2014/main" id="{739FBB4F-6409-4E17-83E6-2AC86C3BCD0C}"/>
            </a:ext>
          </a:extLst>
        </xdr:cNvPr>
        <xdr:cNvCxnSpPr/>
      </xdr:nvCxnSpPr>
      <xdr:spPr>
        <a:xfrm>
          <a:off x="18656300" y="6635263"/>
          <a:ext cx="889000" cy="10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80053</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50292FB3-F431-40CB-85AA-84B92B637B1E}"/>
            </a:ext>
          </a:extLst>
        </xdr:cNvPr>
        <xdr:cNvSpPr txBox="1"/>
      </xdr:nvSpPr>
      <xdr:spPr>
        <a:xfrm>
          <a:off x="21011095" y="676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98135</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9F3FD645-3641-4217-95C7-54A04AA206E3}"/>
            </a:ext>
          </a:extLst>
        </xdr:cNvPr>
        <xdr:cNvSpPr txBox="1"/>
      </xdr:nvSpPr>
      <xdr:spPr>
        <a:xfrm>
          <a:off x="20134795" y="592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153502</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AE356254-E2FB-4FC2-89EA-0AF7B1BC6CE4}"/>
            </a:ext>
          </a:extLst>
        </xdr:cNvPr>
        <xdr:cNvSpPr txBox="1"/>
      </xdr:nvSpPr>
      <xdr:spPr>
        <a:xfrm>
          <a:off x="19245795" y="59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11419</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1C598286-9073-4DA5-B3A8-5D415BEAA8E1}"/>
            </a:ext>
          </a:extLst>
        </xdr:cNvPr>
        <xdr:cNvSpPr txBox="1"/>
      </xdr:nvSpPr>
      <xdr:spPr>
        <a:xfrm>
          <a:off x="18356795" y="618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89955</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BD2F1077-B83F-445A-A8CC-B6B704993738}"/>
            </a:ext>
          </a:extLst>
        </xdr:cNvPr>
        <xdr:cNvSpPr txBox="1"/>
      </xdr:nvSpPr>
      <xdr:spPr>
        <a:xfrm>
          <a:off x="21011095" y="643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63602</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9434E3DB-15C2-4A75-83B0-E32324385AF4}"/>
            </a:ext>
          </a:extLst>
        </xdr:cNvPr>
        <xdr:cNvSpPr txBox="1"/>
      </xdr:nvSpPr>
      <xdr:spPr>
        <a:xfrm>
          <a:off x="20134795" y="675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94909</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518E57F3-B6DE-4E97-AABF-54C52ABB71F5}"/>
            </a:ext>
          </a:extLst>
        </xdr:cNvPr>
        <xdr:cNvSpPr txBox="1"/>
      </xdr:nvSpPr>
      <xdr:spPr>
        <a:xfrm>
          <a:off x="19245795" y="678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162090</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6ED253B8-7A72-4C8D-AB6F-B05E9B1C9CDB}"/>
            </a:ext>
          </a:extLst>
        </xdr:cNvPr>
        <xdr:cNvSpPr txBox="1"/>
      </xdr:nvSpPr>
      <xdr:spPr>
        <a:xfrm>
          <a:off x="18356795" y="667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BD49E051-9746-4300-B6E8-CAB66ED5EC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8EB0A3D6-7059-4A70-BD57-0D0D162063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CED29AE9-ED05-46CE-98A9-4F5C4E036E0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7313D11E-FEA6-4E8F-8369-488C1964E2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98139418-A238-4DA5-B949-28CE54D477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6E40CE9D-353E-425D-B53C-2B8C2B10B4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FC86E136-26F6-4B23-8379-D09287B76D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93CD7DDD-ADF6-4CA6-9653-C2BE576D12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977F23D8-72CC-43B4-9855-E31A1AA839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D6FAB948-BAF4-4660-8DFF-F3862180FF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DB2A913B-8AA8-4549-A91C-E7D65F4F78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22BC4558-930B-4469-9D06-2FFABB16FD9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E6517670-9E24-4351-9062-DAD1396522D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FBA420A0-7733-48FE-BB50-E1536DABBC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75B0B492-98CB-4718-9813-896E521A826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0F42F5B9-C9B5-46F7-BF92-0F235BABF7C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5E4DE48-C103-4F14-8E9D-A8DCDD1A545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2C24F284-10CD-4144-B34E-12C161B43F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91FF0C2C-7589-4557-A930-F3C51828A94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C76BFDE8-3843-4438-A585-54E841DE5F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5466E6B9-B816-4B6C-9567-275F9637CF7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0B5636F5-3AE7-4DC2-B18A-4D55017BF6E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F23D2A3B-5C44-43E8-AEC1-72A666E214B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962E0FD5-51D2-48A9-8AE5-7467AC4833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860A46B6-A807-494B-A89F-FEB50E303B9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a:extLst>
            <a:ext uri="{FF2B5EF4-FFF2-40B4-BE49-F238E27FC236}">
              <a16:creationId xmlns:a16="http://schemas.microsoft.com/office/drawing/2014/main" id="{E226E536-2AA8-49C3-8868-EB06F703866C}"/>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C6F34B9D-A384-4DD3-BE66-DAC426E74179}"/>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a:extLst>
            <a:ext uri="{FF2B5EF4-FFF2-40B4-BE49-F238E27FC236}">
              <a16:creationId xmlns:a16="http://schemas.microsoft.com/office/drawing/2014/main" id="{D9F6309C-DC35-480C-8292-F5EDA8AFD25F}"/>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E0751DDE-F6C8-4035-9277-53A73E4BE89E}"/>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a:extLst>
            <a:ext uri="{FF2B5EF4-FFF2-40B4-BE49-F238E27FC236}">
              <a16:creationId xmlns:a16="http://schemas.microsoft.com/office/drawing/2014/main" id="{B824CEAE-1538-4A88-90C8-C29B3BB11FBA}"/>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7693024C-F844-4D43-9D00-1F56EAA22D31}"/>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a:extLst>
            <a:ext uri="{FF2B5EF4-FFF2-40B4-BE49-F238E27FC236}">
              <a16:creationId xmlns:a16="http://schemas.microsoft.com/office/drawing/2014/main" id="{2BA0BC1A-328C-47AA-91DF-104085D8F62B}"/>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7" name="フローチャート: 判断 446">
          <a:extLst>
            <a:ext uri="{FF2B5EF4-FFF2-40B4-BE49-F238E27FC236}">
              <a16:creationId xmlns:a16="http://schemas.microsoft.com/office/drawing/2014/main" id="{4D754DCD-9C2F-4DA3-B210-BD62939DDE1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448" name="フローチャート: 判断 447">
          <a:extLst>
            <a:ext uri="{FF2B5EF4-FFF2-40B4-BE49-F238E27FC236}">
              <a16:creationId xmlns:a16="http://schemas.microsoft.com/office/drawing/2014/main" id="{8A09D034-71F3-4B28-8AE8-F43E4857EC3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158206</xdr:rowOff>
    </xdr:from>
    <xdr:to>
      <xdr:col>72</xdr:col>
      <xdr:colOff>38100</xdr:colOff>
      <xdr:row>60</xdr:row>
      <xdr:rowOff>88356</xdr:rowOff>
    </xdr:to>
    <xdr:sp macro="" textlink="">
      <xdr:nvSpPr>
        <xdr:cNvPr id="449" name="フローチャート: 判断 448">
          <a:extLst>
            <a:ext uri="{FF2B5EF4-FFF2-40B4-BE49-F238E27FC236}">
              <a16:creationId xmlns:a16="http://schemas.microsoft.com/office/drawing/2014/main" id="{58E66495-088C-4BD2-835B-79C10E1AF66F}"/>
            </a:ext>
          </a:extLst>
        </xdr:cNvPr>
        <xdr:cNvSpPr/>
      </xdr:nvSpPr>
      <xdr:spPr>
        <a:xfrm>
          <a:off x="13652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450" name="フローチャート: 判断 449">
          <a:extLst>
            <a:ext uri="{FF2B5EF4-FFF2-40B4-BE49-F238E27FC236}">
              <a16:creationId xmlns:a16="http://schemas.microsoft.com/office/drawing/2014/main" id="{CF212B62-9F86-4327-A8E2-55605AD19924}"/>
            </a:ext>
          </a:extLst>
        </xdr:cNvPr>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24E24E13-9B07-45CA-A868-800E4EEA62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4B0B3CB2-B4AF-49A1-BB67-25D90D0ABB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3EBB4166-BB3C-490F-8366-BB23D1E29A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DA6C36AC-F16F-4B3D-8C23-D3C84F0921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3E4FB060-7F7A-4FC1-B013-6582147F8A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19413</xdr:rowOff>
    </xdr:from>
    <xdr:to>
      <xdr:col>85</xdr:col>
      <xdr:colOff>177800</xdr:colOff>
      <xdr:row>60</xdr:row>
      <xdr:rowOff>121013</xdr:rowOff>
    </xdr:to>
    <xdr:sp macro="" textlink="">
      <xdr:nvSpPr>
        <xdr:cNvPr id="456" name="楕円 455">
          <a:extLst>
            <a:ext uri="{FF2B5EF4-FFF2-40B4-BE49-F238E27FC236}">
              <a16:creationId xmlns:a16="http://schemas.microsoft.com/office/drawing/2014/main" id="{C709E6DD-DACF-475A-882A-E0B4BC80E211}"/>
            </a:ext>
          </a:extLst>
        </xdr:cNvPr>
        <xdr:cNvSpPr/>
      </xdr:nvSpPr>
      <xdr:spPr>
        <a:xfrm>
          <a:off x="16268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169290</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9DFCFAF0-DA44-42F8-9335-CDF21856F27D}"/>
            </a:ext>
          </a:extLst>
        </xdr:cNvPr>
        <xdr:cNvSpPr txBox="1"/>
      </xdr:nvSpPr>
      <xdr:spPr>
        <a:xfrm>
          <a:off x="16357600"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58" name="楕円 457">
          <a:extLst>
            <a:ext uri="{FF2B5EF4-FFF2-40B4-BE49-F238E27FC236}">
              <a16:creationId xmlns:a16="http://schemas.microsoft.com/office/drawing/2014/main" id="{4DC01167-2585-4F5E-857E-80828E1BBA81}"/>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70213</xdr:rowOff>
    </xdr:to>
    <xdr:cxnSp macro="">
      <xdr:nvCxnSpPr>
        <xdr:cNvPr id="459" name="直線コネクタ 458">
          <a:extLst>
            <a:ext uri="{FF2B5EF4-FFF2-40B4-BE49-F238E27FC236}">
              <a16:creationId xmlns:a16="http://schemas.microsoft.com/office/drawing/2014/main" id="{8DEC39C5-6C7D-4CC5-A43A-C5B075724581}"/>
            </a:ext>
          </a:extLst>
        </xdr:cNvPr>
        <xdr:cNvCxnSpPr/>
      </xdr:nvCxnSpPr>
      <xdr:spPr>
        <a:xfrm>
          <a:off x="15481300" y="103196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135346</xdr:rowOff>
    </xdr:from>
    <xdr:to>
      <xdr:col>76</xdr:col>
      <xdr:colOff>165100</xdr:colOff>
      <xdr:row>60</xdr:row>
      <xdr:rowOff>65496</xdr:rowOff>
    </xdr:to>
    <xdr:sp macro="" textlink="">
      <xdr:nvSpPr>
        <xdr:cNvPr id="460" name="楕円 459">
          <a:extLst>
            <a:ext uri="{FF2B5EF4-FFF2-40B4-BE49-F238E27FC236}">
              <a16:creationId xmlns:a16="http://schemas.microsoft.com/office/drawing/2014/main" id="{4B00FA96-F535-4DCF-9003-5F13C5EE664D}"/>
            </a:ext>
          </a:extLst>
        </xdr:cNvPr>
        <xdr:cNvSpPr/>
      </xdr:nvSpPr>
      <xdr:spPr>
        <a:xfrm>
          <a:off x="14541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14696</xdr:rowOff>
    </xdr:from>
    <xdr:to>
      <xdr:col>81</xdr:col>
      <xdr:colOff>50800</xdr:colOff>
      <xdr:row>60</xdr:row>
      <xdr:rowOff>32657</xdr:rowOff>
    </xdr:to>
    <xdr:cxnSp macro="">
      <xdr:nvCxnSpPr>
        <xdr:cNvPr id="461" name="直線コネクタ 460">
          <a:extLst>
            <a:ext uri="{FF2B5EF4-FFF2-40B4-BE49-F238E27FC236}">
              <a16:creationId xmlns:a16="http://schemas.microsoft.com/office/drawing/2014/main" id="{62A0641F-F229-434E-B410-2D265BEF2056}"/>
            </a:ext>
          </a:extLst>
        </xdr:cNvPr>
        <xdr:cNvCxnSpPr/>
      </xdr:nvCxnSpPr>
      <xdr:spPr>
        <a:xfrm>
          <a:off x="14592300" y="103016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84727</xdr:rowOff>
    </xdr:from>
    <xdr:to>
      <xdr:col>72</xdr:col>
      <xdr:colOff>38100</xdr:colOff>
      <xdr:row>60</xdr:row>
      <xdr:rowOff>14877</xdr:rowOff>
    </xdr:to>
    <xdr:sp macro="" textlink="">
      <xdr:nvSpPr>
        <xdr:cNvPr id="462" name="楕円 461">
          <a:extLst>
            <a:ext uri="{FF2B5EF4-FFF2-40B4-BE49-F238E27FC236}">
              <a16:creationId xmlns:a16="http://schemas.microsoft.com/office/drawing/2014/main" id="{A5D02A0C-0FAF-4F3E-BE3D-DE3F9734335F}"/>
            </a:ext>
          </a:extLst>
        </xdr:cNvPr>
        <xdr:cNvSpPr/>
      </xdr:nvSpPr>
      <xdr:spPr>
        <a:xfrm>
          <a:off x="13652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60</xdr:row>
      <xdr:rowOff>14696</xdr:rowOff>
    </xdr:to>
    <xdr:cxnSp macro="">
      <xdr:nvCxnSpPr>
        <xdr:cNvPr id="463" name="直線コネクタ 462">
          <a:extLst>
            <a:ext uri="{FF2B5EF4-FFF2-40B4-BE49-F238E27FC236}">
              <a16:creationId xmlns:a16="http://schemas.microsoft.com/office/drawing/2014/main" id="{7F086874-19AD-4FB7-A9F8-E0D1569A8E3D}"/>
            </a:ext>
          </a:extLst>
        </xdr:cNvPr>
        <xdr:cNvCxnSpPr/>
      </xdr:nvCxnSpPr>
      <xdr:spPr>
        <a:xfrm>
          <a:off x="13703300" y="102510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464" name="楕円 463">
          <a:extLst>
            <a:ext uri="{FF2B5EF4-FFF2-40B4-BE49-F238E27FC236}">
              <a16:creationId xmlns:a16="http://schemas.microsoft.com/office/drawing/2014/main" id="{D76ACD44-F20B-49D0-AF54-7526487C01D0}"/>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135527</xdr:rowOff>
    </xdr:to>
    <xdr:cxnSp macro="">
      <xdr:nvCxnSpPr>
        <xdr:cNvPr id="465" name="直線コネクタ 464">
          <a:extLst>
            <a:ext uri="{FF2B5EF4-FFF2-40B4-BE49-F238E27FC236}">
              <a16:creationId xmlns:a16="http://schemas.microsoft.com/office/drawing/2014/main" id="{F0C55983-D4A5-4AF3-99D3-8E0D0C2E2DD6}"/>
            </a:ext>
          </a:extLst>
        </xdr:cNvPr>
        <xdr:cNvCxnSpPr/>
      </xdr:nvCxnSpPr>
      <xdr:spPr>
        <a:xfrm>
          <a:off x="12814300" y="102298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D09ACC02-861B-49E8-B7A0-70B297E677EE}"/>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AC8063F1-9201-455C-8406-A7DE2A883A1D}"/>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79483</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1942D186-027E-4492-89F0-E646E431A231}"/>
            </a:ext>
          </a:extLst>
        </xdr:cNvPr>
        <xdr:cNvSpPr txBox="1"/>
      </xdr:nvSpPr>
      <xdr:spPr>
        <a:xfrm>
          <a:off x="13500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A105A65A-B302-4FD4-B604-A353AE37BF1A}"/>
            </a:ext>
          </a:extLst>
        </xdr:cNvPr>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726C298B-156A-4533-8D3E-4A90278990A1}"/>
            </a:ext>
          </a:extLst>
        </xdr:cNvPr>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56623</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662EFF09-AB3D-4328-8E80-605ABA7CEB7C}"/>
            </a:ext>
          </a:extLst>
        </xdr:cNvPr>
        <xdr:cNvSpPr txBox="1"/>
      </xdr:nvSpPr>
      <xdr:spPr>
        <a:xfrm>
          <a:off x="14389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D332B93B-C435-44A5-BDB5-2E7D037CA02E}"/>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37B9BFD-0E7A-4129-A49F-8788B4225957}"/>
            </a:ext>
          </a:extLst>
        </xdr:cNvPr>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B5E12529-744A-43D1-8095-9C69CE8ED4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B1CFCA36-F50C-43DB-85FE-DF786FC198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B2AB08F0-5DBC-4395-814E-4359514136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13234E11-4AAC-4BB7-8101-ABCD8875BE7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D561519-09AA-4754-9C88-7F8895B322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1DA2410C-AA24-471D-B092-DA8C566000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4E1C1C50-554A-4A03-9438-1F43FDBB32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EAECC795-2EFE-4668-9053-98747F3B1B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59066EA6-F16E-491B-A798-CE53F1252B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66811180-7A98-4C7E-9799-56FD5392FD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0946E3FD-265D-4449-B30C-5920DF809DC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FF8C14E6-B270-4B67-BB9A-49D02FC0CCB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B9AA756C-4E48-4DD1-BAE0-11387991E75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C6552B4C-E2BD-4BBE-A806-A451F3D6337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7D508904-E5C8-4C36-A7CB-00BFC156A4E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BF3D1F3E-769F-4060-9A3F-4585790F79A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914840AE-E1BA-4AE7-ADB5-9DEDED7818B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E7486679-FBAB-4494-8473-5368D01BD14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D6153698-AA6F-42DF-85CD-BC12F1A424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8F7B4F4E-AC17-433D-BBEC-C441ABA4E3C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A864DB10-6230-40D4-844D-27399F4834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a:extLst>
            <a:ext uri="{FF2B5EF4-FFF2-40B4-BE49-F238E27FC236}">
              <a16:creationId xmlns:a16="http://schemas.microsoft.com/office/drawing/2014/main" id="{E3D2C393-B921-4DF1-88E1-FDBF6DCB1D1C}"/>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478A9D0-3958-4964-9406-B4780E326F45}"/>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a:extLst>
            <a:ext uri="{FF2B5EF4-FFF2-40B4-BE49-F238E27FC236}">
              <a16:creationId xmlns:a16="http://schemas.microsoft.com/office/drawing/2014/main" id="{7395D05A-3D4E-489B-A10D-5D582ACFFE2B}"/>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498395DE-CCDC-4988-8A28-DEF902E67F71}"/>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a:extLst>
            <a:ext uri="{FF2B5EF4-FFF2-40B4-BE49-F238E27FC236}">
              <a16:creationId xmlns:a16="http://schemas.microsoft.com/office/drawing/2014/main" id="{1677DAC4-140F-4755-BFE3-1DD3F5F12390}"/>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83C141CD-2546-45C5-A3E0-A6F5FEC31E04}"/>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a:extLst>
            <a:ext uri="{FF2B5EF4-FFF2-40B4-BE49-F238E27FC236}">
              <a16:creationId xmlns:a16="http://schemas.microsoft.com/office/drawing/2014/main" id="{48783AC1-BEA0-4F40-92BD-F9E4139AC2A3}"/>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148082</xdr:rowOff>
    </xdr:from>
    <xdr:to>
      <xdr:col>112</xdr:col>
      <xdr:colOff>38100</xdr:colOff>
      <xdr:row>60</xdr:row>
      <xdr:rowOff>78232</xdr:rowOff>
    </xdr:to>
    <xdr:sp macro="" textlink="">
      <xdr:nvSpPr>
        <xdr:cNvPr id="502" name="フローチャート: 判断 501">
          <a:extLst>
            <a:ext uri="{FF2B5EF4-FFF2-40B4-BE49-F238E27FC236}">
              <a16:creationId xmlns:a16="http://schemas.microsoft.com/office/drawing/2014/main" id="{75F54266-70E3-4EAA-BEAA-2E03C804FDDB}"/>
            </a:ext>
          </a:extLst>
        </xdr:cNvPr>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109220</xdr:rowOff>
    </xdr:from>
    <xdr:to>
      <xdr:col>107</xdr:col>
      <xdr:colOff>101600</xdr:colOff>
      <xdr:row>59</xdr:row>
      <xdr:rowOff>39370</xdr:rowOff>
    </xdr:to>
    <xdr:sp macro="" textlink="">
      <xdr:nvSpPr>
        <xdr:cNvPr id="503" name="フローチャート: 判断 502">
          <a:extLst>
            <a:ext uri="{FF2B5EF4-FFF2-40B4-BE49-F238E27FC236}">
              <a16:creationId xmlns:a16="http://schemas.microsoft.com/office/drawing/2014/main" id="{40CAFD68-A2BF-4290-85B1-C86503F3C214}"/>
            </a:ext>
          </a:extLst>
        </xdr:cNvPr>
        <xdr:cNvSpPr/>
      </xdr:nvSpPr>
      <xdr:spPr>
        <a:xfrm>
          <a:off x="2038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141224</xdr:rowOff>
    </xdr:from>
    <xdr:to>
      <xdr:col>102</xdr:col>
      <xdr:colOff>165100</xdr:colOff>
      <xdr:row>59</xdr:row>
      <xdr:rowOff>71374</xdr:rowOff>
    </xdr:to>
    <xdr:sp macro="" textlink="">
      <xdr:nvSpPr>
        <xdr:cNvPr id="504" name="フローチャート: 判断 503">
          <a:extLst>
            <a:ext uri="{FF2B5EF4-FFF2-40B4-BE49-F238E27FC236}">
              <a16:creationId xmlns:a16="http://schemas.microsoft.com/office/drawing/2014/main" id="{1CE6569A-0578-40E9-8F8D-C16A78AEDBB1}"/>
            </a:ext>
          </a:extLst>
        </xdr:cNvPr>
        <xdr:cNvSpPr/>
      </xdr:nvSpPr>
      <xdr:spPr>
        <a:xfrm>
          <a:off x="19494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4064</xdr:rowOff>
    </xdr:from>
    <xdr:to>
      <xdr:col>98</xdr:col>
      <xdr:colOff>38100</xdr:colOff>
      <xdr:row>59</xdr:row>
      <xdr:rowOff>105664</xdr:rowOff>
    </xdr:to>
    <xdr:sp macro="" textlink="">
      <xdr:nvSpPr>
        <xdr:cNvPr id="505" name="フローチャート: 判断 504">
          <a:extLst>
            <a:ext uri="{FF2B5EF4-FFF2-40B4-BE49-F238E27FC236}">
              <a16:creationId xmlns:a16="http://schemas.microsoft.com/office/drawing/2014/main" id="{976A1A77-01CA-4EC2-BF4B-9FF54BB95F08}"/>
            </a:ext>
          </a:extLst>
        </xdr:cNvPr>
        <xdr:cNvSpPr/>
      </xdr:nvSpPr>
      <xdr:spPr>
        <a:xfrm>
          <a:off x="186055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C13E252-9166-4BB5-8085-AA89694E3C9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5177262-656D-44D6-B391-BFB83DAB31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67491DE-F9AD-4679-9209-55E6D5B478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8DDA54DB-7761-41FB-93EF-600C76A728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93C6E0C4-1702-4865-BD78-093E4AF016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11" name="楕円 510">
          <a:extLst>
            <a:ext uri="{FF2B5EF4-FFF2-40B4-BE49-F238E27FC236}">
              <a16:creationId xmlns:a16="http://schemas.microsoft.com/office/drawing/2014/main" id="{177A347A-604D-4314-9675-A7A7C49A352C}"/>
            </a:ext>
          </a:extLst>
        </xdr:cNvPr>
        <xdr:cNvSpPr/>
      </xdr:nvSpPr>
      <xdr:spPr>
        <a:xfrm>
          <a:off x="22110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79519</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4753A72D-93EF-4474-ACB1-C3769E0C1CD5}"/>
            </a:ext>
          </a:extLst>
        </xdr:cNvPr>
        <xdr:cNvSpPr txBox="1"/>
      </xdr:nvSpPr>
      <xdr:spPr>
        <a:xfrm>
          <a:off x="22199600"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56642</xdr:rowOff>
    </xdr:from>
    <xdr:to>
      <xdr:col>112</xdr:col>
      <xdr:colOff>38100</xdr:colOff>
      <xdr:row>61</xdr:row>
      <xdr:rowOff>158242</xdr:rowOff>
    </xdr:to>
    <xdr:sp macro="" textlink="">
      <xdr:nvSpPr>
        <xdr:cNvPr id="513" name="楕円 512">
          <a:extLst>
            <a:ext uri="{FF2B5EF4-FFF2-40B4-BE49-F238E27FC236}">
              <a16:creationId xmlns:a16="http://schemas.microsoft.com/office/drawing/2014/main" id="{F4D987DE-B91E-445F-B718-7706BA4F6E5C}"/>
            </a:ext>
          </a:extLst>
        </xdr:cNvPr>
        <xdr:cNvSpPr/>
      </xdr:nvSpPr>
      <xdr:spPr>
        <a:xfrm>
          <a:off x="21272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107442</xdr:rowOff>
    </xdr:from>
    <xdr:to>
      <xdr:col>116</xdr:col>
      <xdr:colOff>63500</xdr:colOff>
      <xdr:row>61</xdr:row>
      <xdr:rowOff>107442</xdr:rowOff>
    </xdr:to>
    <xdr:cxnSp macro="">
      <xdr:nvCxnSpPr>
        <xdr:cNvPr id="514" name="直線コネクタ 513">
          <a:extLst>
            <a:ext uri="{FF2B5EF4-FFF2-40B4-BE49-F238E27FC236}">
              <a16:creationId xmlns:a16="http://schemas.microsoft.com/office/drawing/2014/main" id="{109DAF95-0F89-46B8-93F3-9D691D0DA5D7}"/>
            </a:ext>
          </a:extLst>
        </xdr:cNvPr>
        <xdr:cNvCxnSpPr/>
      </xdr:nvCxnSpPr>
      <xdr:spPr>
        <a:xfrm>
          <a:off x="21323300" y="1056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65786</xdr:rowOff>
    </xdr:from>
    <xdr:to>
      <xdr:col>107</xdr:col>
      <xdr:colOff>101600</xdr:colOff>
      <xdr:row>61</xdr:row>
      <xdr:rowOff>167386</xdr:rowOff>
    </xdr:to>
    <xdr:sp macro="" textlink="">
      <xdr:nvSpPr>
        <xdr:cNvPr id="515" name="楕円 514">
          <a:extLst>
            <a:ext uri="{FF2B5EF4-FFF2-40B4-BE49-F238E27FC236}">
              <a16:creationId xmlns:a16="http://schemas.microsoft.com/office/drawing/2014/main" id="{D8EA3B9C-8143-41AB-BD61-450ECCB0373A}"/>
            </a:ext>
          </a:extLst>
        </xdr:cNvPr>
        <xdr:cNvSpPr/>
      </xdr:nvSpPr>
      <xdr:spPr>
        <a:xfrm>
          <a:off x="2038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107442</xdr:rowOff>
    </xdr:from>
    <xdr:to>
      <xdr:col>111</xdr:col>
      <xdr:colOff>177800</xdr:colOff>
      <xdr:row>61</xdr:row>
      <xdr:rowOff>116586</xdr:rowOff>
    </xdr:to>
    <xdr:cxnSp macro="">
      <xdr:nvCxnSpPr>
        <xdr:cNvPr id="516" name="直線コネクタ 515">
          <a:extLst>
            <a:ext uri="{FF2B5EF4-FFF2-40B4-BE49-F238E27FC236}">
              <a16:creationId xmlns:a16="http://schemas.microsoft.com/office/drawing/2014/main" id="{D35E6E1B-79AA-4250-834E-96AF7710F41A}"/>
            </a:ext>
          </a:extLst>
        </xdr:cNvPr>
        <xdr:cNvCxnSpPr/>
      </xdr:nvCxnSpPr>
      <xdr:spPr>
        <a:xfrm flipV="1">
          <a:off x="20434300" y="10565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517" name="楕円 516">
          <a:extLst>
            <a:ext uri="{FF2B5EF4-FFF2-40B4-BE49-F238E27FC236}">
              <a16:creationId xmlns:a16="http://schemas.microsoft.com/office/drawing/2014/main" id="{801E194C-6A9B-4B59-BBDB-DD0061F2175F}"/>
            </a:ext>
          </a:extLst>
        </xdr:cNvPr>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116586</xdr:rowOff>
    </xdr:to>
    <xdr:cxnSp macro="">
      <xdr:nvCxnSpPr>
        <xdr:cNvPr id="518" name="直線コネクタ 517">
          <a:extLst>
            <a:ext uri="{FF2B5EF4-FFF2-40B4-BE49-F238E27FC236}">
              <a16:creationId xmlns:a16="http://schemas.microsoft.com/office/drawing/2014/main" id="{9C902012-BC18-4C1A-B57F-7C91E05E24CD}"/>
            </a:ext>
          </a:extLst>
        </xdr:cNvPr>
        <xdr:cNvCxnSpPr/>
      </xdr:nvCxnSpPr>
      <xdr:spPr>
        <a:xfrm>
          <a:off x="19545300" y="105727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519" name="楕円 518">
          <a:extLst>
            <a:ext uri="{FF2B5EF4-FFF2-40B4-BE49-F238E27FC236}">
              <a16:creationId xmlns:a16="http://schemas.microsoft.com/office/drawing/2014/main" id="{E1A90E13-FC6F-49FB-A6A2-6FAF545505F7}"/>
            </a:ext>
          </a:extLst>
        </xdr:cNvPr>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114300</xdr:rowOff>
    </xdr:from>
    <xdr:to>
      <xdr:col>102</xdr:col>
      <xdr:colOff>114300</xdr:colOff>
      <xdr:row>61</xdr:row>
      <xdr:rowOff>125730</xdr:rowOff>
    </xdr:to>
    <xdr:cxnSp macro="">
      <xdr:nvCxnSpPr>
        <xdr:cNvPr id="520" name="直線コネクタ 519">
          <a:extLst>
            <a:ext uri="{FF2B5EF4-FFF2-40B4-BE49-F238E27FC236}">
              <a16:creationId xmlns:a16="http://schemas.microsoft.com/office/drawing/2014/main" id="{0DE883E8-CE56-4CFE-8D5F-15DC4179B323}"/>
            </a:ext>
          </a:extLst>
        </xdr:cNvPr>
        <xdr:cNvCxnSpPr/>
      </xdr:nvCxnSpPr>
      <xdr:spPr>
        <a:xfrm flipV="1">
          <a:off x="18656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94759</xdr:rowOff>
    </xdr:from>
    <xdr:ext cx="469744" cy="259045"/>
    <xdr:sp macro="" textlink="">
      <xdr:nvSpPr>
        <xdr:cNvPr id="521" name="n_1aveValue【保健センター・保健所】&#10;一人当たり面積">
          <a:extLst>
            <a:ext uri="{FF2B5EF4-FFF2-40B4-BE49-F238E27FC236}">
              <a16:creationId xmlns:a16="http://schemas.microsoft.com/office/drawing/2014/main" id="{8C45FB56-E504-4064-B2E0-7C67B5146BE6}"/>
            </a:ext>
          </a:extLst>
        </xdr:cNvPr>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522" name="n_2aveValue【保健センター・保健所】&#10;一人当たり面積">
          <a:extLst>
            <a:ext uri="{FF2B5EF4-FFF2-40B4-BE49-F238E27FC236}">
              <a16:creationId xmlns:a16="http://schemas.microsoft.com/office/drawing/2014/main" id="{F9EF7372-34EF-4134-824E-4A0260C5B13E}"/>
            </a:ext>
          </a:extLst>
        </xdr:cNvPr>
        <xdr:cNvSpPr txBox="1"/>
      </xdr:nvSpPr>
      <xdr:spPr>
        <a:xfrm>
          <a:off x="20199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87901</xdr:rowOff>
    </xdr:from>
    <xdr:ext cx="469744" cy="259045"/>
    <xdr:sp macro="" textlink="">
      <xdr:nvSpPr>
        <xdr:cNvPr id="523" name="n_3aveValue【保健センター・保健所】&#10;一人当たり面積">
          <a:extLst>
            <a:ext uri="{FF2B5EF4-FFF2-40B4-BE49-F238E27FC236}">
              <a16:creationId xmlns:a16="http://schemas.microsoft.com/office/drawing/2014/main" id="{E54EA551-6F37-449F-BA63-3B7F2A4E2DA7}"/>
            </a:ext>
          </a:extLst>
        </xdr:cNvPr>
        <xdr:cNvSpPr txBox="1"/>
      </xdr:nvSpPr>
      <xdr:spPr>
        <a:xfrm>
          <a:off x="1931042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122191</xdr:rowOff>
    </xdr:from>
    <xdr:ext cx="469744" cy="259045"/>
    <xdr:sp macro="" textlink="">
      <xdr:nvSpPr>
        <xdr:cNvPr id="524" name="n_4aveValue【保健センター・保健所】&#10;一人当たり面積">
          <a:extLst>
            <a:ext uri="{FF2B5EF4-FFF2-40B4-BE49-F238E27FC236}">
              <a16:creationId xmlns:a16="http://schemas.microsoft.com/office/drawing/2014/main" id="{7C095DC1-5C32-4955-8E61-D6B00528E174}"/>
            </a:ext>
          </a:extLst>
        </xdr:cNvPr>
        <xdr:cNvSpPr txBox="1"/>
      </xdr:nvSpPr>
      <xdr:spPr>
        <a:xfrm>
          <a:off x="18421427"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149369</xdr:rowOff>
    </xdr:from>
    <xdr:ext cx="469744" cy="259045"/>
    <xdr:sp macro="" textlink="">
      <xdr:nvSpPr>
        <xdr:cNvPr id="525" name="n_1mainValue【保健センター・保健所】&#10;一人当たり面積">
          <a:extLst>
            <a:ext uri="{FF2B5EF4-FFF2-40B4-BE49-F238E27FC236}">
              <a16:creationId xmlns:a16="http://schemas.microsoft.com/office/drawing/2014/main" id="{4D4A870A-8BDF-4F98-9267-9EC4E2D1AB3F}"/>
            </a:ext>
          </a:extLst>
        </xdr:cNvPr>
        <xdr:cNvSpPr txBox="1"/>
      </xdr:nvSpPr>
      <xdr:spPr>
        <a:xfrm>
          <a:off x="210757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158513</xdr:rowOff>
    </xdr:from>
    <xdr:ext cx="469744" cy="259045"/>
    <xdr:sp macro="" textlink="">
      <xdr:nvSpPr>
        <xdr:cNvPr id="526" name="n_2mainValue【保健センター・保健所】&#10;一人当たり面積">
          <a:extLst>
            <a:ext uri="{FF2B5EF4-FFF2-40B4-BE49-F238E27FC236}">
              <a16:creationId xmlns:a16="http://schemas.microsoft.com/office/drawing/2014/main" id="{7C09559D-BC1D-4E8E-AFDE-12E4DD512871}"/>
            </a:ext>
          </a:extLst>
        </xdr:cNvPr>
        <xdr:cNvSpPr txBox="1"/>
      </xdr:nvSpPr>
      <xdr:spPr>
        <a:xfrm>
          <a:off x="201994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156227</xdr:rowOff>
    </xdr:from>
    <xdr:ext cx="469744" cy="259045"/>
    <xdr:sp macro="" textlink="">
      <xdr:nvSpPr>
        <xdr:cNvPr id="527" name="n_3mainValue【保健センター・保健所】&#10;一人当たり面積">
          <a:extLst>
            <a:ext uri="{FF2B5EF4-FFF2-40B4-BE49-F238E27FC236}">
              <a16:creationId xmlns:a16="http://schemas.microsoft.com/office/drawing/2014/main" id="{CC77685B-0D0D-456D-A06D-E0027D893427}"/>
            </a:ext>
          </a:extLst>
        </xdr:cNvPr>
        <xdr:cNvSpPr txBox="1"/>
      </xdr:nvSpPr>
      <xdr:spPr>
        <a:xfrm>
          <a:off x="19310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167657</xdr:rowOff>
    </xdr:from>
    <xdr:ext cx="469744" cy="259045"/>
    <xdr:sp macro="" textlink="">
      <xdr:nvSpPr>
        <xdr:cNvPr id="528" name="n_4mainValue【保健センター・保健所】&#10;一人当たり面積">
          <a:extLst>
            <a:ext uri="{FF2B5EF4-FFF2-40B4-BE49-F238E27FC236}">
              <a16:creationId xmlns:a16="http://schemas.microsoft.com/office/drawing/2014/main" id="{C9428E82-FB46-405B-80D9-BB8FE5D5AA19}"/>
            </a:ext>
          </a:extLst>
        </xdr:cNvPr>
        <xdr:cNvSpPr txBox="1"/>
      </xdr:nvSpPr>
      <xdr:spPr>
        <a:xfrm>
          <a:off x="18421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7AD37100-36BD-4188-A81D-3F53090DE3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993E25BF-A7EF-4CA0-AC94-B8A858D352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1E9B128A-1A9D-4CAE-9601-981D94EDB6E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C09CD242-4C6F-40C5-A24B-2DCFDC2FAC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C49DBF01-C1F0-4462-9E7A-6851A1FD7D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E34F00C1-E164-4E93-9B5A-A117BDB905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1377F881-D397-47A9-9DDB-BA4E9F519D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69586BFF-971A-47F6-BCA0-D4D87B8B18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926AED53-ABF3-462B-8F2C-880F6481D2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46C7899B-7782-402D-A817-E1C6A55E25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8256A523-AF82-4AB0-AD64-0908ED7F30A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B2F22BEE-5623-4A0D-901F-19770D72BFC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CB8C181B-2225-4DAA-8D90-39A976DA6A0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1102D51E-BF05-49DB-B301-942A912184E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7FDAA441-397E-4FAA-B97C-51069E05E8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FEDF3DCB-EB48-435A-BFC5-4C975577EC6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6A287D7E-B4FD-4353-A836-DB1C8D9E2D9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54DE818E-7DA0-4A4A-BC8E-1E752335011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551EC150-BA44-4ED1-B6FE-D411D3FE1A9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BCCA9755-386D-4AD7-99BD-94054880DEA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F1977A30-DCB4-43D1-AAA1-F55E7F9446F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A15B66C3-9B89-4D95-ADB6-35A2FEE3191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3D6A336A-7245-437E-9EB3-698CAD86E24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ED15F296-A74D-4BF5-8582-769BACDD9E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a:extLst>
            <a:ext uri="{FF2B5EF4-FFF2-40B4-BE49-F238E27FC236}">
              <a16:creationId xmlns:a16="http://schemas.microsoft.com/office/drawing/2014/main" id="{2D1733D9-A987-4D49-ACCB-40C13922C12A}"/>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9D4AE240-FA96-483A-9F92-4FDDC4D90901}"/>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a:extLst>
            <a:ext uri="{FF2B5EF4-FFF2-40B4-BE49-F238E27FC236}">
              <a16:creationId xmlns:a16="http://schemas.microsoft.com/office/drawing/2014/main" id="{13DEE635-F432-4D11-B0BE-0FF4F696D966}"/>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3D03AFA4-90A0-42D3-85A7-128FD9C400BD}"/>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a:extLst>
            <a:ext uri="{FF2B5EF4-FFF2-40B4-BE49-F238E27FC236}">
              <a16:creationId xmlns:a16="http://schemas.microsoft.com/office/drawing/2014/main" id="{8A00E4AD-71E0-4E68-9E60-4CC6DAE7B1F1}"/>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62939D8C-A1B9-4C7A-9F70-AD81224C0F6D}"/>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B305751D-1487-45C5-9253-A5539AA0CCE3}"/>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122555</xdr:rowOff>
    </xdr:from>
    <xdr:to>
      <xdr:col>81</xdr:col>
      <xdr:colOff>101600</xdr:colOff>
      <xdr:row>82</xdr:row>
      <xdr:rowOff>52705</xdr:rowOff>
    </xdr:to>
    <xdr:sp macro="" textlink="">
      <xdr:nvSpPr>
        <xdr:cNvPr id="560" name="フローチャート: 判断 559">
          <a:extLst>
            <a:ext uri="{FF2B5EF4-FFF2-40B4-BE49-F238E27FC236}">
              <a16:creationId xmlns:a16="http://schemas.microsoft.com/office/drawing/2014/main" id="{F0EEBA57-6DBD-4815-8D86-107F28E73C65}"/>
            </a:ext>
          </a:extLst>
        </xdr:cNvPr>
        <xdr:cNvSpPr/>
      </xdr:nvSpPr>
      <xdr:spPr>
        <a:xfrm>
          <a:off x="15430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561" name="フローチャート: 判断 560">
          <a:extLst>
            <a:ext uri="{FF2B5EF4-FFF2-40B4-BE49-F238E27FC236}">
              <a16:creationId xmlns:a16="http://schemas.microsoft.com/office/drawing/2014/main" id="{D8ECA2DA-B9CA-4592-894C-583CCBD8BE72}"/>
            </a:ext>
          </a:extLst>
        </xdr:cNvPr>
        <xdr:cNvSpPr/>
      </xdr:nvSpPr>
      <xdr:spPr>
        <a:xfrm>
          <a:off x="14541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562" name="フローチャート: 判断 561">
          <a:extLst>
            <a:ext uri="{FF2B5EF4-FFF2-40B4-BE49-F238E27FC236}">
              <a16:creationId xmlns:a16="http://schemas.microsoft.com/office/drawing/2014/main" id="{CFA0181C-5095-4C46-84BA-CD5D620AF676}"/>
            </a:ext>
          </a:extLst>
        </xdr:cNvPr>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166370</xdr:rowOff>
    </xdr:from>
    <xdr:to>
      <xdr:col>67</xdr:col>
      <xdr:colOff>101600</xdr:colOff>
      <xdr:row>82</xdr:row>
      <xdr:rowOff>96520</xdr:rowOff>
    </xdr:to>
    <xdr:sp macro="" textlink="">
      <xdr:nvSpPr>
        <xdr:cNvPr id="563" name="フローチャート: 判断 562">
          <a:extLst>
            <a:ext uri="{FF2B5EF4-FFF2-40B4-BE49-F238E27FC236}">
              <a16:creationId xmlns:a16="http://schemas.microsoft.com/office/drawing/2014/main" id="{636ED7E7-81A7-496E-9E49-CAAD93331AE2}"/>
            </a:ext>
          </a:extLst>
        </xdr:cNvPr>
        <xdr:cNvSpPr/>
      </xdr:nvSpPr>
      <xdr:spPr>
        <a:xfrm>
          <a:off x="12763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411D1B9-BAF1-4972-8DEA-FE28715210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D9A465D-47AA-4C60-B1DA-9B936DA0556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F2A82CDB-D3F4-46F4-8B71-854E0267F1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263CA277-7B3A-4A14-A8A0-7C78C65C2F9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FD1ECFB9-A039-4CC9-AE47-C33D5C782B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69" name="楕円 568">
          <a:extLst>
            <a:ext uri="{FF2B5EF4-FFF2-40B4-BE49-F238E27FC236}">
              <a16:creationId xmlns:a16="http://schemas.microsoft.com/office/drawing/2014/main" id="{29A6760E-3C69-43C8-855F-E22010E1BE17}"/>
            </a:ext>
          </a:extLst>
        </xdr:cNvPr>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7BA82773-D7AE-4780-BD84-4DA1471729F9}"/>
            </a:ext>
          </a:extLst>
        </xdr:cNvPr>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571" name="楕円 570">
          <a:extLst>
            <a:ext uri="{FF2B5EF4-FFF2-40B4-BE49-F238E27FC236}">
              <a16:creationId xmlns:a16="http://schemas.microsoft.com/office/drawing/2014/main" id="{084D5DDA-E67A-4027-979B-B73E6F669F5A}"/>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81</xdr:row>
      <xdr:rowOff>17145</xdr:rowOff>
    </xdr:to>
    <xdr:cxnSp macro="">
      <xdr:nvCxnSpPr>
        <xdr:cNvPr id="572" name="直線コネクタ 571">
          <a:extLst>
            <a:ext uri="{FF2B5EF4-FFF2-40B4-BE49-F238E27FC236}">
              <a16:creationId xmlns:a16="http://schemas.microsoft.com/office/drawing/2014/main" id="{F9AB13E9-3A77-4C16-AB18-6CAB4F60E03B}"/>
            </a:ext>
          </a:extLst>
        </xdr:cNvPr>
        <xdr:cNvCxnSpPr/>
      </xdr:nvCxnSpPr>
      <xdr:spPr>
        <a:xfrm>
          <a:off x="15481300" y="1383411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573" name="楕円 572">
          <a:extLst>
            <a:ext uri="{FF2B5EF4-FFF2-40B4-BE49-F238E27FC236}">
              <a16:creationId xmlns:a16="http://schemas.microsoft.com/office/drawing/2014/main" id="{58ADE362-0861-4EDC-9D41-D27A9DEFD33C}"/>
            </a:ext>
          </a:extLst>
        </xdr:cNvPr>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118111</xdr:rowOff>
    </xdr:to>
    <xdr:cxnSp macro="">
      <xdr:nvCxnSpPr>
        <xdr:cNvPr id="574" name="直線コネクタ 573">
          <a:extLst>
            <a:ext uri="{FF2B5EF4-FFF2-40B4-BE49-F238E27FC236}">
              <a16:creationId xmlns:a16="http://schemas.microsoft.com/office/drawing/2014/main" id="{3FAD8D5A-6EF9-413A-825F-1D6238FD79F1}"/>
            </a:ext>
          </a:extLst>
        </xdr:cNvPr>
        <xdr:cNvCxnSpPr/>
      </xdr:nvCxnSpPr>
      <xdr:spPr>
        <a:xfrm>
          <a:off x="14592300" y="137426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575" name="楕円 574">
          <a:extLst>
            <a:ext uri="{FF2B5EF4-FFF2-40B4-BE49-F238E27FC236}">
              <a16:creationId xmlns:a16="http://schemas.microsoft.com/office/drawing/2014/main" id="{9EC86A6A-7496-4DE1-B455-FEDF4A734B9B}"/>
            </a:ext>
          </a:extLst>
        </xdr:cNvPr>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80</xdr:row>
      <xdr:rowOff>26670</xdr:rowOff>
    </xdr:to>
    <xdr:cxnSp macro="">
      <xdr:nvCxnSpPr>
        <xdr:cNvPr id="576" name="直線コネクタ 575">
          <a:extLst>
            <a:ext uri="{FF2B5EF4-FFF2-40B4-BE49-F238E27FC236}">
              <a16:creationId xmlns:a16="http://schemas.microsoft.com/office/drawing/2014/main" id="{D5A64F9D-83AF-4065-B89E-E2DA167F4042}"/>
            </a:ext>
          </a:extLst>
        </xdr:cNvPr>
        <xdr:cNvCxnSpPr/>
      </xdr:nvCxnSpPr>
      <xdr:spPr>
        <a:xfrm>
          <a:off x="13703300" y="1354836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120650</xdr:rowOff>
    </xdr:from>
    <xdr:to>
      <xdr:col>67</xdr:col>
      <xdr:colOff>101600</xdr:colOff>
      <xdr:row>81</xdr:row>
      <xdr:rowOff>50800</xdr:rowOff>
    </xdr:to>
    <xdr:sp macro="" textlink="">
      <xdr:nvSpPr>
        <xdr:cNvPr id="577" name="楕円 576">
          <a:extLst>
            <a:ext uri="{FF2B5EF4-FFF2-40B4-BE49-F238E27FC236}">
              <a16:creationId xmlns:a16="http://schemas.microsoft.com/office/drawing/2014/main" id="{6646748B-6B36-47E5-991D-B5C3FAEC6B49}"/>
            </a:ext>
          </a:extLst>
        </xdr:cNvPr>
        <xdr:cNvSpPr/>
      </xdr:nvSpPr>
      <xdr:spPr>
        <a:xfrm>
          <a:off x="12763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81</xdr:row>
      <xdr:rowOff>0</xdr:rowOff>
    </xdr:to>
    <xdr:cxnSp macro="">
      <xdr:nvCxnSpPr>
        <xdr:cNvPr id="578" name="直線コネクタ 577">
          <a:extLst>
            <a:ext uri="{FF2B5EF4-FFF2-40B4-BE49-F238E27FC236}">
              <a16:creationId xmlns:a16="http://schemas.microsoft.com/office/drawing/2014/main" id="{FA33CED3-BEDC-4DED-BAD3-3FE415C9BA92}"/>
            </a:ext>
          </a:extLst>
        </xdr:cNvPr>
        <xdr:cNvCxnSpPr/>
      </xdr:nvCxnSpPr>
      <xdr:spPr>
        <a:xfrm flipV="1">
          <a:off x="12814300" y="13548361"/>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43832</xdr:rowOff>
    </xdr:from>
    <xdr:ext cx="405111" cy="259045"/>
    <xdr:sp macro="" textlink="">
      <xdr:nvSpPr>
        <xdr:cNvPr id="579" name="n_1aveValue【消防施設】&#10;有形固定資産減価償却率">
          <a:extLst>
            <a:ext uri="{FF2B5EF4-FFF2-40B4-BE49-F238E27FC236}">
              <a16:creationId xmlns:a16="http://schemas.microsoft.com/office/drawing/2014/main" id="{0FEFCC0E-534A-47DE-B7A0-9E3809777CF6}"/>
            </a:ext>
          </a:extLst>
        </xdr:cNvPr>
        <xdr:cNvSpPr txBox="1"/>
      </xdr:nvSpPr>
      <xdr:spPr>
        <a:xfrm>
          <a:off x="15266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81932</xdr:rowOff>
    </xdr:from>
    <xdr:ext cx="405111" cy="259045"/>
    <xdr:sp macro="" textlink="">
      <xdr:nvSpPr>
        <xdr:cNvPr id="580" name="n_2aveValue【消防施設】&#10;有形固定資産減価償却率">
          <a:extLst>
            <a:ext uri="{FF2B5EF4-FFF2-40B4-BE49-F238E27FC236}">
              <a16:creationId xmlns:a16="http://schemas.microsoft.com/office/drawing/2014/main" id="{421F10D1-14B7-4B64-9299-1DC875E08AE5}"/>
            </a:ext>
          </a:extLst>
        </xdr:cNvPr>
        <xdr:cNvSpPr txBox="1"/>
      </xdr:nvSpPr>
      <xdr:spPr>
        <a:xfrm>
          <a:off x="14389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581" name="n_3aveValue【消防施設】&#10;有形固定資産減価償却率">
          <a:extLst>
            <a:ext uri="{FF2B5EF4-FFF2-40B4-BE49-F238E27FC236}">
              <a16:creationId xmlns:a16="http://schemas.microsoft.com/office/drawing/2014/main" id="{BD46AB34-C943-4869-BA80-1FD0182D933C}"/>
            </a:ext>
          </a:extLst>
        </xdr:cNvPr>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87647</xdr:rowOff>
    </xdr:from>
    <xdr:ext cx="405111" cy="259045"/>
    <xdr:sp macro="" textlink="">
      <xdr:nvSpPr>
        <xdr:cNvPr id="582" name="n_4aveValue【消防施設】&#10;有形固定資産減価償却率">
          <a:extLst>
            <a:ext uri="{FF2B5EF4-FFF2-40B4-BE49-F238E27FC236}">
              <a16:creationId xmlns:a16="http://schemas.microsoft.com/office/drawing/2014/main" id="{5ED5F068-D67A-4A1A-84FA-B61AC4A751FA}"/>
            </a:ext>
          </a:extLst>
        </xdr:cNvPr>
        <xdr:cNvSpPr txBox="1"/>
      </xdr:nvSpPr>
      <xdr:spPr>
        <a:xfrm>
          <a:off x="12611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583" name="n_1mainValue【消防施設】&#10;有形固定資産減価償却率">
          <a:extLst>
            <a:ext uri="{FF2B5EF4-FFF2-40B4-BE49-F238E27FC236}">
              <a16:creationId xmlns:a16="http://schemas.microsoft.com/office/drawing/2014/main" id="{B2B76E5F-72C7-43F4-95AE-70EA71AC130D}"/>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584" name="n_2mainValue【消防施設】&#10;有形固定資産減価償却率">
          <a:extLst>
            <a:ext uri="{FF2B5EF4-FFF2-40B4-BE49-F238E27FC236}">
              <a16:creationId xmlns:a16="http://schemas.microsoft.com/office/drawing/2014/main" id="{7AE9CF77-D2A4-48B7-9F83-788DB6E5B742}"/>
            </a:ext>
          </a:extLst>
        </xdr:cNvPr>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585" name="n_3mainValue【消防施設】&#10;有形固定資産減価償却率">
          <a:extLst>
            <a:ext uri="{FF2B5EF4-FFF2-40B4-BE49-F238E27FC236}">
              <a16:creationId xmlns:a16="http://schemas.microsoft.com/office/drawing/2014/main" id="{D021397E-2680-4CFA-AC47-048DA71FC12F}"/>
            </a:ext>
          </a:extLst>
        </xdr:cNvPr>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67327</xdr:rowOff>
    </xdr:from>
    <xdr:ext cx="405111" cy="259045"/>
    <xdr:sp macro="" textlink="">
      <xdr:nvSpPr>
        <xdr:cNvPr id="586" name="n_4mainValue【消防施設】&#10;有形固定資産減価償却率">
          <a:extLst>
            <a:ext uri="{FF2B5EF4-FFF2-40B4-BE49-F238E27FC236}">
              <a16:creationId xmlns:a16="http://schemas.microsoft.com/office/drawing/2014/main" id="{D315C556-F81F-48F9-A36A-3191B56D0B92}"/>
            </a:ext>
          </a:extLst>
        </xdr:cNvPr>
        <xdr:cNvSpPr txBox="1"/>
      </xdr:nvSpPr>
      <xdr:spPr>
        <a:xfrm>
          <a:off x="12611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EB0D73D1-80EB-4937-82AB-E1690D9EBD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C5E8F63A-ECE7-4110-B99B-6F4D676EB3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550E0393-96D3-4696-9BBE-ADFC963FA4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81A9A0D8-D47B-4EBD-B549-653CAACE1C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AF55F02E-609A-451C-9E70-0CA7D005C6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A3F6299E-1F39-4A84-8192-DB6AADF8BB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2585FF0D-197D-4C9D-A938-B5A08E0034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1AF545AC-4613-471C-8F7B-37732F42C78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8F147148-DB04-4F68-8931-A4284108CB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2C7670E4-D761-427F-9851-A3628155C0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3B108FE9-AA71-431A-849E-5E613333B40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E633ED9B-7DF5-487D-BD31-82D1C7F4487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46605A84-563C-472F-AEBD-554A04AA74F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4D11D7CA-5B8C-44B9-BC7B-88F9047C61E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D4CC2C4C-D3F1-43AB-BA69-B6447D4AA18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08297CDA-AD08-4D6E-8A83-E0CC0313B19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F247FF57-D4BA-4464-BA64-728E7E121CF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B06C0DBC-1B2E-49F0-9136-50CF3148802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869210A2-680B-4090-9601-93B2DB57EA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C407810B-CD96-44BF-89EB-757A5BE91F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1D8B122C-AD10-40D9-81E8-5159236D3A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a:extLst>
            <a:ext uri="{FF2B5EF4-FFF2-40B4-BE49-F238E27FC236}">
              <a16:creationId xmlns:a16="http://schemas.microsoft.com/office/drawing/2014/main" id="{B277892B-FD33-447D-B34E-5AA59F8A0C32}"/>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a:extLst>
            <a:ext uri="{FF2B5EF4-FFF2-40B4-BE49-F238E27FC236}">
              <a16:creationId xmlns:a16="http://schemas.microsoft.com/office/drawing/2014/main" id="{376A4A15-AF64-4893-894B-130A7BDB46E6}"/>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a:extLst>
            <a:ext uri="{FF2B5EF4-FFF2-40B4-BE49-F238E27FC236}">
              <a16:creationId xmlns:a16="http://schemas.microsoft.com/office/drawing/2014/main" id="{76CC438B-55A4-4447-A11F-94F9FC84E1CD}"/>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a:extLst>
            <a:ext uri="{FF2B5EF4-FFF2-40B4-BE49-F238E27FC236}">
              <a16:creationId xmlns:a16="http://schemas.microsoft.com/office/drawing/2014/main" id="{437D66D1-0D7E-476D-955A-3D74F97C2585}"/>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a:extLst>
            <a:ext uri="{FF2B5EF4-FFF2-40B4-BE49-F238E27FC236}">
              <a16:creationId xmlns:a16="http://schemas.microsoft.com/office/drawing/2014/main" id="{B16EE938-2614-4767-BF25-DED181E72E5F}"/>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13" name="【消防施設】&#10;一人当たり面積平均値テキスト">
          <a:extLst>
            <a:ext uri="{FF2B5EF4-FFF2-40B4-BE49-F238E27FC236}">
              <a16:creationId xmlns:a16="http://schemas.microsoft.com/office/drawing/2014/main" id="{410CDF33-57E1-4038-9ABA-13F44F20043B}"/>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a:extLst>
            <a:ext uri="{FF2B5EF4-FFF2-40B4-BE49-F238E27FC236}">
              <a16:creationId xmlns:a16="http://schemas.microsoft.com/office/drawing/2014/main" id="{6510FEA5-1951-4845-932C-2B3FF6C9B16F}"/>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93827</xdr:rowOff>
    </xdr:from>
    <xdr:to>
      <xdr:col>112</xdr:col>
      <xdr:colOff>38100</xdr:colOff>
      <xdr:row>86</xdr:row>
      <xdr:rowOff>23977</xdr:rowOff>
    </xdr:to>
    <xdr:sp macro="" textlink="">
      <xdr:nvSpPr>
        <xdr:cNvPr id="615" name="フローチャート: 判断 614">
          <a:extLst>
            <a:ext uri="{FF2B5EF4-FFF2-40B4-BE49-F238E27FC236}">
              <a16:creationId xmlns:a16="http://schemas.microsoft.com/office/drawing/2014/main" id="{60F97612-8ADA-45B0-A492-207042CAD41F}"/>
            </a:ext>
          </a:extLst>
        </xdr:cNvPr>
        <xdr:cNvSpPr/>
      </xdr:nvSpPr>
      <xdr:spPr>
        <a:xfrm>
          <a:off x="21272500" y="1466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17932</xdr:rowOff>
    </xdr:from>
    <xdr:to>
      <xdr:col>107</xdr:col>
      <xdr:colOff>101600</xdr:colOff>
      <xdr:row>85</xdr:row>
      <xdr:rowOff>119532</xdr:rowOff>
    </xdr:to>
    <xdr:sp macro="" textlink="">
      <xdr:nvSpPr>
        <xdr:cNvPr id="616" name="フローチャート: 判断 615">
          <a:extLst>
            <a:ext uri="{FF2B5EF4-FFF2-40B4-BE49-F238E27FC236}">
              <a16:creationId xmlns:a16="http://schemas.microsoft.com/office/drawing/2014/main" id="{B5CC37A1-D483-4C13-B12B-16ECCCDEA440}"/>
            </a:ext>
          </a:extLst>
        </xdr:cNvPr>
        <xdr:cNvSpPr/>
      </xdr:nvSpPr>
      <xdr:spPr>
        <a:xfrm>
          <a:off x="20383500" y="1459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8789</xdr:rowOff>
    </xdr:from>
    <xdr:to>
      <xdr:col>102</xdr:col>
      <xdr:colOff>165100</xdr:colOff>
      <xdr:row>85</xdr:row>
      <xdr:rowOff>110389</xdr:rowOff>
    </xdr:to>
    <xdr:sp macro="" textlink="">
      <xdr:nvSpPr>
        <xdr:cNvPr id="617" name="フローチャート: 判断 616">
          <a:extLst>
            <a:ext uri="{FF2B5EF4-FFF2-40B4-BE49-F238E27FC236}">
              <a16:creationId xmlns:a16="http://schemas.microsoft.com/office/drawing/2014/main" id="{24820A5D-7CF8-4EF4-A099-1119EB732B33}"/>
            </a:ext>
          </a:extLst>
        </xdr:cNvPr>
        <xdr:cNvSpPr/>
      </xdr:nvSpPr>
      <xdr:spPr>
        <a:xfrm>
          <a:off x="19494500" y="145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558</xdr:rowOff>
    </xdr:from>
    <xdr:to>
      <xdr:col>98</xdr:col>
      <xdr:colOff>38100</xdr:colOff>
      <xdr:row>85</xdr:row>
      <xdr:rowOff>102158</xdr:rowOff>
    </xdr:to>
    <xdr:sp macro="" textlink="">
      <xdr:nvSpPr>
        <xdr:cNvPr id="618" name="フローチャート: 判断 617">
          <a:extLst>
            <a:ext uri="{FF2B5EF4-FFF2-40B4-BE49-F238E27FC236}">
              <a16:creationId xmlns:a16="http://schemas.microsoft.com/office/drawing/2014/main" id="{36FBE545-DFCA-4E9C-810C-2013AFE26D26}"/>
            </a:ext>
          </a:extLst>
        </xdr:cNvPr>
        <xdr:cNvSpPr/>
      </xdr:nvSpPr>
      <xdr:spPr>
        <a:xfrm>
          <a:off x="18605500" y="1457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AF0B8D3-5E99-4642-8649-4486E5DA90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27B1286-52AA-456E-8933-8128437D83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6AE3716-164A-4652-B98F-5526060BD0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513E5D5C-34EC-41E9-AC36-98A8959B2C2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836B1078-1CB9-48D1-8DA7-0CF7CA3D89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24" name="楕円 623">
          <a:extLst>
            <a:ext uri="{FF2B5EF4-FFF2-40B4-BE49-F238E27FC236}">
              <a16:creationId xmlns:a16="http://schemas.microsoft.com/office/drawing/2014/main" id="{28D91753-84CA-40D2-AE01-606B8B3B2575}"/>
            </a:ext>
          </a:extLst>
        </xdr:cNvPr>
        <xdr:cNvSpPr/>
      </xdr:nvSpPr>
      <xdr:spPr>
        <a:xfrm>
          <a:off x="221107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154703</xdr:rowOff>
    </xdr:from>
    <xdr:ext cx="469744" cy="259045"/>
    <xdr:sp macro="" textlink="">
      <xdr:nvSpPr>
        <xdr:cNvPr id="625" name="【消防施設】&#10;一人当たり面積該当値テキスト">
          <a:extLst>
            <a:ext uri="{FF2B5EF4-FFF2-40B4-BE49-F238E27FC236}">
              <a16:creationId xmlns:a16="http://schemas.microsoft.com/office/drawing/2014/main" id="{4CCA28A1-4F70-45D3-B96E-EC8761B88382}"/>
            </a:ext>
          </a:extLst>
        </xdr:cNvPr>
        <xdr:cNvSpPr txBox="1"/>
      </xdr:nvSpPr>
      <xdr:spPr>
        <a:xfrm>
          <a:off x="22199600"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23876</xdr:rowOff>
    </xdr:from>
    <xdr:to>
      <xdr:col>112</xdr:col>
      <xdr:colOff>38100</xdr:colOff>
      <xdr:row>85</xdr:row>
      <xdr:rowOff>125476</xdr:rowOff>
    </xdr:to>
    <xdr:sp macro="" textlink="">
      <xdr:nvSpPr>
        <xdr:cNvPr id="626" name="楕円 625">
          <a:extLst>
            <a:ext uri="{FF2B5EF4-FFF2-40B4-BE49-F238E27FC236}">
              <a16:creationId xmlns:a16="http://schemas.microsoft.com/office/drawing/2014/main" id="{56009EAF-E749-4A3B-8470-F5E14E66382D}"/>
            </a:ext>
          </a:extLst>
        </xdr:cNvPr>
        <xdr:cNvSpPr/>
      </xdr:nvSpPr>
      <xdr:spPr>
        <a:xfrm>
          <a:off x="21272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74676</xdr:rowOff>
    </xdr:from>
    <xdr:to>
      <xdr:col>116</xdr:col>
      <xdr:colOff>63500</xdr:colOff>
      <xdr:row>85</xdr:row>
      <xdr:rowOff>74676</xdr:rowOff>
    </xdr:to>
    <xdr:cxnSp macro="">
      <xdr:nvCxnSpPr>
        <xdr:cNvPr id="627" name="直線コネクタ 626">
          <a:extLst>
            <a:ext uri="{FF2B5EF4-FFF2-40B4-BE49-F238E27FC236}">
              <a16:creationId xmlns:a16="http://schemas.microsoft.com/office/drawing/2014/main" id="{5FA35645-34E4-4252-8E4A-305991CC9C0C}"/>
            </a:ext>
          </a:extLst>
        </xdr:cNvPr>
        <xdr:cNvCxnSpPr/>
      </xdr:nvCxnSpPr>
      <xdr:spPr>
        <a:xfrm>
          <a:off x="21323300" y="14647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26619</xdr:rowOff>
    </xdr:from>
    <xdr:to>
      <xdr:col>107</xdr:col>
      <xdr:colOff>101600</xdr:colOff>
      <xdr:row>85</xdr:row>
      <xdr:rowOff>128219</xdr:rowOff>
    </xdr:to>
    <xdr:sp macro="" textlink="">
      <xdr:nvSpPr>
        <xdr:cNvPr id="628" name="楕円 627">
          <a:extLst>
            <a:ext uri="{FF2B5EF4-FFF2-40B4-BE49-F238E27FC236}">
              <a16:creationId xmlns:a16="http://schemas.microsoft.com/office/drawing/2014/main" id="{774DCEDA-A3C9-47C8-AAC3-EA294D4821A9}"/>
            </a:ext>
          </a:extLst>
        </xdr:cNvPr>
        <xdr:cNvSpPr/>
      </xdr:nvSpPr>
      <xdr:spPr>
        <a:xfrm>
          <a:off x="20383500" y="145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74676</xdr:rowOff>
    </xdr:from>
    <xdr:to>
      <xdr:col>111</xdr:col>
      <xdr:colOff>177800</xdr:colOff>
      <xdr:row>85</xdr:row>
      <xdr:rowOff>77419</xdr:rowOff>
    </xdr:to>
    <xdr:cxnSp macro="">
      <xdr:nvCxnSpPr>
        <xdr:cNvPr id="629" name="直線コネクタ 628">
          <a:extLst>
            <a:ext uri="{FF2B5EF4-FFF2-40B4-BE49-F238E27FC236}">
              <a16:creationId xmlns:a16="http://schemas.microsoft.com/office/drawing/2014/main" id="{D523C8A2-6A9B-48E1-9376-7A0F9686692C}"/>
            </a:ext>
          </a:extLst>
        </xdr:cNvPr>
        <xdr:cNvCxnSpPr/>
      </xdr:nvCxnSpPr>
      <xdr:spPr>
        <a:xfrm flipV="1">
          <a:off x="20434300" y="146479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31192</xdr:rowOff>
    </xdr:from>
    <xdr:to>
      <xdr:col>102</xdr:col>
      <xdr:colOff>165100</xdr:colOff>
      <xdr:row>85</xdr:row>
      <xdr:rowOff>132792</xdr:rowOff>
    </xdr:to>
    <xdr:sp macro="" textlink="">
      <xdr:nvSpPr>
        <xdr:cNvPr id="630" name="楕円 629">
          <a:extLst>
            <a:ext uri="{FF2B5EF4-FFF2-40B4-BE49-F238E27FC236}">
              <a16:creationId xmlns:a16="http://schemas.microsoft.com/office/drawing/2014/main" id="{6B1685F0-E894-4A80-A25E-44D1680E2E9D}"/>
            </a:ext>
          </a:extLst>
        </xdr:cNvPr>
        <xdr:cNvSpPr/>
      </xdr:nvSpPr>
      <xdr:spPr>
        <a:xfrm>
          <a:off x="19494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77419</xdr:rowOff>
    </xdr:from>
    <xdr:to>
      <xdr:col>107</xdr:col>
      <xdr:colOff>50800</xdr:colOff>
      <xdr:row>85</xdr:row>
      <xdr:rowOff>81992</xdr:rowOff>
    </xdr:to>
    <xdr:cxnSp macro="">
      <xdr:nvCxnSpPr>
        <xdr:cNvPr id="631" name="直線コネクタ 630">
          <a:extLst>
            <a:ext uri="{FF2B5EF4-FFF2-40B4-BE49-F238E27FC236}">
              <a16:creationId xmlns:a16="http://schemas.microsoft.com/office/drawing/2014/main" id="{2F78484A-92E2-40C7-B7FB-E45D71EF442D}"/>
            </a:ext>
          </a:extLst>
        </xdr:cNvPr>
        <xdr:cNvCxnSpPr/>
      </xdr:nvCxnSpPr>
      <xdr:spPr>
        <a:xfrm flipV="1">
          <a:off x="19545300" y="1465066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632" name="楕円 631">
          <a:extLst>
            <a:ext uri="{FF2B5EF4-FFF2-40B4-BE49-F238E27FC236}">
              <a16:creationId xmlns:a16="http://schemas.microsoft.com/office/drawing/2014/main" id="{3AF03010-5E00-482C-B5EB-D4768F8BB7CB}"/>
            </a:ext>
          </a:extLst>
        </xdr:cNvPr>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143256</xdr:rowOff>
    </xdr:from>
    <xdr:to>
      <xdr:col>102</xdr:col>
      <xdr:colOff>114300</xdr:colOff>
      <xdr:row>85</xdr:row>
      <xdr:rowOff>81992</xdr:rowOff>
    </xdr:to>
    <xdr:cxnSp macro="">
      <xdr:nvCxnSpPr>
        <xdr:cNvPr id="633" name="直線コネクタ 632">
          <a:extLst>
            <a:ext uri="{FF2B5EF4-FFF2-40B4-BE49-F238E27FC236}">
              <a16:creationId xmlns:a16="http://schemas.microsoft.com/office/drawing/2014/main" id="{3DC107BD-660B-4B4C-AAF2-0C04072C8808}"/>
            </a:ext>
          </a:extLst>
        </xdr:cNvPr>
        <xdr:cNvCxnSpPr/>
      </xdr:nvCxnSpPr>
      <xdr:spPr>
        <a:xfrm>
          <a:off x="18656300" y="14202156"/>
          <a:ext cx="889000" cy="4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15104</xdr:rowOff>
    </xdr:from>
    <xdr:ext cx="469744" cy="259045"/>
    <xdr:sp macro="" textlink="">
      <xdr:nvSpPr>
        <xdr:cNvPr id="634" name="n_1aveValue【消防施設】&#10;一人当たり面積">
          <a:extLst>
            <a:ext uri="{FF2B5EF4-FFF2-40B4-BE49-F238E27FC236}">
              <a16:creationId xmlns:a16="http://schemas.microsoft.com/office/drawing/2014/main" id="{828A4D20-AC56-4F09-AEB8-E8A7E0A88C39}"/>
            </a:ext>
          </a:extLst>
        </xdr:cNvPr>
        <xdr:cNvSpPr txBox="1"/>
      </xdr:nvSpPr>
      <xdr:spPr>
        <a:xfrm>
          <a:off x="210757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136059</xdr:rowOff>
    </xdr:from>
    <xdr:ext cx="469744" cy="259045"/>
    <xdr:sp macro="" textlink="">
      <xdr:nvSpPr>
        <xdr:cNvPr id="635" name="n_2aveValue【消防施設】&#10;一人当たり面積">
          <a:extLst>
            <a:ext uri="{FF2B5EF4-FFF2-40B4-BE49-F238E27FC236}">
              <a16:creationId xmlns:a16="http://schemas.microsoft.com/office/drawing/2014/main" id="{9C5E0C19-D88E-42A2-9C86-964B7A726F5A}"/>
            </a:ext>
          </a:extLst>
        </xdr:cNvPr>
        <xdr:cNvSpPr txBox="1"/>
      </xdr:nvSpPr>
      <xdr:spPr>
        <a:xfrm>
          <a:off x="20199427" y="143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126916</xdr:rowOff>
    </xdr:from>
    <xdr:ext cx="469744" cy="259045"/>
    <xdr:sp macro="" textlink="">
      <xdr:nvSpPr>
        <xdr:cNvPr id="636" name="n_3aveValue【消防施設】&#10;一人当たり面積">
          <a:extLst>
            <a:ext uri="{FF2B5EF4-FFF2-40B4-BE49-F238E27FC236}">
              <a16:creationId xmlns:a16="http://schemas.microsoft.com/office/drawing/2014/main" id="{0003CE08-475A-4BB0-BFD8-76A5B761FAEA}"/>
            </a:ext>
          </a:extLst>
        </xdr:cNvPr>
        <xdr:cNvSpPr txBox="1"/>
      </xdr:nvSpPr>
      <xdr:spPr>
        <a:xfrm>
          <a:off x="19310427" y="1435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93285</xdr:rowOff>
    </xdr:from>
    <xdr:ext cx="469744" cy="259045"/>
    <xdr:sp macro="" textlink="">
      <xdr:nvSpPr>
        <xdr:cNvPr id="637" name="n_4aveValue【消防施設】&#10;一人当たり面積">
          <a:extLst>
            <a:ext uri="{FF2B5EF4-FFF2-40B4-BE49-F238E27FC236}">
              <a16:creationId xmlns:a16="http://schemas.microsoft.com/office/drawing/2014/main" id="{776A4182-5094-4A84-A237-DA4872DD0349}"/>
            </a:ext>
          </a:extLst>
        </xdr:cNvPr>
        <xdr:cNvSpPr txBox="1"/>
      </xdr:nvSpPr>
      <xdr:spPr>
        <a:xfrm>
          <a:off x="18421427" y="1466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142003</xdr:rowOff>
    </xdr:from>
    <xdr:ext cx="469744" cy="259045"/>
    <xdr:sp macro="" textlink="">
      <xdr:nvSpPr>
        <xdr:cNvPr id="638" name="n_1mainValue【消防施設】&#10;一人当たり面積">
          <a:extLst>
            <a:ext uri="{FF2B5EF4-FFF2-40B4-BE49-F238E27FC236}">
              <a16:creationId xmlns:a16="http://schemas.microsoft.com/office/drawing/2014/main" id="{3811A93E-7745-4696-BE45-EAE38AEB2DA5}"/>
            </a:ext>
          </a:extLst>
        </xdr:cNvPr>
        <xdr:cNvSpPr txBox="1"/>
      </xdr:nvSpPr>
      <xdr:spPr>
        <a:xfrm>
          <a:off x="210757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119346</xdr:rowOff>
    </xdr:from>
    <xdr:ext cx="469744" cy="259045"/>
    <xdr:sp macro="" textlink="">
      <xdr:nvSpPr>
        <xdr:cNvPr id="639" name="n_2mainValue【消防施設】&#10;一人当たり面積">
          <a:extLst>
            <a:ext uri="{FF2B5EF4-FFF2-40B4-BE49-F238E27FC236}">
              <a16:creationId xmlns:a16="http://schemas.microsoft.com/office/drawing/2014/main" id="{1CA0BCDE-535C-459B-BCF6-09FA63424533}"/>
            </a:ext>
          </a:extLst>
        </xdr:cNvPr>
        <xdr:cNvSpPr txBox="1"/>
      </xdr:nvSpPr>
      <xdr:spPr>
        <a:xfrm>
          <a:off x="20199427" y="1469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123919</xdr:rowOff>
    </xdr:from>
    <xdr:ext cx="469744" cy="259045"/>
    <xdr:sp macro="" textlink="">
      <xdr:nvSpPr>
        <xdr:cNvPr id="640" name="n_3mainValue【消防施設】&#10;一人当たり面積">
          <a:extLst>
            <a:ext uri="{FF2B5EF4-FFF2-40B4-BE49-F238E27FC236}">
              <a16:creationId xmlns:a16="http://schemas.microsoft.com/office/drawing/2014/main" id="{069FB25A-E78A-40EC-AA26-241B72B6758A}"/>
            </a:ext>
          </a:extLst>
        </xdr:cNvPr>
        <xdr:cNvSpPr txBox="1"/>
      </xdr:nvSpPr>
      <xdr:spPr>
        <a:xfrm>
          <a:off x="19310427" y="1469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641" name="n_4mainValue【消防施設】&#10;一人当たり面積">
          <a:extLst>
            <a:ext uri="{FF2B5EF4-FFF2-40B4-BE49-F238E27FC236}">
              <a16:creationId xmlns:a16="http://schemas.microsoft.com/office/drawing/2014/main" id="{FF2D55B1-5EDE-41D9-893F-512583B0FA64}"/>
            </a:ext>
          </a:extLst>
        </xdr:cNvPr>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277AC77A-57A0-46C0-B001-26F880CFA5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E038F51-A6B2-4E0C-8B38-B0091950AA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DC5B1F9-7316-4F8C-9ED2-5379A7363A5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90B4A24B-D733-49BF-BD6A-AB1CD42200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71DAC085-0AB6-45E6-8837-09788AA23FC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4164E5F3-E1FC-4229-B10D-1F5D4D487A2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28DFE299-2578-450D-A512-79D9FED401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75214A5-32E9-447D-803D-888FB26FDD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61688778-8D22-4C98-987A-3FEEB5CE65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D201E33-2354-41AD-A916-1276B2A9D9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E87C3DE4-09E0-4BDF-96A4-6811D29DB9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D360A95F-956C-42BD-A412-6E4B3FD023D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CA2953B6-A255-4B58-A116-81DDB1142DC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B2B4F10-344D-4B93-A61B-EDACDD4347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3FC9A042-FD73-4BBC-9EA2-DC000653837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E868A815-B456-433E-AE00-F6755231D2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5409C456-9396-4D31-9AEE-9B0A1F61C14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792A9F21-4818-4553-B1D0-83F67D4FFA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12361F78-39AD-484C-BFAC-C183A97659B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5A4B17F-CE55-4DE2-AA55-63994A7284F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7FA99159-B1FE-464E-A424-BC569037BD8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4F2FD2D3-E774-4CF0-A80A-0F84D644BA6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32F00DE2-708F-4166-9712-A57C06C9CB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EAADED96-E342-4625-B40A-7B597D6F0D8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84B1C5C2-E8F7-440A-8505-76C011E842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a:extLst>
            <a:ext uri="{FF2B5EF4-FFF2-40B4-BE49-F238E27FC236}">
              <a16:creationId xmlns:a16="http://schemas.microsoft.com/office/drawing/2014/main" id="{6F174D16-936A-45BA-8DF5-50ABD912E617}"/>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a:extLst>
            <a:ext uri="{FF2B5EF4-FFF2-40B4-BE49-F238E27FC236}">
              <a16:creationId xmlns:a16="http://schemas.microsoft.com/office/drawing/2014/main" id="{B914F386-B664-47BD-9468-C9C5ED1D07CE}"/>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a:extLst>
            <a:ext uri="{FF2B5EF4-FFF2-40B4-BE49-F238E27FC236}">
              <a16:creationId xmlns:a16="http://schemas.microsoft.com/office/drawing/2014/main" id="{661ECF08-FBAB-4662-BADF-E22FF65D1516}"/>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C0151657-76E7-4D9B-BDA9-D3BAA94C502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2CEFF221-BDB3-4C18-B243-55E7C584B197}"/>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2" name="【庁舎】&#10;有形固定資産減価償却率平均値テキスト">
          <a:extLst>
            <a:ext uri="{FF2B5EF4-FFF2-40B4-BE49-F238E27FC236}">
              <a16:creationId xmlns:a16="http://schemas.microsoft.com/office/drawing/2014/main" id="{F1DF40E1-9FBD-4A0A-9951-D2F126D46C9E}"/>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a:extLst>
            <a:ext uri="{FF2B5EF4-FFF2-40B4-BE49-F238E27FC236}">
              <a16:creationId xmlns:a16="http://schemas.microsoft.com/office/drawing/2014/main" id="{D8F6DADB-3FE6-4606-A882-11FB41DB2FA6}"/>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4" name="フローチャート: 判断 673">
          <a:extLst>
            <a:ext uri="{FF2B5EF4-FFF2-40B4-BE49-F238E27FC236}">
              <a16:creationId xmlns:a16="http://schemas.microsoft.com/office/drawing/2014/main" id="{59F0E163-CFEF-4C11-870A-44D90033E5A4}"/>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75" name="フローチャート: 判断 674">
          <a:extLst>
            <a:ext uri="{FF2B5EF4-FFF2-40B4-BE49-F238E27FC236}">
              <a16:creationId xmlns:a16="http://schemas.microsoft.com/office/drawing/2014/main" id="{DA63D972-F922-470C-87B1-6043FBC58474}"/>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76" name="フローチャート: 判断 675">
          <a:extLst>
            <a:ext uri="{FF2B5EF4-FFF2-40B4-BE49-F238E27FC236}">
              <a16:creationId xmlns:a16="http://schemas.microsoft.com/office/drawing/2014/main" id="{009CF667-F939-4B16-B894-BC5EB3334479}"/>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77" name="フローチャート: 判断 676">
          <a:extLst>
            <a:ext uri="{FF2B5EF4-FFF2-40B4-BE49-F238E27FC236}">
              <a16:creationId xmlns:a16="http://schemas.microsoft.com/office/drawing/2014/main" id="{C90CDA0F-579A-4194-9370-F191FD331F96}"/>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C61E6EAF-0BAC-48A8-8FE3-DA261657B5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B7A8BEF-5659-429F-BE82-08707A730D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A617DBC-4E5D-410B-816D-19D663AECA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00F6A5A-A67D-48C4-9E7C-A9E93D116B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E62512F-8080-4EE4-A858-314A124E1F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3" name="楕円 682">
          <a:extLst>
            <a:ext uri="{FF2B5EF4-FFF2-40B4-BE49-F238E27FC236}">
              <a16:creationId xmlns:a16="http://schemas.microsoft.com/office/drawing/2014/main" id="{9F056C72-71C8-43F0-A025-7F6B4793FCE6}"/>
            </a:ext>
          </a:extLst>
        </xdr:cNvPr>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4" name="【庁舎】&#10;有形固定資産減価償却率該当値テキスト">
          <a:extLst>
            <a:ext uri="{FF2B5EF4-FFF2-40B4-BE49-F238E27FC236}">
              <a16:creationId xmlns:a16="http://schemas.microsoft.com/office/drawing/2014/main" id="{4D14143F-61C0-4202-94F6-7F5595C0B490}"/>
            </a:ext>
          </a:extLst>
        </xdr:cNvPr>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685" name="楕円 684">
          <a:extLst>
            <a:ext uri="{FF2B5EF4-FFF2-40B4-BE49-F238E27FC236}">
              <a16:creationId xmlns:a16="http://schemas.microsoft.com/office/drawing/2014/main" id="{467282E5-196C-41C4-A7F2-182B58BC9B29}"/>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51707</xdr:rowOff>
    </xdr:to>
    <xdr:cxnSp macro="">
      <xdr:nvCxnSpPr>
        <xdr:cNvPr id="686" name="直線コネクタ 685">
          <a:extLst>
            <a:ext uri="{FF2B5EF4-FFF2-40B4-BE49-F238E27FC236}">
              <a16:creationId xmlns:a16="http://schemas.microsoft.com/office/drawing/2014/main" id="{796117C8-588D-4270-B68D-813583B4F15E}"/>
            </a:ext>
          </a:extLst>
        </xdr:cNvPr>
        <xdr:cNvCxnSpPr/>
      </xdr:nvCxnSpPr>
      <xdr:spPr>
        <a:xfrm>
          <a:off x="15481300" y="182009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87" name="楕円 686">
          <a:extLst>
            <a:ext uri="{FF2B5EF4-FFF2-40B4-BE49-F238E27FC236}">
              <a16:creationId xmlns:a16="http://schemas.microsoft.com/office/drawing/2014/main" id="{ADE35CAF-0A20-41DE-ABD4-A93B1B53FE6A}"/>
            </a:ext>
          </a:extLst>
        </xdr:cNvPr>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51707</xdr:rowOff>
    </xdr:to>
    <xdr:cxnSp macro="">
      <xdr:nvCxnSpPr>
        <xdr:cNvPr id="688" name="直線コネクタ 687">
          <a:extLst>
            <a:ext uri="{FF2B5EF4-FFF2-40B4-BE49-F238E27FC236}">
              <a16:creationId xmlns:a16="http://schemas.microsoft.com/office/drawing/2014/main" id="{38E9883A-93C2-4277-AC5E-46616B1909EB}"/>
            </a:ext>
          </a:extLst>
        </xdr:cNvPr>
        <xdr:cNvCxnSpPr/>
      </xdr:nvCxnSpPr>
      <xdr:spPr>
        <a:xfrm flipV="1">
          <a:off x="14592300" y="182009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689" name="楕円 688">
          <a:extLst>
            <a:ext uri="{FF2B5EF4-FFF2-40B4-BE49-F238E27FC236}">
              <a16:creationId xmlns:a16="http://schemas.microsoft.com/office/drawing/2014/main" id="{434FA8F3-203E-4901-916E-4431B2AFE3CC}"/>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51707</xdr:rowOff>
    </xdr:to>
    <xdr:cxnSp macro="">
      <xdr:nvCxnSpPr>
        <xdr:cNvPr id="690" name="直線コネクタ 689">
          <a:extLst>
            <a:ext uri="{FF2B5EF4-FFF2-40B4-BE49-F238E27FC236}">
              <a16:creationId xmlns:a16="http://schemas.microsoft.com/office/drawing/2014/main" id="{B64CA1DB-29E2-470C-8C32-BC76A7F71869}"/>
            </a:ext>
          </a:extLst>
        </xdr:cNvPr>
        <xdr:cNvCxnSpPr/>
      </xdr:nvCxnSpPr>
      <xdr:spPr>
        <a:xfrm>
          <a:off x="13703300" y="1815682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691" name="楕円 690">
          <a:extLst>
            <a:ext uri="{FF2B5EF4-FFF2-40B4-BE49-F238E27FC236}">
              <a16:creationId xmlns:a16="http://schemas.microsoft.com/office/drawing/2014/main" id="{2A8846DE-A66C-44B8-A6D7-DE92675FFFCC}"/>
            </a:ext>
          </a:extLst>
        </xdr:cNvPr>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32113</xdr:rowOff>
    </xdr:to>
    <xdr:cxnSp macro="">
      <xdr:nvCxnSpPr>
        <xdr:cNvPr id="692" name="直線コネクタ 691">
          <a:extLst>
            <a:ext uri="{FF2B5EF4-FFF2-40B4-BE49-F238E27FC236}">
              <a16:creationId xmlns:a16="http://schemas.microsoft.com/office/drawing/2014/main" id="{6D93B25E-E0DA-43D4-B611-46F9695FB61D}"/>
            </a:ext>
          </a:extLst>
        </xdr:cNvPr>
        <xdr:cNvCxnSpPr/>
      </xdr:nvCxnSpPr>
      <xdr:spPr>
        <a:xfrm flipV="1">
          <a:off x="12814300" y="1815682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3" name="n_1aveValue【庁舎】&#10;有形固定資産減価償却率">
          <a:extLst>
            <a:ext uri="{FF2B5EF4-FFF2-40B4-BE49-F238E27FC236}">
              <a16:creationId xmlns:a16="http://schemas.microsoft.com/office/drawing/2014/main" id="{768499B2-BE8C-4BE1-8F55-48734867885E}"/>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694" name="n_2aveValue【庁舎】&#10;有形固定資産減価償却率">
          <a:extLst>
            <a:ext uri="{FF2B5EF4-FFF2-40B4-BE49-F238E27FC236}">
              <a16:creationId xmlns:a16="http://schemas.microsoft.com/office/drawing/2014/main" id="{CAAC8069-03EC-4D32-89C4-0E7DD94F1E47}"/>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695" name="n_3aveValue【庁舎】&#10;有形固定資産減価償却率">
          <a:extLst>
            <a:ext uri="{FF2B5EF4-FFF2-40B4-BE49-F238E27FC236}">
              <a16:creationId xmlns:a16="http://schemas.microsoft.com/office/drawing/2014/main" id="{B0507DD4-1A73-481F-AAC5-58CEA7ECAFB9}"/>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696" name="n_4aveValue【庁舎】&#10;有形固定資産減価償却率">
          <a:extLst>
            <a:ext uri="{FF2B5EF4-FFF2-40B4-BE49-F238E27FC236}">
              <a16:creationId xmlns:a16="http://schemas.microsoft.com/office/drawing/2014/main" id="{C90F7CB8-024F-4718-A923-57B5E8D371E3}"/>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697" name="n_1mainValue【庁舎】&#10;有形固定資産減価償却率">
          <a:extLst>
            <a:ext uri="{FF2B5EF4-FFF2-40B4-BE49-F238E27FC236}">
              <a16:creationId xmlns:a16="http://schemas.microsoft.com/office/drawing/2014/main" id="{CBD4350B-5478-4C9F-8B57-CDCC56A8FE43}"/>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8" name="n_2mainValue【庁舎】&#10;有形固定資産減価償却率">
          <a:extLst>
            <a:ext uri="{FF2B5EF4-FFF2-40B4-BE49-F238E27FC236}">
              <a16:creationId xmlns:a16="http://schemas.microsoft.com/office/drawing/2014/main" id="{D4EDA19E-DD10-4130-AA68-DABB15C93E44}"/>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699" name="n_3mainValue【庁舎】&#10;有形固定資産減価償却率">
          <a:extLst>
            <a:ext uri="{FF2B5EF4-FFF2-40B4-BE49-F238E27FC236}">
              <a16:creationId xmlns:a16="http://schemas.microsoft.com/office/drawing/2014/main" id="{AA9BC06D-CF79-4950-9F3C-EB9A4BA90B50}"/>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00" name="n_4mainValue【庁舎】&#10;有形固定資産減価償却率">
          <a:extLst>
            <a:ext uri="{FF2B5EF4-FFF2-40B4-BE49-F238E27FC236}">
              <a16:creationId xmlns:a16="http://schemas.microsoft.com/office/drawing/2014/main" id="{16B778E0-975C-4FB5-AC48-7D267C21A94D}"/>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CBCD44B1-79F9-462D-BCAB-52F8E5EBEA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BD9F0BA4-A558-4B1E-949A-7A7DC8F2BA5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CD263C62-08DE-4A94-8B67-4CD1CB0440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77756399-E953-49D4-8B55-A977AF8B49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99EDCE80-C53D-4D09-B0A6-7B0AD579F9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DABDB1B7-776D-431F-B843-F415274BEC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345CEA8E-E434-498D-BA25-D7E42BA5AE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ADE51B11-2AA5-48F3-803D-A6D721F0C4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BE2E0E01-6728-4BB4-B8EA-20608C74B6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95638984-1E24-4DC7-8B68-E17E3682AB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857CC4D0-A4A0-42C1-992D-29C21BE675E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190EB854-D841-4940-BD19-0DD08ADCAD9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9507AB1E-89F5-46ED-979E-39D210A2801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9D4EA08E-8FBD-44AA-8261-53FD72F75FA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AA3BE021-E29E-4BCF-96CF-5DB584F0C6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6594E1F0-3FF6-4256-BDDC-B4FCD6E5B18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CBD1B20E-F3AF-4D15-8E66-C3534E77985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2B95B2A9-BFCF-4E1C-9790-F07AA5EB11B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294F31BC-C61E-4C0A-B89B-C7DD65725F4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D28A5F4E-4F78-440C-926F-ADFB05C2189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A93A2C3F-FDD4-4F4E-85E5-E7BAF1D60E7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1475FA4D-0A05-422E-A425-46EAEF6580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81407D02-8376-4409-8EB9-7C3A134E34B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60E8F886-D74A-4BCC-AB76-D9E7AFA213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98C4C6F9-E96D-448D-A16E-E1E16B5D07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a:extLst>
            <a:ext uri="{FF2B5EF4-FFF2-40B4-BE49-F238E27FC236}">
              <a16:creationId xmlns:a16="http://schemas.microsoft.com/office/drawing/2014/main" id="{47D487BA-8967-4F30-BF17-82AB101362CC}"/>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a:extLst>
            <a:ext uri="{FF2B5EF4-FFF2-40B4-BE49-F238E27FC236}">
              <a16:creationId xmlns:a16="http://schemas.microsoft.com/office/drawing/2014/main" id="{EE40A48F-B911-4A53-8860-3F54212DBDB7}"/>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a:extLst>
            <a:ext uri="{FF2B5EF4-FFF2-40B4-BE49-F238E27FC236}">
              <a16:creationId xmlns:a16="http://schemas.microsoft.com/office/drawing/2014/main" id="{94361CF8-B6B8-4AFC-B5A0-AADB3F9B3EFC}"/>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a:extLst>
            <a:ext uri="{FF2B5EF4-FFF2-40B4-BE49-F238E27FC236}">
              <a16:creationId xmlns:a16="http://schemas.microsoft.com/office/drawing/2014/main" id="{C07E5304-54E1-495E-A04A-AD38C7C3CA73}"/>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a:extLst>
            <a:ext uri="{FF2B5EF4-FFF2-40B4-BE49-F238E27FC236}">
              <a16:creationId xmlns:a16="http://schemas.microsoft.com/office/drawing/2014/main" id="{3DBFC213-E232-4531-8300-AB9216E4458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a:extLst>
            <a:ext uri="{FF2B5EF4-FFF2-40B4-BE49-F238E27FC236}">
              <a16:creationId xmlns:a16="http://schemas.microsoft.com/office/drawing/2014/main" id="{A1F5C509-C08F-43B6-83C8-8994D8AD9A25}"/>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a:extLst>
            <a:ext uri="{FF2B5EF4-FFF2-40B4-BE49-F238E27FC236}">
              <a16:creationId xmlns:a16="http://schemas.microsoft.com/office/drawing/2014/main" id="{DE0FA4ED-F4FE-4E3A-8F86-8D68DE75C3C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3" name="フローチャート: 判断 732">
          <a:extLst>
            <a:ext uri="{FF2B5EF4-FFF2-40B4-BE49-F238E27FC236}">
              <a16:creationId xmlns:a16="http://schemas.microsoft.com/office/drawing/2014/main" id="{F62128B1-A479-44AC-8D32-C663C480027C}"/>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7438</xdr:rowOff>
    </xdr:from>
    <xdr:to>
      <xdr:col>107</xdr:col>
      <xdr:colOff>101600</xdr:colOff>
      <xdr:row>103</xdr:row>
      <xdr:rowOff>109038</xdr:rowOff>
    </xdr:to>
    <xdr:sp macro="" textlink="">
      <xdr:nvSpPr>
        <xdr:cNvPr id="734" name="フローチャート: 判断 733">
          <a:extLst>
            <a:ext uri="{FF2B5EF4-FFF2-40B4-BE49-F238E27FC236}">
              <a16:creationId xmlns:a16="http://schemas.microsoft.com/office/drawing/2014/main" id="{B2898837-C64E-4ACB-91A0-724DEC5E0418}"/>
            </a:ext>
          </a:extLst>
        </xdr:cNvPr>
        <xdr:cNvSpPr/>
      </xdr:nvSpPr>
      <xdr:spPr>
        <a:xfrm>
          <a:off x="20383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25944</xdr:rowOff>
    </xdr:from>
    <xdr:to>
      <xdr:col>102</xdr:col>
      <xdr:colOff>165100</xdr:colOff>
      <xdr:row>103</xdr:row>
      <xdr:rowOff>127544</xdr:rowOff>
    </xdr:to>
    <xdr:sp macro="" textlink="">
      <xdr:nvSpPr>
        <xdr:cNvPr id="735" name="フローチャート: 判断 734">
          <a:extLst>
            <a:ext uri="{FF2B5EF4-FFF2-40B4-BE49-F238E27FC236}">
              <a16:creationId xmlns:a16="http://schemas.microsoft.com/office/drawing/2014/main" id="{CEFF8338-260F-46D0-A746-74C8E6090CBE}"/>
            </a:ext>
          </a:extLst>
        </xdr:cNvPr>
        <xdr:cNvSpPr/>
      </xdr:nvSpPr>
      <xdr:spPr>
        <a:xfrm>
          <a:off x="19494500" y="1768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907</xdr:rowOff>
    </xdr:from>
    <xdr:to>
      <xdr:col>98</xdr:col>
      <xdr:colOff>38100</xdr:colOff>
      <xdr:row>103</xdr:row>
      <xdr:rowOff>102507</xdr:rowOff>
    </xdr:to>
    <xdr:sp macro="" textlink="">
      <xdr:nvSpPr>
        <xdr:cNvPr id="736" name="フローチャート: 判断 735">
          <a:extLst>
            <a:ext uri="{FF2B5EF4-FFF2-40B4-BE49-F238E27FC236}">
              <a16:creationId xmlns:a16="http://schemas.microsoft.com/office/drawing/2014/main" id="{478AE065-F764-426B-96DD-6FC275E55DC6}"/>
            </a:ext>
          </a:extLst>
        </xdr:cNvPr>
        <xdr:cNvSpPr/>
      </xdr:nvSpPr>
      <xdr:spPr>
        <a:xfrm>
          <a:off x="18605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327B49F-B5A4-4A85-8E7A-19A06D6273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9C6DA22-860C-420F-9AEE-5B88827E18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E515C83-768D-481E-97E7-8E35A55A58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5D5F0C8-546D-44EE-A19F-8E171E923A8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FFE007B-139F-4F66-B293-48F23A6EE0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51526</xdr:rowOff>
    </xdr:from>
    <xdr:to>
      <xdr:col>116</xdr:col>
      <xdr:colOff>114300</xdr:colOff>
      <xdr:row>102</xdr:row>
      <xdr:rowOff>153126</xdr:rowOff>
    </xdr:to>
    <xdr:sp macro="" textlink="">
      <xdr:nvSpPr>
        <xdr:cNvPr id="742" name="楕円 741">
          <a:extLst>
            <a:ext uri="{FF2B5EF4-FFF2-40B4-BE49-F238E27FC236}">
              <a16:creationId xmlns:a16="http://schemas.microsoft.com/office/drawing/2014/main" id="{78B1CA31-7D0F-485D-BEB3-543494189E68}"/>
            </a:ext>
          </a:extLst>
        </xdr:cNvPr>
        <xdr:cNvSpPr/>
      </xdr:nvSpPr>
      <xdr:spPr>
        <a:xfrm>
          <a:off x="22110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74403</xdr:rowOff>
    </xdr:from>
    <xdr:ext cx="469744" cy="259045"/>
    <xdr:sp macro="" textlink="">
      <xdr:nvSpPr>
        <xdr:cNvPr id="743" name="【庁舎】&#10;一人当たり面積該当値テキスト">
          <a:extLst>
            <a:ext uri="{FF2B5EF4-FFF2-40B4-BE49-F238E27FC236}">
              <a16:creationId xmlns:a16="http://schemas.microsoft.com/office/drawing/2014/main" id="{9D259F80-7F6B-48AA-9486-872B58D700F0}"/>
            </a:ext>
          </a:extLst>
        </xdr:cNvPr>
        <xdr:cNvSpPr txBox="1"/>
      </xdr:nvSpPr>
      <xdr:spPr>
        <a:xfrm>
          <a:off x="22199600" y="173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51526</xdr:rowOff>
    </xdr:from>
    <xdr:to>
      <xdr:col>112</xdr:col>
      <xdr:colOff>38100</xdr:colOff>
      <xdr:row>102</xdr:row>
      <xdr:rowOff>153126</xdr:rowOff>
    </xdr:to>
    <xdr:sp macro="" textlink="">
      <xdr:nvSpPr>
        <xdr:cNvPr id="744" name="楕円 743">
          <a:extLst>
            <a:ext uri="{FF2B5EF4-FFF2-40B4-BE49-F238E27FC236}">
              <a16:creationId xmlns:a16="http://schemas.microsoft.com/office/drawing/2014/main" id="{2AE8A42A-D1C8-40F5-BC78-0FA157495A18}"/>
            </a:ext>
          </a:extLst>
        </xdr:cNvPr>
        <xdr:cNvSpPr/>
      </xdr:nvSpPr>
      <xdr:spPr>
        <a:xfrm>
          <a:off x="2127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102326</xdr:rowOff>
    </xdr:from>
    <xdr:to>
      <xdr:col>116</xdr:col>
      <xdr:colOff>63500</xdr:colOff>
      <xdr:row>102</xdr:row>
      <xdr:rowOff>102326</xdr:rowOff>
    </xdr:to>
    <xdr:cxnSp macro="">
      <xdr:nvCxnSpPr>
        <xdr:cNvPr id="745" name="直線コネクタ 744">
          <a:extLst>
            <a:ext uri="{FF2B5EF4-FFF2-40B4-BE49-F238E27FC236}">
              <a16:creationId xmlns:a16="http://schemas.microsoft.com/office/drawing/2014/main" id="{41D68E8D-9709-4A0E-B47E-5CD2C9BCC0B6}"/>
            </a:ext>
          </a:extLst>
        </xdr:cNvPr>
        <xdr:cNvCxnSpPr/>
      </xdr:nvCxnSpPr>
      <xdr:spPr>
        <a:xfrm>
          <a:off x="21323300" y="17590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73298</xdr:rowOff>
    </xdr:from>
    <xdr:to>
      <xdr:col>107</xdr:col>
      <xdr:colOff>101600</xdr:colOff>
      <xdr:row>103</xdr:row>
      <xdr:rowOff>3448</xdr:rowOff>
    </xdr:to>
    <xdr:sp macro="" textlink="">
      <xdr:nvSpPr>
        <xdr:cNvPr id="746" name="楕円 745">
          <a:extLst>
            <a:ext uri="{FF2B5EF4-FFF2-40B4-BE49-F238E27FC236}">
              <a16:creationId xmlns:a16="http://schemas.microsoft.com/office/drawing/2014/main" id="{CAF18EF3-B9BE-42E9-B447-FCBB25E7FAB5}"/>
            </a:ext>
          </a:extLst>
        </xdr:cNvPr>
        <xdr:cNvSpPr/>
      </xdr:nvSpPr>
      <xdr:spPr>
        <a:xfrm>
          <a:off x="20383500" y="175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102326</xdr:rowOff>
    </xdr:from>
    <xdr:to>
      <xdr:col>111</xdr:col>
      <xdr:colOff>177800</xdr:colOff>
      <xdr:row>102</xdr:row>
      <xdr:rowOff>124098</xdr:rowOff>
    </xdr:to>
    <xdr:cxnSp macro="">
      <xdr:nvCxnSpPr>
        <xdr:cNvPr id="747" name="直線コネクタ 746">
          <a:extLst>
            <a:ext uri="{FF2B5EF4-FFF2-40B4-BE49-F238E27FC236}">
              <a16:creationId xmlns:a16="http://schemas.microsoft.com/office/drawing/2014/main" id="{CB0D1758-A688-4A98-BBC6-E6868AD530B6}"/>
            </a:ext>
          </a:extLst>
        </xdr:cNvPr>
        <xdr:cNvCxnSpPr/>
      </xdr:nvCxnSpPr>
      <xdr:spPr>
        <a:xfrm flipV="1">
          <a:off x="20434300" y="17590226"/>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68943</xdr:rowOff>
    </xdr:from>
    <xdr:to>
      <xdr:col>102</xdr:col>
      <xdr:colOff>165100</xdr:colOff>
      <xdr:row>102</xdr:row>
      <xdr:rowOff>170543</xdr:rowOff>
    </xdr:to>
    <xdr:sp macro="" textlink="">
      <xdr:nvSpPr>
        <xdr:cNvPr id="748" name="楕円 747">
          <a:extLst>
            <a:ext uri="{FF2B5EF4-FFF2-40B4-BE49-F238E27FC236}">
              <a16:creationId xmlns:a16="http://schemas.microsoft.com/office/drawing/2014/main" id="{93EBBA0D-827A-4DD2-8869-441CDA50DD0D}"/>
            </a:ext>
          </a:extLst>
        </xdr:cNvPr>
        <xdr:cNvSpPr/>
      </xdr:nvSpPr>
      <xdr:spPr>
        <a:xfrm>
          <a:off x="19494500" y="175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119743</xdr:rowOff>
    </xdr:from>
    <xdr:to>
      <xdr:col>107</xdr:col>
      <xdr:colOff>50800</xdr:colOff>
      <xdr:row>102</xdr:row>
      <xdr:rowOff>124098</xdr:rowOff>
    </xdr:to>
    <xdr:cxnSp macro="">
      <xdr:nvCxnSpPr>
        <xdr:cNvPr id="749" name="直線コネクタ 748">
          <a:extLst>
            <a:ext uri="{FF2B5EF4-FFF2-40B4-BE49-F238E27FC236}">
              <a16:creationId xmlns:a16="http://schemas.microsoft.com/office/drawing/2014/main" id="{91EAEC30-F606-4979-8522-BCC75D6ABFF1}"/>
            </a:ext>
          </a:extLst>
        </xdr:cNvPr>
        <xdr:cNvCxnSpPr/>
      </xdr:nvCxnSpPr>
      <xdr:spPr>
        <a:xfrm>
          <a:off x="19545300" y="176076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97245</xdr:rowOff>
    </xdr:from>
    <xdr:to>
      <xdr:col>98</xdr:col>
      <xdr:colOff>38100</xdr:colOff>
      <xdr:row>103</xdr:row>
      <xdr:rowOff>27395</xdr:rowOff>
    </xdr:to>
    <xdr:sp macro="" textlink="">
      <xdr:nvSpPr>
        <xdr:cNvPr id="750" name="楕円 749">
          <a:extLst>
            <a:ext uri="{FF2B5EF4-FFF2-40B4-BE49-F238E27FC236}">
              <a16:creationId xmlns:a16="http://schemas.microsoft.com/office/drawing/2014/main" id="{7AD23FBD-B831-42F3-B6DC-775D882CA287}"/>
            </a:ext>
          </a:extLst>
        </xdr:cNvPr>
        <xdr:cNvSpPr/>
      </xdr:nvSpPr>
      <xdr:spPr>
        <a:xfrm>
          <a:off x="18605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119743</xdr:rowOff>
    </xdr:from>
    <xdr:to>
      <xdr:col>102</xdr:col>
      <xdr:colOff>114300</xdr:colOff>
      <xdr:row>102</xdr:row>
      <xdr:rowOff>148045</xdr:rowOff>
    </xdr:to>
    <xdr:cxnSp macro="">
      <xdr:nvCxnSpPr>
        <xdr:cNvPr id="751" name="直線コネクタ 750">
          <a:extLst>
            <a:ext uri="{FF2B5EF4-FFF2-40B4-BE49-F238E27FC236}">
              <a16:creationId xmlns:a16="http://schemas.microsoft.com/office/drawing/2014/main" id="{CAAB32AC-344A-4D8A-A8DA-2727D0FDE908}"/>
            </a:ext>
          </a:extLst>
        </xdr:cNvPr>
        <xdr:cNvCxnSpPr/>
      </xdr:nvCxnSpPr>
      <xdr:spPr>
        <a:xfrm flipV="1">
          <a:off x="18656300" y="17607643"/>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52" name="n_1aveValue【庁舎】&#10;一人当たり面積">
          <a:extLst>
            <a:ext uri="{FF2B5EF4-FFF2-40B4-BE49-F238E27FC236}">
              <a16:creationId xmlns:a16="http://schemas.microsoft.com/office/drawing/2014/main" id="{0A7C08B3-BC31-4439-A21E-AEC31ACDA044}"/>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100165</xdr:rowOff>
    </xdr:from>
    <xdr:ext cx="469744" cy="259045"/>
    <xdr:sp macro="" textlink="">
      <xdr:nvSpPr>
        <xdr:cNvPr id="753" name="n_2aveValue【庁舎】&#10;一人当たり面積">
          <a:extLst>
            <a:ext uri="{FF2B5EF4-FFF2-40B4-BE49-F238E27FC236}">
              <a16:creationId xmlns:a16="http://schemas.microsoft.com/office/drawing/2014/main" id="{93E66A8E-63BF-46B2-8AAD-7A7DC2040C61}"/>
            </a:ext>
          </a:extLst>
        </xdr:cNvPr>
        <xdr:cNvSpPr txBox="1"/>
      </xdr:nvSpPr>
      <xdr:spPr>
        <a:xfrm>
          <a:off x="20199427" y="17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118671</xdr:rowOff>
    </xdr:from>
    <xdr:ext cx="469744" cy="259045"/>
    <xdr:sp macro="" textlink="">
      <xdr:nvSpPr>
        <xdr:cNvPr id="754" name="n_3aveValue【庁舎】&#10;一人当たり面積">
          <a:extLst>
            <a:ext uri="{FF2B5EF4-FFF2-40B4-BE49-F238E27FC236}">
              <a16:creationId xmlns:a16="http://schemas.microsoft.com/office/drawing/2014/main" id="{58136A75-7A56-4F26-BAB6-CC5184A4CB48}"/>
            </a:ext>
          </a:extLst>
        </xdr:cNvPr>
        <xdr:cNvSpPr txBox="1"/>
      </xdr:nvSpPr>
      <xdr:spPr>
        <a:xfrm>
          <a:off x="19310427" y="1777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93634</xdr:rowOff>
    </xdr:from>
    <xdr:ext cx="469744" cy="259045"/>
    <xdr:sp macro="" textlink="">
      <xdr:nvSpPr>
        <xdr:cNvPr id="755" name="n_4aveValue【庁舎】&#10;一人当たり面積">
          <a:extLst>
            <a:ext uri="{FF2B5EF4-FFF2-40B4-BE49-F238E27FC236}">
              <a16:creationId xmlns:a16="http://schemas.microsoft.com/office/drawing/2014/main" id="{544CB788-226B-4E02-A3DF-4FD92061B3DD}"/>
            </a:ext>
          </a:extLst>
        </xdr:cNvPr>
        <xdr:cNvSpPr txBox="1"/>
      </xdr:nvSpPr>
      <xdr:spPr>
        <a:xfrm>
          <a:off x="184214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169653</xdr:rowOff>
    </xdr:from>
    <xdr:ext cx="469744" cy="259045"/>
    <xdr:sp macro="" textlink="">
      <xdr:nvSpPr>
        <xdr:cNvPr id="756" name="n_1mainValue【庁舎】&#10;一人当たり面積">
          <a:extLst>
            <a:ext uri="{FF2B5EF4-FFF2-40B4-BE49-F238E27FC236}">
              <a16:creationId xmlns:a16="http://schemas.microsoft.com/office/drawing/2014/main" id="{0DA8F4D7-D634-44A5-805B-32C561F9A3EE}"/>
            </a:ext>
          </a:extLst>
        </xdr:cNvPr>
        <xdr:cNvSpPr txBox="1"/>
      </xdr:nvSpPr>
      <xdr:spPr>
        <a:xfrm>
          <a:off x="210757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19975</xdr:rowOff>
    </xdr:from>
    <xdr:ext cx="469744" cy="259045"/>
    <xdr:sp macro="" textlink="">
      <xdr:nvSpPr>
        <xdr:cNvPr id="757" name="n_2mainValue【庁舎】&#10;一人当たり面積">
          <a:extLst>
            <a:ext uri="{FF2B5EF4-FFF2-40B4-BE49-F238E27FC236}">
              <a16:creationId xmlns:a16="http://schemas.microsoft.com/office/drawing/2014/main" id="{B8903BA3-4EF0-42AC-A707-4243CA540BB7}"/>
            </a:ext>
          </a:extLst>
        </xdr:cNvPr>
        <xdr:cNvSpPr txBox="1"/>
      </xdr:nvSpPr>
      <xdr:spPr>
        <a:xfrm>
          <a:off x="20199427" y="173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15620</xdr:rowOff>
    </xdr:from>
    <xdr:ext cx="469744" cy="259045"/>
    <xdr:sp macro="" textlink="">
      <xdr:nvSpPr>
        <xdr:cNvPr id="758" name="n_3mainValue【庁舎】&#10;一人当たり面積">
          <a:extLst>
            <a:ext uri="{FF2B5EF4-FFF2-40B4-BE49-F238E27FC236}">
              <a16:creationId xmlns:a16="http://schemas.microsoft.com/office/drawing/2014/main" id="{9305501B-D0DE-461A-9A31-327C6B1A01A9}"/>
            </a:ext>
          </a:extLst>
        </xdr:cNvPr>
        <xdr:cNvSpPr txBox="1"/>
      </xdr:nvSpPr>
      <xdr:spPr>
        <a:xfrm>
          <a:off x="19310427" y="1733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43922</xdr:rowOff>
    </xdr:from>
    <xdr:ext cx="469744" cy="259045"/>
    <xdr:sp macro="" textlink="">
      <xdr:nvSpPr>
        <xdr:cNvPr id="759" name="n_4mainValue【庁舎】&#10;一人当たり面積">
          <a:extLst>
            <a:ext uri="{FF2B5EF4-FFF2-40B4-BE49-F238E27FC236}">
              <a16:creationId xmlns:a16="http://schemas.microsoft.com/office/drawing/2014/main" id="{D8EE26A2-8D8A-4A04-BD34-6061309B9DB2}"/>
            </a:ext>
          </a:extLst>
        </xdr:cNvPr>
        <xdr:cNvSpPr txBox="1"/>
      </xdr:nvSpPr>
      <xdr:spPr>
        <a:xfrm>
          <a:off x="184214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D024A73-C865-48F0-A36D-AE1278B068E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1344E85-1BBE-4771-AE3C-2A2C24FBAF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29D7F115-9E55-49D5-9A88-A5C688226D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類似団体と比較して、有形固定資産減価償却率（福祉施設）（庁舎）が平均よりも高い傾向にある。これは、福祉施設と庁舎が築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迎えていることが理由に挙げられる。中でも老人福祉センターは、改修工事等を行いながら継続使用している。また、特別養護老宇人ホーム「花ぶさ苑」を取得したことにより一人当たり面積が増加している。庁舎は日常の重要性だけでなく災害時の災害対策本部設置など重要機能を果たすことから適切な維持管理に努める。</a:t>
          </a:r>
        </a:p>
        <a:p>
          <a:r>
            <a:rPr kumimoji="1" lang="ja-JP" altLang="en-US" sz="1300">
              <a:latin typeface="ＭＳ Ｐゴシック" panose="020B0600070205080204" pitchFamily="50" charset="-128"/>
              <a:ea typeface="ＭＳ Ｐゴシック" panose="020B0600070205080204" pitchFamily="50" charset="-128"/>
            </a:rPr>
            <a:t>また、上記以外の公共施設に関しては、平成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月に策定した「広野町公共施設等総合管理計画」に基づき、長期的な視点をもって、更新・統廃合・長寿命化などを計画的に行っていく。加えて、令和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月策定の「広野町公共施設個別管理計画」に基づき長期的な視点をもって、更新・統廃合・長寿命化などを計画的に行っていく。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
4,646
58.69
6,315,149
5,703,801
389,800
2,708,815
1,565,960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基準財政需要額が新規算定項目の追加等により前年比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％増加したことに加え、基準財政収入額が大規模償却資産に係る固定資産税の減収等により前年比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％減少したため、財政力指数は単年度で</a:t>
          </a:r>
          <a:r>
            <a:rPr kumimoji="1" lang="en-US" altLang="ja-JP" sz="1300">
              <a:latin typeface="ＭＳ Ｐゴシック" panose="020B0600070205080204" pitchFamily="50" charset="-128"/>
              <a:ea typeface="ＭＳ Ｐゴシック" panose="020B0600070205080204" pitchFamily="50" charset="-128"/>
            </a:rPr>
            <a:t>0.078</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大規模償却資産については、令和４年度は増収が見込まれるが、それ以降は逓減が予想されるため、東日本大震災及び原子力災害からの復興・創生期間において、多額の資金が必要となってくることから、町勢振興計画の後期基本計画に沿った施策を重点的に執行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124278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46792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39205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124278</xdr:rowOff>
    </xdr:from>
    <xdr:to>
      <xdr:col>24</xdr:col>
      <xdr:colOff>12700</xdr:colOff>
      <xdr:row>37</xdr:row>
      <xdr:rowOff>124278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147260</xdr:rowOff>
    </xdr:from>
    <xdr:to>
      <xdr:col>23</xdr:col>
      <xdr:colOff>133350</xdr:colOff>
      <xdr:row>38</xdr:row>
      <xdr:rowOff>90715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90910"/>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164996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6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147260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2196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78317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364514"/>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37</xdr:row>
      <xdr:rowOff>20864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39915</xdr:rowOff>
    </xdr:from>
    <xdr:to>
      <xdr:col>23</xdr:col>
      <xdr:colOff>184150</xdr:colOff>
      <xdr:row>38</xdr:row>
      <xdr:rowOff>141515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56441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96460</xdr:rowOff>
    </xdr:from>
    <xdr:to>
      <xdr:col>19</xdr:col>
      <xdr:colOff>184150</xdr:colOff>
      <xdr:row>38</xdr:row>
      <xdr:rowOff>26609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36787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27517</xdr:rowOff>
    </xdr:from>
    <xdr:to>
      <xdr:col>15</xdr:col>
      <xdr:colOff>133350</xdr:colOff>
      <xdr:row>37</xdr:row>
      <xdr:rowOff>129117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139294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141514</xdr:rowOff>
    </xdr:from>
    <xdr:to>
      <xdr:col>11</xdr:col>
      <xdr:colOff>82550</xdr:colOff>
      <xdr:row>37</xdr:row>
      <xdr:rowOff>71664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81841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固定資産税及び法人町民税等の減少により経常一般財源が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％減少したことに加え、経常一般財源充当経費が物件費等の増加等により前年度比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％増加したことにより、指数は前年度比</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増加した。令和４年度は固定資産税の一時的な増収見込みはあるものの、それ以降は減収が見込まれるため、すべての事業の優先度を厳しく点検し、優先度の低い事業については、計画的に廃止・縮小を進め、経常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61</xdr:row>
      <xdr:rowOff>164193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30895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21953</xdr:rowOff>
    </xdr:from>
    <xdr:to>
      <xdr:col>19</xdr:col>
      <xdr:colOff>133350</xdr:colOff>
      <xdr:row>60</xdr:row>
      <xdr:rowOff>87449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30895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120287</xdr:rowOff>
    </xdr:from>
    <xdr:to>
      <xdr:col>19</xdr:col>
      <xdr:colOff>184150</xdr:colOff>
      <xdr:row>62</xdr:row>
      <xdr:rowOff>50437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35214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87449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24001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3084</xdr:rowOff>
    </xdr:from>
    <xdr:to>
      <xdr:col>15</xdr:col>
      <xdr:colOff>133350</xdr:colOff>
      <xdr:row>61</xdr:row>
      <xdr:rowOff>104684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89461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157117</xdr:rowOff>
    </xdr:from>
    <xdr:to>
      <xdr:col>11</xdr:col>
      <xdr:colOff>31750</xdr:colOff>
      <xdr:row>59</xdr:row>
      <xdr:rowOff>124460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992976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51344</xdr:rowOff>
    </xdr:from>
    <xdr:to>
      <xdr:col>11</xdr:col>
      <xdr:colOff>82550</xdr:colOff>
      <xdr:row>61</xdr:row>
      <xdr:rowOff>152944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137721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41003</xdr:rowOff>
    </xdr:from>
    <xdr:to>
      <xdr:col>7</xdr:col>
      <xdr:colOff>31750</xdr:colOff>
      <xdr:row>61</xdr:row>
      <xdr:rowOff>142603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127380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113393</xdr:rowOff>
    </xdr:from>
    <xdr:to>
      <xdr:col>23</xdr:col>
      <xdr:colOff>184150</xdr:colOff>
      <xdr:row>62</xdr:row>
      <xdr:rowOff>43543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85470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148426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106317</xdr:rowOff>
    </xdr:from>
    <xdr:to>
      <xdr:col>7</xdr:col>
      <xdr:colOff>31750</xdr:colOff>
      <xdr:row>58</xdr:row>
      <xdr:rowOff>36467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98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46644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64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人口１人当たりの人件費・物件費等決算額は、震災後、類似団体に比べ高い水準で推移してきたが、決算額が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121,144</a:t>
          </a:r>
          <a:r>
            <a:rPr kumimoji="1" lang="ja-JP" altLang="en-US" sz="1300">
              <a:solidFill>
                <a:schemeClr val="tx1"/>
              </a:solidFill>
              <a:latin typeface="ＭＳ Ｐゴシック" panose="020B0600070205080204" pitchFamily="50" charset="-128"/>
              <a:ea typeface="ＭＳ Ｐゴシック" panose="020B0600070205080204" pitchFamily="50" charset="-128"/>
            </a:rPr>
            <a:t>千</a:t>
          </a:r>
          <a:r>
            <a:rPr kumimoji="1" lang="ja-JP" altLang="en-US" sz="1300">
              <a:latin typeface="ＭＳ Ｐゴシック" panose="020B0600070205080204" pitchFamily="50" charset="-128"/>
              <a:ea typeface="ＭＳ Ｐゴシック" panose="020B0600070205080204" pitchFamily="50" charset="-128"/>
            </a:rPr>
            <a:t>円増加したことに加え、人口増減は少ないため前年度比</a:t>
          </a:r>
          <a:r>
            <a:rPr kumimoji="1" lang="en-US" altLang="ja-JP" sz="1300">
              <a:latin typeface="ＭＳ Ｐゴシック" panose="020B0600070205080204" pitchFamily="50" charset="-128"/>
              <a:ea typeface="ＭＳ Ｐゴシック" panose="020B0600070205080204" pitchFamily="50" charset="-128"/>
            </a:rPr>
            <a:t>76,840</a:t>
          </a:r>
          <a:r>
            <a:rPr kumimoji="1" lang="ja-JP" altLang="en-US" sz="1300">
              <a:latin typeface="ＭＳ Ｐゴシック" panose="020B0600070205080204" pitchFamily="50" charset="-128"/>
              <a:ea typeface="ＭＳ Ｐゴシック" panose="020B0600070205080204" pitchFamily="50" charset="-128"/>
            </a:rPr>
            <a:t>円増加した。また、令和２年国勢調査により類型が異動したが、類似団体の中では、人口が少ないため類似団体の平均金額を大きく上回る結果となった。これは原発事故に伴う環境放射線モニタリング事業等が継続していることが要因となっている。今後は、新たな復興・創生期間における事業の選別化・行政コストの削減を図り、財政健全化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161403</xdr:rowOff>
    </xdr:from>
    <xdr:to>
      <xdr:col>23</xdr:col>
      <xdr:colOff>133350</xdr:colOff>
      <xdr:row>83</xdr:row>
      <xdr:rowOff>78245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20303"/>
          <a:ext cx="838200" cy="8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141653</xdr:rowOff>
    </xdr:from>
    <xdr:to>
      <xdr:col>19</xdr:col>
      <xdr:colOff>133350</xdr:colOff>
      <xdr:row>82</xdr:row>
      <xdr:rowOff>161403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00553"/>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108600</xdr:rowOff>
    </xdr:from>
    <xdr:to>
      <xdr:col>19</xdr:col>
      <xdr:colOff>184150</xdr:colOff>
      <xdr:row>82</xdr:row>
      <xdr:rowOff>38750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48927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141653</xdr:rowOff>
    </xdr:from>
    <xdr:to>
      <xdr:col>15</xdr:col>
      <xdr:colOff>82550</xdr:colOff>
      <xdr:row>83</xdr:row>
      <xdr:rowOff>6378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4200553"/>
          <a:ext cx="889000" cy="3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36514</xdr:rowOff>
    </xdr:from>
    <xdr:to>
      <xdr:col>15</xdr:col>
      <xdr:colOff>133350</xdr:colOff>
      <xdr:row>83</xdr:row>
      <xdr:rowOff>138114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122891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6378</xdr:rowOff>
    </xdr:from>
    <xdr:to>
      <xdr:col>11</xdr:col>
      <xdr:colOff>31750</xdr:colOff>
      <xdr:row>84</xdr:row>
      <xdr:rowOff>115120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236728"/>
          <a:ext cx="889000" cy="2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35573</xdr:rowOff>
    </xdr:from>
    <xdr:to>
      <xdr:col>11</xdr:col>
      <xdr:colOff>82550</xdr:colOff>
      <xdr:row>83</xdr:row>
      <xdr:rowOff>137173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6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121950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5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41391</xdr:rowOff>
    </xdr:from>
    <xdr:to>
      <xdr:col>7</xdr:col>
      <xdr:colOff>31750</xdr:colOff>
      <xdr:row>83</xdr:row>
      <xdr:rowOff>142991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7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153168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4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27445</xdr:rowOff>
    </xdr:from>
    <xdr:to>
      <xdr:col>23</xdr:col>
      <xdr:colOff>184150</xdr:colOff>
      <xdr:row>83</xdr:row>
      <xdr:rowOff>129045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170972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110603</xdr:rowOff>
    </xdr:from>
    <xdr:to>
      <xdr:col>19</xdr:col>
      <xdr:colOff>184150</xdr:colOff>
      <xdr:row>83</xdr:row>
      <xdr:rowOff>40753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25530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55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90853</xdr:rowOff>
    </xdr:from>
    <xdr:to>
      <xdr:col>15</xdr:col>
      <xdr:colOff>133350</xdr:colOff>
      <xdr:row>83</xdr:row>
      <xdr:rowOff>21003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31180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127028</xdr:rowOff>
    </xdr:from>
    <xdr:to>
      <xdr:col>11</xdr:col>
      <xdr:colOff>82550</xdr:colOff>
      <xdr:row>83</xdr:row>
      <xdr:rowOff>57178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67355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64320</xdr:rowOff>
    </xdr:from>
    <xdr:to>
      <xdr:col>7</xdr:col>
      <xdr:colOff>31750</xdr:colOff>
      <xdr:row>84</xdr:row>
      <xdr:rowOff>165920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4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150697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福島県人事委員会勧告に基づき給与改正を実施しているが、経験年数階層の変動等により本年度のラスパイレス指数は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ラスパイレス指数が類似団体の平均を上回る要因の一つには、東日本大震災及び原子力災害からの復興・創生期間における事業等の対応が、人員不足の状況下で必要となるため、昇給停止等を実施していない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137886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50990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45962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60477</xdr:rowOff>
    </xdr:from>
    <xdr:to>
      <xdr:col>73</xdr:col>
      <xdr:colOff>44450</xdr:colOff>
      <xdr:row>84</xdr:row>
      <xdr:rowOff>162077</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114905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51335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60477</xdr:rowOff>
    </xdr:from>
    <xdr:to>
      <xdr:col>68</xdr:col>
      <xdr:colOff>203200</xdr:colOff>
      <xdr:row>84</xdr:row>
      <xdr:rowOff>162077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前年度と比較して増減はなく、また、前年度同様、類似団体の平均を上回っている。これは、令和２年国勢調査により類型が異動し、類似団体の中では人口が少ないため、類似団体の平均を大きく上回る結果となった。東日本大震災及び原子力災害からの復興・創生期間における事業等に対応するため、現在も他自治体から人的支援を受けている状況にあり、定員管理としての職員採用抑制は難しい状況にあるが、任期付職員の採用や再任用制度を活用して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a:extLst>
            <a:ext uri="{FF2B5EF4-FFF2-40B4-BE49-F238E27FC236}">
              <a16:creationId xmlns:a16="http://schemas.microsoft.com/office/drawing/2014/main" id="{00000000-0008-0000-0300-00004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4" name="定員管理の状況最小値テキスト">
          <a:extLst>
            <a:ext uri="{FF2B5EF4-FFF2-40B4-BE49-F238E27FC236}">
              <a16:creationId xmlns:a16="http://schemas.microsoft.com/office/drawing/2014/main" id="{00000000-0008-0000-0300-000044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6" name="定員管理の状況最大値テキスト">
          <a:extLst>
            <a:ext uri="{FF2B5EF4-FFF2-40B4-BE49-F238E27FC236}">
              <a16:creationId xmlns:a16="http://schemas.microsoft.com/office/drawing/2014/main" id="{00000000-0008-0000-0300-000046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72716</xdr:rowOff>
    </xdr:from>
    <xdr:to>
      <xdr:col>81</xdr:col>
      <xdr:colOff>44450</xdr:colOff>
      <xdr:row>62</xdr:row>
      <xdr:rowOff>72716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179800" y="10702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9" name="定員管理の状況平均値テキスト">
          <a:extLst>
            <a:ext uri="{FF2B5EF4-FFF2-40B4-BE49-F238E27FC236}">
              <a16:creationId xmlns:a16="http://schemas.microsoft.com/office/drawing/2014/main" id="{00000000-0008-0000-0300-000049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51344</xdr:rowOff>
    </xdr:from>
    <xdr:to>
      <xdr:col>77</xdr:col>
      <xdr:colOff>44450</xdr:colOff>
      <xdr:row>62</xdr:row>
      <xdr:rowOff>72716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5290800" y="10681244"/>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27904</xdr:rowOff>
    </xdr:from>
    <xdr:to>
      <xdr:col>77</xdr:col>
      <xdr:colOff>95250</xdr:colOff>
      <xdr:row>61</xdr:row>
      <xdr:rowOff>129504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129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139681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5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51344</xdr:rowOff>
    </xdr:from>
    <xdr:to>
      <xdr:col>72</xdr:col>
      <xdr:colOff>203200</xdr:colOff>
      <xdr:row>62</xdr:row>
      <xdr:rowOff>113393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4401800" y="106812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148735</xdr:rowOff>
    </xdr:from>
    <xdr:to>
      <xdr:col>73</xdr:col>
      <xdr:colOff>44450</xdr:colOff>
      <xdr:row>66</xdr:row>
      <xdr:rowOff>78885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5240000" y="112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63662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37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70648</xdr:rowOff>
    </xdr:from>
    <xdr:to>
      <xdr:col>68</xdr:col>
      <xdr:colOff>152400</xdr:colOff>
      <xdr:row>62</xdr:row>
      <xdr:rowOff>113393</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3512800" y="10700548"/>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121158</xdr:rowOff>
    </xdr:from>
    <xdr:to>
      <xdr:col>68</xdr:col>
      <xdr:colOff>203200</xdr:colOff>
      <xdr:row>66</xdr:row>
      <xdr:rowOff>51308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4351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36085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151493</xdr:rowOff>
    </xdr:from>
    <xdr:to>
      <xdr:col>64</xdr:col>
      <xdr:colOff>152400</xdr:colOff>
      <xdr:row>66</xdr:row>
      <xdr:rowOff>81643</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3462000" y="112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66420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21916</xdr:rowOff>
    </xdr:from>
    <xdr:to>
      <xdr:col>81</xdr:col>
      <xdr:colOff>95250</xdr:colOff>
      <xdr:row>62</xdr:row>
      <xdr:rowOff>123516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967200" y="10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165443</xdr:rowOff>
    </xdr:from>
    <xdr:ext cx="762000" cy="259045"/>
    <xdr:sp macro="" textlink="">
      <xdr:nvSpPr>
        <xdr:cNvPr id="348" name="定員管理の状況該当値テキスト">
          <a:extLst>
            <a:ext uri="{FF2B5EF4-FFF2-40B4-BE49-F238E27FC236}">
              <a16:creationId xmlns:a16="http://schemas.microsoft.com/office/drawing/2014/main" id="{00000000-0008-0000-0300-00005C010000}"/>
            </a:ext>
          </a:extLst>
        </xdr:cNvPr>
        <xdr:cNvSpPr txBox="1"/>
      </xdr:nvSpPr>
      <xdr:spPr>
        <a:xfrm>
          <a:off x="17106900" y="1062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21916</xdr:rowOff>
    </xdr:from>
    <xdr:to>
      <xdr:col>77</xdr:col>
      <xdr:colOff>95250</xdr:colOff>
      <xdr:row>62</xdr:row>
      <xdr:rowOff>123516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129000" y="10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108293</xdr:rowOff>
    </xdr:from>
    <xdr:ext cx="7366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798800" y="1073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544</xdr:rowOff>
    </xdr:from>
    <xdr:to>
      <xdr:col>73</xdr:col>
      <xdr:colOff>44450</xdr:colOff>
      <xdr:row>62</xdr:row>
      <xdr:rowOff>102144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62593</xdr:rowOff>
    </xdr:from>
    <xdr:to>
      <xdr:col>68</xdr:col>
      <xdr:colOff>203200</xdr:colOff>
      <xdr:row>62</xdr:row>
      <xdr:rowOff>164193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4351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2920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20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19848</xdr:rowOff>
    </xdr:from>
    <xdr:to>
      <xdr:col>64</xdr:col>
      <xdr:colOff>152400</xdr:colOff>
      <xdr:row>62</xdr:row>
      <xdr:rowOff>121448</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3462000" y="106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131625</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131800" y="1041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標準税収入額等が法人町民税等の増収はあったが、固定資産税の減収により減少したことに加え、公営企業に係る準元利償還金が増加したことにより単年度実質公債費比率は前年度と比べ</a:t>
          </a:r>
          <a:r>
            <a:rPr kumimoji="1" lang="en-US" altLang="ja-JP" sz="1300">
              <a:latin typeface="ＭＳ Ｐゴシック" panose="020B0600070205080204" pitchFamily="50" charset="-128"/>
              <a:ea typeface="ＭＳ Ｐゴシック" panose="020B0600070205080204" pitchFamily="50" charset="-128"/>
            </a:rPr>
            <a:t>0.04263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6.93863</a:t>
          </a:r>
          <a:r>
            <a:rPr kumimoji="1" lang="ja-JP" altLang="en-US" sz="1300">
              <a:latin typeface="ＭＳ Ｐゴシック" panose="020B0600070205080204" pitchFamily="50" charset="-128"/>
              <a:ea typeface="ＭＳ Ｐゴシック" panose="020B0600070205080204" pitchFamily="50" charset="-128"/>
            </a:rPr>
            <a:t>％となった。３ヶ年平均では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ポイント増となっている。今後は、広野</a:t>
          </a:r>
          <a:r>
            <a:rPr kumimoji="1" lang="en-US" altLang="ja-JP" sz="1300">
              <a:latin typeface="ＭＳ Ｐゴシック" panose="020B0600070205080204" pitchFamily="50" charset="-128"/>
              <a:ea typeface="ＭＳ Ｐゴシック" panose="020B0600070205080204" pitchFamily="50" charset="-128"/>
            </a:rPr>
            <a:t>IGCC</a:t>
          </a:r>
          <a:r>
            <a:rPr kumimoji="1" lang="ja-JP" altLang="en-US" sz="1300">
              <a:latin typeface="ＭＳ Ｐゴシック" panose="020B0600070205080204" pitchFamily="50" charset="-128"/>
              <a:ea typeface="ＭＳ Ｐゴシック" panose="020B0600070205080204" pitchFamily="50" charset="-128"/>
            </a:rPr>
            <a:t>火力発電所に係る固定資産税の一時的な増収は見込まれるが、令和５年度以降は逓減することが見込まれることに伴い、復興関連事業のための地方債の負担が上昇することが予想される。事業の緊急性・必要性を的確に見極め、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32766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380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8636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994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88138</xdr:rowOff>
    </xdr:from>
    <xdr:to>
      <xdr:col>77</xdr:col>
      <xdr:colOff>95250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112522</xdr:rowOff>
    </xdr:from>
    <xdr:to>
      <xdr:col>72</xdr:col>
      <xdr:colOff>203200</xdr:colOff>
      <xdr:row>40</xdr:row>
      <xdr:rowOff>141478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97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112522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970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92473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は減収したが、標準財政規模は増加し、一般会計及び公営企業に係る地方債残高が減少したことに等により、前年度と同様に将来負担額よりも充当可能財源が上回る結果となった。今後は復興・創生期間における事業に伴う基金の取崩しによる比率の上昇が見込まれるため、新規事業の実施については、地方債借入の抑制など総点検を図り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32817</xdr:rowOff>
    </xdr:from>
    <xdr:to>
      <xdr:col>77</xdr:col>
      <xdr:colOff>95250</xdr:colOff>
      <xdr:row>14</xdr:row>
      <xdr:rowOff>134417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144594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47625</xdr:rowOff>
    </xdr:from>
    <xdr:ext cx="9172576" cy="425758"/>
    <xdr:sp macro="" textlink="">
      <xdr:nvSpPr>
        <xdr:cNvPr id="462" name="テキスト ボックス 461">
          <a:extLst>
            <a:ext uri="{FF2B5EF4-FFF2-40B4-BE49-F238E27FC236}">
              <a16:creationId xmlns:a16="http://schemas.microsoft.com/office/drawing/2014/main" id="{782D47CF-6C30-4982-9AC1-14886BC38D72}"/>
            </a:ext>
          </a:extLst>
        </xdr:cNvPr>
        <xdr:cNvSpPr txBox="1"/>
      </xdr:nvSpPr>
      <xdr:spPr>
        <a:xfrm>
          <a:off x="771525" y="4505325"/>
          <a:ext cx="91725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 </a:t>
          </a:r>
          <a:r>
            <a:rPr kumimoji="1" lang="en-US" altLang="ja-JP" sz="10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
4,646
58.69
6,315,149
5,703,801
389,800
2,708,815
1,565,960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人件費に係る経常収支比率は、指数の分母となる経常的一般財源が</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％減少したことに加え、分子となる経常一般財源充当経費が</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％増加したため、前年度比</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の増となっている。今後は、東日本大震災及び原子力災害からの復興・創生期間に係る他自治体からの人的支援を受けている状況において、職員数を削減することは困難な状況にあり、かつ税収が毎年減少することが見込まれるため給与・手当水準の見直し等により比率の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35</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111760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25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152400</xdr:rowOff>
    </xdr:from>
    <xdr:to>
      <xdr:col>24</xdr:col>
      <xdr:colOff>76200</xdr:colOff>
      <xdr:row>36</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60960</xdr:rowOff>
    </xdr:from>
    <xdr:to>
      <xdr:col>6</xdr:col>
      <xdr:colOff>171450</xdr:colOff>
      <xdr:row>35</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物件費に係る経常的収支比率については、今年度から特別養護老人ホームに係る指定管理料が発生することになり、経常的一般財源充当経費が増加したことに加え、経常一般財源が減少したため</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今後は、震災後に整備した施設の維持管理経費の増加により比率の上昇が見込まれるが、行政経費のコスト削減、事務事業の見直し、選別化により経費の削減を図る。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19</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21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21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17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84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扶助費に係る経常的収支比率は、新型コロナウイルス感染症対策に係る臨時特別給付金等の増により前年度比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新型コロナウイルス感染症対策費の一時的な増加や東日本大震災及び原子力災害の影響により医療費の個人負担の減免が継続しているために類似団体と比較して低い比率となっているが、今後は上昇が見込まれる。</a:t>
          </a:r>
        </a:p>
        <a:p>
          <a:r>
            <a:rPr kumimoji="1" lang="ja-JP" altLang="en-US" sz="1300">
              <a:latin typeface="ＭＳ Ｐゴシック" panose="020B0600070205080204" pitchFamily="50" charset="-128"/>
              <a:ea typeface="ＭＳ Ｐゴシック" panose="020B0600070205080204" pitchFamily="50" charset="-128"/>
            </a:rPr>
            <a:t>制度見直し等を行い、比率の上昇を抑えるように努める。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104140</xdr:rowOff>
    </xdr:from>
    <xdr:to>
      <xdr:col>24</xdr:col>
      <xdr:colOff>25400</xdr:colOff>
      <xdr:row>53</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019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104140</xdr:rowOff>
    </xdr:from>
    <xdr:to>
      <xdr:col>19</xdr:col>
      <xdr:colOff>187325</xdr:colOff>
      <xdr:row>54</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0195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104140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48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115570</xdr:rowOff>
    </xdr:from>
    <xdr:to>
      <xdr:col>11</xdr:col>
      <xdr:colOff>9525</xdr:colOff>
      <xdr:row>53</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202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99060</xdr:rowOff>
    </xdr:from>
    <xdr:to>
      <xdr:col>11</xdr:col>
      <xdr:colOff>60325</xdr:colOff>
      <xdr:row>55</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53340</xdr:rowOff>
    </xdr:from>
    <xdr:to>
      <xdr:col>20</xdr:col>
      <xdr:colOff>38100</xdr:colOff>
      <xdr:row>52</xdr:row>
      <xdr:rowOff>154940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165117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73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その他に係る経常収支比率については、維持補修費、繰出金ともに経常一般財源充当経費は減少したが、経常一般財源が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％減少したため</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国民健康保険、介護保険及び後期高齢者医療保険特別会計への繰出金については、医療費等の増加に伴い比率の上昇が見込まれるため、被保険者に対する健康管理など予防措置の周知・啓蒙を図り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482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958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167640</xdr:rowOff>
    </xdr:from>
    <xdr:to>
      <xdr:col>74</xdr:col>
      <xdr:colOff>31750</xdr:colOff>
      <xdr:row>55</xdr:row>
      <xdr:rowOff>97790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57</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4843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49530</xdr:rowOff>
    </xdr:from>
    <xdr:to>
      <xdr:col>69</xdr:col>
      <xdr:colOff>142875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補助費に係る経常収支比率については、経常一般財源充当経費が</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％増加したことにより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この要因は、双葉地方広域市町村圏組合に対する消防費負担金が増加したことによる。</a:t>
          </a:r>
        </a:p>
        <a:p>
          <a:r>
            <a:rPr kumimoji="1" lang="ja-JP" altLang="en-US" sz="1300">
              <a:latin typeface="ＭＳ Ｐゴシック" panose="020B0600070205080204" pitchFamily="50" charset="-128"/>
              <a:ea typeface="ＭＳ Ｐゴシック" panose="020B0600070205080204" pitchFamily="50" charset="-128"/>
            </a:rPr>
            <a:t>今後は、補助金交付に係る明確な基準を設けて、補助金の見直しを図り、比率上昇を抑えるよう努める。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24130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626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159004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159004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48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48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公債費に係る経常収支比率については、既発行債の償還終了等により経常一般財源充当経費は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％減少したが、経常的一般財源が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％減少したことにより、前年度比で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今後は、復興・創生に向けた様々な事業が展開される中、新規地方債の発行については、事業の重要性を十分に見極めながら慎重に検討し、比率の上昇を極力抑えるように努める。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56134</xdr:rowOff>
    </xdr:from>
    <xdr:to>
      <xdr:col>24</xdr:col>
      <xdr:colOff>25400</xdr:colOff>
      <xdr:row>75</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14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56134</xdr:rowOff>
    </xdr:from>
    <xdr:to>
      <xdr:col>19</xdr:col>
      <xdr:colOff>187325</xdr:colOff>
      <xdr:row>75</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14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19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67056</xdr:rowOff>
    </xdr:from>
    <xdr:to>
      <xdr:col>15</xdr:col>
      <xdr:colOff>149225</xdr:colOff>
      <xdr:row>78</xdr:row>
      <xdr:rowOff>168656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xdr:rowOff>
    </xdr:from>
    <xdr:to>
      <xdr:col>11</xdr:col>
      <xdr:colOff>9525</xdr:colOff>
      <xdr:row>75</xdr:row>
      <xdr:rowOff>60706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73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48768</xdr:rowOff>
    </xdr:from>
    <xdr:to>
      <xdr:col>11</xdr:col>
      <xdr:colOff>60325</xdr:colOff>
      <xdr:row>78</xdr:row>
      <xdr:rowOff>150368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135636</xdr:rowOff>
    </xdr:from>
    <xdr:to>
      <xdr:col>6</xdr:col>
      <xdr:colOff>171450</xdr:colOff>
      <xdr:row>75</xdr:row>
      <xdr:rowOff>65786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75963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公債費以外の経常収支比率については、経常的一般財源収入が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％減少したが、補助費等に係る経常一般財源充当経費が増加したことにより前年度比</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上昇した。今後は、一時的な税収の増加はあるものの毎年減少することに加え、復興・創生事業が進むことによって経常収支比率は悪化することが予想される。事業の選別化・効率化による歳出の削減に努めるとともに確実な税収確保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27395</xdr:rowOff>
    </xdr:from>
    <xdr:to>
      <xdr:col>82</xdr:col>
      <xdr:colOff>107950</xdr:colOff>
      <xdr:row>78</xdr:row>
      <xdr:rowOff>143329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29045"/>
          <a:ext cx="8382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27395</xdr:rowOff>
    </xdr:from>
    <xdr:to>
      <xdr:col>78</xdr:col>
      <xdr:colOff>69850</xdr:colOff>
      <xdr:row>77</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2904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130266</xdr:rowOff>
    </xdr:from>
    <xdr:to>
      <xdr:col>73</xdr:col>
      <xdr:colOff>180975</xdr:colOff>
      <xdr:row>77</xdr:row>
      <xdr:rowOff>82913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604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40459</xdr:rowOff>
    </xdr:from>
    <xdr:to>
      <xdr:col>69</xdr:col>
      <xdr:colOff>92075</xdr:colOff>
      <xdr:row>76</xdr:row>
      <xdr:rowOff>130266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9920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159476</xdr:rowOff>
    </xdr:from>
    <xdr:to>
      <xdr:col>69</xdr:col>
      <xdr:colOff>142875</xdr:colOff>
      <xdr:row>76</xdr:row>
      <xdr:rowOff>89626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0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99803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146413</xdr:rowOff>
    </xdr:from>
    <xdr:to>
      <xdr:col>65</xdr:col>
      <xdr:colOff>53975</xdr:colOff>
      <xdr:row>76</xdr:row>
      <xdr:rowOff>76563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0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61340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92529</xdr:rowOff>
    </xdr:from>
    <xdr:to>
      <xdr:col>82</xdr:col>
      <xdr:colOff>158750</xdr:colOff>
      <xdr:row>79</xdr:row>
      <xdr:rowOff>22679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64606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148045</xdr:rowOff>
    </xdr:from>
    <xdr:to>
      <xdr:col>78</xdr:col>
      <xdr:colOff>120650</xdr:colOff>
      <xdr:row>77</xdr:row>
      <xdr:rowOff>78195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88372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4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32113</xdr:rowOff>
    </xdr:from>
    <xdr:to>
      <xdr:col>74</xdr:col>
      <xdr:colOff>31750</xdr:colOff>
      <xdr:row>77</xdr:row>
      <xdr:rowOff>133713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118490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79466</xdr:rowOff>
    </xdr:from>
    <xdr:to>
      <xdr:col>69</xdr:col>
      <xdr:colOff>142875</xdr:colOff>
      <xdr:row>77</xdr:row>
      <xdr:rowOff>9616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165843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161109</xdr:rowOff>
    </xdr:from>
    <xdr:to>
      <xdr:col>65</xdr:col>
      <xdr:colOff>53975</xdr:colOff>
      <xdr:row>75</xdr:row>
      <xdr:rowOff>91259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101436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103675</xdr:rowOff>
    </xdr:from>
    <xdr:to>
      <xdr:col>29</xdr:col>
      <xdr:colOff>127000</xdr:colOff>
      <xdr:row>20</xdr:row>
      <xdr:rowOff>74056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380150"/>
          <a:ext cx="0" cy="11705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46133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74056</xdr:rowOff>
    </xdr:from>
    <xdr:to>
      <xdr:col>30</xdr:col>
      <xdr:colOff>25400</xdr:colOff>
      <xdr:row>20</xdr:row>
      <xdr:rowOff>74056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0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18602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12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103675</xdr:rowOff>
    </xdr:from>
    <xdr:to>
      <xdr:col>30</xdr:col>
      <xdr:colOff>25400</xdr:colOff>
      <xdr:row>13</xdr:row>
      <xdr:rowOff>103675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38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78255</xdr:rowOff>
    </xdr:from>
    <xdr:to>
      <xdr:col>29</xdr:col>
      <xdr:colOff>127000</xdr:colOff>
      <xdr:row>17</xdr:row>
      <xdr:rowOff>7366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9080"/>
          <a:ext cx="647700" cy="10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136067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9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163990</xdr:rowOff>
    </xdr:from>
    <xdr:to>
      <xdr:col>29</xdr:col>
      <xdr:colOff>177800</xdr:colOff>
      <xdr:row>18</xdr:row>
      <xdr:rowOff>94140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1262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146439</xdr:rowOff>
    </xdr:from>
    <xdr:to>
      <xdr:col>26</xdr:col>
      <xdr:colOff>50800</xdr:colOff>
      <xdr:row>17</xdr:row>
      <xdr:rowOff>7366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37264"/>
          <a:ext cx="698500" cy="3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165247</xdr:rowOff>
    </xdr:from>
    <xdr:to>
      <xdr:col>26</xdr:col>
      <xdr:colOff>101600</xdr:colOff>
      <xdr:row>18</xdr:row>
      <xdr:rowOff>95397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27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80174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1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146439</xdr:rowOff>
    </xdr:from>
    <xdr:to>
      <xdr:col>22</xdr:col>
      <xdr:colOff>114300</xdr:colOff>
      <xdr:row>16</xdr:row>
      <xdr:rowOff>165748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7264"/>
          <a:ext cx="6985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12</xdr:row>
      <xdr:rowOff>95669</xdr:rowOff>
    </xdr:from>
    <xdr:to>
      <xdr:col>22</xdr:col>
      <xdr:colOff>165100</xdr:colOff>
      <xdr:row>13</xdr:row>
      <xdr:rowOff>25819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200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35996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19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144808</xdr:rowOff>
    </xdr:from>
    <xdr:to>
      <xdr:col>18</xdr:col>
      <xdr:colOff>177800</xdr:colOff>
      <xdr:row>16</xdr:row>
      <xdr:rowOff>165748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35633"/>
          <a:ext cx="698500" cy="20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125319</xdr:rowOff>
    </xdr:from>
    <xdr:to>
      <xdr:col>19</xdr:col>
      <xdr:colOff>38100</xdr:colOff>
      <xdr:row>13</xdr:row>
      <xdr:rowOff>55469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23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65646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19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117851</xdr:rowOff>
    </xdr:from>
    <xdr:to>
      <xdr:col>15</xdr:col>
      <xdr:colOff>101600</xdr:colOff>
      <xdr:row>13</xdr:row>
      <xdr:rowOff>48001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222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58178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19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27455</xdr:rowOff>
    </xdr:from>
    <xdr:to>
      <xdr:col>29</xdr:col>
      <xdr:colOff>177800</xdr:colOff>
      <xdr:row>16</xdr:row>
      <xdr:rowOff>129055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43982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128016</xdr:rowOff>
    </xdr:from>
    <xdr:to>
      <xdr:col>26</xdr:col>
      <xdr:colOff>101600</xdr:colOff>
      <xdr:row>17</xdr:row>
      <xdr:rowOff>58166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68343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7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95639</xdr:rowOff>
    </xdr:from>
    <xdr:to>
      <xdr:col>22</xdr:col>
      <xdr:colOff>165100</xdr:colOff>
      <xdr:row>17</xdr:row>
      <xdr:rowOff>25789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10566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7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114948</xdr:rowOff>
    </xdr:from>
    <xdr:to>
      <xdr:col>19</xdr:col>
      <xdr:colOff>38100</xdr:colOff>
      <xdr:row>17</xdr:row>
      <xdr:rowOff>45098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29875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94008</xdr:rowOff>
    </xdr:from>
    <xdr:to>
      <xdr:col>15</xdr:col>
      <xdr:colOff>101600</xdr:colOff>
      <xdr:row>17</xdr:row>
      <xdr:rowOff>24158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8935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75099</xdr:rowOff>
    </xdr:from>
    <xdr:to>
      <xdr:col>29</xdr:col>
      <xdr:colOff>127000</xdr:colOff>
      <xdr:row>35</xdr:row>
      <xdr:rowOff>85934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85449"/>
          <a:ext cx="6477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59875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7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85934</xdr:rowOff>
    </xdr:from>
    <xdr:to>
      <xdr:col>26</xdr:col>
      <xdr:colOff>50800</xdr:colOff>
      <xdr:row>35</xdr:row>
      <xdr:rowOff>119155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96284"/>
          <a:ext cx="698500" cy="3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74006</xdr:rowOff>
    </xdr:from>
    <xdr:to>
      <xdr:col>26</xdr:col>
      <xdr:colOff>101600</xdr:colOff>
      <xdr:row>35</xdr:row>
      <xdr:rowOff>175606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84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160383</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7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119155</xdr:rowOff>
    </xdr:from>
    <xdr:to>
      <xdr:col>22</xdr:col>
      <xdr:colOff>114300</xdr:colOff>
      <xdr:row>35</xdr:row>
      <xdr:rowOff>143057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29505"/>
          <a:ext cx="698500" cy="23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281904</xdr:rowOff>
    </xdr:from>
    <xdr:to>
      <xdr:col>22</xdr:col>
      <xdr:colOff>165100</xdr:colOff>
      <xdr:row>35</xdr:row>
      <xdr:rowOff>40604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50780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1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143057</xdr:rowOff>
    </xdr:from>
    <xdr:to>
      <xdr:col>18</xdr:col>
      <xdr:colOff>177800</xdr:colOff>
      <xdr:row>35</xdr:row>
      <xdr:rowOff>185641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53407"/>
          <a:ext cx="698500" cy="4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289429</xdr:rowOff>
    </xdr:from>
    <xdr:to>
      <xdr:col>19</xdr:col>
      <xdr:colOff>38100</xdr:colOff>
      <xdr:row>35</xdr:row>
      <xdr:rowOff>48129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56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58306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3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284866</xdr:rowOff>
    </xdr:from>
    <xdr:to>
      <xdr:col>15</xdr:col>
      <xdr:colOff>101600</xdr:colOff>
      <xdr:row>35</xdr:row>
      <xdr:rowOff>43566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52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53743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2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24299</xdr:rowOff>
    </xdr:from>
    <xdr:to>
      <xdr:col>29</xdr:col>
      <xdr:colOff>177800</xdr:colOff>
      <xdr:row>35</xdr:row>
      <xdr:rowOff>125899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3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212276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35134</xdr:rowOff>
    </xdr:from>
    <xdr:to>
      <xdr:col>26</xdr:col>
      <xdr:colOff>101600</xdr:colOff>
      <xdr:row>35</xdr:row>
      <xdr:rowOff>136734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4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146911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1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68355</xdr:rowOff>
    </xdr:from>
    <xdr:to>
      <xdr:col>22</xdr:col>
      <xdr:colOff>165100</xdr:colOff>
      <xdr:row>35</xdr:row>
      <xdr:rowOff>169955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7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154732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92257</xdr:rowOff>
    </xdr:from>
    <xdr:to>
      <xdr:col>19</xdr:col>
      <xdr:colOff>38100</xdr:colOff>
      <xdr:row>35</xdr:row>
      <xdr:rowOff>193857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02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178634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8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134841</xdr:rowOff>
    </xdr:from>
    <xdr:to>
      <xdr:col>15</xdr:col>
      <xdr:colOff>101600</xdr:colOff>
      <xdr:row>35</xdr:row>
      <xdr:rowOff>236441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4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3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
4,646
58.69
6,315,149
5,703,801
389,800
2,708,815
1,565,960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149018</xdr:rowOff>
    </xdr:from>
    <xdr:to>
      <xdr:col>24</xdr:col>
      <xdr:colOff>63500</xdr:colOff>
      <xdr:row>36</xdr:row>
      <xdr:rowOff>45645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49768"/>
          <a:ext cx="8382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45645</xdr:rowOff>
    </xdr:from>
    <xdr:to>
      <xdr:col>19</xdr:col>
      <xdr:colOff>177800</xdr:colOff>
      <xdr:row>36</xdr:row>
      <xdr:rowOff>87543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17845"/>
          <a:ext cx="889000" cy="4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127543</xdr:rowOff>
    </xdr:from>
    <xdr:to>
      <xdr:col>20</xdr:col>
      <xdr:colOff>38100</xdr:colOff>
      <xdr:row>37</xdr:row>
      <xdr:rowOff>57693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48820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51835</xdr:rowOff>
    </xdr:from>
    <xdr:to>
      <xdr:col>15</xdr:col>
      <xdr:colOff>50800</xdr:colOff>
      <xdr:row>36</xdr:row>
      <xdr:rowOff>87543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24035"/>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36916</xdr:rowOff>
    </xdr:from>
    <xdr:to>
      <xdr:col>15</xdr:col>
      <xdr:colOff>101600</xdr:colOff>
      <xdr:row>32</xdr:row>
      <xdr:rowOff>138516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52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155043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29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51835</xdr:rowOff>
    </xdr:from>
    <xdr:to>
      <xdr:col>10</xdr:col>
      <xdr:colOff>114300</xdr:colOff>
      <xdr:row>36</xdr:row>
      <xdr:rowOff>54304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2403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79079</xdr:rowOff>
    </xdr:from>
    <xdr:to>
      <xdr:col>10</xdr:col>
      <xdr:colOff>165100</xdr:colOff>
      <xdr:row>33</xdr:row>
      <xdr:rowOff>9229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25756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34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48639</xdr:rowOff>
    </xdr:from>
    <xdr:to>
      <xdr:col>6</xdr:col>
      <xdr:colOff>38100</xdr:colOff>
      <xdr:row>32</xdr:row>
      <xdr:rowOff>150239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5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166766</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31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98218</xdr:rowOff>
    </xdr:from>
    <xdr:to>
      <xdr:col>24</xdr:col>
      <xdr:colOff>114300</xdr:colOff>
      <xdr:row>36</xdr:row>
      <xdr:rowOff>28368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121095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5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166295</xdr:rowOff>
    </xdr:from>
    <xdr:to>
      <xdr:col>20</xdr:col>
      <xdr:colOff>38100</xdr:colOff>
      <xdr:row>36</xdr:row>
      <xdr:rowOff>96445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112972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4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36743</xdr:rowOff>
    </xdr:from>
    <xdr:to>
      <xdr:col>15</xdr:col>
      <xdr:colOff>101600</xdr:colOff>
      <xdr:row>36</xdr:row>
      <xdr:rowOff>138343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129470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3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xdr:rowOff>
    </xdr:from>
    <xdr:to>
      <xdr:col>10</xdr:col>
      <xdr:colOff>165100</xdr:colOff>
      <xdr:row>36</xdr:row>
      <xdr:rowOff>102635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93762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6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3504</xdr:rowOff>
    </xdr:from>
    <xdr:to>
      <xdr:col>6</xdr:col>
      <xdr:colOff>38100</xdr:colOff>
      <xdr:row>36</xdr:row>
      <xdr:rowOff>105104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96231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6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4629</xdr:rowOff>
    </xdr:from>
    <xdr:to>
      <xdr:col>24</xdr:col>
      <xdr:colOff>63500</xdr:colOff>
      <xdr:row>57</xdr:row>
      <xdr:rowOff>81329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77279"/>
          <a:ext cx="838200" cy="7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81329</xdr:rowOff>
    </xdr:from>
    <xdr:to>
      <xdr:col>19</xdr:col>
      <xdr:colOff>177800</xdr:colOff>
      <xdr:row>57</xdr:row>
      <xdr:rowOff>96618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53979"/>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223</xdr:rowOff>
    </xdr:from>
    <xdr:to>
      <xdr:col>20</xdr:col>
      <xdr:colOff>38100</xdr:colOff>
      <xdr:row>58</xdr:row>
      <xdr:rowOff>101823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4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92950</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3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50623</xdr:rowOff>
    </xdr:from>
    <xdr:to>
      <xdr:col>15</xdr:col>
      <xdr:colOff>50800</xdr:colOff>
      <xdr:row>57</xdr:row>
      <xdr:rowOff>96618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23273"/>
          <a:ext cx="889000" cy="4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159273</xdr:rowOff>
    </xdr:from>
    <xdr:to>
      <xdr:col>15</xdr:col>
      <xdr:colOff>101600</xdr:colOff>
      <xdr:row>57</xdr:row>
      <xdr:rowOff>89423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6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105950</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3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105887</xdr:rowOff>
    </xdr:from>
    <xdr:to>
      <xdr:col>10</xdr:col>
      <xdr:colOff>114300</xdr:colOff>
      <xdr:row>57</xdr:row>
      <xdr:rowOff>50623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35637"/>
          <a:ext cx="889000" cy="28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157479</xdr:rowOff>
    </xdr:from>
    <xdr:to>
      <xdr:col>10</xdr:col>
      <xdr:colOff>165100</xdr:colOff>
      <xdr:row>57</xdr:row>
      <xdr:rowOff>87629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104156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3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153078</xdr:rowOff>
    </xdr:from>
    <xdr:to>
      <xdr:col>6</xdr:col>
      <xdr:colOff>38100</xdr:colOff>
      <xdr:row>57</xdr:row>
      <xdr:rowOff>83228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5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74355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84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125279</xdr:rowOff>
    </xdr:from>
    <xdr:to>
      <xdr:col>24</xdr:col>
      <xdr:colOff>114300</xdr:colOff>
      <xdr:row>57</xdr:row>
      <xdr:rowOff>55429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148156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30529</xdr:rowOff>
    </xdr:from>
    <xdr:to>
      <xdr:col>20</xdr:col>
      <xdr:colOff>38100</xdr:colOff>
      <xdr:row>57</xdr:row>
      <xdr:rowOff>132129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148656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7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45818</xdr:rowOff>
    </xdr:from>
    <xdr:to>
      <xdr:col>15</xdr:col>
      <xdr:colOff>101600</xdr:colOff>
      <xdr:row>57</xdr:row>
      <xdr:rowOff>147418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138545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91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171273</xdr:rowOff>
    </xdr:from>
    <xdr:to>
      <xdr:col>10</xdr:col>
      <xdr:colOff>165100</xdr:colOff>
      <xdr:row>57</xdr:row>
      <xdr:rowOff>101423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92550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8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55087</xdr:rowOff>
    </xdr:from>
    <xdr:to>
      <xdr:col>6</xdr:col>
      <xdr:colOff>38100</xdr:colOff>
      <xdr:row>55</xdr:row>
      <xdr:rowOff>156687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8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6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7886</xdr:rowOff>
    </xdr:from>
    <xdr:to>
      <xdr:col>24</xdr:col>
      <xdr:colOff>63500</xdr:colOff>
      <xdr:row>76</xdr:row>
      <xdr:rowOff>121971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38086"/>
          <a:ext cx="838200" cy="1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121971</xdr:rowOff>
    </xdr:from>
    <xdr:to>
      <xdr:col>19</xdr:col>
      <xdr:colOff>177800</xdr:colOff>
      <xdr:row>76</xdr:row>
      <xdr:rowOff>138836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52171"/>
          <a:ext cx="8890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34582</xdr:rowOff>
    </xdr:from>
    <xdr:to>
      <xdr:col>20</xdr:col>
      <xdr:colOff>38100</xdr:colOff>
      <xdr:row>78</xdr:row>
      <xdr:rowOff>136182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40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127309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5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138836</xdr:rowOff>
    </xdr:from>
    <xdr:to>
      <xdr:col>15</xdr:col>
      <xdr:colOff>50800</xdr:colOff>
      <xdr:row>77</xdr:row>
      <xdr:rowOff>47600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69036"/>
          <a:ext cx="889000" cy="8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75070</xdr:rowOff>
    </xdr:from>
    <xdr:to>
      <xdr:col>15</xdr:col>
      <xdr:colOff>101600</xdr:colOff>
      <xdr:row>78</xdr:row>
      <xdr:rowOff>5220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167797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3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165888</xdr:rowOff>
    </xdr:from>
    <xdr:to>
      <xdr:col>10</xdr:col>
      <xdr:colOff>114300</xdr:colOff>
      <xdr:row>77</xdr:row>
      <xdr:rowOff>47600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24638"/>
          <a:ext cx="889000" cy="2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29514</xdr:rowOff>
    </xdr:from>
    <xdr:to>
      <xdr:col>10</xdr:col>
      <xdr:colOff>165100</xdr:colOff>
      <xdr:row>77</xdr:row>
      <xdr:rowOff>131114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122241</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3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40030</xdr:rowOff>
    </xdr:from>
    <xdr:to>
      <xdr:col>6</xdr:col>
      <xdr:colOff>38100</xdr:colOff>
      <xdr:row>77</xdr:row>
      <xdr:rowOff>141630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132757</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3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128536</xdr:rowOff>
    </xdr:from>
    <xdr:to>
      <xdr:col>24</xdr:col>
      <xdr:colOff>114300</xdr:colOff>
      <xdr:row>76</xdr:row>
      <xdr:rowOff>58686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151413</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71171</xdr:rowOff>
    </xdr:from>
    <xdr:to>
      <xdr:col>20</xdr:col>
      <xdr:colOff>38100</xdr:colOff>
      <xdr:row>77</xdr:row>
      <xdr:rowOff>1321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17848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8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88036</xdr:rowOff>
    </xdr:from>
    <xdr:to>
      <xdr:col>15</xdr:col>
      <xdr:colOff>101600</xdr:colOff>
      <xdr:row>77</xdr:row>
      <xdr:rowOff>18186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1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34713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8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168250</xdr:rowOff>
    </xdr:from>
    <xdr:to>
      <xdr:col>10</xdr:col>
      <xdr:colOff>165100</xdr:colOff>
      <xdr:row>77</xdr:row>
      <xdr:rowOff>98400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114927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9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115088</xdr:rowOff>
    </xdr:from>
    <xdr:to>
      <xdr:col>6</xdr:col>
      <xdr:colOff>38100</xdr:colOff>
      <xdr:row>76</xdr:row>
      <xdr:rowOff>45238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61765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63543</xdr:rowOff>
    </xdr:from>
    <xdr:to>
      <xdr:col>24</xdr:col>
      <xdr:colOff>63500</xdr:colOff>
      <xdr:row>98</xdr:row>
      <xdr:rowOff>100893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94193"/>
          <a:ext cx="838200" cy="20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74930</xdr:rowOff>
    </xdr:from>
    <xdr:to>
      <xdr:col>19</xdr:col>
      <xdr:colOff>177800</xdr:colOff>
      <xdr:row>98</xdr:row>
      <xdr:rowOff>100893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77030"/>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74930</xdr:rowOff>
    </xdr:from>
    <xdr:to>
      <xdr:col>15</xdr:col>
      <xdr:colOff>50800</xdr:colOff>
      <xdr:row>98</xdr:row>
      <xdr:rowOff>126975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77030"/>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103194</xdr:rowOff>
    </xdr:from>
    <xdr:to>
      <xdr:col>15</xdr:col>
      <xdr:colOff>101600</xdr:colOff>
      <xdr:row>97</xdr:row>
      <xdr:rowOff>33344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49871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126975</xdr:rowOff>
    </xdr:from>
    <xdr:to>
      <xdr:col>10</xdr:col>
      <xdr:colOff>114300</xdr:colOff>
      <xdr:row>98</xdr:row>
      <xdr:rowOff>132624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29075"/>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120675</xdr:rowOff>
    </xdr:from>
    <xdr:to>
      <xdr:col>10</xdr:col>
      <xdr:colOff>165100</xdr:colOff>
      <xdr:row>97</xdr:row>
      <xdr:rowOff>50825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67352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132181</xdr:rowOff>
    </xdr:from>
    <xdr:to>
      <xdr:col>6</xdr:col>
      <xdr:colOff>38100</xdr:colOff>
      <xdr:row>97</xdr:row>
      <xdr:rowOff>62331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78858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12743</xdr:rowOff>
    </xdr:from>
    <xdr:to>
      <xdr:col>24</xdr:col>
      <xdr:colOff>114300</xdr:colOff>
      <xdr:row>97</xdr:row>
      <xdr:rowOff>114343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162620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50093</xdr:rowOff>
    </xdr:from>
    <xdr:to>
      <xdr:col>20</xdr:col>
      <xdr:colOff>38100</xdr:colOff>
      <xdr:row>98</xdr:row>
      <xdr:rowOff>151693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142820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4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24130</xdr:rowOff>
    </xdr:from>
    <xdr:to>
      <xdr:col>15</xdr:col>
      <xdr:colOff>101600</xdr:colOff>
      <xdr:row>98</xdr:row>
      <xdr:rowOff>125730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116857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1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76175</xdr:rowOff>
    </xdr:from>
    <xdr:to>
      <xdr:col>10</xdr:col>
      <xdr:colOff>165100</xdr:colOff>
      <xdr:row>99</xdr:row>
      <xdr:rowOff>6325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168902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81824</xdr:rowOff>
    </xdr:from>
    <xdr:to>
      <xdr:col>6</xdr:col>
      <xdr:colOff>38100</xdr:colOff>
      <xdr:row>99</xdr:row>
      <xdr:rowOff>11974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12701</xdr:rowOff>
    </xdr:from>
    <xdr:to>
      <xdr:col>55</xdr:col>
      <xdr:colOff>0</xdr:colOff>
      <xdr:row>36</xdr:row>
      <xdr:rowOff>68125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42001"/>
          <a:ext cx="838200" cy="3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12701</xdr:rowOff>
    </xdr:from>
    <xdr:to>
      <xdr:col>50</xdr:col>
      <xdr:colOff>114300</xdr:colOff>
      <xdr:row>35</xdr:row>
      <xdr:rowOff>136313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42001"/>
          <a:ext cx="889000" cy="29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72877</xdr:rowOff>
    </xdr:from>
    <xdr:to>
      <xdr:col>45</xdr:col>
      <xdr:colOff>177800</xdr:colOff>
      <xdr:row>35</xdr:row>
      <xdr:rowOff>136313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730727"/>
          <a:ext cx="889000" cy="40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116446</xdr:rowOff>
    </xdr:from>
    <xdr:to>
      <xdr:col>46</xdr:col>
      <xdr:colOff>38100</xdr:colOff>
      <xdr:row>35</xdr:row>
      <xdr:rowOff>46596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94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63123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7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72877</xdr:rowOff>
    </xdr:from>
    <xdr:to>
      <xdr:col>41</xdr:col>
      <xdr:colOff>50800</xdr:colOff>
      <xdr:row>34</xdr:row>
      <xdr:rowOff>74099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730727"/>
          <a:ext cx="889000" cy="1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107961</xdr:rowOff>
    </xdr:from>
    <xdr:to>
      <xdr:col>41</xdr:col>
      <xdr:colOff>101600</xdr:colOff>
      <xdr:row>35</xdr:row>
      <xdr:rowOff>38111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593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29238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2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162582</xdr:rowOff>
    </xdr:from>
    <xdr:to>
      <xdr:col>36</xdr:col>
      <xdr:colOff>165100</xdr:colOff>
      <xdr:row>35</xdr:row>
      <xdr:rowOff>92732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83859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8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17325</xdr:rowOff>
    </xdr:from>
    <xdr:to>
      <xdr:col>55</xdr:col>
      <xdr:colOff>50800</xdr:colOff>
      <xdr:row>36</xdr:row>
      <xdr:rowOff>118925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167202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133351</xdr:rowOff>
    </xdr:from>
    <xdr:to>
      <xdr:col>50</xdr:col>
      <xdr:colOff>165100</xdr:colOff>
      <xdr:row>34</xdr:row>
      <xdr:rowOff>63501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54628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8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85513</xdr:rowOff>
    </xdr:from>
    <xdr:to>
      <xdr:col>46</xdr:col>
      <xdr:colOff>38100</xdr:colOff>
      <xdr:row>36</xdr:row>
      <xdr:rowOff>15663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6790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7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22077</xdr:rowOff>
    </xdr:from>
    <xdr:to>
      <xdr:col>41</xdr:col>
      <xdr:colOff>101600</xdr:colOff>
      <xdr:row>33</xdr:row>
      <xdr:rowOff>123677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6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140204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45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23299</xdr:rowOff>
    </xdr:from>
    <xdr:to>
      <xdr:col>36</xdr:col>
      <xdr:colOff>165100</xdr:colOff>
      <xdr:row>34</xdr:row>
      <xdr:rowOff>124899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8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141426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62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43884</xdr:rowOff>
    </xdr:from>
    <xdr:to>
      <xdr:col>55</xdr:col>
      <xdr:colOff>0</xdr:colOff>
      <xdr:row>57</xdr:row>
      <xdr:rowOff>20262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45084"/>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20262</xdr:rowOff>
    </xdr:from>
    <xdr:to>
      <xdr:col>50</xdr:col>
      <xdr:colOff>114300</xdr:colOff>
      <xdr:row>57</xdr:row>
      <xdr:rowOff>55299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92912"/>
          <a:ext cx="889000" cy="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97680</xdr:rowOff>
    </xdr:from>
    <xdr:to>
      <xdr:col>50</xdr:col>
      <xdr:colOff>165100</xdr:colOff>
      <xdr:row>58</xdr:row>
      <xdr:rowOff>27830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7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18957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16766</xdr:rowOff>
    </xdr:from>
    <xdr:to>
      <xdr:col>45</xdr:col>
      <xdr:colOff>177800</xdr:colOff>
      <xdr:row>57</xdr:row>
      <xdr:rowOff>55299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446516"/>
          <a:ext cx="889000" cy="38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75685</xdr:rowOff>
    </xdr:from>
    <xdr:to>
      <xdr:col>46</xdr:col>
      <xdr:colOff>38100</xdr:colOff>
      <xdr:row>56</xdr:row>
      <xdr:rowOff>5835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0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22362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2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16766</xdr:rowOff>
    </xdr:from>
    <xdr:to>
      <xdr:col>41</xdr:col>
      <xdr:colOff>50800</xdr:colOff>
      <xdr:row>55</xdr:row>
      <xdr:rowOff>76881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446516"/>
          <a:ext cx="889000" cy="6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127499</xdr:rowOff>
    </xdr:from>
    <xdr:to>
      <xdr:col>41</xdr:col>
      <xdr:colOff>101600</xdr:colOff>
      <xdr:row>56</xdr:row>
      <xdr:rowOff>57649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5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48776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4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74957</xdr:rowOff>
    </xdr:from>
    <xdr:to>
      <xdr:col>36</xdr:col>
      <xdr:colOff>165100</xdr:colOff>
      <xdr:row>56</xdr:row>
      <xdr:rowOff>5107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0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167684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5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164534</xdr:rowOff>
    </xdr:from>
    <xdr:to>
      <xdr:col>55</xdr:col>
      <xdr:colOff>50800</xdr:colOff>
      <xdr:row>56</xdr:row>
      <xdr:rowOff>94684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15961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4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140912</xdr:rowOff>
    </xdr:from>
    <xdr:to>
      <xdr:col>50</xdr:col>
      <xdr:colOff>165100</xdr:colOff>
      <xdr:row>57</xdr:row>
      <xdr:rowOff>71062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87589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4499</xdr:rowOff>
    </xdr:from>
    <xdr:to>
      <xdr:col>46</xdr:col>
      <xdr:colOff>38100</xdr:colOff>
      <xdr:row>57</xdr:row>
      <xdr:rowOff>106099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86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137416</xdr:rowOff>
    </xdr:from>
    <xdr:to>
      <xdr:col>41</xdr:col>
      <xdr:colOff>101600</xdr:colOff>
      <xdr:row>55</xdr:row>
      <xdr:rowOff>67566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84093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17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26081</xdr:rowOff>
    </xdr:from>
    <xdr:to>
      <xdr:col>36</xdr:col>
      <xdr:colOff>165100</xdr:colOff>
      <xdr:row>55</xdr:row>
      <xdr:rowOff>127681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144208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23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105823</xdr:rowOff>
    </xdr:from>
    <xdr:to>
      <xdr:col>55</xdr:col>
      <xdr:colOff>0</xdr:colOff>
      <xdr:row>78</xdr:row>
      <xdr:rowOff>136483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78923"/>
          <a:ext cx="8382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169204</xdr:rowOff>
    </xdr:from>
    <xdr:to>
      <xdr:col>50</xdr:col>
      <xdr:colOff>114300</xdr:colOff>
      <xdr:row>78</xdr:row>
      <xdr:rowOff>105823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70854"/>
          <a:ext cx="889000" cy="10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171075</xdr:rowOff>
    </xdr:from>
    <xdr:to>
      <xdr:col>50</xdr:col>
      <xdr:colOff>165100</xdr:colOff>
      <xdr:row>78</xdr:row>
      <xdr:rowOff>101225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7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117752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53315</xdr:rowOff>
    </xdr:from>
    <xdr:to>
      <xdr:col>45</xdr:col>
      <xdr:colOff>177800</xdr:colOff>
      <xdr:row>77</xdr:row>
      <xdr:rowOff>169204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54965"/>
          <a:ext cx="889000" cy="1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152095</xdr:rowOff>
    </xdr:from>
    <xdr:to>
      <xdr:col>46</xdr:col>
      <xdr:colOff>38100</xdr:colOff>
      <xdr:row>77</xdr:row>
      <xdr:rowOff>82245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8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98771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295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53315</xdr:rowOff>
    </xdr:from>
    <xdr:to>
      <xdr:col>41</xdr:col>
      <xdr:colOff>50800</xdr:colOff>
      <xdr:row>77</xdr:row>
      <xdr:rowOff>163587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54965"/>
          <a:ext cx="889000" cy="1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2329</xdr:rowOff>
    </xdr:from>
    <xdr:to>
      <xdr:col>41</xdr:col>
      <xdr:colOff>101600</xdr:colOff>
      <xdr:row>77</xdr:row>
      <xdr:rowOff>103929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120456</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297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150268</xdr:rowOff>
    </xdr:from>
    <xdr:to>
      <xdr:col>36</xdr:col>
      <xdr:colOff>165100</xdr:colOff>
      <xdr:row>77</xdr:row>
      <xdr:rowOff>80418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8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96945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295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85683</xdr:rowOff>
    </xdr:from>
    <xdr:to>
      <xdr:col>55</xdr:col>
      <xdr:colOff>50800</xdr:colOff>
      <xdr:row>79</xdr:row>
      <xdr:rowOff>15833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55023</xdr:rowOff>
    </xdr:from>
    <xdr:to>
      <xdr:col>50</xdr:col>
      <xdr:colOff>165100</xdr:colOff>
      <xdr:row>78</xdr:row>
      <xdr:rowOff>156623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147750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118404</xdr:rowOff>
    </xdr:from>
    <xdr:to>
      <xdr:col>46</xdr:col>
      <xdr:colOff>38100</xdr:colOff>
      <xdr:row>78</xdr:row>
      <xdr:rowOff>48554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39681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2515</xdr:rowOff>
    </xdr:from>
    <xdr:to>
      <xdr:col>41</xdr:col>
      <xdr:colOff>101600</xdr:colOff>
      <xdr:row>77</xdr:row>
      <xdr:rowOff>104115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95242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2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112787</xdr:rowOff>
    </xdr:from>
    <xdr:to>
      <xdr:col>36</xdr:col>
      <xdr:colOff>165100</xdr:colOff>
      <xdr:row>78</xdr:row>
      <xdr:rowOff>42937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34064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152181</xdr:rowOff>
    </xdr:from>
    <xdr:to>
      <xdr:col>55</xdr:col>
      <xdr:colOff>0</xdr:colOff>
      <xdr:row>96</xdr:row>
      <xdr:rowOff>26854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268481"/>
          <a:ext cx="838200" cy="21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152181</xdr:rowOff>
    </xdr:from>
    <xdr:to>
      <xdr:col>50</xdr:col>
      <xdr:colOff>114300</xdr:colOff>
      <xdr:row>96</xdr:row>
      <xdr:rowOff>45036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268481"/>
          <a:ext cx="889000" cy="2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22287</xdr:rowOff>
    </xdr:from>
    <xdr:to>
      <xdr:col>45</xdr:col>
      <xdr:colOff>177800</xdr:colOff>
      <xdr:row>96</xdr:row>
      <xdr:rowOff>45036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795687"/>
          <a:ext cx="889000" cy="70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168526</xdr:rowOff>
    </xdr:from>
    <xdr:to>
      <xdr:col>46</xdr:col>
      <xdr:colOff>38100</xdr:colOff>
      <xdr:row>94</xdr:row>
      <xdr:rowOff>98676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11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115203</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588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22287</xdr:rowOff>
    </xdr:from>
    <xdr:to>
      <xdr:col>41</xdr:col>
      <xdr:colOff>50800</xdr:colOff>
      <xdr:row>92</xdr:row>
      <xdr:rowOff>25208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79568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71774</xdr:rowOff>
    </xdr:from>
    <xdr:to>
      <xdr:col>41</xdr:col>
      <xdr:colOff>101600</xdr:colOff>
      <xdr:row>95</xdr:row>
      <xdr:rowOff>1924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18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164501</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2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11491</xdr:rowOff>
    </xdr:from>
    <xdr:to>
      <xdr:col>36</xdr:col>
      <xdr:colOff>165100</xdr:colOff>
      <xdr:row>94</xdr:row>
      <xdr:rowOff>113091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1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104218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22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147504</xdr:rowOff>
    </xdr:from>
    <xdr:to>
      <xdr:col>55</xdr:col>
      <xdr:colOff>50800</xdr:colOff>
      <xdr:row>96</xdr:row>
      <xdr:rowOff>77654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170381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101381</xdr:rowOff>
    </xdr:from>
    <xdr:to>
      <xdr:col>50</xdr:col>
      <xdr:colOff>165100</xdr:colOff>
      <xdr:row>95</xdr:row>
      <xdr:rowOff>31531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48058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99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165686</xdr:rowOff>
    </xdr:from>
    <xdr:to>
      <xdr:col>46</xdr:col>
      <xdr:colOff>38100</xdr:colOff>
      <xdr:row>96</xdr:row>
      <xdr:rowOff>95836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86963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142937</xdr:rowOff>
    </xdr:from>
    <xdr:to>
      <xdr:col>41</xdr:col>
      <xdr:colOff>101600</xdr:colOff>
      <xdr:row>92</xdr:row>
      <xdr:rowOff>73087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7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89614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52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145858</xdr:rowOff>
    </xdr:from>
    <xdr:to>
      <xdr:col>36</xdr:col>
      <xdr:colOff>165100</xdr:colOff>
      <xdr:row>92</xdr:row>
      <xdr:rowOff>76008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92535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35536</xdr:rowOff>
    </xdr:from>
    <xdr:to>
      <xdr:col>85</xdr:col>
      <xdr:colOff>127000</xdr:colOff>
      <xdr:row>38</xdr:row>
      <xdr:rowOff>30041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379186"/>
          <a:ext cx="838200" cy="1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30041</xdr:rowOff>
    </xdr:from>
    <xdr:to>
      <xdr:col>81</xdr:col>
      <xdr:colOff>50800</xdr:colOff>
      <xdr:row>38</xdr:row>
      <xdr:rowOff>41274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45141"/>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41274</xdr:rowOff>
    </xdr:from>
    <xdr:to>
      <xdr:col>76</xdr:col>
      <xdr:colOff>114300</xdr:colOff>
      <xdr:row>38</xdr:row>
      <xdr:rowOff>133240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56374"/>
          <a:ext cx="889000" cy="9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7756</xdr:rowOff>
    </xdr:from>
    <xdr:to>
      <xdr:col>76</xdr:col>
      <xdr:colOff>165100</xdr:colOff>
      <xdr:row>38</xdr:row>
      <xdr:rowOff>109356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100483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1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34046</xdr:rowOff>
    </xdr:from>
    <xdr:to>
      <xdr:col>71</xdr:col>
      <xdr:colOff>177800</xdr:colOff>
      <xdr:row>38</xdr:row>
      <xdr:rowOff>133240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49146"/>
          <a:ext cx="8890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14139</xdr:rowOff>
    </xdr:from>
    <xdr:to>
      <xdr:col>72</xdr:col>
      <xdr:colOff>38100</xdr:colOff>
      <xdr:row>38</xdr:row>
      <xdr:rowOff>115739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132266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19017</xdr:rowOff>
    </xdr:from>
    <xdr:to>
      <xdr:col>67</xdr:col>
      <xdr:colOff>101600</xdr:colOff>
      <xdr:row>38</xdr:row>
      <xdr:rowOff>120617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3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111744</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156186</xdr:rowOff>
    </xdr:from>
    <xdr:to>
      <xdr:col>85</xdr:col>
      <xdr:colOff>177800</xdr:colOff>
      <xdr:row>37</xdr:row>
      <xdr:rowOff>86336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7613</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150690</xdr:rowOff>
    </xdr:from>
    <xdr:to>
      <xdr:col>81</xdr:col>
      <xdr:colOff>101600</xdr:colOff>
      <xdr:row>38</xdr:row>
      <xdr:rowOff>80840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97367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161924</xdr:rowOff>
    </xdr:from>
    <xdr:to>
      <xdr:col>76</xdr:col>
      <xdr:colOff>165100</xdr:colOff>
      <xdr:row>38</xdr:row>
      <xdr:rowOff>92074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108601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82440</xdr:rowOff>
    </xdr:from>
    <xdr:to>
      <xdr:col>72</xdr:col>
      <xdr:colOff>38100</xdr:colOff>
      <xdr:row>39</xdr:row>
      <xdr:rowOff>12590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3717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154696</xdr:rowOff>
    </xdr:from>
    <xdr:to>
      <xdr:col>67</xdr:col>
      <xdr:colOff>101600</xdr:colOff>
      <xdr:row>38</xdr:row>
      <xdr:rowOff>84846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9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101373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27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100047</xdr:rowOff>
    </xdr:from>
    <xdr:to>
      <xdr:col>85</xdr:col>
      <xdr:colOff>127000</xdr:colOff>
      <xdr:row>77</xdr:row>
      <xdr:rowOff>101738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01697"/>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99467</xdr:rowOff>
    </xdr:from>
    <xdr:to>
      <xdr:col>81</xdr:col>
      <xdr:colOff>50800</xdr:colOff>
      <xdr:row>77</xdr:row>
      <xdr:rowOff>100047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0111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99467</xdr:rowOff>
    </xdr:from>
    <xdr:to>
      <xdr:col>76</xdr:col>
      <xdr:colOff>114300</xdr:colOff>
      <xdr:row>77</xdr:row>
      <xdr:rowOff>106068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01117"/>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16942</xdr:rowOff>
    </xdr:from>
    <xdr:to>
      <xdr:col>76</xdr:col>
      <xdr:colOff>165100</xdr:colOff>
      <xdr:row>74</xdr:row>
      <xdr:rowOff>118542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2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135069</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47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106068</xdr:rowOff>
    </xdr:from>
    <xdr:to>
      <xdr:col>71</xdr:col>
      <xdr:colOff>177800</xdr:colOff>
      <xdr:row>77</xdr:row>
      <xdr:rowOff>117540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07718"/>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70072</xdr:rowOff>
    </xdr:from>
    <xdr:to>
      <xdr:col>72</xdr:col>
      <xdr:colOff>38100</xdr:colOff>
      <xdr:row>75</xdr:row>
      <xdr:rowOff>222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27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16749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25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44858</xdr:rowOff>
    </xdr:from>
    <xdr:to>
      <xdr:col>67</xdr:col>
      <xdr:colOff>101600</xdr:colOff>
      <xdr:row>74</xdr:row>
      <xdr:rowOff>146458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27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162985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250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50938</xdr:rowOff>
    </xdr:from>
    <xdr:to>
      <xdr:col>85</xdr:col>
      <xdr:colOff>177800</xdr:colOff>
      <xdr:row>77</xdr:row>
      <xdr:rowOff>152538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29365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49247</xdr:rowOff>
    </xdr:from>
    <xdr:to>
      <xdr:col>81</xdr:col>
      <xdr:colOff>101600</xdr:colOff>
      <xdr:row>77</xdr:row>
      <xdr:rowOff>150847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141974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48667</xdr:rowOff>
    </xdr:from>
    <xdr:to>
      <xdr:col>76</xdr:col>
      <xdr:colOff>165100</xdr:colOff>
      <xdr:row>77</xdr:row>
      <xdr:rowOff>150267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141394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55268</xdr:rowOff>
    </xdr:from>
    <xdr:to>
      <xdr:col>72</xdr:col>
      <xdr:colOff>38100</xdr:colOff>
      <xdr:row>77</xdr:row>
      <xdr:rowOff>156868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66740</xdr:rowOff>
    </xdr:from>
    <xdr:to>
      <xdr:col>67</xdr:col>
      <xdr:colOff>101600</xdr:colOff>
      <xdr:row>77</xdr:row>
      <xdr:rowOff>168340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159467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130973</xdr:rowOff>
    </xdr:from>
    <xdr:to>
      <xdr:col>85</xdr:col>
      <xdr:colOff>127000</xdr:colOff>
      <xdr:row>99</xdr:row>
      <xdr:rowOff>1837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33073"/>
          <a:ext cx="8382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130939</xdr:rowOff>
    </xdr:from>
    <xdr:to>
      <xdr:col>81</xdr:col>
      <xdr:colOff>50800</xdr:colOff>
      <xdr:row>98</xdr:row>
      <xdr:rowOff>130973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33039"/>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66704</xdr:rowOff>
    </xdr:from>
    <xdr:to>
      <xdr:col>81</xdr:col>
      <xdr:colOff>101600</xdr:colOff>
      <xdr:row>98</xdr:row>
      <xdr:rowOff>168304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13381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51059</xdr:rowOff>
    </xdr:from>
    <xdr:to>
      <xdr:col>76</xdr:col>
      <xdr:colOff>114300</xdr:colOff>
      <xdr:row>98</xdr:row>
      <xdr:rowOff>130939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53159"/>
          <a:ext cx="889000" cy="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1324</xdr:rowOff>
    </xdr:from>
    <xdr:to>
      <xdr:col>76</xdr:col>
      <xdr:colOff>165100</xdr:colOff>
      <xdr:row>98</xdr:row>
      <xdr:rowOff>102924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0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119451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139187</xdr:rowOff>
    </xdr:from>
    <xdr:to>
      <xdr:col>71</xdr:col>
      <xdr:colOff>177800</xdr:colOff>
      <xdr:row>98</xdr:row>
      <xdr:rowOff>51059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598387"/>
          <a:ext cx="889000" cy="25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2459</xdr:rowOff>
    </xdr:from>
    <xdr:to>
      <xdr:col>72</xdr:col>
      <xdr:colOff>38100</xdr:colOff>
      <xdr:row>98</xdr:row>
      <xdr:rowOff>104059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0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95186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9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28789</xdr:rowOff>
    </xdr:from>
    <xdr:to>
      <xdr:col>67</xdr:col>
      <xdr:colOff>101600</xdr:colOff>
      <xdr:row>98</xdr:row>
      <xdr:rowOff>130389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121516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2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122487</xdr:rowOff>
    </xdr:from>
    <xdr:to>
      <xdr:col>85</xdr:col>
      <xdr:colOff>177800</xdr:colOff>
      <xdr:row>99</xdr:row>
      <xdr:rowOff>52637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37414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80173</xdr:rowOff>
    </xdr:from>
    <xdr:to>
      <xdr:col>81</xdr:col>
      <xdr:colOff>101600</xdr:colOff>
      <xdr:row>99</xdr:row>
      <xdr:rowOff>10323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80139</xdr:rowOff>
    </xdr:from>
    <xdr:to>
      <xdr:col>76</xdr:col>
      <xdr:colOff>165100</xdr:colOff>
      <xdr:row>99</xdr:row>
      <xdr:rowOff>10289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1416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259</xdr:rowOff>
    </xdr:from>
    <xdr:to>
      <xdr:col>72</xdr:col>
      <xdr:colOff>38100</xdr:colOff>
      <xdr:row>98</xdr:row>
      <xdr:rowOff>101859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118386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88387</xdr:rowOff>
    </xdr:from>
    <xdr:to>
      <xdr:col>67</xdr:col>
      <xdr:colOff>101600</xdr:colOff>
      <xdr:row>97</xdr:row>
      <xdr:rowOff>18537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5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35064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32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40825</xdr:rowOff>
    </xdr:from>
    <xdr:to>
      <xdr:col>112</xdr:col>
      <xdr:colOff>38100</xdr:colOff>
      <xdr:row>38</xdr:row>
      <xdr:rowOff>142425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158952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46220</xdr:rowOff>
    </xdr:from>
    <xdr:to>
      <xdr:col>107</xdr:col>
      <xdr:colOff>101600</xdr:colOff>
      <xdr:row>38</xdr:row>
      <xdr:rowOff>147820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164347</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36322</xdr:rowOff>
    </xdr:from>
    <xdr:to>
      <xdr:col>102</xdr:col>
      <xdr:colOff>165100</xdr:colOff>
      <xdr:row>38</xdr:row>
      <xdr:rowOff>137922</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154449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126003</xdr:rowOff>
    </xdr:from>
    <xdr:to>
      <xdr:col>116</xdr:col>
      <xdr:colOff>63500</xdr:colOff>
      <xdr:row>58</xdr:row>
      <xdr:rowOff>129356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70103"/>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124975</xdr:rowOff>
    </xdr:from>
    <xdr:to>
      <xdr:col>111</xdr:col>
      <xdr:colOff>177800</xdr:colOff>
      <xdr:row>58</xdr:row>
      <xdr:rowOff>126003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6907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98158</xdr:rowOff>
    </xdr:from>
    <xdr:to>
      <xdr:col>112</xdr:col>
      <xdr:colOff>38100</xdr:colOff>
      <xdr:row>59</xdr:row>
      <xdr:rowOff>28308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19435</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3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111258</xdr:rowOff>
    </xdr:from>
    <xdr:to>
      <xdr:col>107</xdr:col>
      <xdr:colOff>50800</xdr:colOff>
      <xdr:row>58</xdr:row>
      <xdr:rowOff>124975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5535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55449</xdr:rowOff>
    </xdr:from>
    <xdr:to>
      <xdr:col>107</xdr:col>
      <xdr:colOff>101600</xdr:colOff>
      <xdr:row>58</xdr:row>
      <xdr:rowOff>157049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9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2126</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111258</xdr:rowOff>
    </xdr:from>
    <xdr:to>
      <xdr:col>102</xdr:col>
      <xdr:colOff>114300</xdr:colOff>
      <xdr:row>58</xdr:row>
      <xdr:rowOff>147930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55358"/>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93663</xdr:rowOff>
    </xdr:from>
    <xdr:to>
      <xdr:col>102</xdr:col>
      <xdr:colOff>165100</xdr:colOff>
      <xdr:row>59</xdr:row>
      <xdr:rowOff>23813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3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14940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3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100959</xdr:rowOff>
    </xdr:from>
    <xdr:to>
      <xdr:col>98</xdr:col>
      <xdr:colOff>38100</xdr:colOff>
      <xdr:row>59</xdr:row>
      <xdr:rowOff>31109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22236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78556</xdr:rowOff>
    </xdr:from>
    <xdr:to>
      <xdr:col>116</xdr:col>
      <xdr:colOff>114300</xdr:colOff>
      <xdr:row>59</xdr:row>
      <xdr:rowOff>8706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37933</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1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75203</xdr:rowOff>
    </xdr:from>
    <xdr:to>
      <xdr:col>112</xdr:col>
      <xdr:colOff>38100</xdr:colOff>
      <xdr:row>59</xdr:row>
      <xdr:rowOff>5353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21880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74175</xdr:rowOff>
    </xdr:from>
    <xdr:to>
      <xdr:col>107</xdr:col>
      <xdr:colOff>101600</xdr:colOff>
      <xdr:row>59</xdr:row>
      <xdr:rowOff>4325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166902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60458</xdr:rowOff>
    </xdr:from>
    <xdr:to>
      <xdr:col>102</xdr:col>
      <xdr:colOff>165100</xdr:colOff>
      <xdr:row>58</xdr:row>
      <xdr:rowOff>162058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7135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97130</xdr:rowOff>
    </xdr:from>
    <xdr:to>
      <xdr:col>98</xdr:col>
      <xdr:colOff>38100</xdr:colOff>
      <xdr:row>59</xdr:row>
      <xdr:rowOff>27280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43807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1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132321</xdr:rowOff>
    </xdr:from>
    <xdr:to>
      <xdr:col>116</xdr:col>
      <xdr:colOff>63500</xdr:colOff>
      <xdr:row>72</xdr:row>
      <xdr:rowOff>149009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476721"/>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132321</xdr:rowOff>
    </xdr:from>
    <xdr:to>
      <xdr:col>111</xdr:col>
      <xdr:colOff>177800</xdr:colOff>
      <xdr:row>74</xdr:row>
      <xdr:rowOff>3493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476721"/>
          <a:ext cx="889000" cy="2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102692</xdr:rowOff>
    </xdr:from>
    <xdr:to>
      <xdr:col>112</xdr:col>
      <xdr:colOff>38100</xdr:colOff>
      <xdr:row>76</xdr:row>
      <xdr:rowOff>32841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23970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0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3493</xdr:rowOff>
    </xdr:from>
    <xdr:to>
      <xdr:col>107</xdr:col>
      <xdr:colOff>50800</xdr:colOff>
      <xdr:row>74</xdr:row>
      <xdr:rowOff>8255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69079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9461</xdr:rowOff>
    </xdr:from>
    <xdr:to>
      <xdr:col>107</xdr:col>
      <xdr:colOff>101600</xdr:colOff>
      <xdr:row>72</xdr:row>
      <xdr:rowOff>111061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35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127588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34795" y="1212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112446</xdr:rowOff>
    </xdr:from>
    <xdr:to>
      <xdr:col>102</xdr:col>
      <xdr:colOff>114300</xdr:colOff>
      <xdr:row>74</xdr:row>
      <xdr:rowOff>8255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456846"/>
          <a:ext cx="889000" cy="2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125082</xdr:rowOff>
    </xdr:from>
    <xdr:to>
      <xdr:col>102</xdr:col>
      <xdr:colOff>165100</xdr:colOff>
      <xdr:row>72</xdr:row>
      <xdr:rowOff>55232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2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71759</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45795" y="120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62319</xdr:rowOff>
    </xdr:from>
    <xdr:to>
      <xdr:col>98</xdr:col>
      <xdr:colOff>38100</xdr:colOff>
      <xdr:row>72</xdr:row>
      <xdr:rowOff>163919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155046</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56795" y="12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98209</xdr:rowOff>
    </xdr:from>
    <xdr:to>
      <xdr:col>116</xdr:col>
      <xdr:colOff>114300</xdr:colOff>
      <xdr:row>73</xdr:row>
      <xdr:rowOff>28359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4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121086</xdr:rowOff>
    </xdr:from>
    <xdr:ext cx="599010"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29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81521</xdr:rowOff>
    </xdr:from>
    <xdr:to>
      <xdr:col>112</xdr:col>
      <xdr:colOff>38100</xdr:colOff>
      <xdr:row>73</xdr:row>
      <xdr:rowOff>11671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28198</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20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124143</xdr:rowOff>
    </xdr:from>
    <xdr:to>
      <xdr:col>107</xdr:col>
      <xdr:colOff>101600</xdr:colOff>
      <xdr:row>74</xdr:row>
      <xdr:rowOff>54293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6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45420</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73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128905</xdr:rowOff>
    </xdr:from>
    <xdr:to>
      <xdr:col>102</xdr:col>
      <xdr:colOff>165100</xdr:colOff>
      <xdr:row>74</xdr:row>
      <xdr:rowOff>59055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50182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73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61646</xdr:rowOff>
    </xdr:from>
    <xdr:to>
      <xdr:col>98</xdr:col>
      <xdr:colOff>38100</xdr:colOff>
      <xdr:row>72</xdr:row>
      <xdr:rowOff>163246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4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8323</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18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決算額に係る一人当たり決算額については、昨年度から令和２年国勢調査により類型が異動し、異動後の類似団体の中では人口が少ないこともあり扶助費、補助費等、公債費、積立金、投資及び出資金を除き類似団体の上回る結果となった。歳出決算総額に係る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81,280</a:t>
          </a:r>
          <a:r>
            <a:rPr kumimoji="1" lang="ja-JP" altLang="en-US" sz="1300">
              <a:latin typeface="ＭＳ Ｐゴシック" panose="020B0600070205080204" pitchFamily="50" charset="-128"/>
              <a:ea typeface="ＭＳ Ｐゴシック" panose="020B0600070205080204" pitchFamily="50" charset="-128"/>
            </a:rPr>
            <a:t>円増額し</a:t>
          </a:r>
          <a:r>
            <a:rPr kumimoji="1" lang="en-US" altLang="ja-JP" sz="1300">
              <a:latin typeface="ＭＳ Ｐゴシック" panose="020B0600070205080204" pitchFamily="50" charset="-128"/>
              <a:ea typeface="ＭＳ Ｐゴシック" panose="020B0600070205080204" pitchFamily="50" charset="-128"/>
            </a:rPr>
            <a:t>1,213,058</a:t>
          </a:r>
          <a:r>
            <a:rPr kumimoji="1" lang="ja-JP" altLang="en-US" sz="1300">
              <a:latin typeface="ＭＳ Ｐゴシック" panose="020B0600070205080204" pitchFamily="50" charset="-128"/>
              <a:ea typeface="ＭＳ Ｐゴシック" panose="020B0600070205080204" pitchFamily="50" charset="-128"/>
            </a:rPr>
            <a:t>円となり、震災からの復興・創生に係る事業経費が多額になっているため、類似団体と比較して一人当たりのコストが高い状況となっている。物件費は、住民一人あたり</a:t>
          </a:r>
          <a:r>
            <a:rPr kumimoji="1" lang="en-US" altLang="ja-JP" sz="1300">
              <a:latin typeface="ＭＳ Ｐゴシック" panose="020B0600070205080204" pitchFamily="50" charset="-128"/>
              <a:ea typeface="ＭＳ Ｐゴシック" panose="020B0600070205080204" pitchFamily="50" charset="-128"/>
            </a:rPr>
            <a:t>301,355</a:t>
          </a:r>
          <a:r>
            <a:rPr kumimoji="1" lang="ja-JP" altLang="en-US" sz="1300">
              <a:latin typeface="ＭＳ Ｐゴシック" panose="020B0600070205080204" pitchFamily="50" charset="-128"/>
              <a:ea typeface="ＭＳ Ｐゴシック" panose="020B0600070205080204" pitchFamily="50" charset="-128"/>
            </a:rPr>
            <a:t>円で前年度比で</a:t>
          </a:r>
          <a:r>
            <a:rPr kumimoji="1" lang="en-US" altLang="ja-JP" sz="1300">
              <a:latin typeface="ＭＳ Ｐゴシック" panose="020B0600070205080204" pitchFamily="50" charset="-128"/>
              <a:ea typeface="ＭＳ Ｐゴシック" panose="020B0600070205080204" pitchFamily="50" charset="-128"/>
            </a:rPr>
            <a:t>60,394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増となっており類似団体平均を上回った。これは、原子力災害に伴う放射線モニタリング事業が減少したものの、介護福祉施設運営事業が増加したことが要因となっている。補助費等については、新型コロナウイルス対策に係る特別定額給付金給付事業等の減少より</a:t>
          </a:r>
          <a:r>
            <a:rPr kumimoji="1" lang="en-US" altLang="ja-JP" sz="1300">
              <a:latin typeface="ＭＳ Ｐゴシック" panose="020B0600070205080204" pitchFamily="50" charset="-128"/>
              <a:ea typeface="ＭＳ Ｐゴシック" panose="020B0600070205080204" pitchFamily="50" charset="-128"/>
            </a:rPr>
            <a:t>128,786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104,547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％減となり、類似団体よりも低い状況になっている。普通建設事業費については、</a:t>
          </a:r>
          <a:r>
            <a:rPr kumimoji="1" lang="en-US" altLang="ja-JP" sz="1300">
              <a:latin typeface="ＭＳ Ｐゴシック" panose="020B0600070205080204" pitchFamily="50" charset="-128"/>
              <a:ea typeface="ＭＳ Ｐゴシック" panose="020B0600070205080204" pitchFamily="50" charset="-128"/>
            </a:rPr>
            <a:t>270,297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77,600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％増となっており、類似団体に比べ高い状況になっている。増加の要因は、文化交流施設改修事業等の増である。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福島県広野町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4,702
4,646
58.69
6,315,149
5,703,801
389,800
2,708,815
1,565,960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87775</xdr:rowOff>
    </xdr:from>
    <xdr:to>
      <xdr:col>24</xdr:col>
      <xdr:colOff>62865</xdr:colOff>
      <xdr:row>40</xdr:row>
      <xdr:rowOff>7874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745625"/>
          <a:ext cx="1270" cy="1120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11701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7874</xdr:rowOff>
    </xdr:from>
    <xdr:to>
      <xdr:col>24</xdr:col>
      <xdr:colOff>152400</xdr:colOff>
      <xdr:row>40</xdr:row>
      <xdr:rowOff>7874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34452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5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87775</xdr:rowOff>
    </xdr:from>
    <xdr:to>
      <xdr:col>24</xdr:col>
      <xdr:colOff>152400</xdr:colOff>
      <xdr:row>33</xdr:row>
      <xdr:rowOff>87775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74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134693</xdr:rowOff>
    </xdr:from>
    <xdr:to>
      <xdr:col>24</xdr:col>
      <xdr:colOff>63500</xdr:colOff>
      <xdr:row>34</xdr:row>
      <xdr:rowOff>153416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63993"/>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12700</xdr:rowOff>
    </xdr:from>
    <xdr:to>
      <xdr:col>24</xdr:col>
      <xdr:colOff>114300</xdr:colOff>
      <xdr:row>37</xdr:row>
      <xdr:rowOff>114300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97463</xdr:rowOff>
    </xdr:from>
    <xdr:to>
      <xdr:col>19</xdr:col>
      <xdr:colOff>177800</xdr:colOff>
      <xdr:row>34</xdr:row>
      <xdr:rowOff>153416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26763"/>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30661</xdr:rowOff>
    </xdr:from>
    <xdr:to>
      <xdr:col>20</xdr:col>
      <xdr:colOff>38100</xdr:colOff>
      <xdr:row>37</xdr:row>
      <xdr:rowOff>132261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123388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36068</xdr:rowOff>
    </xdr:from>
    <xdr:to>
      <xdr:col>15</xdr:col>
      <xdr:colOff>50800</xdr:colOff>
      <xdr:row>34</xdr:row>
      <xdr:rowOff>97463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65368"/>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66366</xdr:rowOff>
    </xdr:from>
    <xdr:to>
      <xdr:col>15</xdr:col>
      <xdr:colOff>101600</xdr:colOff>
      <xdr:row>30</xdr:row>
      <xdr:rowOff>167966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20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13043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49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36068</xdr:rowOff>
    </xdr:from>
    <xdr:to>
      <xdr:col>10</xdr:col>
      <xdr:colOff>114300</xdr:colOff>
      <xdr:row>34</xdr:row>
      <xdr:rowOff>70140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65368"/>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106861</xdr:rowOff>
    </xdr:from>
    <xdr:to>
      <xdr:col>10</xdr:col>
      <xdr:colOff>165100</xdr:colOff>
      <xdr:row>31</xdr:row>
      <xdr:rowOff>37011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2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53538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0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40894</xdr:rowOff>
    </xdr:from>
    <xdr:to>
      <xdr:col>6</xdr:col>
      <xdr:colOff>38100</xdr:colOff>
      <xdr:row>30</xdr:row>
      <xdr:rowOff>142494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1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159021</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495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83893</xdr:rowOff>
    </xdr:from>
    <xdr:to>
      <xdr:col>24</xdr:col>
      <xdr:colOff>114300</xdr:colOff>
      <xdr:row>35</xdr:row>
      <xdr:rowOff>14043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106770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102616</xdr:rowOff>
    </xdr:from>
    <xdr:to>
      <xdr:col>20</xdr:col>
      <xdr:colOff>38100</xdr:colOff>
      <xdr:row>35</xdr:row>
      <xdr:rowOff>32766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49293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46663</xdr:rowOff>
    </xdr:from>
    <xdr:to>
      <xdr:col>15</xdr:col>
      <xdr:colOff>101600</xdr:colOff>
      <xdr:row>34</xdr:row>
      <xdr:rowOff>148263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139390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9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156718</xdr:rowOff>
    </xdr:from>
    <xdr:to>
      <xdr:col>10</xdr:col>
      <xdr:colOff>165100</xdr:colOff>
      <xdr:row>34</xdr:row>
      <xdr:rowOff>86868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77995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9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19340</xdr:rowOff>
    </xdr:from>
    <xdr:to>
      <xdr:col>6</xdr:col>
      <xdr:colOff>38100</xdr:colOff>
      <xdr:row>34</xdr:row>
      <xdr:rowOff>120940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112067</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9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131144</xdr:rowOff>
    </xdr:from>
    <xdr:to>
      <xdr:col>24</xdr:col>
      <xdr:colOff>63500</xdr:colOff>
      <xdr:row>58</xdr:row>
      <xdr:rowOff>18409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3794"/>
          <a:ext cx="838200" cy="5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131144</xdr:rowOff>
    </xdr:from>
    <xdr:to>
      <xdr:col>19</xdr:col>
      <xdr:colOff>177800</xdr:colOff>
      <xdr:row>58</xdr:row>
      <xdr:rowOff>64460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3794"/>
          <a:ext cx="889000" cy="10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117610</xdr:rowOff>
    </xdr:from>
    <xdr:to>
      <xdr:col>20</xdr:col>
      <xdr:colOff>38100</xdr:colOff>
      <xdr:row>58</xdr:row>
      <xdr:rowOff>47760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38887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102217</xdr:rowOff>
    </xdr:from>
    <xdr:to>
      <xdr:col>15</xdr:col>
      <xdr:colOff>50800</xdr:colOff>
      <xdr:row>58</xdr:row>
      <xdr:rowOff>64460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74867"/>
          <a:ext cx="889000" cy="1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84051</xdr:rowOff>
    </xdr:from>
    <xdr:to>
      <xdr:col>15</xdr:col>
      <xdr:colOff>101600</xdr:colOff>
      <xdr:row>58</xdr:row>
      <xdr:rowOff>14201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30728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3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98505</xdr:rowOff>
    </xdr:from>
    <xdr:to>
      <xdr:col>10</xdr:col>
      <xdr:colOff>114300</xdr:colOff>
      <xdr:row>57</xdr:row>
      <xdr:rowOff>102217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1155"/>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77887</xdr:rowOff>
    </xdr:from>
    <xdr:to>
      <xdr:col>10</xdr:col>
      <xdr:colOff>165100</xdr:colOff>
      <xdr:row>58</xdr:row>
      <xdr:rowOff>8037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170614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4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78306</xdr:rowOff>
    </xdr:from>
    <xdr:to>
      <xdr:col>6</xdr:col>
      <xdr:colOff>38100</xdr:colOff>
      <xdr:row>58</xdr:row>
      <xdr:rowOff>8456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171033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4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139059</xdr:rowOff>
    </xdr:from>
    <xdr:to>
      <xdr:col>24</xdr:col>
      <xdr:colOff>114300</xdr:colOff>
      <xdr:row>58</xdr:row>
      <xdr:rowOff>69209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161936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80344</xdr:rowOff>
    </xdr:from>
    <xdr:to>
      <xdr:col>20</xdr:col>
      <xdr:colOff>38100</xdr:colOff>
      <xdr:row>58</xdr:row>
      <xdr:rowOff>10494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27021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2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13660</xdr:rowOff>
    </xdr:from>
    <xdr:to>
      <xdr:col>15</xdr:col>
      <xdr:colOff>101600</xdr:colOff>
      <xdr:row>58</xdr:row>
      <xdr:rowOff>115260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106387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51417</xdr:rowOff>
    </xdr:from>
    <xdr:to>
      <xdr:col>10</xdr:col>
      <xdr:colOff>165100</xdr:colOff>
      <xdr:row>57</xdr:row>
      <xdr:rowOff>153017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169544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9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47705</xdr:rowOff>
    </xdr:from>
    <xdr:to>
      <xdr:col>6</xdr:col>
      <xdr:colOff>38100</xdr:colOff>
      <xdr:row>57</xdr:row>
      <xdr:rowOff>149305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165832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113780</xdr:rowOff>
    </xdr:from>
    <xdr:to>
      <xdr:col>24</xdr:col>
      <xdr:colOff>62865</xdr:colOff>
      <xdr:row>79</xdr:row>
      <xdr:rowOff>22850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972530"/>
          <a:ext cx="1270" cy="59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26677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22850</xdr:rowOff>
    </xdr:from>
    <xdr:to>
      <xdr:col>24</xdr:col>
      <xdr:colOff>152400</xdr:colOff>
      <xdr:row>79</xdr:row>
      <xdr:rowOff>22850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60457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74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113780</xdr:rowOff>
    </xdr:from>
    <xdr:to>
      <xdr:col>24</xdr:col>
      <xdr:colOff>152400</xdr:colOff>
      <xdr:row>75</xdr:row>
      <xdr:rowOff>113780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97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116824</xdr:rowOff>
    </xdr:from>
    <xdr:to>
      <xdr:col>24</xdr:col>
      <xdr:colOff>63500</xdr:colOff>
      <xdr:row>78</xdr:row>
      <xdr:rowOff>12102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18474"/>
          <a:ext cx="8382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82414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840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103987</xdr:rowOff>
    </xdr:from>
    <xdr:to>
      <xdr:col>24</xdr:col>
      <xdr:colOff>114300</xdr:colOff>
      <xdr:row>78</xdr:row>
      <xdr:rowOff>34137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3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12102</xdr:rowOff>
    </xdr:from>
    <xdr:to>
      <xdr:col>19</xdr:col>
      <xdr:colOff>177800</xdr:colOff>
      <xdr:row>78</xdr:row>
      <xdr:rowOff>13184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85202"/>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149816</xdr:rowOff>
    </xdr:from>
    <xdr:to>
      <xdr:col>20</xdr:col>
      <xdr:colOff>38100</xdr:colOff>
      <xdr:row>78</xdr:row>
      <xdr:rowOff>79966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5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71093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4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168661</xdr:rowOff>
    </xdr:from>
    <xdr:to>
      <xdr:col>15</xdr:col>
      <xdr:colOff>50800</xdr:colOff>
      <xdr:row>78</xdr:row>
      <xdr:rowOff>13184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98861"/>
          <a:ext cx="889000" cy="1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138913</xdr:rowOff>
    </xdr:from>
    <xdr:to>
      <xdr:col>10</xdr:col>
      <xdr:colOff>114300</xdr:colOff>
      <xdr:row>76</xdr:row>
      <xdr:rowOff>168661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140413"/>
          <a:ext cx="889000" cy="10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66024</xdr:rowOff>
    </xdr:from>
    <xdr:to>
      <xdr:col>24</xdr:col>
      <xdr:colOff>114300</xdr:colOff>
      <xdr:row>77</xdr:row>
      <xdr:rowOff>167624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88901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1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132752</xdr:rowOff>
    </xdr:from>
    <xdr:to>
      <xdr:col>20</xdr:col>
      <xdr:colOff>38100</xdr:colOff>
      <xdr:row>78</xdr:row>
      <xdr:rowOff>62902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79429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133834</xdr:rowOff>
    </xdr:from>
    <xdr:to>
      <xdr:col>15</xdr:col>
      <xdr:colOff>101600</xdr:colOff>
      <xdr:row>78</xdr:row>
      <xdr:rowOff>63984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55111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117861</xdr:rowOff>
    </xdr:from>
    <xdr:to>
      <xdr:col>10</xdr:col>
      <xdr:colOff>165100</xdr:colOff>
      <xdr:row>77</xdr:row>
      <xdr:rowOff>48011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39138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4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88113</xdr:rowOff>
    </xdr:from>
    <xdr:to>
      <xdr:col>6</xdr:col>
      <xdr:colOff>38100</xdr:colOff>
      <xdr:row>71</xdr:row>
      <xdr:rowOff>18263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0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34790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186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149720</xdr:rowOff>
    </xdr:from>
    <xdr:to>
      <xdr:col>24</xdr:col>
      <xdr:colOff>63500</xdr:colOff>
      <xdr:row>96</xdr:row>
      <xdr:rowOff>80835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37470"/>
          <a:ext cx="8382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80835</xdr:rowOff>
    </xdr:from>
    <xdr:to>
      <xdr:col>19</xdr:col>
      <xdr:colOff>177800</xdr:colOff>
      <xdr:row>96</xdr:row>
      <xdr:rowOff>115210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40035"/>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94509</xdr:rowOff>
    </xdr:from>
    <xdr:to>
      <xdr:col>20</xdr:col>
      <xdr:colOff>38100</xdr:colOff>
      <xdr:row>96</xdr:row>
      <xdr:rowOff>24659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8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41186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82725</xdr:rowOff>
    </xdr:from>
    <xdr:to>
      <xdr:col>15</xdr:col>
      <xdr:colOff>50800</xdr:colOff>
      <xdr:row>96</xdr:row>
      <xdr:rowOff>115210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41925"/>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157640</xdr:rowOff>
    </xdr:from>
    <xdr:to>
      <xdr:col>15</xdr:col>
      <xdr:colOff>101600</xdr:colOff>
      <xdr:row>93</xdr:row>
      <xdr:rowOff>87790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593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104317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5" y="1570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170622</xdr:rowOff>
    </xdr:from>
    <xdr:to>
      <xdr:col>10</xdr:col>
      <xdr:colOff>114300</xdr:colOff>
      <xdr:row>96</xdr:row>
      <xdr:rowOff>82725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458372"/>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57962</xdr:rowOff>
    </xdr:from>
    <xdr:to>
      <xdr:col>10</xdr:col>
      <xdr:colOff>165100</xdr:colOff>
      <xdr:row>92</xdr:row>
      <xdr:rowOff>159562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58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4639</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5" y="1560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22972</xdr:rowOff>
    </xdr:from>
    <xdr:to>
      <xdr:col>6</xdr:col>
      <xdr:colOff>38100</xdr:colOff>
      <xdr:row>92</xdr:row>
      <xdr:rowOff>124572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579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141099</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5" y="1557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98920</xdr:rowOff>
    </xdr:from>
    <xdr:to>
      <xdr:col>24</xdr:col>
      <xdr:colOff>114300</xdr:colOff>
      <xdr:row>96</xdr:row>
      <xdr:rowOff>29070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121797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30035</xdr:rowOff>
    </xdr:from>
    <xdr:to>
      <xdr:col>20</xdr:col>
      <xdr:colOff>38100</xdr:colOff>
      <xdr:row>96</xdr:row>
      <xdr:rowOff>131635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64410</xdr:rowOff>
    </xdr:from>
    <xdr:to>
      <xdr:col>15</xdr:col>
      <xdr:colOff>101600</xdr:colOff>
      <xdr:row>96</xdr:row>
      <xdr:rowOff>166010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157137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31925</xdr:rowOff>
    </xdr:from>
    <xdr:to>
      <xdr:col>10</xdr:col>
      <xdr:colOff>165100</xdr:colOff>
      <xdr:row>96</xdr:row>
      <xdr:rowOff>133525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119822</xdr:rowOff>
    </xdr:from>
    <xdr:to>
      <xdr:col>6</xdr:col>
      <xdr:colOff>38100</xdr:colOff>
      <xdr:row>96</xdr:row>
      <xdr:rowOff>49972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41099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9652</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6353302"/>
          <a:ext cx="1270" cy="37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127779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612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9652</xdr:rowOff>
    </xdr:from>
    <xdr:to>
      <xdr:col>55</xdr:col>
      <xdr:colOff>88900</xdr:colOff>
      <xdr:row>37</xdr:row>
      <xdr:rowOff>9652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3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52959</xdr:rowOff>
    </xdr:from>
    <xdr:to>
      <xdr:col>55</xdr:col>
      <xdr:colOff>0</xdr:colOff>
      <xdr:row>37</xdr:row>
      <xdr:rowOff>36957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367909"/>
          <a:ext cx="8382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90822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60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112395</xdr:rowOff>
    </xdr:from>
    <xdr:to>
      <xdr:col>55</xdr:col>
      <xdr:colOff>50800</xdr:colOff>
      <xdr:row>39</xdr:row>
      <xdr:rowOff>42545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52959</xdr:rowOff>
    </xdr:from>
    <xdr:to>
      <xdr:col>50</xdr:col>
      <xdr:colOff>114300</xdr:colOff>
      <xdr:row>31</xdr:row>
      <xdr:rowOff>67818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36790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33528</xdr:rowOff>
    </xdr:from>
    <xdr:to>
      <xdr:col>50</xdr:col>
      <xdr:colOff>165100</xdr:colOff>
      <xdr:row>38</xdr:row>
      <xdr:rowOff>135128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126255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158115</xdr:rowOff>
    </xdr:from>
    <xdr:to>
      <xdr:col>45</xdr:col>
      <xdr:colOff>177800</xdr:colOff>
      <xdr:row>31</xdr:row>
      <xdr:rowOff>67818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130165"/>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67183</xdr:rowOff>
    </xdr:from>
    <xdr:to>
      <xdr:col>46</xdr:col>
      <xdr:colOff>38100</xdr:colOff>
      <xdr:row>36</xdr:row>
      <xdr:rowOff>168783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159910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158115</xdr:rowOff>
    </xdr:from>
    <xdr:to>
      <xdr:col>41</xdr:col>
      <xdr:colOff>50800</xdr:colOff>
      <xdr:row>30</xdr:row>
      <xdr:rowOff>70231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130165"/>
          <a:ext cx="889000" cy="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156337</xdr:rowOff>
    </xdr:from>
    <xdr:to>
      <xdr:col>41</xdr:col>
      <xdr:colOff>101600</xdr:colOff>
      <xdr:row>37</xdr:row>
      <xdr:rowOff>86487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77614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2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110998</xdr:rowOff>
    </xdr:from>
    <xdr:to>
      <xdr:col>36</xdr:col>
      <xdr:colOff>165100</xdr:colOff>
      <xdr:row>38</xdr:row>
      <xdr:rowOff>41148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32275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157607</xdr:rowOff>
    </xdr:from>
    <xdr:to>
      <xdr:col>55</xdr:col>
      <xdr:colOff>50800</xdr:colOff>
      <xdr:row>37</xdr:row>
      <xdr:rowOff>87757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83329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2159</xdr:rowOff>
    </xdr:from>
    <xdr:to>
      <xdr:col>50</xdr:col>
      <xdr:colOff>165100</xdr:colOff>
      <xdr:row>31</xdr:row>
      <xdr:rowOff>103759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31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120286</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372111" y="509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17018</xdr:rowOff>
    </xdr:from>
    <xdr:to>
      <xdr:col>46</xdr:col>
      <xdr:colOff>38100</xdr:colOff>
      <xdr:row>31</xdr:row>
      <xdr:rowOff>118618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3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135145</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483111" y="51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107315</xdr:rowOff>
    </xdr:from>
    <xdr:to>
      <xdr:col>41</xdr:col>
      <xdr:colOff>101600</xdr:colOff>
      <xdr:row>30</xdr:row>
      <xdr:rowOff>37465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0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53992</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594111" y="48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19431</xdr:rowOff>
    </xdr:from>
    <xdr:to>
      <xdr:col>36</xdr:col>
      <xdr:colOff>165100</xdr:colOff>
      <xdr:row>30</xdr:row>
      <xdr:rowOff>121031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1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137558</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05111" y="493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11158</xdr:rowOff>
    </xdr:from>
    <xdr:to>
      <xdr:col>55</xdr:col>
      <xdr:colOff>0</xdr:colOff>
      <xdr:row>55</xdr:row>
      <xdr:rowOff>64774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40908"/>
          <a:ext cx="838200" cy="5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64774</xdr:rowOff>
    </xdr:from>
    <xdr:to>
      <xdr:col>50</xdr:col>
      <xdr:colOff>114300</xdr:colOff>
      <xdr:row>55</xdr:row>
      <xdr:rowOff>155615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94524"/>
          <a:ext cx="889000" cy="9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93605</xdr:rowOff>
    </xdr:from>
    <xdr:to>
      <xdr:col>45</xdr:col>
      <xdr:colOff>177800</xdr:colOff>
      <xdr:row>55</xdr:row>
      <xdr:rowOff>155615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23355"/>
          <a:ext cx="889000" cy="6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74095</xdr:rowOff>
    </xdr:from>
    <xdr:to>
      <xdr:col>46</xdr:col>
      <xdr:colOff>38100</xdr:colOff>
      <xdr:row>56</xdr:row>
      <xdr:rowOff>4245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0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20772</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27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93605</xdr:rowOff>
    </xdr:from>
    <xdr:to>
      <xdr:col>41</xdr:col>
      <xdr:colOff>50800</xdr:colOff>
      <xdr:row>56</xdr:row>
      <xdr:rowOff>68487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23355"/>
          <a:ext cx="889000" cy="14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100298</xdr:rowOff>
    </xdr:from>
    <xdr:to>
      <xdr:col>41</xdr:col>
      <xdr:colOff>101600</xdr:colOff>
      <xdr:row>56</xdr:row>
      <xdr:rowOff>30448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3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21575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2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104280</xdr:rowOff>
    </xdr:from>
    <xdr:to>
      <xdr:col>36</xdr:col>
      <xdr:colOff>165100</xdr:colOff>
      <xdr:row>56</xdr:row>
      <xdr:rowOff>34430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50957</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30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131808</xdr:rowOff>
    </xdr:from>
    <xdr:to>
      <xdr:col>55</xdr:col>
      <xdr:colOff>50800</xdr:colOff>
      <xdr:row>55</xdr:row>
      <xdr:rowOff>61958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154685</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4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13974</xdr:rowOff>
    </xdr:from>
    <xdr:to>
      <xdr:col>50</xdr:col>
      <xdr:colOff>165100</xdr:colOff>
      <xdr:row>55</xdr:row>
      <xdr:rowOff>115574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132101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2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104815</xdr:rowOff>
    </xdr:from>
    <xdr:to>
      <xdr:col>46</xdr:col>
      <xdr:colOff>38100</xdr:colOff>
      <xdr:row>56</xdr:row>
      <xdr:rowOff>34965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26092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2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42805</xdr:rowOff>
    </xdr:from>
    <xdr:to>
      <xdr:col>41</xdr:col>
      <xdr:colOff>101600</xdr:colOff>
      <xdr:row>55</xdr:row>
      <xdr:rowOff>144405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160932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2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17687</xdr:rowOff>
    </xdr:from>
    <xdr:to>
      <xdr:col>36</xdr:col>
      <xdr:colOff>165100</xdr:colOff>
      <xdr:row>56</xdr:row>
      <xdr:rowOff>119287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110414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71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74130</xdr:rowOff>
    </xdr:from>
    <xdr:to>
      <xdr:col>55</xdr:col>
      <xdr:colOff>0</xdr:colOff>
      <xdr:row>77</xdr:row>
      <xdr:rowOff>29569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04330"/>
          <a:ext cx="838200" cy="12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8499</xdr:rowOff>
    </xdr:from>
    <xdr:to>
      <xdr:col>50</xdr:col>
      <xdr:colOff>114300</xdr:colOff>
      <xdr:row>77</xdr:row>
      <xdr:rowOff>29569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10149"/>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34554</xdr:rowOff>
    </xdr:from>
    <xdr:to>
      <xdr:col>50</xdr:col>
      <xdr:colOff>165100</xdr:colOff>
      <xdr:row>77</xdr:row>
      <xdr:rowOff>136154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127281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8499</xdr:rowOff>
    </xdr:from>
    <xdr:to>
      <xdr:col>45</xdr:col>
      <xdr:colOff>177800</xdr:colOff>
      <xdr:row>77</xdr:row>
      <xdr:rowOff>23884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10149"/>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63929</xdr:rowOff>
    </xdr:from>
    <xdr:to>
      <xdr:col>46</xdr:col>
      <xdr:colOff>38100</xdr:colOff>
      <xdr:row>75</xdr:row>
      <xdr:rowOff>165529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2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10606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9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5725</xdr:rowOff>
    </xdr:from>
    <xdr:to>
      <xdr:col>41</xdr:col>
      <xdr:colOff>50800</xdr:colOff>
      <xdr:row>77</xdr:row>
      <xdr:rowOff>23884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07375"/>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93030</xdr:rowOff>
    </xdr:from>
    <xdr:to>
      <xdr:col>41</xdr:col>
      <xdr:colOff>101600</xdr:colOff>
      <xdr:row>76</xdr:row>
      <xdr:rowOff>23180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5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39707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72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121422</xdr:rowOff>
    </xdr:from>
    <xdr:to>
      <xdr:col>36</xdr:col>
      <xdr:colOff>165100</xdr:colOff>
      <xdr:row>76</xdr:row>
      <xdr:rowOff>51572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298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68099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5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23330</xdr:rowOff>
    </xdr:from>
    <xdr:to>
      <xdr:col>55</xdr:col>
      <xdr:colOff>50800</xdr:colOff>
      <xdr:row>76</xdr:row>
      <xdr:rowOff>124930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46207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150219</xdr:rowOff>
    </xdr:from>
    <xdr:to>
      <xdr:col>50</xdr:col>
      <xdr:colOff>165100</xdr:colOff>
      <xdr:row>77</xdr:row>
      <xdr:rowOff>80369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96895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5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129149</xdr:rowOff>
    </xdr:from>
    <xdr:to>
      <xdr:col>46</xdr:col>
      <xdr:colOff>38100</xdr:colOff>
      <xdr:row>77</xdr:row>
      <xdr:rowOff>59299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50426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144534</xdr:rowOff>
    </xdr:from>
    <xdr:to>
      <xdr:col>41</xdr:col>
      <xdr:colOff>101600</xdr:colOff>
      <xdr:row>77</xdr:row>
      <xdr:rowOff>74684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65811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126375</xdr:rowOff>
    </xdr:from>
    <xdr:to>
      <xdr:col>36</xdr:col>
      <xdr:colOff>165100</xdr:colOff>
      <xdr:row>77</xdr:row>
      <xdr:rowOff>56525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47652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145605</xdr:rowOff>
    </xdr:from>
    <xdr:to>
      <xdr:col>55</xdr:col>
      <xdr:colOff>0</xdr:colOff>
      <xdr:row>96</xdr:row>
      <xdr:rowOff>164263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04805"/>
          <a:ext cx="8382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77752</xdr:rowOff>
    </xdr:from>
    <xdr:to>
      <xdr:col>50</xdr:col>
      <xdr:colOff>114300</xdr:colOff>
      <xdr:row>96</xdr:row>
      <xdr:rowOff>145605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36952"/>
          <a:ext cx="889000" cy="6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81271</xdr:rowOff>
    </xdr:from>
    <xdr:to>
      <xdr:col>50</xdr:col>
      <xdr:colOff>165100</xdr:colOff>
      <xdr:row>98</xdr:row>
      <xdr:rowOff>11421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1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133640</xdr:rowOff>
    </xdr:from>
    <xdr:to>
      <xdr:col>45</xdr:col>
      <xdr:colOff>177800</xdr:colOff>
      <xdr:row>96</xdr:row>
      <xdr:rowOff>77752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21390"/>
          <a:ext cx="889000" cy="1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50155</xdr:rowOff>
    </xdr:from>
    <xdr:to>
      <xdr:col>46</xdr:col>
      <xdr:colOff>38100</xdr:colOff>
      <xdr:row>96</xdr:row>
      <xdr:rowOff>151755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0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142882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0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69949</xdr:rowOff>
    </xdr:from>
    <xdr:to>
      <xdr:col>41</xdr:col>
      <xdr:colOff>50800</xdr:colOff>
      <xdr:row>95</xdr:row>
      <xdr:rowOff>133640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357699"/>
          <a:ext cx="8890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63345</xdr:rowOff>
    </xdr:from>
    <xdr:to>
      <xdr:col>41</xdr:col>
      <xdr:colOff>101600</xdr:colOff>
      <xdr:row>96</xdr:row>
      <xdr:rowOff>164945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156072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1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61737</xdr:rowOff>
    </xdr:from>
    <xdr:to>
      <xdr:col>36</xdr:col>
      <xdr:colOff>165100</xdr:colOff>
      <xdr:row>96</xdr:row>
      <xdr:rowOff>163337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2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154464</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1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113463</xdr:rowOff>
    </xdr:from>
    <xdr:to>
      <xdr:col>55</xdr:col>
      <xdr:colOff>50800</xdr:colOff>
      <xdr:row>97</xdr:row>
      <xdr:rowOff>43613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136340</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94805</xdr:rowOff>
    </xdr:from>
    <xdr:to>
      <xdr:col>50</xdr:col>
      <xdr:colOff>165100</xdr:colOff>
      <xdr:row>97</xdr:row>
      <xdr:rowOff>24955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41482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32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26952</xdr:rowOff>
    </xdr:from>
    <xdr:to>
      <xdr:col>46</xdr:col>
      <xdr:colOff>38100</xdr:colOff>
      <xdr:row>96</xdr:row>
      <xdr:rowOff>128552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145079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2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82840</xdr:rowOff>
    </xdr:from>
    <xdr:to>
      <xdr:col>41</xdr:col>
      <xdr:colOff>101600</xdr:colOff>
      <xdr:row>96</xdr:row>
      <xdr:rowOff>12990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29517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14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19149</xdr:rowOff>
    </xdr:from>
    <xdr:to>
      <xdr:col>36</xdr:col>
      <xdr:colOff>165100</xdr:colOff>
      <xdr:row>95</xdr:row>
      <xdr:rowOff>120749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137276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08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3226</xdr:rowOff>
    </xdr:from>
    <xdr:to>
      <xdr:col>85</xdr:col>
      <xdr:colOff>127000</xdr:colOff>
      <xdr:row>36</xdr:row>
      <xdr:rowOff>121869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75426"/>
          <a:ext cx="8382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17932</xdr:rowOff>
    </xdr:from>
    <xdr:to>
      <xdr:col>81</xdr:col>
      <xdr:colOff>50800</xdr:colOff>
      <xdr:row>36</xdr:row>
      <xdr:rowOff>121869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90132"/>
          <a:ext cx="889000" cy="10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143097</xdr:rowOff>
    </xdr:from>
    <xdr:to>
      <xdr:col>81</xdr:col>
      <xdr:colOff>101600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64374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17932</xdr:rowOff>
    </xdr:from>
    <xdr:to>
      <xdr:col>76</xdr:col>
      <xdr:colOff>114300</xdr:colOff>
      <xdr:row>36</xdr:row>
      <xdr:rowOff>92304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90132"/>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121952</xdr:rowOff>
    </xdr:from>
    <xdr:to>
      <xdr:col>76</xdr:col>
      <xdr:colOff>165100</xdr:colOff>
      <xdr:row>33</xdr:row>
      <xdr:rowOff>52102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60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68629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38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106610</xdr:rowOff>
    </xdr:from>
    <xdr:to>
      <xdr:col>71</xdr:col>
      <xdr:colOff>177800</xdr:colOff>
      <xdr:row>36</xdr:row>
      <xdr:rowOff>92304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35910"/>
          <a:ext cx="889000" cy="3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149727</xdr:rowOff>
    </xdr:from>
    <xdr:to>
      <xdr:col>72</xdr:col>
      <xdr:colOff>38100</xdr:colOff>
      <xdr:row>34</xdr:row>
      <xdr:rowOff>79877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96404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5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47009</xdr:rowOff>
    </xdr:from>
    <xdr:to>
      <xdr:col>67</xdr:col>
      <xdr:colOff>101600</xdr:colOff>
      <xdr:row>34</xdr:row>
      <xdr:rowOff>148609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87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165136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6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123876</xdr:rowOff>
    </xdr:from>
    <xdr:to>
      <xdr:col>85</xdr:col>
      <xdr:colOff>177800</xdr:colOff>
      <xdr:row>36</xdr:row>
      <xdr:rowOff>54026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146753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71069</xdr:rowOff>
    </xdr:from>
    <xdr:to>
      <xdr:col>81</xdr:col>
      <xdr:colOff>101600</xdr:colOff>
      <xdr:row>37</xdr:row>
      <xdr:rowOff>1219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17746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138582</xdr:rowOff>
    </xdr:from>
    <xdr:to>
      <xdr:col>76</xdr:col>
      <xdr:colOff>165100</xdr:colOff>
      <xdr:row>36</xdr:row>
      <xdr:rowOff>68732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59859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41504</xdr:rowOff>
    </xdr:from>
    <xdr:to>
      <xdr:col>72</xdr:col>
      <xdr:colOff>38100</xdr:colOff>
      <xdr:row>36</xdr:row>
      <xdr:rowOff>143104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134231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55810</xdr:rowOff>
    </xdr:from>
    <xdr:to>
      <xdr:col>67</xdr:col>
      <xdr:colOff>101600</xdr:colOff>
      <xdr:row>34</xdr:row>
      <xdr:rowOff>157410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8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148537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79515</xdr:rowOff>
    </xdr:from>
    <xdr:to>
      <xdr:col>85</xdr:col>
      <xdr:colOff>127000</xdr:colOff>
      <xdr:row>56</xdr:row>
      <xdr:rowOff>56069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37815"/>
          <a:ext cx="838200" cy="3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56069</xdr:rowOff>
    </xdr:from>
    <xdr:to>
      <xdr:col>81</xdr:col>
      <xdr:colOff>50800</xdr:colOff>
      <xdr:row>56</xdr:row>
      <xdr:rowOff>75655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57269"/>
          <a:ext cx="8890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39874</xdr:rowOff>
    </xdr:from>
    <xdr:to>
      <xdr:col>81</xdr:col>
      <xdr:colOff>101600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132601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51287</xdr:rowOff>
    </xdr:from>
    <xdr:to>
      <xdr:col>76</xdr:col>
      <xdr:colOff>114300</xdr:colOff>
      <xdr:row>56</xdr:row>
      <xdr:rowOff>75655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09587"/>
          <a:ext cx="889000" cy="36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109469</xdr:rowOff>
    </xdr:from>
    <xdr:to>
      <xdr:col>76</xdr:col>
      <xdr:colOff>165100</xdr:colOff>
      <xdr:row>55</xdr:row>
      <xdr:rowOff>39619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6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56146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1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51287</xdr:rowOff>
    </xdr:from>
    <xdr:to>
      <xdr:col>71</xdr:col>
      <xdr:colOff>177800</xdr:colOff>
      <xdr:row>55</xdr:row>
      <xdr:rowOff>50591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09587"/>
          <a:ext cx="889000" cy="17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62049</xdr:rowOff>
    </xdr:from>
    <xdr:to>
      <xdr:col>72</xdr:col>
      <xdr:colOff>38100</xdr:colOff>
      <xdr:row>55</xdr:row>
      <xdr:rowOff>163649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9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154776</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58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30739</xdr:rowOff>
    </xdr:from>
    <xdr:to>
      <xdr:col>67</xdr:col>
      <xdr:colOff>101600</xdr:colOff>
      <xdr:row>55</xdr:row>
      <xdr:rowOff>132339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46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123466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55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28715</xdr:rowOff>
    </xdr:from>
    <xdr:to>
      <xdr:col>85</xdr:col>
      <xdr:colOff>177800</xdr:colOff>
      <xdr:row>54</xdr:row>
      <xdr:rowOff>130315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51592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3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5269</xdr:rowOff>
    </xdr:from>
    <xdr:to>
      <xdr:col>81</xdr:col>
      <xdr:colOff>101600</xdr:colOff>
      <xdr:row>56</xdr:row>
      <xdr:rowOff>106869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123396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24855</xdr:rowOff>
    </xdr:from>
    <xdr:to>
      <xdr:col>76</xdr:col>
      <xdr:colOff>165100</xdr:colOff>
      <xdr:row>56</xdr:row>
      <xdr:rowOff>126455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117582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487</xdr:rowOff>
    </xdr:from>
    <xdr:to>
      <xdr:col>72</xdr:col>
      <xdr:colOff>38100</xdr:colOff>
      <xdr:row>54</xdr:row>
      <xdr:rowOff>102087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118614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03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171241</xdr:rowOff>
    </xdr:from>
    <xdr:to>
      <xdr:col>67</xdr:col>
      <xdr:colOff>101600</xdr:colOff>
      <xdr:row>55</xdr:row>
      <xdr:rowOff>101391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117918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0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35536</xdr:rowOff>
    </xdr:from>
    <xdr:to>
      <xdr:col>85</xdr:col>
      <xdr:colOff>127000</xdr:colOff>
      <xdr:row>78</xdr:row>
      <xdr:rowOff>30040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37186"/>
          <a:ext cx="8382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30040</xdr:rowOff>
    </xdr:from>
    <xdr:to>
      <xdr:col>81</xdr:col>
      <xdr:colOff>50800</xdr:colOff>
      <xdr:row>78</xdr:row>
      <xdr:rowOff>41273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03140"/>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41273</xdr:rowOff>
    </xdr:from>
    <xdr:to>
      <xdr:col>76</xdr:col>
      <xdr:colOff>114300</xdr:colOff>
      <xdr:row>78</xdr:row>
      <xdr:rowOff>133240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14373"/>
          <a:ext cx="889000" cy="9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7756</xdr:rowOff>
    </xdr:from>
    <xdr:to>
      <xdr:col>76</xdr:col>
      <xdr:colOff>165100</xdr:colOff>
      <xdr:row>78</xdr:row>
      <xdr:rowOff>109356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8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100483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7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34046</xdr:rowOff>
    </xdr:from>
    <xdr:to>
      <xdr:col>71</xdr:col>
      <xdr:colOff>177800</xdr:colOff>
      <xdr:row>78</xdr:row>
      <xdr:rowOff>133240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07146"/>
          <a:ext cx="8890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14111</xdr:rowOff>
    </xdr:from>
    <xdr:to>
      <xdr:col>72</xdr:col>
      <xdr:colOff>38100</xdr:colOff>
      <xdr:row>78</xdr:row>
      <xdr:rowOff>115711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132238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19017</xdr:rowOff>
    </xdr:from>
    <xdr:to>
      <xdr:col>67</xdr:col>
      <xdr:colOff>101600</xdr:colOff>
      <xdr:row>78</xdr:row>
      <xdr:rowOff>120617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111744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4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156186</xdr:rowOff>
    </xdr:from>
    <xdr:to>
      <xdr:col>85</xdr:col>
      <xdr:colOff>177800</xdr:colOff>
      <xdr:row>77</xdr:row>
      <xdr:rowOff>86336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150690</xdr:rowOff>
    </xdr:from>
    <xdr:to>
      <xdr:col>81</xdr:col>
      <xdr:colOff>101600</xdr:colOff>
      <xdr:row>78</xdr:row>
      <xdr:rowOff>80840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97367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1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161923</xdr:rowOff>
    </xdr:from>
    <xdr:to>
      <xdr:col>76</xdr:col>
      <xdr:colOff>165100</xdr:colOff>
      <xdr:row>78</xdr:row>
      <xdr:rowOff>92073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108600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1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82440</xdr:rowOff>
    </xdr:from>
    <xdr:to>
      <xdr:col>72</xdr:col>
      <xdr:colOff>38100</xdr:colOff>
      <xdr:row>79</xdr:row>
      <xdr:rowOff>12590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3717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154696</xdr:rowOff>
    </xdr:from>
    <xdr:to>
      <xdr:col>67</xdr:col>
      <xdr:colOff>101600</xdr:colOff>
      <xdr:row>78</xdr:row>
      <xdr:rowOff>84846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101373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100047</xdr:rowOff>
    </xdr:from>
    <xdr:to>
      <xdr:col>85</xdr:col>
      <xdr:colOff>127000</xdr:colOff>
      <xdr:row>97</xdr:row>
      <xdr:rowOff>101738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30697"/>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99467</xdr:rowOff>
    </xdr:from>
    <xdr:to>
      <xdr:col>81</xdr:col>
      <xdr:colOff>50800</xdr:colOff>
      <xdr:row>97</xdr:row>
      <xdr:rowOff>100047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30117"/>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99467</xdr:rowOff>
    </xdr:from>
    <xdr:to>
      <xdr:col>76</xdr:col>
      <xdr:colOff>114300</xdr:colOff>
      <xdr:row>97</xdr:row>
      <xdr:rowOff>106068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30117"/>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16703</xdr:rowOff>
    </xdr:from>
    <xdr:to>
      <xdr:col>76</xdr:col>
      <xdr:colOff>165100</xdr:colOff>
      <xdr:row>94</xdr:row>
      <xdr:rowOff>118303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13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134830</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590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106068</xdr:rowOff>
    </xdr:from>
    <xdr:to>
      <xdr:col>71</xdr:col>
      <xdr:colOff>177800</xdr:colOff>
      <xdr:row>97</xdr:row>
      <xdr:rowOff>117540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36718"/>
          <a:ext cx="889000" cy="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70073</xdr:rowOff>
    </xdr:from>
    <xdr:to>
      <xdr:col>72</xdr:col>
      <xdr:colOff>38100</xdr:colOff>
      <xdr:row>95</xdr:row>
      <xdr:rowOff>223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1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16750</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59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44593</xdr:rowOff>
    </xdr:from>
    <xdr:to>
      <xdr:col>67</xdr:col>
      <xdr:colOff>101600</xdr:colOff>
      <xdr:row>94</xdr:row>
      <xdr:rowOff>146193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16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162720</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593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50938</xdr:rowOff>
    </xdr:from>
    <xdr:to>
      <xdr:col>85</xdr:col>
      <xdr:colOff>177800</xdr:colOff>
      <xdr:row>97</xdr:row>
      <xdr:rowOff>152538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29365</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6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49247</xdr:rowOff>
    </xdr:from>
    <xdr:to>
      <xdr:col>81</xdr:col>
      <xdr:colOff>101600</xdr:colOff>
      <xdr:row>97</xdr:row>
      <xdr:rowOff>150847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141974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48667</xdr:rowOff>
    </xdr:from>
    <xdr:to>
      <xdr:col>76</xdr:col>
      <xdr:colOff>165100</xdr:colOff>
      <xdr:row>97</xdr:row>
      <xdr:rowOff>150267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141394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55268</xdr:rowOff>
    </xdr:from>
    <xdr:to>
      <xdr:col>72</xdr:col>
      <xdr:colOff>38100</xdr:colOff>
      <xdr:row>97</xdr:row>
      <xdr:rowOff>156868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147995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66740</xdr:rowOff>
    </xdr:from>
    <xdr:to>
      <xdr:col>67</xdr:col>
      <xdr:colOff>101600</xdr:colOff>
      <xdr:row>97</xdr:row>
      <xdr:rowOff>168340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159467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127305</xdr:rowOff>
    </xdr:from>
    <xdr:to>
      <xdr:col>112</xdr:col>
      <xdr:colOff>38100</xdr:colOff>
      <xdr:row>38</xdr:row>
      <xdr:rowOff>57455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73982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246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105759</xdr:rowOff>
    </xdr:from>
    <xdr:to>
      <xdr:col>107</xdr:col>
      <xdr:colOff>101600</xdr:colOff>
      <xdr:row>38</xdr:row>
      <xdr:rowOff>35909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4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52436</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22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52038</xdr:rowOff>
    </xdr:from>
    <xdr:to>
      <xdr:col>102</xdr:col>
      <xdr:colOff>165100</xdr:colOff>
      <xdr:row>35</xdr:row>
      <xdr:rowOff>153638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0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170165</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10428" y="582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99759</xdr:rowOff>
    </xdr:from>
    <xdr:to>
      <xdr:col>98</xdr:col>
      <xdr:colOff>38100</xdr:colOff>
      <xdr:row>37</xdr:row>
      <xdr:rowOff>29909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27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46436</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21428" y="604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決算額に係る一人当たり決算額については、昨年度からの令和２年国勢調査により類型が異動し、異動後の類似団体の中では人口が少ないこともあり公債費及び諸支出金を除き類似団体の平均を上回る結果となった。民生費については、前年度と比較して</a:t>
          </a:r>
          <a:r>
            <a:rPr kumimoji="1" lang="en-US" altLang="ja-JP" sz="1300">
              <a:latin typeface="ＭＳ Ｐゴシック" panose="020B0600070205080204" pitchFamily="50" charset="-128"/>
              <a:ea typeface="ＭＳ Ｐゴシック" panose="020B0600070205080204" pitchFamily="50" charset="-128"/>
            </a:rPr>
            <a:t>20,433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199,505</a:t>
          </a:r>
          <a:r>
            <a:rPr kumimoji="1" lang="ja-JP" altLang="en-US" sz="1300">
              <a:latin typeface="ＭＳ Ｐゴシック" panose="020B0600070205080204" pitchFamily="50" charset="-128"/>
              <a:ea typeface="ＭＳ Ｐゴシック" panose="020B0600070205080204" pitchFamily="50" charset="-128"/>
            </a:rPr>
            <a:t>円となっており、類似団体を上回った。増加の要因は、介護福祉施設運営事業が増加したことが要因となっている。総務費については、本年度は前年度と比較して</a:t>
          </a:r>
          <a:r>
            <a:rPr kumimoji="1" lang="en-US" altLang="ja-JP" sz="1300">
              <a:latin typeface="ＭＳ Ｐゴシック" panose="020B0600070205080204" pitchFamily="50" charset="-128"/>
              <a:ea typeface="ＭＳ Ｐゴシック" panose="020B0600070205080204" pitchFamily="50" charset="-128"/>
            </a:rPr>
            <a:t>77,053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％減少したが、類似団体平均を上回っている。減少の要因は、昨年度の新型コロナウイルス対策に係る特別定額給付金給付事業が減少したためである。土木費については、住民一人当たり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8,162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減少しているが、類似団体平均に比べ高い水準で推移している。減少の要因は、復興道路整備事業の事業量の減少である。労働費については、前年度と比較しに大幅に減少したが、類似団体平均に比べ高い水準が続いており、住民一人当たり</a:t>
          </a:r>
          <a:r>
            <a:rPr kumimoji="1" lang="en-US" altLang="ja-JP" sz="1300">
              <a:latin typeface="ＭＳ Ｐゴシック" panose="020B0600070205080204" pitchFamily="50" charset="-128"/>
              <a:ea typeface="ＭＳ Ｐゴシック" panose="020B0600070205080204" pitchFamily="50" charset="-128"/>
            </a:rPr>
            <a:t>2,759</a:t>
          </a:r>
          <a:r>
            <a:rPr kumimoji="1" lang="ja-JP" altLang="en-US" sz="1300">
              <a:latin typeface="ＭＳ Ｐゴシック" panose="020B0600070205080204" pitchFamily="50" charset="-128"/>
              <a:ea typeface="ＭＳ Ｐゴシック" panose="020B0600070205080204" pitchFamily="50" charset="-128"/>
            </a:rPr>
            <a:t>円となっている。これは、震災の影響による緊急雇用対策の運用を変更したことが減少の要因となっている。消防費については、前年度と比較して</a:t>
          </a:r>
          <a:r>
            <a:rPr kumimoji="1" lang="en-US" altLang="ja-JP" sz="1300">
              <a:latin typeface="ＭＳ Ｐゴシック" panose="020B0600070205080204" pitchFamily="50" charset="-128"/>
              <a:ea typeface="ＭＳ Ｐゴシック" panose="020B0600070205080204" pitchFamily="50" charset="-128"/>
            </a:rPr>
            <a:t>6,228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％増加し、類似団体平均を上回っている。増加の要因としては、消防対策諸経費の増である。教育費については、住民一人当たり前年度比</a:t>
          </a:r>
          <a:r>
            <a:rPr kumimoji="1" lang="en-US" altLang="ja-JP" sz="1300">
              <a:latin typeface="ＭＳ Ｐゴシック" panose="020B0600070205080204" pitchFamily="50" charset="-128"/>
              <a:ea typeface="ＭＳ Ｐゴシック" panose="020B0600070205080204" pitchFamily="50" charset="-128"/>
            </a:rPr>
            <a:t>69,872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74.9</a:t>
          </a:r>
          <a:r>
            <a:rPr kumimoji="1" lang="ja-JP" altLang="en-US" sz="1300">
              <a:latin typeface="ＭＳ Ｐゴシック" panose="020B0600070205080204" pitchFamily="50" charset="-128"/>
              <a:ea typeface="ＭＳ Ｐゴシック" panose="020B0600070205080204" pitchFamily="50" charset="-128"/>
            </a:rPr>
            <a:t>％増加しており、類似団体平均に比べ上回っている。増加の要因は、文化交流複合施設費等による。災害復旧費については、台風災害による災害復旧事業に伴い、前年度と比較して</a:t>
          </a:r>
          <a:r>
            <a:rPr kumimoji="1" lang="en-US" altLang="ja-JP" sz="1300">
              <a:latin typeface="ＭＳ Ｐゴシック" panose="020B0600070205080204" pitchFamily="50" charset="-128"/>
              <a:ea typeface="ＭＳ Ｐゴシック" panose="020B0600070205080204" pitchFamily="50" charset="-128"/>
            </a:rPr>
            <a:t>36,298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151.3</a:t>
          </a:r>
          <a:r>
            <a:rPr kumimoji="1" lang="ja-JP" altLang="en-US" sz="1300">
              <a:latin typeface="ＭＳ Ｐゴシック" panose="020B0600070205080204" pitchFamily="50" charset="-128"/>
              <a:ea typeface="ＭＳ Ｐゴシック" panose="020B0600070205080204" pitchFamily="50" charset="-128"/>
            </a:rPr>
            <a:t>％増加している。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実質単年度収支比率は単年度収支の赤字額は増加し、財政調整基金の取崩し額が積立金を大きく上回ったことにより、▲</a:t>
          </a:r>
          <a:r>
            <a:rPr kumimoji="1" lang="en-US" altLang="ja-JP" sz="1400">
              <a:latin typeface="ＭＳ ゴシック" pitchFamily="49" charset="-128"/>
              <a:ea typeface="ＭＳ ゴシック" pitchFamily="49" charset="-128"/>
            </a:rPr>
            <a:t>28.38</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22.32</a:t>
          </a:r>
          <a:r>
            <a:rPr kumimoji="1" lang="ja-JP" altLang="en-US" sz="1400">
              <a:latin typeface="ＭＳ ゴシック" pitchFamily="49" charset="-128"/>
              <a:ea typeface="ＭＳ ゴシック" pitchFamily="49" charset="-128"/>
            </a:rPr>
            <a:t>ポイント減少した。財政調整基金残高比率については、標準財政規模は増加したが、基金残高の割合は減少したことにより</a:t>
          </a:r>
          <a:r>
            <a:rPr kumimoji="1" lang="en-US" altLang="ja-JP" sz="1400">
              <a:latin typeface="ＭＳ ゴシック" pitchFamily="49" charset="-128"/>
              <a:ea typeface="ＭＳ ゴシック" pitchFamily="49" charset="-128"/>
            </a:rPr>
            <a:t>19.28</a:t>
          </a:r>
          <a:r>
            <a:rPr kumimoji="1" lang="ja-JP" altLang="en-US" sz="1400">
              <a:latin typeface="ＭＳ ゴシック" pitchFamily="49" charset="-128"/>
              <a:ea typeface="ＭＳ ゴシック" pitchFamily="49" charset="-128"/>
            </a:rPr>
            <a:t>ポイント低下し</a:t>
          </a:r>
          <a:r>
            <a:rPr kumimoji="1" lang="en-US" altLang="ja-JP" sz="1400">
              <a:latin typeface="ＭＳ ゴシック" pitchFamily="49" charset="-128"/>
              <a:ea typeface="ＭＳ ゴシック" pitchFamily="49" charset="-128"/>
            </a:rPr>
            <a:t>72.74</a:t>
          </a:r>
          <a:r>
            <a:rPr kumimoji="1" lang="ja-JP" altLang="en-US" sz="1400">
              <a:latin typeface="ＭＳ ゴシック" pitchFamily="49" charset="-128"/>
              <a:ea typeface="ＭＳ ゴシック" pitchFamily="49" charset="-128"/>
            </a:rPr>
            <a:t>％となった。復興・創生事業には多額の資金が必要であり事業の選別化・コスト削減を図り、比率の低下の抑制に努める。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福島県広野町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一般会計については毎年黒字となっている。特に震災以降は、臨時的な支出に対し震災復興特別交付税が交付されていることにより大幅な黒字とはなっているが、黒字比率は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ポイント減少している。今後は、復興・創生以外の事業の選別化・コスト削減を図り、財政健全化に努める。特別会計６事業についても毎年黒字となっているが、一般会計からの赤字補填的な繰入によって財源の一部をまかなっている側面もある。</a:t>
          </a:r>
        </a:p>
        <a:p>
          <a:r>
            <a:rPr kumimoji="1" lang="ja-JP" altLang="en-US" sz="1400">
              <a:latin typeface="ＭＳ ゴシック" pitchFamily="49" charset="-128"/>
              <a:ea typeface="ＭＳ ゴシック" pitchFamily="49" charset="-128"/>
            </a:rPr>
            <a:t>国民健康保険、介護保険及び後期高齢者医療特別会計については、医療費適正化に基づく事業を推進し、医療費の増加を抑制することで一般会計の負担を軽減するよう努める。</a:t>
          </a:r>
        </a:p>
        <a:p>
          <a:r>
            <a:rPr kumimoji="1" lang="ja-JP" altLang="en-US" sz="1400">
              <a:latin typeface="ＭＳ ゴシック" pitchFamily="49" charset="-128"/>
              <a:ea typeface="ＭＳ ゴシック" pitchFamily="49" charset="-128"/>
            </a:rPr>
            <a:t>公共下水道事業及び農業集落排水事業特別会計については、経費の節減等により独立採算制の原則に沿った財政運営に努める。</a:t>
          </a:r>
        </a:p>
        <a:p>
          <a:r>
            <a:rPr kumimoji="1" lang="ja-JP" altLang="en-US" sz="1400">
              <a:latin typeface="ＭＳ ゴシック" pitchFamily="49" charset="-128"/>
              <a:ea typeface="ＭＳ ゴシック" pitchFamily="49" charset="-128"/>
            </a:rPr>
            <a:t>土地開発事業特別会計については、今後も復興に向けた事業展開が見込まれるが、経費の節減等により独立採算制の原則に沿った財政運営に努める。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6315149</v>
      </c>
      <c r="BO4" s="410"/>
      <c r="BP4" s="410"/>
      <c r="BQ4" s="410"/>
      <c r="BR4" s="410"/>
      <c r="BS4" s="410"/>
      <c r="BT4" s="410"/>
      <c r="BU4" s="411"/>
      <c r="BV4" s="409">
        <v>5904545</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14.4</v>
      </c>
      <c r="CU4" s="416"/>
      <c r="CV4" s="416"/>
      <c r="CW4" s="416"/>
      <c r="CX4" s="416"/>
      <c r="CY4" s="416"/>
      <c r="CZ4" s="416"/>
      <c r="DA4" s="417"/>
      <c r="DB4" s="415">
        <v>17</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5703801</v>
      </c>
      <c r="BO5" s="447"/>
      <c r="BP5" s="447"/>
      <c r="BQ5" s="447"/>
      <c r="BR5" s="447"/>
      <c r="BS5" s="447"/>
      <c r="BT5" s="447"/>
      <c r="BU5" s="448"/>
      <c r="BV5" s="446">
        <v>5323883</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90</v>
      </c>
      <c r="CU5" s="444"/>
      <c r="CV5" s="444"/>
      <c r="CW5" s="444"/>
      <c r="CX5" s="444"/>
      <c r="CY5" s="444"/>
      <c r="CZ5" s="444"/>
      <c r="DA5" s="445"/>
      <c r="DB5" s="443">
        <v>80.900000000000006</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611348</v>
      </c>
      <c r="BO6" s="447"/>
      <c r="BP6" s="447"/>
      <c r="BQ6" s="447"/>
      <c r="BR6" s="447"/>
      <c r="BS6" s="447"/>
      <c r="BT6" s="447"/>
      <c r="BU6" s="448"/>
      <c r="BV6" s="446">
        <v>580662</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90</v>
      </c>
      <c r="CU6" s="484"/>
      <c r="CV6" s="484"/>
      <c r="CW6" s="484"/>
      <c r="CX6" s="484"/>
      <c r="CY6" s="484"/>
      <c r="CZ6" s="484"/>
      <c r="DA6" s="485"/>
      <c r="DB6" s="483">
        <v>80.900000000000006</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221548</v>
      </c>
      <c r="BO7" s="447"/>
      <c r="BP7" s="447"/>
      <c r="BQ7" s="447"/>
      <c r="BR7" s="447"/>
      <c r="BS7" s="447"/>
      <c r="BT7" s="447"/>
      <c r="BU7" s="448"/>
      <c r="BV7" s="446">
        <v>128683</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2708815</v>
      </c>
      <c r="CU7" s="447"/>
      <c r="CV7" s="447"/>
      <c r="CW7" s="447"/>
      <c r="CX7" s="447"/>
      <c r="CY7" s="447"/>
      <c r="CZ7" s="447"/>
      <c r="DA7" s="448"/>
      <c r="DB7" s="446">
        <v>2659327</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93</v>
      </c>
      <c r="AV8" s="479"/>
      <c r="AW8" s="479"/>
      <c r="AX8" s="479"/>
      <c r="AY8" s="480" t="s">
        <v>107</v>
      </c>
      <c r="AZ8" s="481"/>
      <c r="BA8" s="481"/>
      <c r="BB8" s="481"/>
      <c r="BC8" s="481"/>
      <c r="BD8" s="481"/>
      <c r="BE8" s="481"/>
      <c r="BF8" s="481"/>
      <c r="BG8" s="481"/>
      <c r="BH8" s="481"/>
      <c r="BI8" s="481"/>
      <c r="BJ8" s="481"/>
      <c r="BK8" s="481"/>
      <c r="BL8" s="481"/>
      <c r="BM8" s="482"/>
      <c r="BN8" s="446">
        <v>389800</v>
      </c>
      <c r="BO8" s="447"/>
      <c r="BP8" s="447"/>
      <c r="BQ8" s="447"/>
      <c r="BR8" s="447"/>
      <c r="BS8" s="447"/>
      <c r="BT8" s="447"/>
      <c r="BU8" s="448"/>
      <c r="BV8" s="446">
        <v>451979</v>
      </c>
      <c r="BW8" s="447"/>
      <c r="BX8" s="447"/>
      <c r="BY8" s="447"/>
      <c r="BZ8" s="447"/>
      <c r="CA8" s="447"/>
      <c r="CB8" s="447"/>
      <c r="CC8" s="448"/>
      <c r="CD8" s="449" t="s">
        <v>108</v>
      </c>
      <c r="CE8" s="450"/>
      <c r="CF8" s="450"/>
      <c r="CG8" s="450"/>
      <c r="CH8" s="450"/>
      <c r="CI8" s="450"/>
      <c r="CJ8" s="450"/>
      <c r="CK8" s="450"/>
      <c r="CL8" s="450"/>
      <c r="CM8" s="450"/>
      <c r="CN8" s="450"/>
      <c r="CO8" s="450"/>
      <c r="CP8" s="450"/>
      <c r="CQ8" s="450"/>
      <c r="CR8" s="450"/>
      <c r="CS8" s="451"/>
      <c r="CT8" s="486">
        <v>1.08</v>
      </c>
      <c r="CU8" s="487"/>
      <c r="CV8" s="487"/>
      <c r="CW8" s="487"/>
      <c r="CX8" s="487"/>
      <c r="CY8" s="487"/>
      <c r="CZ8" s="487"/>
      <c r="DA8" s="488"/>
      <c r="DB8" s="486">
        <v>1.18</v>
      </c>
      <c r="DC8" s="487"/>
      <c r="DD8" s="487"/>
      <c r="DE8" s="487"/>
      <c r="DF8" s="487"/>
      <c r="DG8" s="487"/>
      <c r="DH8" s="487"/>
      <c r="DI8" s="488"/>
    </row>
    <row r="9" spans="1:119" ht="18.75" customHeight="1" thickBot="1" x14ac:dyDescent="0.25">
      <c r="A9" s="178"/>
      <c r="B9" s="440" t="s">
        <v>109</v>
      </c>
      <c r="C9" s="441"/>
      <c r="D9" s="441"/>
      <c r="E9" s="441"/>
      <c r="F9" s="441"/>
      <c r="G9" s="441"/>
      <c r="H9" s="441"/>
      <c r="I9" s="441"/>
      <c r="J9" s="441"/>
      <c r="K9" s="489"/>
      <c r="L9" s="490" t="s">
        <v>110</v>
      </c>
      <c r="M9" s="491"/>
      <c r="N9" s="491"/>
      <c r="O9" s="491"/>
      <c r="P9" s="491"/>
      <c r="Q9" s="492"/>
      <c r="R9" s="493">
        <v>5412</v>
      </c>
      <c r="S9" s="494"/>
      <c r="T9" s="494"/>
      <c r="U9" s="494"/>
      <c r="V9" s="495"/>
      <c r="W9" s="403" t="s">
        <v>111</v>
      </c>
      <c r="X9" s="404"/>
      <c r="Y9" s="404"/>
      <c r="Z9" s="404"/>
      <c r="AA9" s="404"/>
      <c r="AB9" s="404"/>
      <c r="AC9" s="404"/>
      <c r="AD9" s="404"/>
      <c r="AE9" s="404"/>
      <c r="AF9" s="404"/>
      <c r="AG9" s="404"/>
      <c r="AH9" s="404"/>
      <c r="AI9" s="404"/>
      <c r="AJ9" s="404"/>
      <c r="AK9" s="404"/>
      <c r="AL9" s="405"/>
      <c r="AM9" s="475" t="s">
        <v>112</v>
      </c>
      <c r="AN9" s="476"/>
      <c r="AO9" s="476"/>
      <c r="AP9" s="476"/>
      <c r="AQ9" s="476"/>
      <c r="AR9" s="476"/>
      <c r="AS9" s="476"/>
      <c r="AT9" s="477"/>
      <c r="AU9" s="478" t="s">
        <v>93</v>
      </c>
      <c r="AV9" s="479"/>
      <c r="AW9" s="479"/>
      <c r="AX9" s="479"/>
      <c r="AY9" s="480" t="s">
        <v>113</v>
      </c>
      <c r="AZ9" s="481"/>
      <c r="BA9" s="481"/>
      <c r="BB9" s="481"/>
      <c r="BC9" s="481"/>
      <c r="BD9" s="481"/>
      <c r="BE9" s="481"/>
      <c r="BF9" s="481"/>
      <c r="BG9" s="481"/>
      <c r="BH9" s="481"/>
      <c r="BI9" s="481"/>
      <c r="BJ9" s="481"/>
      <c r="BK9" s="481"/>
      <c r="BL9" s="481"/>
      <c r="BM9" s="482"/>
      <c r="BN9" s="446">
        <v>-62179</v>
      </c>
      <c r="BO9" s="447"/>
      <c r="BP9" s="447"/>
      <c r="BQ9" s="447"/>
      <c r="BR9" s="447"/>
      <c r="BS9" s="447"/>
      <c r="BT9" s="447"/>
      <c r="BU9" s="448"/>
      <c r="BV9" s="446">
        <v>43583</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4.5999999999999996</v>
      </c>
      <c r="CU9" s="444"/>
      <c r="CV9" s="444"/>
      <c r="CW9" s="444"/>
      <c r="CX9" s="444"/>
      <c r="CY9" s="444"/>
      <c r="CZ9" s="444"/>
      <c r="DA9" s="445"/>
      <c r="DB9" s="443">
        <v>4.9000000000000004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115</v>
      </c>
      <c r="M10" s="476"/>
      <c r="N10" s="476"/>
      <c r="O10" s="476"/>
      <c r="P10" s="476"/>
      <c r="Q10" s="477"/>
      <c r="R10" s="497">
        <v>4319</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93</v>
      </c>
      <c r="AV10" s="479"/>
      <c r="AW10" s="479"/>
      <c r="AX10" s="479"/>
      <c r="AY10" s="480" t="s">
        <v>117</v>
      </c>
      <c r="AZ10" s="481"/>
      <c r="BA10" s="481"/>
      <c r="BB10" s="481"/>
      <c r="BC10" s="481"/>
      <c r="BD10" s="481"/>
      <c r="BE10" s="481"/>
      <c r="BF10" s="481"/>
      <c r="BG10" s="481"/>
      <c r="BH10" s="481"/>
      <c r="BI10" s="481"/>
      <c r="BJ10" s="481"/>
      <c r="BK10" s="481"/>
      <c r="BL10" s="481"/>
      <c r="BM10" s="482"/>
      <c r="BN10" s="446">
        <v>245</v>
      </c>
      <c r="BO10" s="447"/>
      <c r="BP10" s="447"/>
      <c r="BQ10" s="447"/>
      <c r="BR10" s="447"/>
      <c r="BS10" s="447"/>
      <c r="BT10" s="447"/>
      <c r="BU10" s="448"/>
      <c r="BV10" s="446">
        <v>64508</v>
      </c>
      <c r="BW10" s="447"/>
      <c r="BX10" s="447"/>
      <c r="BY10" s="447"/>
      <c r="BZ10" s="447"/>
      <c r="CA10" s="447"/>
      <c r="CB10" s="447"/>
      <c r="CC10" s="448"/>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125</v>
      </c>
      <c r="DC11" s="487"/>
      <c r="DD11" s="487"/>
      <c r="DE11" s="487"/>
      <c r="DF11" s="487"/>
      <c r="DG11" s="487"/>
      <c r="DH11" s="487"/>
      <c r="DI11" s="488"/>
    </row>
    <row r="12" spans="1:119" ht="18.75" customHeight="1" x14ac:dyDescent="0.2">
      <c r="A12" s="178"/>
      <c r="B12" s="506" t="s">
        <v>126</v>
      </c>
      <c r="C12" s="507"/>
      <c r="D12" s="507"/>
      <c r="E12" s="507"/>
      <c r="F12" s="507"/>
      <c r="G12" s="507"/>
      <c r="H12" s="507"/>
      <c r="I12" s="507"/>
      <c r="J12" s="507"/>
      <c r="K12" s="508"/>
      <c r="L12" s="515" t="s">
        <v>127</v>
      </c>
      <c r="M12" s="516"/>
      <c r="N12" s="516"/>
      <c r="O12" s="516"/>
      <c r="P12" s="516"/>
      <c r="Q12" s="517"/>
      <c r="R12" s="518">
        <v>4702</v>
      </c>
      <c r="S12" s="519"/>
      <c r="T12" s="519"/>
      <c r="U12" s="519"/>
      <c r="V12" s="520"/>
      <c r="W12" s="521" t="s">
        <v>1</v>
      </c>
      <c r="X12" s="479"/>
      <c r="Y12" s="479"/>
      <c r="Z12" s="479"/>
      <c r="AA12" s="479"/>
      <c r="AB12" s="522"/>
      <c r="AC12" s="523" t="s">
        <v>128</v>
      </c>
      <c r="AD12" s="524"/>
      <c r="AE12" s="524"/>
      <c r="AF12" s="524"/>
      <c r="AG12" s="525"/>
      <c r="AH12" s="523" t="s">
        <v>129</v>
      </c>
      <c r="AI12" s="524"/>
      <c r="AJ12" s="524"/>
      <c r="AK12" s="524"/>
      <c r="AL12" s="526"/>
      <c r="AM12" s="475" t="s">
        <v>130</v>
      </c>
      <c r="AN12" s="476"/>
      <c r="AO12" s="476"/>
      <c r="AP12" s="476"/>
      <c r="AQ12" s="476"/>
      <c r="AR12" s="476"/>
      <c r="AS12" s="476"/>
      <c r="AT12" s="477"/>
      <c r="AU12" s="478" t="s">
        <v>93</v>
      </c>
      <c r="AV12" s="479"/>
      <c r="AW12" s="479"/>
      <c r="AX12" s="479"/>
      <c r="AY12" s="480" t="s">
        <v>131</v>
      </c>
      <c r="AZ12" s="481"/>
      <c r="BA12" s="481"/>
      <c r="BB12" s="481"/>
      <c r="BC12" s="481"/>
      <c r="BD12" s="481"/>
      <c r="BE12" s="481"/>
      <c r="BF12" s="481"/>
      <c r="BG12" s="481"/>
      <c r="BH12" s="481"/>
      <c r="BI12" s="481"/>
      <c r="BJ12" s="481"/>
      <c r="BK12" s="481"/>
      <c r="BL12" s="481"/>
      <c r="BM12" s="482"/>
      <c r="BN12" s="446">
        <v>706767</v>
      </c>
      <c r="BO12" s="447"/>
      <c r="BP12" s="447"/>
      <c r="BQ12" s="447"/>
      <c r="BR12" s="447"/>
      <c r="BS12" s="447"/>
      <c r="BT12" s="447"/>
      <c r="BU12" s="448"/>
      <c r="BV12" s="446">
        <v>269193</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133</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134</v>
      </c>
      <c r="N13" s="538"/>
      <c r="O13" s="538"/>
      <c r="P13" s="538"/>
      <c r="Q13" s="539"/>
      <c r="R13" s="530">
        <v>4646</v>
      </c>
      <c r="S13" s="531"/>
      <c r="T13" s="531"/>
      <c r="U13" s="531"/>
      <c r="V13" s="532"/>
      <c r="W13" s="462" t="s">
        <v>135</v>
      </c>
      <c r="X13" s="463"/>
      <c r="Y13" s="463"/>
      <c r="Z13" s="463"/>
      <c r="AA13" s="463"/>
      <c r="AB13" s="453"/>
      <c r="AC13" s="497">
        <v>96</v>
      </c>
      <c r="AD13" s="498"/>
      <c r="AE13" s="498"/>
      <c r="AF13" s="498"/>
      <c r="AG13" s="540"/>
      <c r="AH13" s="497">
        <v>63</v>
      </c>
      <c r="AI13" s="498"/>
      <c r="AJ13" s="498"/>
      <c r="AK13" s="498"/>
      <c r="AL13" s="499"/>
      <c r="AM13" s="475" t="s">
        <v>136</v>
      </c>
      <c r="AN13" s="476"/>
      <c r="AO13" s="476"/>
      <c r="AP13" s="476"/>
      <c r="AQ13" s="476"/>
      <c r="AR13" s="476"/>
      <c r="AS13" s="476"/>
      <c r="AT13" s="477"/>
      <c r="AU13" s="478" t="s">
        <v>93</v>
      </c>
      <c r="AV13" s="479"/>
      <c r="AW13" s="479"/>
      <c r="AX13" s="479"/>
      <c r="AY13" s="480" t="s">
        <v>137</v>
      </c>
      <c r="AZ13" s="481"/>
      <c r="BA13" s="481"/>
      <c r="BB13" s="481"/>
      <c r="BC13" s="481"/>
      <c r="BD13" s="481"/>
      <c r="BE13" s="481"/>
      <c r="BF13" s="481"/>
      <c r="BG13" s="481"/>
      <c r="BH13" s="481"/>
      <c r="BI13" s="481"/>
      <c r="BJ13" s="481"/>
      <c r="BK13" s="481"/>
      <c r="BL13" s="481"/>
      <c r="BM13" s="482"/>
      <c r="BN13" s="446">
        <v>-768701</v>
      </c>
      <c r="BO13" s="447"/>
      <c r="BP13" s="447"/>
      <c r="BQ13" s="447"/>
      <c r="BR13" s="447"/>
      <c r="BS13" s="447"/>
      <c r="BT13" s="447"/>
      <c r="BU13" s="448"/>
      <c r="BV13" s="446">
        <v>-161102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6.6</v>
      </c>
      <c r="CU13" s="444"/>
      <c r="CV13" s="444"/>
      <c r="CW13" s="444"/>
      <c r="CX13" s="444"/>
      <c r="CY13" s="444"/>
      <c r="CZ13" s="444"/>
      <c r="DA13" s="445"/>
      <c r="DB13" s="443">
        <v>6.1</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139</v>
      </c>
      <c r="M14" s="528"/>
      <c r="N14" s="528"/>
      <c r="O14" s="528"/>
      <c r="P14" s="528"/>
      <c r="Q14" s="529"/>
      <c r="R14" s="530">
        <v>4704</v>
      </c>
      <c r="S14" s="531"/>
      <c r="T14" s="531"/>
      <c r="U14" s="531"/>
      <c r="V14" s="532"/>
      <c r="W14" s="436"/>
      <c r="X14" s="437"/>
      <c r="Y14" s="437"/>
      <c r="Z14" s="437"/>
      <c r="AA14" s="437"/>
      <c r="AB14" s="426"/>
      <c r="AC14" s="533">
        <v>3.6</v>
      </c>
      <c r="AD14" s="534"/>
      <c r="AE14" s="534"/>
      <c r="AF14" s="534"/>
      <c r="AG14" s="535"/>
      <c r="AH14" s="533">
        <v>2.4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140</v>
      </c>
      <c r="CE14" s="542"/>
      <c r="CF14" s="542"/>
      <c r="CG14" s="542"/>
      <c r="CH14" s="542"/>
      <c r="CI14" s="542"/>
      <c r="CJ14" s="542"/>
      <c r="CK14" s="542"/>
      <c r="CL14" s="542"/>
      <c r="CM14" s="542"/>
      <c r="CN14" s="542"/>
      <c r="CO14" s="542"/>
      <c r="CP14" s="542"/>
      <c r="CQ14" s="542"/>
      <c r="CR14" s="542"/>
      <c r="CS14" s="543"/>
      <c r="CT14" s="544" t="s">
        <v>125</v>
      </c>
      <c r="CU14" s="545"/>
      <c r="CV14" s="545"/>
      <c r="CW14" s="545"/>
      <c r="CX14" s="545"/>
      <c r="CY14" s="545"/>
      <c r="CZ14" s="545"/>
      <c r="DA14" s="546"/>
      <c r="DB14" s="544" t="s">
        <v>125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141</v>
      </c>
      <c r="N15" s="538"/>
      <c r="O15" s="538"/>
      <c r="P15" s="538"/>
      <c r="Q15" s="539"/>
      <c r="R15" s="530">
        <v>4645</v>
      </c>
      <c r="S15" s="531"/>
      <c r="T15" s="531"/>
      <c r="U15" s="531"/>
      <c r="V15" s="532"/>
      <c r="W15" s="462" t="s">
        <v>142</v>
      </c>
      <c r="X15" s="463"/>
      <c r="Y15" s="463"/>
      <c r="Z15" s="463"/>
      <c r="AA15" s="463"/>
      <c r="AB15" s="453"/>
      <c r="AC15" s="497">
        <v>1048</v>
      </c>
      <c r="AD15" s="498"/>
      <c r="AE15" s="498"/>
      <c r="AF15" s="498"/>
      <c r="AG15" s="540"/>
      <c r="AH15" s="497">
        <v>737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2023479</v>
      </c>
      <c r="BO15" s="410"/>
      <c r="BP15" s="410"/>
      <c r="BQ15" s="410"/>
      <c r="BR15" s="410"/>
      <c r="BS15" s="410"/>
      <c r="BT15" s="410"/>
      <c r="BU15" s="411"/>
      <c r="BV15" s="409">
        <v>2029285</v>
      </c>
      <c r="BW15" s="410"/>
      <c r="BX15" s="410"/>
      <c r="BY15" s="410"/>
      <c r="BZ15" s="410"/>
      <c r="CA15" s="410"/>
      <c r="CB15" s="410"/>
      <c r="CC15" s="411"/>
      <c r="CD15" s="547" t="s">
        <v>144</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145</v>
      </c>
      <c r="M16" s="550"/>
      <c r="N16" s="550"/>
      <c r="O16" s="550"/>
      <c r="P16" s="550"/>
      <c r="Q16" s="551"/>
      <c r="R16" s="552" t="s">
        <v>146</v>
      </c>
      <c r="S16" s="553"/>
      <c r="T16" s="553"/>
      <c r="U16" s="553"/>
      <c r="V16" s="554"/>
      <c r="W16" s="436"/>
      <c r="X16" s="437"/>
      <c r="Y16" s="437"/>
      <c r="Z16" s="437"/>
      <c r="AA16" s="437"/>
      <c r="AB16" s="426"/>
      <c r="AC16" s="533">
        <v>39.700000000000003</v>
      </c>
      <c r="AD16" s="534"/>
      <c r="AE16" s="534"/>
      <c r="AF16" s="534"/>
      <c r="AG16" s="535"/>
      <c r="AH16" s="533">
        <v>27.9</v>
      </c>
      <c r="AI16" s="534"/>
      <c r="AJ16" s="534"/>
      <c r="AK16" s="534"/>
      <c r="AL16" s="536"/>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2073058</v>
      </c>
      <c r="BO16" s="447"/>
      <c r="BP16" s="447"/>
      <c r="BQ16" s="447"/>
      <c r="BR16" s="447"/>
      <c r="BS16" s="447"/>
      <c r="BT16" s="447"/>
      <c r="BU16" s="448"/>
      <c r="BV16" s="446">
        <v>1884132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148</v>
      </c>
      <c r="N17" s="558"/>
      <c r="O17" s="558"/>
      <c r="P17" s="558"/>
      <c r="Q17" s="559"/>
      <c r="R17" s="552" t="s">
        <v>149</v>
      </c>
      <c r="S17" s="553"/>
      <c r="T17" s="553"/>
      <c r="U17" s="553"/>
      <c r="V17" s="554"/>
      <c r="W17" s="462" t="s">
        <v>150</v>
      </c>
      <c r="X17" s="463"/>
      <c r="Y17" s="463"/>
      <c r="Z17" s="463"/>
      <c r="AA17" s="463"/>
      <c r="AB17" s="453"/>
      <c r="AC17" s="497">
        <v>1494</v>
      </c>
      <c r="AD17" s="498"/>
      <c r="AE17" s="498"/>
      <c r="AF17" s="498"/>
      <c r="AG17" s="540"/>
      <c r="AH17" s="497">
        <v>1840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2652852</v>
      </c>
      <c r="BO17" s="447"/>
      <c r="BP17" s="447"/>
      <c r="BQ17" s="447"/>
      <c r="BR17" s="447"/>
      <c r="BS17" s="447"/>
      <c r="BT17" s="447"/>
      <c r="BU17" s="448"/>
      <c r="BV17" s="446">
        <v>2659327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152</v>
      </c>
      <c r="C18" s="489"/>
      <c r="D18" s="489"/>
      <c r="E18" s="569"/>
      <c r="F18" s="569"/>
      <c r="G18" s="569"/>
      <c r="H18" s="569"/>
      <c r="I18" s="569"/>
      <c r="J18" s="569"/>
      <c r="K18" s="569"/>
      <c r="L18" s="570">
        <v>58.69</v>
      </c>
      <c r="M18" s="570"/>
      <c r="N18" s="570"/>
      <c r="O18" s="570"/>
      <c r="P18" s="570"/>
      <c r="Q18" s="570"/>
      <c r="R18" s="571"/>
      <c r="S18" s="571"/>
      <c r="T18" s="571"/>
      <c r="U18" s="571"/>
      <c r="V18" s="572"/>
      <c r="W18" s="464"/>
      <c r="X18" s="465"/>
      <c r="Y18" s="465"/>
      <c r="Z18" s="465"/>
      <c r="AA18" s="465"/>
      <c r="AB18" s="456"/>
      <c r="AC18" s="573">
        <v>56.6</v>
      </c>
      <c r="AD18" s="574"/>
      <c r="AE18" s="574"/>
      <c r="AF18" s="574"/>
      <c r="AG18" s="575"/>
      <c r="AH18" s="573">
        <v>69.7</v>
      </c>
      <c r="AI18" s="574"/>
      <c r="AJ18" s="574"/>
      <c r="AK18" s="574"/>
      <c r="AL18" s="576"/>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2332030</v>
      </c>
      <c r="BO18" s="447"/>
      <c r="BP18" s="447"/>
      <c r="BQ18" s="447"/>
      <c r="BR18" s="447"/>
      <c r="BS18" s="447"/>
      <c r="BT18" s="447"/>
      <c r="BU18" s="448"/>
      <c r="BV18" s="446">
        <v>2210877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154</v>
      </c>
      <c r="C19" s="489"/>
      <c r="D19" s="489"/>
      <c r="E19" s="569"/>
      <c r="F19" s="569"/>
      <c r="G19" s="569"/>
      <c r="H19" s="569"/>
      <c r="I19" s="569"/>
      <c r="J19" s="569"/>
      <c r="K19" s="569"/>
      <c r="L19" s="577">
        <v>92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4205406</v>
      </c>
      <c r="BO19" s="447"/>
      <c r="BP19" s="447"/>
      <c r="BQ19" s="447"/>
      <c r="BR19" s="447"/>
      <c r="BS19" s="447"/>
      <c r="BT19" s="447"/>
      <c r="BU19" s="448"/>
      <c r="BV19" s="446">
        <v>3968892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156</v>
      </c>
      <c r="C20" s="489"/>
      <c r="D20" s="489"/>
      <c r="E20" s="569"/>
      <c r="F20" s="569"/>
      <c r="G20" s="569"/>
      <c r="H20" s="569"/>
      <c r="I20" s="569"/>
      <c r="J20" s="569"/>
      <c r="K20" s="569"/>
      <c r="L20" s="577">
        <v>2899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157</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158</v>
      </c>
      <c r="C22" s="590"/>
      <c r="D22" s="591"/>
      <c r="E22" s="458" t="s">
        <v>1</v>
      </c>
      <c r="F22" s="463"/>
      <c r="G22" s="463"/>
      <c r="H22" s="463"/>
      <c r="I22" s="463"/>
      <c r="J22" s="463"/>
      <c r="K22" s="453"/>
      <c r="L22" s="458" t="s">
        <v>159</v>
      </c>
      <c r="M22" s="463"/>
      <c r="N22" s="463"/>
      <c r="O22" s="463"/>
      <c r="P22" s="453"/>
      <c r="Q22" s="621" t="s">
        <v>160</v>
      </c>
      <c r="R22" s="622"/>
      <c r="S22" s="622"/>
      <c r="T22" s="622"/>
      <c r="U22" s="622"/>
      <c r="V22" s="623"/>
      <c r="W22" s="589" t="s">
        <v>161</v>
      </c>
      <c r="X22" s="590"/>
      <c r="Y22" s="591"/>
      <c r="Z22" s="458" t="s">
        <v>1</v>
      </c>
      <c r="AA22" s="463"/>
      <c r="AB22" s="463"/>
      <c r="AC22" s="463"/>
      <c r="AD22" s="463"/>
      <c r="AE22" s="463"/>
      <c r="AF22" s="463"/>
      <c r="AG22" s="453"/>
      <c r="AH22" s="627" t="s">
        <v>162</v>
      </c>
      <c r="AI22" s="463"/>
      <c r="AJ22" s="463"/>
      <c r="AK22" s="463"/>
      <c r="AL22" s="453"/>
      <c r="AM22" s="627" t="s">
        <v>163</v>
      </c>
      <c r="AN22" s="628"/>
      <c r="AO22" s="628"/>
      <c r="AP22" s="628"/>
      <c r="AQ22" s="628"/>
      <c r="AR22" s="629"/>
      <c r="AS22" s="621" t="s">
        <v>160</v>
      </c>
      <c r="AT22" s="622"/>
      <c r="AU22" s="622"/>
      <c r="AV22" s="622"/>
      <c r="AW22" s="622"/>
      <c r="AX22" s="633"/>
      <c r="AY22" s="406" t="s">
        <v>164</v>
      </c>
      <c r="AZ22" s="407"/>
      <c r="BA22" s="407"/>
      <c r="BB22" s="407"/>
      <c r="BC22" s="407"/>
      <c r="BD22" s="407"/>
      <c r="BE22" s="407"/>
      <c r="BF22" s="407"/>
      <c r="BG22" s="407"/>
      <c r="BH22" s="407"/>
      <c r="BI22" s="407"/>
      <c r="BJ22" s="407"/>
      <c r="BK22" s="407"/>
      <c r="BL22" s="407"/>
      <c r="BM22" s="408"/>
      <c r="BN22" s="409">
        <v>1565960</v>
      </c>
      <c r="BO22" s="410"/>
      <c r="BP22" s="410"/>
      <c r="BQ22" s="410"/>
      <c r="BR22" s="410"/>
      <c r="BS22" s="410"/>
      <c r="BT22" s="410"/>
      <c r="BU22" s="411"/>
      <c r="BV22" s="409">
        <v>1767635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165</v>
      </c>
      <c r="AZ23" s="481"/>
      <c r="BA23" s="481"/>
      <c r="BB23" s="481"/>
      <c r="BC23" s="481"/>
      <c r="BD23" s="481"/>
      <c r="BE23" s="481"/>
      <c r="BF23" s="481"/>
      <c r="BG23" s="481"/>
      <c r="BH23" s="481"/>
      <c r="BI23" s="481"/>
      <c r="BJ23" s="481"/>
      <c r="BK23" s="481"/>
      <c r="BL23" s="481"/>
      <c r="BM23" s="482"/>
      <c r="BN23" s="446">
        <v>1380447</v>
      </c>
      <c r="BO23" s="447"/>
      <c r="BP23" s="447"/>
      <c r="BQ23" s="447"/>
      <c r="BR23" s="447"/>
      <c r="BS23" s="447"/>
      <c r="BT23" s="447"/>
      <c r="BU23" s="448"/>
      <c r="BV23" s="446">
        <v>1556542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166</v>
      </c>
      <c r="F24" s="476"/>
      <c r="G24" s="476"/>
      <c r="H24" s="476"/>
      <c r="I24" s="476"/>
      <c r="J24" s="476"/>
      <c r="K24" s="477"/>
      <c r="L24" s="497">
        <v>1</v>
      </c>
      <c r="M24" s="498"/>
      <c r="N24" s="498"/>
      <c r="O24" s="498"/>
      <c r="P24" s="540"/>
      <c r="Q24" s="497">
        <v>7420</v>
      </c>
      <c r="R24" s="498"/>
      <c r="S24" s="498"/>
      <c r="T24" s="498"/>
      <c r="U24" s="498"/>
      <c r="V24" s="540"/>
      <c r="W24" s="592"/>
      <c r="X24" s="593"/>
      <c r="Y24" s="594"/>
      <c r="Z24" s="496" t="s">
        <v>167</v>
      </c>
      <c r="AA24" s="476"/>
      <c r="AB24" s="476"/>
      <c r="AC24" s="476"/>
      <c r="AD24" s="476"/>
      <c r="AE24" s="476"/>
      <c r="AF24" s="476"/>
      <c r="AG24" s="477"/>
      <c r="AH24" s="497">
        <v>76</v>
      </c>
      <c r="AI24" s="498"/>
      <c r="AJ24" s="498"/>
      <c r="AK24" s="498"/>
      <c r="AL24" s="540"/>
      <c r="AM24" s="497">
        <v>228988</v>
      </c>
      <c r="AN24" s="498"/>
      <c r="AO24" s="498"/>
      <c r="AP24" s="498"/>
      <c r="AQ24" s="498"/>
      <c r="AR24" s="540"/>
      <c r="AS24" s="497">
        <v>3013</v>
      </c>
      <c r="AT24" s="498"/>
      <c r="AU24" s="498"/>
      <c r="AV24" s="498"/>
      <c r="AW24" s="498"/>
      <c r="AX24" s="499"/>
      <c r="AY24" s="562" t="s">
        <v>168</v>
      </c>
      <c r="AZ24" s="563"/>
      <c r="BA24" s="563"/>
      <c r="BB24" s="563"/>
      <c r="BC24" s="563"/>
      <c r="BD24" s="563"/>
      <c r="BE24" s="563"/>
      <c r="BF24" s="563"/>
      <c r="BG24" s="563"/>
      <c r="BH24" s="563"/>
      <c r="BI24" s="563"/>
      <c r="BJ24" s="563"/>
      <c r="BK24" s="563"/>
      <c r="BL24" s="563"/>
      <c r="BM24" s="564"/>
      <c r="BN24" s="446">
        <v>795886</v>
      </c>
      <c r="BO24" s="447"/>
      <c r="BP24" s="447"/>
      <c r="BQ24" s="447"/>
      <c r="BR24" s="447"/>
      <c r="BS24" s="447"/>
      <c r="BT24" s="447"/>
      <c r="BU24" s="448"/>
      <c r="BV24" s="446">
        <v>875580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169</v>
      </c>
      <c r="F25" s="476"/>
      <c r="G25" s="476"/>
      <c r="H25" s="476"/>
      <c r="I25" s="476"/>
      <c r="J25" s="476"/>
      <c r="K25" s="477"/>
      <c r="L25" s="497">
        <v>1</v>
      </c>
      <c r="M25" s="498"/>
      <c r="N25" s="498"/>
      <c r="O25" s="498"/>
      <c r="P25" s="540"/>
      <c r="Q25" s="497">
        <v>5730</v>
      </c>
      <c r="R25" s="498"/>
      <c r="S25" s="498"/>
      <c r="T25" s="498"/>
      <c r="U25" s="498"/>
      <c r="V25" s="540"/>
      <c r="W25" s="592"/>
      <c r="X25" s="593"/>
      <c r="Y25" s="594"/>
      <c r="Z25" s="496" t="s">
        <v>170</v>
      </c>
      <c r="AA25" s="476"/>
      <c r="AB25" s="476"/>
      <c r="AC25" s="476"/>
      <c r="AD25" s="476"/>
      <c r="AE25" s="476"/>
      <c r="AF25" s="476"/>
      <c r="AG25" s="477"/>
      <c r="AH25" s="497" t="s">
        <v>171</v>
      </c>
      <c r="AI25" s="498"/>
      <c r="AJ25" s="498"/>
      <c r="AK25" s="498"/>
      <c r="AL25" s="540"/>
      <c r="AM25" s="497" t="s">
        <v>171</v>
      </c>
      <c r="AN25" s="498"/>
      <c r="AO25" s="498"/>
      <c r="AP25" s="498"/>
      <c r="AQ25" s="498"/>
      <c r="AR25" s="540"/>
      <c r="AS25" s="497" t="s">
        <v>125</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751350</v>
      </c>
      <c r="BO25" s="410"/>
      <c r="BP25" s="410"/>
      <c r="BQ25" s="410"/>
      <c r="BR25" s="410"/>
      <c r="BS25" s="410"/>
      <c r="BT25" s="410"/>
      <c r="BU25" s="411"/>
      <c r="BV25" s="409">
        <v>874621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173</v>
      </c>
      <c r="F26" s="476"/>
      <c r="G26" s="476"/>
      <c r="H26" s="476"/>
      <c r="I26" s="476"/>
      <c r="J26" s="476"/>
      <c r="K26" s="477"/>
      <c r="L26" s="497">
        <v>1</v>
      </c>
      <c r="M26" s="498"/>
      <c r="N26" s="498"/>
      <c r="O26" s="498"/>
      <c r="P26" s="540"/>
      <c r="Q26" s="497">
        <v>5330</v>
      </c>
      <c r="R26" s="498"/>
      <c r="S26" s="498"/>
      <c r="T26" s="498"/>
      <c r="U26" s="498"/>
      <c r="V26" s="540"/>
      <c r="W26" s="592"/>
      <c r="X26" s="593"/>
      <c r="Y26" s="594"/>
      <c r="Z26" s="496" t="s">
        <v>174</v>
      </c>
      <c r="AA26" s="598"/>
      <c r="AB26" s="598"/>
      <c r="AC26" s="598"/>
      <c r="AD26" s="598"/>
      <c r="AE26" s="598"/>
      <c r="AF26" s="598"/>
      <c r="AG26" s="599"/>
      <c r="AH26" s="497" t="s">
        <v>171</v>
      </c>
      <c r="AI26" s="498"/>
      <c r="AJ26" s="498"/>
      <c r="AK26" s="498"/>
      <c r="AL26" s="540"/>
      <c r="AM26" s="497" t="s">
        <v>171</v>
      </c>
      <c r="AN26" s="498"/>
      <c r="AO26" s="498"/>
      <c r="AP26" s="498"/>
      <c r="AQ26" s="498"/>
      <c r="AR26" s="540"/>
      <c r="AS26" s="497" t="s">
        <v>171</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176</v>
      </c>
      <c r="F27" s="476"/>
      <c r="G27" s="476"/>
      <c r="H27" s="476"/>
      <c r="I27" s="476"/>
      <c r="J27" s="476"/>
      <c r="K27" s="477"/>
      <c r="L27" s="497">
        <v>1</v>
      </c>
      <c r="M27" s="498"/>
      <c r="N27" s="498"/>
      <c r="O27" s="498"/>
      <c r="P27" s="540"/>
      <c r="Q27" s="497">
        <v>2760</v>
      </c>
      <c r="R27" s="498"/>
      <c r="S27" s="498"/>
      <c r="T27" s="498"/>
      <c r="U27" s="498"/>
      <c r="V27" s="540"/>
      <c r="W27" s="592"/>
      <c r="X27" s="593"/>
      <c r="Y27" s="594"/>
      <c r="Z27" s="496" t="s">
        <v>177</v>
      </c>
      <c r="AA27" s="476"/>
      <c r="AB27" s="476"/>
      <c r="AC27" s="476"/>
      <c r="AD27" s="476"/>
      <c r="AE27" s="476"/>
      <c r="AF27" s="476"/>
      <c r="AG27" s="477"/>
      <c r="AH27" s="497" t="s">
        <v>171</v>
      </c>
      <c r="AI27" s="498"/>
      <c r="AJ27" s="498"/>
      <c r="AK27" s="498"/>
      <c r="AL27" s="540"/>
      <c r="AM27" s="497" t="s">
        <v>171</v>
      </c>
      <c r="AN27" s="498"/>
      <c r="AO27" s="498"/>
      <c r="AP27" s="498"/>
      <c r="AQ27" s="498"/>
      <c r="AR27" s="540"/>
      <c r="AS27" s="497" t="s">
        <v>125</v>
      </c>
      <c r="AT27" s="498"/>
      <c r="AU27" s="498"/>
      <c r="AV27" s="498"/>
      <c r="AW27" s="498"/>
      <c r="AX27" s="499"/>
      <c r="AY27" s="541" t="s">
        <v>178</v>
      </c>
      <c r="AZ27" s="542"/>
      <c r="BA27" s="542"/>
      <c r="BB27" s="542"/>
      <c r="BC27" s="542"/>
      <c r="BD27" s="542"/>
      <c r="BE27" s="542"/>
      <c r="BF27" s="542"/>
      <c r="BG27" s="542"/>
      <c r="BH27" s="542"/>
      <c r="BI27" s="542"/>
      <c r="BJ27" s="542"/>
      <c r="BK27" s="542"/>
      <c r="BL27" s="542"/>
      <c r="BM27" s="543"/>
      <c r="BN27" s="565" t="s">
        <v>171</v>
      </c>
      <c r="BO27" s="566"/>
      <c r="BP27" s="566"/>
      <c r="BQ27" s="566"/>
      <c r="BR27" s="566"/>
      <c r="BS27" s="566"/>
      <c r="BT27" s="566"/>
      <c r="BU27" s="567"/>
      <c r="BV27" s="565" t="s">
        <v>125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179</v>
      </c>
      <c r="F28" s="476"/>
      <c r="G28" s="476"/>
      <c r="H28" s="476"/>
      <c r="I28" s="476"/>
      <c r="J28" s="476"/>
      <c r="K28" s="477"/>
      <c r="L28" s="497">
        <v>1</v>
      </c>
      <c r="M28" s="498"/>
      <c r="N28" s="498"/>
      <c r="O28" s="498"/>
      <c r="P28" s="540"/>
      <c r="Q28" s="497">
        <v>2400</v>
      </c>
      <c r="R28" s="498"/>
      <c r="S28" s="498"/>
      <c r="T28" s="498"/>
      <c r="U28" s="498"/>
      <c r="V28" s="540"/>
      <c r="W28" s="592"/>
      <c r="X28" s="593"/>
      <c r="Y28" s="594"/>
      <c r="Z28" s="496" t="s">
        <v>180</v>
      </c>
      <c r="AA28" s="476"/>
      <c r="AB28" s="476"/>
      <c r="AC28" s="476"/>
      <c r="AD28" s="476"/>
      <c r="AE28" s="476"/>
      <c r="AF28" s="476"/>
      <c r="AG28" s="477"/>
      <c r="AH28" s="497" t="s">
        <v>171</v>
      </c>
      <c r="AI28" s="498"/>
      <c r="AJ28" s="498"/>
      <c r="AK28" s="498"/>
      <c r="AL28" s="540"/>
      <c r="AM28" s="497" t="s">
        <v>171</v>
      </c>
      <c r="AN28" s="498"/>
      <c r="AO28" s="498"/>
      <c r="AP28" s="498"/>
      <c r="AQ28" s="498"/>
      <c r="AR28" s="540"/>
      <c r="AS28" s="497" t="s">
        <v>171</v>
      </c>
      <c r="AT28" s="498"/>
      <c r="AU28" s="498"/>
      <c r="AV28" s="498"/>
      <c r="AW28" s="498"/>
      <c r="AX28" s="499"/>
      <c r="AY28" s="600" t="s">
        <v>181</v>
      </c>
      <c r="AZ28" s="601"/>
      <c r="BA28" s="601"/>
      <c r="BB28" s="602"/>
      <c r="BC28" s="406" t="s">
        <v>47</v>
      </c>
      <c r="BD28" s="407"/>
      <c r="BE28" s="407"/>
      <c r="BF28" s="407"/>
      <c r="BG28" s="407"/>
      <c r="BH28" s="407"/>
      <c r="BI28" s="407"/>
      <c r="BJ28" s="407"/>
      <c r="BK28" s="407"/>
      <c r="BL28" s="407"/>
      <c r="BM28" s="408"/>
      <c r="BN28" s="409">
        <v>1970499</v>
      </c>
      <c r="BO28" s="410"/>
      <c r="BP28" s="410"/>
      <c r="BQ28" s="410"/>
      <c r="BR28" s="410"/>
      <c r="BS28" s="410"/>
      <c r="BT28" s="410"/>
      <c r="BU28" s="411"/>
      <c r="BV28" s="409">
        <v>2447021</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182</v>
      </c>
      <c r="F29" s="476"/>
      <c r="G29" s="476"/>
      <c r="H29" s="476"/>
      <c r="I29" s="476"/>
      <c r="J29" s="476"/>
      <c r="K29" s="477"/>
      <c r="L29" s="497">
        <v>8</v>
      </c>
      <c r="M29" s="498"/>
      <c r="N29" s="498"/>
      <c r="O29" s="498"/>
      <c r="P29" s="540"/>
      <c r="Q29" s="497">
        <v>2220</v>
      </c>
      <c r="R29" s="498"/>
      <c r="S29" s="498"/>
      <c r="T29" s="498"/>
      <c r="U29" s="498"/>
      <c r="V29" s="540"/>
      <c r="W29" s="595"/>
      <c r="X29" s="596"/>
      <c r="Y29" s="597"/>
      <c r="Z29" s="496" t="s">
        <v>183</v>
      </c>
      <c r="AA29" s="476"/>
      <c r="AB29" s="476"/>
      <c r="AC29" s="476"/>
      <c r="AD29" s="476"/>
      <c r="AE29" s="476"/>
      <c r="AF29" s="476"/>
      <c r="AG29" s="477"/>
      <c r="AH29" s="497">
        <v>76</v>
      </c>
      <c r="AI29" s="498"/>
      <c r="AJ29" s="498"/>
      <c r="AK29" s="498"/>
      <c r="AL29" s="540"/>
      <c r="AM29" s="497">
        <v>228988</v>
      </c>
      <c r="AN29" s="498"/>
      <c r="AO29" s="498"/>
      <c r="AP29" s="498"/>
      <c r="AQ29" s="498"/>
      <c r="AR29" s="540"/>
      <c r="AS29" s="497">
        <v>3013</v>
      </c>
      <c r="AT29" s="498"/>
      <c r="AU29" s="498"/>
      <c r="AV29" s="498"/>
      <c r="AW29" s="498"/>
      <c r="AX29" s="499"/>
      <c r="AY29" s="603"/>
      <c r="AZ29" s="604"/>
      <c r="BA29" s="604"/>
      <c r="BB29" s="605"/>
      <c r="BC29" s="480" t="s">
        <v>184</v>
      </c>
      <c r="BD29" s="481"/>
      <c r="BE29" s="481"/>
      <c r="BF29" s="481"/>
      <c r="BG29" s="481"/>
      <c r="BH29" s="481"/>
      <c r="BI29" s="481"/>
      <c r="BJ29" s="481"/>
      <c r="BK29" s="481"/>
      <c r="BL29" s="481"/>
      <c r="BM29" s="482"/>
      <c r="BN29" s="446">
        <v>446713</v>
      </c>
      <c r="BO29" s="447"/>
      <c r="BP29" s="447"/>
      <c r="BQ29" s="447"/>
      <c r="BR29" s="447"/>
      <c r="BS29" s="447"/>
      <c r="BT29" s="447"/>
      <c r="BU29" s="448"/>
      <c r="BV29" s="446">
        <v>446649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185</v>
      </c>
      <c r="X30" s="614"/>
      <c r="Y30" s="614"/>
      <c r="Z30" s="614"/>
      <c r="AA30" s="614"/>
      <c r="AB30" s="614"/>
      <c r="AC30" s="614"/>
      <c r="AD30" s="614"/>
      <c r="AE30" s="614"/>
      <c r="AF30" s="614"/>
      <c r="AG30" s="615"/>
      <c r="AH30" s="573">
        <v>99.9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1071292</v>
      </c>
      <c r="BO30" s="566"/>
      <c r="BP30" s="566"/>
      <c r="BQ30" s="566"/>
      <c r="BR30" s="566"/>
      <c r="BS30" s="566"/>
      <c r="BT30" s="566"/>
      <c r="BU30" s="567"/>
      <c r="BV30" s="565">
        <v>1068592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186</v>
      </c>
      <c r="D32" s="609"/>
      <c r="E32" s="609"/>
      <c r="F32" s="609"/>
      <c r="G32" s="609"/>
      <c r="H32" s="609"/>
      <c r="I32" s="609"/>
      <c r="J32" s="609"/>
      <c r="K32" s="609"/>
      <c r="L32" s="609"/>
      <c r="M32" s="609"/>
      <c r="N32" s="609"/>
      <c r="O32" s="609"/>
      <c r="P32" s="609"/>
      <c r="Q32" s="609"/>
      <c r="R32" s="609"/>
      <c r="S32" s="609"/>
      <c r="U32" s="450" t="s">
        <v>187</v>
      </c>
      <c r="V32" s="450"/>
      <c r="W32" s="450"/>
      <c r="X32" s="450"/>
      <c r="Y32" s="450"/>
      <c r="Z32" s="450"/>
      <c r="AA32" s="450"/>
      <c r="AB32" s="450"/>
      <c r="AC32" s="450"/>
      <c r="AD32" s="450"/>
      <c r="AE32" s="450"/>
      <c r="AF32" s="450"/>
      <c r="AG32" s="450"/>
      <c r="AH32" s="450"/>
      <c r="AI32" s="450"/>
      <c r="AJ32" s="450"/>
      <c r="AK32" s="450"/>
      <c r="AM32" s="450" t="s">
        <v>188</v>
      </c>
      <c r="AN32" s="450"/>
      <c r="AO32" s="450"/>
      <c r="AP32" s="450"/>
      <c r="AQ32" s="450"/>
      <c r="AR32" s="450"/>
      <c r="AS32" s="450"/>
      <c r="AT32" s="450"/>
      <c r="AU32" s="450"/>
      <c r="AV32" s="450"/>
      <c r="AW32" s="450"/>
      <c r="AX32" s="450"/>
      <c r="AY32" s="450"/>
      <c r="AZ32" s="450"/>
      <c r="BA32" s="450"/>
      <c r="BB32" s="450"/>
      <c r="BC32" s="450"/>
      <c r="BE32" s="450" t="s">
        <v>189</v>
      </c>
      <c r="BF32" s="450"/>
      <c r="BG32" s="450"/>
      <c r="BH32" s="450"/>
      <c r="BI32" s="450"/>
      <c r="BJ32" s="450"/>
      <c r="BK32" s="450"/>
      <c r="BL32" s="450"/>
      <c r="BM32" s="450"/>
      <c r="BN32" s="450"/>
      <c r="BO32" s="450"/>
      <c r="BP32" s="450"/>
      <c r="BQ32" s="450"/>
      <c r="BR32" s="450"/>
      <c r="BS32" s="450"/>
      <c r="BT32" s="450"/>
      <c r="BU32" s="450"/>
      <c r="BW32" s="450" t="s">
        <v>190</v>
      </c>
      <c r="BX32" s="450"/>
      <c r="BY32" s="450"/>
      <c r="BZ32" s="450"/>
      <c r="CA32" s="450"/>
      <c r="CB32" s="450"/>
      <c r="CC32" s="450"/>
      <c r="CD32" s="450"/>
      <c r="CE32" s="450"/>
      <c r="CF32" s="450"/>
      <c r="CG32" s="450"/>
      <c r="CH32" s="450"/>
      <c r="CI32" s="450"/>
      <c r="CJ32" s="450"/>
      <c r="CK32" s="450"/>
      <c r="CL32" s="450"/>
      <c r="CM32" s="450"/>
      <c r="CO32" s="450" t="s">
        <v>191</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192</v>
      </c>
      <c r="D33" s="470"/>
      <c r="E33" s="435" t="s">
        <v>193</v>
      </c>
      <c r="F33" s="435"/>
      <c r="G33" s="435"/>
      <c r="H33" s="435"/>
      <c r="I33" s="435"/>
      <c r="J33" s="435"/>
      <c r="K33" s="435"/>
      <c r="L33" s="435"/>
      <c r="M33" s="435"/>
      <c r="N33" s="435"/>
      <c r="O33" s="435"/>
      <c r="P33" s="435"/>
      <c r="Q33" s="435"/>
      <c r="R33" s="435"/>
      <c r="S33" s="435"/>
      <c r="T33" s="203"/>
      <c r="U33" s="470" t="s">
        <v>192</v>
      </c>
      <c r="V33" s="470"/>
      <c r="W33" s="435" t="s">
        <v>193</v>
      </c>
      <c r="X33" s="435"/>
      <c r="Y33" s="435"/>
      <c r="Z33" s="435"/>
      <c r="AA33" s="435"/>
      <c r="AB33" s="435"/>
      <c r="AC33" s="435"/>
      <c r="AD33" s="435"/>
      <c r="AE33" s="435"/>
      <c r="AF33" s="435"/>
      <c r="AG33" s="435"/>
      <c r="AH33" s="435"/>
      <c r="AI33" s="435"/>
      <c r="AJ33" s="435"/>
      <c r="AK33" s="435"/>
      <c r="AL33" s="203"/>
      <c r="AM33" s="470" t="s">
        <v>194</v>
      </c>
      <c r="AN33" s="470"/>
      <c r="AO33" s="435" t="s">
        <v>193</v>
      </c>
      <c r="AP33" s="435"/>
      <c r="AQ33" s="435"/>
      <c r="AR33" s="435"/>
      <c r="AS33" s="435"/>
      <c r="AT33" s="435"/>
      <c r="AU33" s="435"/>
      <c r="AV33" s="435"/>
      <c r="AW33" s="435"/>
      <c r="AX33" s="435"/>
      <c r="AY33" s="435"/>
      <c r="AZ33" s="435"/>
      <c r="BA33" s="435"/>
      <c r="BB33" s="435"/>
      <c r="BC33" s="435"/>
      <c r="BD33" s="204"/>
      <c r="BE33" s="435" t="s">
        <v>195</v>
      </c>
      <c r="BF33" s="435"/>
      <c r="BG33" s="435" t="s">
        <v>196</v>
      </c>
      <c r="BH33" s="435"/>
      <c r="BI33" s="435"/>
      <c r="BJ33" s="435"/>
      <c r="BK33" s="435"/>
      <c r="BL33" s="435"/>
      <c r="BM33" s="435"/>
      <c r="BN33" s="435"/>
      <c r="BO33" s="435"/>
      <c r="BP33" s="435"/>
      <c r="BQ33" s="435"/>
      <c r="BR33" s="435"/>
      <c r="BS33" s="435"/>
      <c r="BT33" s="435"/>
      <c r="BU33" s="435"/>
      <c r="BV33" s="204"/>
      <c r="BW33" s="470" t="s">
        <v>195</v>
      </c>
      <c r="BX33" s="470"/>
      <c r="BY33" s="435" t="s">
        <v>197</v>
      </c>
      <c r="BZ33" s="435"/>
      <c r="CA33" s="435"/>
      <c r="CB33" s="435"/>
      <c r="CC33" s="435"/>
      <c r="CD33" s="435"/>
      <c r="CE33" s="435"/>
      <c r="CF33" s="435"/>
      <c r="CG33" s="435"/>
      <c r="CH33" s="435"/>
      <c r="CI33" s="435"/>
      <c r="CJ33" s="435"/>
      <c r="CK33" s="435"/>
      <c r="CL33" s="435"/>
      <c r="CM33" s="435"/>
      <c r="CN33" s="203"/>
      <c r="CO33" s="470" t="s">
        <v>192</v>
      </c>
      <c r="CP33" s="470"/>
      <c r="CQ33" s="435" t="s">
        <v>198</v>
      </c>
      <c r="CR33" s="435"/>
      <c r="CS33" s="435"/>
      <c r="CT33" s="435"/>
      <c r="CU33" s="435"/>
      <c r="CV33" s="435"/>
      <c r="CW33" s="435"/>
      <c r="CX33" s="435"/>
      <c r="CY33" s="435"/>
      <c r="CZ33" s="435"/>
      <c r="DA33" s="435"/>
      <c r="DB33" s="435"/>
      <c r="DC33" s="435"/>
      <c r="DD33" s="435"/>
      <c r="DE33" s="435"/>
      <c r="DF33" s="203"/>
      <c r="DG33" s="635" t="s">
        <v>199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双葉地方広域市町村圏組合・一般会計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株式会社広野町振興公社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双葉地方広域市町村圏組合・下水道事業特別会計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社会福祉法人広葉会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7</v>
      </c>
      <c r="BF36" s="636"/>
      <c r="BG36" s="637" t="str">
        <f>IF('各会計、関係団体の財政状況及び健全化判断比率'!B33="","",'各会計、関係団体の財政状況及び健全化判断比率'!B33)</f>
        <v>土地開発事業特別会計</v>
      </c>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双葉地方水道企業団・水道事業会計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双葉地方水道企業団・工業用水道会計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福島県市町村総合事務組合・一般会計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福島県市町村総合事務組合・消防補償等特別会計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福島県市町村総合事務組合・消防賞じゅつ金特別会計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福島県市町村総合事務組合・非常勤職員公務災害補償特別会計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福島県市町村総合事務組合・自治会館管理特別会計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17</v>
      </c>
      <c r="BX43" s="636"/>
      <c r="BY43" s="637" t="str">
        <f>IF('各会計、関係団体の財政状況及び健全化判断比率'!B77="","",'各会計、関係団体の財政状況及び健全化判断比率'!B77)</f>
        <v>福島県後期高齢者医療広域連合・一般会計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200</v>
      </c>
      <c r="E46" s="639" t="s">
        <v>201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5" t="s">
        <v>560</v>
      </c>
      <c r="D34" s="1215"/>
      <c r="E34" s="1216"/>
      <c r="F34" s="32">
        <v>22.12</v>
      </c>
      <c r="G34" s="33">
        <v>12.21</v>
      </c>
      <c r="H34" s="33">
        <v>15.16</v>
      </c>
      <c r="I34" s="33">
        <v>16.989999999999998</v>
      </c>
      <c r="J34" s="34">
        <v>14.39</v>
      </c>
      <c r="K34" s="22"/>
      <c r="L34" s="22"/>
      <c r="M34" s="22"/>
      <c r="N34" s="22"/>
      <c r="O34" s="22"/>
      <c r="P34" s="22"/>
    </row>
    <row r="35" spans="1:16" ht="39" customHeight="1" x14ac:dyDescent="0.2">
      <c r="A35" s="22"/>
      <c r="B35" s="35"/>
      <c r="C35" s="1209" t="s">
        <v>561</v>
      </c>
      <c r="D35" s="1210"/>
      <c r="E35" s="1211"/>
      <c r="F35" s="36">
        <v>1</v>
      </c>
      <c r="G35" s="37">
        <v>1.49</v>
      </c>
      <c r="H35" s="37">
        <v>1.85</v>
      </c>
      <c r="I35" s="37">
        <v>1.21</v>
      </c>
      <c r="J35" s="38">
        <v>1.61</v>
      </c>
      <c r="K35" s="22"/>
      <c r="L35" s="22"/>
      <c r="M35" s="22"/>
      <c r="N35" s="22"/>
      <c r="O35" s="22"/>
      <c r="P35" s="22"/>
    </row>
    <row r="36" spans="1:16" ht="39" customHeight="1" x14ac:dyDescent="0.2">
      <c r="A36" s="22"/>
      <c r="B36" s="35"/>
      <c r="C36" s="1209" t="s">
        <v>562</v>
      </c>
      <c r="D36" s="1210"/>
      <c r="E36" s="1211"/>
      <c r="F36" s="36">
        <v>2.77</v>
      </c>
      <c r="G36" s="37">
        <v>2.73</v>
      </c>
      <c r="H36" s="37">
        <v>2.4700000000000002</v>
      </c>
      <c r="I36" s="37">
        <v>1.53</v>
      </c>
      <c r="J36" s="38">
        <v>1.3</v>
      </c>
      <c r="K36" s="22"/>
      <c r="L36" s="22"/>
      <c r="M36" s="22"/>
      <c r="N36" s="22"/>
      <c r="O36" s="22"/>
      <c r="P36" s="22"/>
    </row>
    <row r="37" spans="1:16" ht="39" customHeight="1" x14ac:dyDescent="0.2">
      <c r="A37" s="22"/>
      <c r="B37" s="35"/>
      <c r="C37" s="1209" t="s">
        <v>563</v>
      </c>
      <c r="D37" s="1210"/>
      <c r="E37" s="1211"/>
      <c r="F37" s="36">
        <v>1.56</v>
      </c>
      <c r="G37" s="37">
        <v>0.55000000000000004</v>
      </c>
      <c r="H37" s="37">
        <v>0.32</v>
      </c>
      <c r="I37" s="37">
        <v>0.36</v>
      </c>
      <c r="J37" s="38">
        <v>0.22</v>
      </c>
      <c r="K37" s="22"/>
      <c r="L37" s="22"/>
      <c r="M37" s="22"/>
      <c r="N37" s="22"/>
      <c r="O37" s="22"/>
      <c r="P37" s="22"/>
    </row>
    <row r="38" spans="1:16" ht="39" customHeight="1" x14ac:dyDescent="0.2">
      <c r="A38" s="22"/>
      <c r="B38" s="35"/>
      <c r="C38" s="1209" t="s">
        <v>564</v>
      </c>
      <c r="D38" s="1210"/>
      <c r="E38" s="1211"/>
      <c r="F38" s="36">
        <v>0.12</v>
      </c>
      <c r="G38" s="37">
        <v>0.09</v>
      </c>
      <c r="H38" s="37">
        <v>0.11</v>
      </c>
      <c r="I38" s="37">
        <v>0.06</v>
      </c>
      <c r="J38" s="38">
        <v>0.04</v>
      </c>
      <c r="K38" s="22"/>
      <c r="L38" s="22"/>
      <c r="M38" s="22"/>
      <c r="N38" s="22"/>
      <c r="O38" s="22"/>
      <c r="P38" s="22"/>
    </row>
    <row r="39" spans="1:16" ht="39" customHeight="1" x14ac:dyDescent="0.2">
      <c r="A39" s="22"/>
      <c r="B39" s="35"/>
      <c r="C39" s="1209" t="s">
        <v>565</v>
      </c>
      <c r="D39" s="1210"/>
      <c r="E39" s="1211"/>
      <c r="F39" s="36">
        <v>0.02</v>
      </c>
      <c r="G39" s="37">
        <v>0.02</v>
      </c>
      <c r="H39" s="37">
        <v>0.01</v>
      </c>
      <c r="I39" s="37">
        <v>0.01</v>
      </c>
      <c r="J39" s="38">
        <v>0.01</v>
      </c>
      <c r="K39" s="22"/>
      <c r="L39" s="22"/>
      <c r="M39" s="22"/>
      <c r="N39" s="22"/>
      <c r="O39" s="22"/>
      <c r="P39" s="22"/>
    </row>
    <row r="40" spans="1:16" ht="39" customHeight="1" x14ac:dyDescent="0.2">
      <c r="A40" s="22"/>
      <c r="B40" s="35"/>
      <c r="C40" s="1209" t="s">
        <v>566</v>
      </c>
      <c r="D40" s="1210"/>
      <c r="E40" s="1211"/>
      <c r="F40" s="36">
        <v>0</v>
      </c>
      <c r="G40" s="37">
        <v>0</v>
      </c>
      <c r="H40" s="37">
        <v>2.82</v>
      </c>
      <c r="I40" s="37">
        <v>0</v>
      </c>
      <c r="J40" s="38">
        <v>0</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567</v>
      </c>
      <c r="D42" s="1210"/>
      <c r="E42" s="1211"/>
      <c r="F42" s="36" t="s">
        <v>508</v>
      </c>
      <c r="G42" s="37" t="s">
        <v>508</v>
      </c>
      <c r="H42" s="37" t="s">
        <v>508</v>
      </c>
      <c r="I42" s="37" t="s">
        <v>508</v>
      </c>
      <c r="J42" s="38" t="s">
        <v>508</v>
      </c>
      <c r="K42" s="22"/>
      <c r="L42" s="22"/>
      <c r="M42" s="22"/>
      <c r="N42" s="22"/>
      <c r="O42" s="22"/>
      <c r="P42" s="22"/>
    </row>
    <row r="43" spans="1:16" ht="39" customHeight="1" thickBot="1" x14ac:dyDescent="0.25">
      <c r="A43" s="22"/>
      <c r="B43" s="40"/>
      <c r="C43" s="1212" t="s">
        <v>568</v>
      </c>
      <c r="D43" s="1213"/>
      <c r="E43" s="1214"/>
      <c r="F43" s="41" t="s">
        <v>508</v>
      </c>
      <c r="G43" s="42" t="s">
        <v>508</v>
      </c>
      <c r="H43" s="42" t="s">
        <v>508</v>
      </c>
      <c r="I43" s="42" t="s">
        <v>508</v>
      </c>
      <c r="J43" s="43" t="s">
        <v>508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mt54vgEQjDcMIrhTKxqEI4rxXprwbJkUm1M14eklK4xIGA/Y2nat/N7NQRvmmjPAKS40c0Ch/tR/V1kO/FOkw==" saltValue="WKj7bkm/MKdLBTvAKHD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207</v>
      </c>
      <c r="L45" s="60">
        <v>214</v>
      </c>
      <c r="M45" s="60">
        <v>222</v>
      </c>
      <c r="N45" s="60">
        <v>217</v>
      </c>
      <c r="O45" s="61">
        <v>215</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508</v>
      </c>
      <c r="L46" s="64" t="s">
        <v>508</v>
      </c>
      <c r="M46" s="64" t="s">
        <v>508</v>
      </c>
      <c r="N46" s="64" t="s">
        <v>508</v>
      </c>
      <c r="O46" s="65" t="s">
        <v>508</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508</v>
      </c>
      <c r="L47" s="64" t="s">
        <v>508</v>
      </c>
      <c r="M47" s="64" t="s">
        <v>508</v>
      </c>
      <c r="N47" s="64" t="s">
        <v>508</v>
      </c>
      <c r="O47" s="65" t="s">
        <v>508</v>
      </c>
      <c r="P47" s="48"/>
      <c r="Q47" s="48"/>
      <c r="R47" s="48"/>
      <c r="S47" s="48"/>
      <c r="T47" s="48"/>
      <c r="U47" s="48"/>
    </row>
    <row r="48" spans="1:21" ht="30.75" customHeight="1" x14ac:dyDescent="0.2">
      <c r="A48" s="48"/>
      <c r="B48" s="1219"/>
      <c r="C48" s="1220"/>
      <c r="D48" s="62"/>
      <c r="E48" s="1225" t="s">
        <v>14</v>
      </c>
      <c r="F48" s="1225"/>
      <c r="G48" s="1225"/>
      <c r="H48" s="1225"/>
      <c r="I48" s="1225"/>
      <c r="J48" s="1226"/>
      <c r="K48" s="63">
        <v>129</v>
      </c>
      <c r="L48" s="64">
        <v>149</v>
      </c>
      <c r="M48" s="64">
        <v>148</v>
      </c>
      <c r="N48" s="64">
        <v>159</v>
      </c>
      <c r="O48" s="65">
        <v>134</v>
      </c>
      <c r="P48" s="48"/>
      <c r="Q48" s="48"/>
      <c r="R48" s="48"/>
      <c r="S48" s="48"/>
      <c r="T48" s="48"/>
      <c r="U48" s="48"/>
    </row>
    <row r="49" spans="1:21" ht="30.75" customHeight="1" x14ac:dyDescent="0.2">
      <c r="A49" s="48"/>
      <c r="B49" s="1219"/>
      <c r="C49" s="1220"/>
      <c r="D49" s="62"/>
      <c r="E49" s="1225" t="s">
        <v>15</v>
      </c>
      <c r="F49" s="1225"/>
      <c r="G49" s="1225"/>
      <c r="H49" s="1225"/>
      <c r="I49" s="1225"/>
      <c r="J49" s="1226"/>
      <c r="K49" s="63">
        <v>50</v>
      </c>
      <c r="L49" s="64">
        <v>39</v>
      </c>
      <c r="M49" s="64">
        <v>35</v>
      </c>
      <c r="N49" s="64">
        <v>35</v>
      </c>
      <c r="O49" s="65">
        <v>52</v>
      </c>
      <c r="P49" s="48"/>
      <c r="Q49" s="48"/>
      <c r="R49" s="48"/>
      <c r="S49" s="48"/>
      <c r="T49" s="48"/>
      <c r="U49" s="48"/>
    </row>
    <row r="50" spans="1:21" ht="30.75" customHeight="1" x14ac:dyDescent="0.2">
      <c r="A50" s="48"/>
      <c r="B50" s="1219"/>
      <c r="C50" s="1220"/>
      <c r="D50" s="62"/>
      <c r="E50" s="1225" t="s">
        <v>16</v>
      </c>
      <c r="F50" s="1225"/>
      <c r="G50" s="1225"/>
      <c r="H50" s="1225"/>
      <c r="I50" s="1225"/>
      <c r="J50" s="1226"/>
      <c r="K50" s="63" t="s">
        <v>508</v>
      </c>
      <c r="L50" s="64" t="s">
        <v>508</v>
      </c>
      <c r="M50" s="64" t="s">
        <v>508</v>
      </c>
      <c r="N50" s="64" t="s">
        <v>508</v>
      </c>
      <c r="O50" s="65" t="s">
        <v>508</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508</v>
      </c>
      <c r="L51" s="64" t="s">
        <v>508</v>
      </c>
      <c r="M51" s="64" t="s">
        <v>508</v>
      </c>
      <c r="N51" s="64" t="s">
        <v>508</v>
      </c>
      <c r="O51" s="65" t="s">
        <v>508</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265</v>
      </c>
      <c r="L52" s="64">
        <v>261</v>
      </c>
      <c r="M52" s="64">
        <v>252</v>
      </c>
      <c r="N52" s="64">
        <v>243</v>
      </c>
      <c r="O52" s="65">
        <v>229</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121</v>
      </c>
      <c r="L53" s="69">
        <v>141</v>
      </c>
      <c r="M53" s="69">
        <v>153</v>
      </c>
      <c r="N53" s="69">
        <v>168</v>
      </c>
      <c r="O53" s="70">
        <v>172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xbFgAOu/sCEADyltg1EJ3aZEZ/W7YTdY+xYTefKPX3giKScSho0LKoWAayzuSV3HqPYTc6QNbhqAtySAfUlNw==" saltValue="Bo9vlFspS1AgCKIw8lcS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550</v>
      </c>
      <c r="J40" s="100" t="s">
        <v>551</v>
      </c>
      <c r="K40" s="100" t="s">
        <v>552</v>
      </c>
      <c r="L40" s="100" t="s">
        <v>553</v>
      </c>
      <c r="M40" s="101" t="s">
        <v>554</v>
      </c>
    </row>
    <row r="41" spans="2:13" ht="27.75" customHeight="1" x14ac:dyDescent="0.2">
      <c r="B41" s="1243" t="s">
        <v>29</v>
      </c>
      <c r="C41" s="1244"/>
      <c r="D41" s="102"/>
      <c r="E41" s="1249" t="s">
        <v>30</v>
      </c>
      <c r="F41" s="1249"/>
      <c r="G41" s="1249"/>
      <c r="H41" s="1250"/>
      <c r="I41" s="351">
        <v>2316</v>
      </c>
      <c r="J41" s="352">
        <v>2170</v>
      </c>
      <c r="K41" s="352">
        <v>1968</v>
      </c>
      <c r="L41" s="352">
        <v>1768</v>
      </c>
      <c r="M41" s="353">
        <v>1566</v>
      </c>
    </row>
    <row r="42" spans="2:13" ht="27.75" customHeight="1" x14ac:dyDescent="0.2">
      <c r="B42" s="1245"/>
      <c r="C42" s="1246"/>
      <c r="D42" s="103"/>
      <c r="E42" s="1251" t="s">
        <v>31</v>
      </c>
      <c r="F42" s="1251"/>
      <c r="G42" s="1251"/>
      <c r="H42" s="1252"/>
      <c r="I42" s="354" t="s">
        <v>508</v>
      </c>
      <c r="J42" s="355" t="s">
        <v>508</v>
      </c>
      <c r="K42" s="355" t="s">
        <v>508</v>
      </c>
      <c r="L42" s="355" t="s">
        <v>508</v>
      </c>
      <c r="M42" s="356" t="s">
        <v>508</v>
      </c>
    </row>
    <row r="43" spans="2:13" ht="27.75" customHeight="1" x14ac:dyDescent="0.2">
      <c r="B43" s="1245"/>
      <c r="C43" s="1246"/>
      <c r="D43" s="103"/>
      <c r="E43" s="1251" t="s">
        <v>32</v>
      </c>
      <c r="F43" s="1251"/>
      <c r="G43" s="1251"/>
      <c r="H43" s="1252"/>
      <c r="I43" s="354">
        <v>1101</v>
      </c>
      <c r="J43" s="355">
        <v>931</v>
      </c>
      <c r="K43" s="355">
        <v>845</v>
      </c>
      <c r="L43" s="355">
        <v>705</v>
      </c>
      <c r="M43" s="356">
        <v>654</v>
      </c>
    </row>
    <row r="44" spans="2:13" ht="27.75" customHeight="1" x14ac:dyDescent="0.2">
      <c r="B44" s="1245"/>
      <c r="C44" s="1246"/>
      <c r="D44" s="103"/>
      <c r="E44" s="1251" t="s">
        <v>33</v>
      </c>
      <c r="F44" s="1251"/>
      <c r="G44" s="1251"/>
      <c r="H44" s="1252"/>
      <c r="I44" s="354">
        <v>60</v>
      </c>
      <c r="J44" s="355">
        <v>131</v>
      </c>
      <c r="K44" s="355">
        <v>259</v>
      </c>
      <c r="L44" s="355">
        <v>319</v>
      </c>
      <c r="M44" s="356">
        <v>407</v>
      </c>
    </row>
    <row r="45" spans="2:13" ht="27.75" customHeight="1" x14ac:dyDescent="0.2">
      <c r="B45" s="1245"/>
      <c r="C45" s="1246"/>
      <c r="D45" s="103"/>
      <c r="E45" s="1251" t="s">
        <v>34</v>
      </c>
      <c r="F45" s="1251"/>
      <c r="G45" s="1251"/>
      <c r="H45" s="1252"/>
      <c r="I45" s="354">
        <v>350</v>
      </c>
      <c r="J45" s="355">
        <v>304</v>
      </c>
      <c r="K45" s="355">
        <v>356</v>
      </c>
      <c r="L45" s="355">
        <v>225</v>
      </c>
      <c r="M45" s="356">
        <v>222</v>
      </c>
    </row>
    <row r="46" spans="2:13" ht="27.75" customHeight="1" x14ac:dyDescent="0.2">
      <c r="B46" s="1245"/>
      <c r="C46" s="1246"/>
      <c r="D46" s="104"/>
      <c r="E46" s="1251" t="s">
        <v>35</v>
      </c>
      <c r="F46" s="1251"/>
      <c r="G46" s="1251"/>
      <c r="H46" s="1252"/>
      <c r="I46" s="354">
        <v>4</v>
      </c>
      <c r="J46" s="355">
        <v>4</v>
      </c>
      <c r="K46" s="355">
        <v>3</v>
      </c>
      <c r="L46" s="355">
        <v>2</v>
      </c>
      <c r="M46" s="356">
        <v>1</v>
      </c>
    </row>
    <row r="47" spans="2:13" ht="27.75" customHeight="1" x14ac:dyDescent="0.2">
      <c r="B47" s="1245"/>
      <c r="C47" s="1246"/>
      <c r="D47" s="105"/>
      <c r="E47" s="1253" t="s">
        <v>36</v>
      </c>
      <c r="F47" s="1254"/>
      <c r="G47" s="1254"/>
      <c r="H47" s="1255"/>
      <c r="I47" s="354" t="s">
        <v>508</v>
      </c>
      <c r="J47" s="355" t="s">
        <v>508</v>
      </c>
      <c r="K47" s="355" t="s">
        <v>508</v>
      </c>
      <c r="L47" s="355" t="s">
        <v>508</v>
      </c>
      <c r="M47" s="356" t="s">
        <v>508</v>
      </c>
    </row>
    <row r="48" spans="2:13" ht="27.75" customHeight="1" x14ac:dyDescent="0.2">
      <c r="B48" s="1245"/>
      <c r="C48" s="1246"/>
      <c r="D48" s="103"/>
      <c r="E48" s="1251" t="s">
        <v>37</v>
      </c>
      <c r="F48" s="1251"/>
      <c r="G48" s="1251"/>
      <c r="H48" s="1252"/>
      <c r="I48" s="354" t="s">
        <v>508</v>
      </c>
      <c r="J48" s="355" t="s">
        <v>508</v>
      </c>
      <c r="K48" s="355" t="s">
        <v>508</v>
      </c>
      <c r="L48" s="355" t="s">
        <v>508</v>
      </c>
      <c r="M48" s="356" t="s">
        <v>508</v>
      </c>
    </row>
    <row r="49" spans="2:13" ht="27.75" customHeight="1" x14ac:dyDescent="0.2">
      <c r="B49" s="1247"/>
      <c r="C49" s="1248"/>
      <c r="D49" s="103"/>
      <c r="E49" s="1251" t="s">
        <v>38</v>
      </c>
      <c r="F49" s="1251"/>
      <c r="G49" s="1251"/>
      <c r="H49" s="1252"/>
      <c r="I49" s="354" t="s">
        <v>508</v>
      </c>
      <c r="J49" s="355" t="s">
        <v>508</v>
      </c>
      <c r="K49" s="355" t="s">
        <v>508</v>
      </c>
      <c r="L49" s="355" t="s">
        <v>508</v>
      </c>
      <c r="M49" s="356" t="s">
        <v>508</v>
      </c>
    </row>
    <row r="50" spans="2:13" ht="27.75" customHeight="1" x14ac:dyDescent="0.2">
      <c r="B50" s="1256" t="s">
        <v>39</v>
      </c>
      <c r="C50" s="1257"/>
      <c r="D50" s="106"/>
      <c r="E50" s="1251" t="s">
        <v>40</v>
      </c>
      <c r="F50" s="1251"/>
      <c r="G50" s="1251"/>
      <c r="H50" s="1252"/>
      <c r="I50" s="354">
        <v>3893</v>
      </c>
      <c r="J50" s="355">
        <v>3843</v>
      </c>
      <c r="K50" s="355">
        <v>3837</v>
      </c>
      <c r="L50" s="355">
        <v>3918</v>
      </c>
      <c r="M50" s="356">
        <v>3513</v>
      </c>
    </row>
    <row r="51" spans="2:13" ht="27.75" customHeight="1" x14ac:dyDescent="0.2">
      <c r="B51" s="1245"/>
      <c r="C51" s="1246"/>
      <c r="D51" s="103"/>
      <c r="E51" s="1251" t="s">
        <v>41</v>
      </c>
      <c r="F51" s="1251"/>
      <c r="G51" s="1251"/>
      <c r="H51" s="1252"/>
      <c r="I51" s="354">
        <v>295</v>
      </c>
      <c r="J51" s="355">
        <v>277</v>
      </c>
      <c r="K51" s="355">
        <v>259</v>
      </c>
      <c r="L51" s="355">
        <v>241</v>
      </c>
      <c r="M51" s="356">
        <v>222</v>
      </c>
    </row>
    <row r="52" spans="2:13" ht="27.75" customHeight="1" x14ac:dyDescent="0.2">
      <c r="B52" s="1247"/>
      <c r="C52" s="1248"/>
      <c r="D52" s="103"/>
      <c r="E52" s="1251" t="s">
        <v>42</v>
      </c>
      <c r="F52" s="1251"/>
      <c r="G52" s="1251"/>
      <c r="H52" s="1252"/>
      <c r="I52" s="354">
        <v>2036</v>
      </c>
      <c r="J52" s="355">
        <v>1847</v>
      </c>
      <c r="K52" s="355">
        <v>1639</v>
      </c>
      <c r="L52" s="355">
        <v>1436</v>
      </c>
      <c r="M52" s="356">
        <v>1248</v>
      </c>
    </row>
    <row r="53" spans="2:13" ht="27.75" customHeight="1" thickBot="1" x14ac:dyDescent="0.25">
      <c r="B53" s="1258" t="s">
        <v>43</v>
      </c>
      <c r="C53" s="1259"/>
      <c r="D53" s="107"/>
      <c r="E53" s="1260" t="s">
        <v>44</v>
      </c>
      <c r="F53" s="1260"/>
      <c r="G53" s="1260"/>
      <c r="H53" s="1261"/>
      <c r="I53" s="357">
        <v>-2393</v>
      </c>
      <c r="J53" s="358">
        <v>-2428</v>
      </c>
      <c r="K53" s="358">
        <v>-2305</v>
      </c>
      <c r="L53" s="358">
        <v>-2576</v>
      </c>
      <c r="M53" s="359">
        <v>-2133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V7RVcWDBWoYY7j/3nBZXzJ2Q2B3ABv/lXTHXSlSecsFRjmBfzc30/dkIqu0XL7Sd5/Sa/QvpoYMqvUOtG0Zktg==" saltValue="t8TwgURI4UQlsplUKfdU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552</v>
      </c>
      <c r="G54" s="116" t="s">
        <v>553</v>
      </c>
      <c r="H54" s="117" t="s">
        <v>554</v>
      </c>
    </row>
    <row r="55" spans="2:8" ht="52.5" customHeight="1" x14ac:dyDescent="0.2">
      <c r="B55" s="118"/>
      <c r="C55" s="1270" t="s">
        <v>47</v>
      </c>
      <c r="D55" s="1270"/>
      <c r="E55" s="1271"/>
      <c r="F55" s="119">
        <v>2442</v>
      </c>
      <c r="G55" s="119">
        <v>2447</v>
      </c>
      <c r="H55" s="120">
        <v>1970</v>
      </c>
    </row>
    <row r="56" spans="2:8" ht="52.5" customHeight="1" x14ac:dyDescent="0.2">
      <c r="B56" s="121"/>
      <c r="C56" s="1272" t="s">
        <v>48</v>
      </c>
      <c r="D56" s="1272"/>
      <c r="E56" s="1273"/>
      <c r="F56" s="122">
        <v>447</v>
      </c>
      <c r="G56" s="122">
        <v>447</v>
      </c>
      <c r="H56" s="123">
        <v>447</v>
      </c>
    </row>
    <row r="57" spans="2:8" ht="53.25" customHeight="1" x14ac:dyDescent="0.2">
      <c r="B57" s="121"/>
      <c r="C57" s="1274" t="s">
        <v>49</v>
      </c>
      <c r="D57" s="1274"/>
      <c r="E57" s="1275"/>
      <c r="F57" s="124">
        <v>1265</v>
      </c>
      <c r="G57" s="124">
        <v>1069</v>
      </c>
      <c r="H57" s="125">
        <v>1071</v>
      </c>
    </row>
    <row r="58" spans="2:8" ht="45.75" customHeight="1" x14ac:dyDescent="0.2">
      <c r="B58" s="126"/>
      <c r="C58" s="1262" t="s">
        <v>590</v>
      </c>
      <c r="D58" s="1263"/>
      <c r="E58" s="1264"/>
      <c r="F58" s="127">
        <v>214</v>
      </c>
      <c r="G58" s="127">
        <v>265</v>
      </c>
      <c r="H58" s="128">
        <v>325</v>
      </c>
    </row>
    <row r="59" spans="2:8" ht="45.75" customHeight="1" x14ac:dyDescent="0.2">
      <c r="B59" s="126"/>
      <c r="C59" s="1262" t="s">
        <v>591</v>
      </c>
      <c r="D59" s="1263"/>
      <c r="E59" s="1264"/>
      <c r="F59" s="127">
        <v>171</v>
      </c>
      <c r="G59" s="127">
        <v>168</v>
      </c>
      <c r="H59" s="128">
        <v>168</v>
      </c>
    </row>
    <row r="60" spans="2:8" ht="45.75" customHeight="1" x14ac:dyDescent="0.2">
      <c r="B60" s="126"/>
      <c r="C60" s="1262" t="s">
        <v>592</v>
      </c>
      <c r="D60" s="1263"/>
      <c r="E60" s="1264"/>
      <c r="F60" s="127">
        <v>57</v>
      </c>
      <c r="G60" s="127">
        <v>78</v>
      </c>
      <c r="H60" s="128">
        <v>97</v>
      </c>
    </row>
    <row r="61" spans="2:8" ht="45.75" customHeight="1" x14ac:dyDescent="0.2">
      <c r="B61" s="126"/>
      <c r="C61" s="1262" t="s">
        <v>593</v>
      </c>
      <c r="D61" s="1263"/>
      <c r="E61" s="1264"/>
      <c r="F61" s="127">
        <v>106</v>
      </c>
      <c r="G61" s="127">
        <v>102</v>
      </c>
      <c r="H61" s="128">
        <v>97</v>
      </c>
    </row>
    <row r="62" spans="2:8" ht="45.75" customHeight="1" thickBot="1" x14ac:dyDescent="0.25">
      <c r="B62" s="129"/>
      <c r="C62" s="1265" t="s">
        <v>594</v>
      </c>
      <c r="D62" s="1266"/>
      <c r="E62" s="1267"/>
      <c r="F62" s="130">
        <v>96</v>
      </c>
      <c r="G62" s="130">
        <v>96</v>
      </c>
      <c r="H62" s="131">
        <v>96</v>
      </c>
    </row>
    <row r="63" spans="2:8" ht="52.5" customHeight="1" thickBot="1" x14ac:dyDescent="0.25">
      <c r="B63" s="132"/>
      <c r="C63" s="1268" t="s">
        <v>50</v>
      </c>
      <c r="D63" s="1268"/>
      <c r="E63" s="1269"/>
      <c r="F63" s="133">
        <v>4153</v>
      </c>
      <c r="G63" s="133">
        <v>3962</v>
      </c>
      <c r="H63" s="134">
        <v>3489</v>
      </c>
    </row>
    <row r="64" spans="2:8" ht="13.2" x14ac:dyDescent="0.2"/>
  </sheetData>
  <sheetProtection algorithmName="SHA-512" hashValue="qfwE/zDyqRSjfxQYJzzsemrXq6b8GVrQOcxdEc3LCDKjVj2UdAE6u2bmNMqOhJeZ79P671v+5QoZoeDc8WrIbA==" saltValue="IJOHcB7uhndjkwCKTO36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598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599</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550</v>
      </c>
      <c r="BQ50" s="1289"/>
      <c r="BR50" s="1289"/>
      <c r="BS50" s="1289"/>
      <c r="BT50" s="1289"/>
      <c r="BU50" s="1289"/>
      <c r="BV50" s="1289"/>
      <c r="BW50" s="1289"/>
      <c r="BX50" s="1289" t="s">
        <v>551</v>
      </c>
      <c r="BY50" s="1289"/>
      <c r="BZ50" s="1289"/>
      <c r="CA50" s="1289"/>
      <c r="CB50" s="1289"/>
      <c r="CC50" s="1289"/>
      <c r="CD50" s="1289"/>
      <c r="CE50" s="1289"/>
      <c r="CF50" s="1289" t="s">
        <v>552</v>
      </c>
      <c r="CG50" s="1289"/>
      <c r="CH50" s="1289"/>
      <c r="CI50" s="1289"/>
      <c r="CJ50" s="1289"/>
      <c r="CK50" s="1289"/>
      <c r="CL50" s="1289"/>
      <c r="CM50" s="1289"/>
      <c r="CN50" s="1289" t="s">
        <v>553</v>
      </c>
      <c r="CO50" s="1289"/>
      <c r="CP50" s="1289"/>
      <c r="CQ50" s="1289"/>
      <c r="CR50" s="1289"/>
      <c r="CS50" s="1289"/>
      <c r="CT50" s="1289"/>
      <c r="CU50" s="1289"/>
      <c r="CV50" s="1289" t="s">
        <v>554</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600</v>
      </c>
      <c r="AO51" s="1292"/>
      <c r="AP51" s="1292"/>
      <c r="AQ51" s="1292"/>
      <c r="AR51" s="1292"/>
      <c r="AS51" s="1292"/>
      <c r="AT51" s="1292"/>
      <c r="AU51" s="1292"/>
      <c r="AV51" s="1292"/>
      <c r="AW51" s="1292"/>
      <c r="AX51" s="1292"/>
      <c r="AY51" s="1292"/>
      <c r="AZ51" s="1292"/>
      <c r="BA51" s="1292"/>
      <c r="BB51" s="1292" t="s">
        <v>601</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602</v>
      </c>
      <c r="BC53" s="1292"/>
      <c r="BD53" s="1292"/>
      <c r="BE53" s="1292"/>
      <c r="BF53" s="1292"/>
      <c r="BG53" s="1292"/>
      <c r="BH53" s="1292"/>
      <c r="BI53" s="1292"/>
      <c r="BJ53" s="1292"/>
      <c r="BK53" s="1292"/>
      <c r="BL53" s="1292"/>
      <c r="BM53" s="1292"/>
      <c r="BN53" s="1292"/>
      <c r="BO53" s="1292"/>
      <c r="BP53" s="1290">
        <v>51.8</v>
      </c>
      <c r="BQ53" s="1290"/>
      <c r="BR53" s="1290"/>
      <c r="BS53" s="1290"/>
      <c r="BT53" s="1290"/>
      <c r="BU53" s="1290"/>
      <c r="BV53" s="1290"/>
      <c r="BW53" s="1290"/>
      <c r="BX53" s="1290">
        <v>47.4</v>
      </c>
      <c r="BY53" s="1290"/>
      <c r="BZ53" s="1290"/>
      <c r="CA53" s="1290"/>
      <c r="CB53" s="1290"/>
      <c r="CC53" s="1290"/>
      <c r="CD53" s="1290"/>
      <c r="CE53" s="1290"/>
      <c r="CF53" s="1290">
        <v>49.2</v>
      </c>
      <c r="CG53" s="1290"/>
      <c r="CH53" s="1290"/>
      <c r="CI53" s="1290"/>
      <c r="CJ53" s="1290"/>
      <c r="CK53" s="1290"/>
      <c r="CL53" s="1290"/>
      <c r="CM53" s="1290"/>
      <c r="CN53" s="1290">
        <v>53.9</v>
      </c>
      <c r="CO53" s="1290"/>
      <c r="CP53" s="1290"/>
      <c r="CQ53" s="1290"/>
      <c r="CR53" s="1290"/>
      <c r="CS53" s="1290"/>
      <c r="CT53" s="1290"/>
      <c r="CU53" s="1290"/>
      <c r="CV53" s="1290">
        <v>58.5</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603</v>
      </c>
      <c r="AO55" s="1289"/>
      <c r="AP55" s="1289"/>
      <c r="AQ55" s="1289"/>
      <c r="AR55" s="1289"/>
      <c r="AS55" s="1289"/>
      <c r="AT55" s="1289"/>
      <c r="AU55" s="1289"/>
      <c r="AV55" s="1289"/>
      <c r="AW55" s="1289"/>
      <c r="AX55" s="1289"/>
      <c r="AY55" s="1289"/>
      <c r="AZ55" s="1289"/>
      <c r="BA55" s="1289"/>
      <c r="BB55" s="1292" t="s">
        <v>601</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3.4</v>
      </c>
      <c r="CO55" s="1290"/>
      <c r="CP55" s="1290"/>
      <c r="CQ55" s="1290"/>
      <c r="CR55" s="1290"/>
      <c r="CS55" s="1290"/>
      <c r="CT55" s="1290"/>
      <c r="CU55" s="1290"/>
      <c r="CV55" s="1290">
        <v>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602</v>
      </c>
      <c r="BC57" s="1292"/>
      <c r="BD57" s="1292"/>
      <c r="BE57" s="1292"/>
      <c r="BF57" s="1292"/>
      <c r="BG57" s="1292"/>
      <c r="BH57" s="1292"/>
      <c r="BI57" s="1292"/>
      <c r="BJ57" s="1292"/>
      <c r="BK57" s="1292"/>
      <c r="BL57" s="1292"/>
      <c r="BM57" s="1292"/>
      <c r="BN57" s="1292"/>
      <c r="BO57" s="1292"/>
      <c r="BP57" s="1290">
        <v>58.2</v>
      </c>
      <c r="BQ57" s="1290"/>
      <c r="BR57" s="1290"/>
      <c r="BS57" s="1290"/>
      <c r="BT57" s="1290"/>
      <c r="BU57" s="1290"/>
      <c r="BV57" s="1290"/>
      <c r="BW57" s="1290"/>
      <c r="BX57" s="1290">
        <v>59.4</v>
      </c>
      <c r="BY57" s="1290"/>
      <c r="BZ57" s="1290"/>
      <c r="CA57" s="1290"/>
      <c r="CB57" s="1290"/>
      <c r="CC57" s="1290"/>
      <c r="CD57" s="1290"/>
      <c r="CE57" s="1290"/>
      <c r="CF57" s="1290">
        <v>60.4</v>
      </c>
      <c r="CG57" s="1290"/>
      <c r="CH57" s="1290"/>
      <c r="CI57" s="1290"/>
      <c r="CJ57" s="1290"/>
      <c r="CK57" s="1290"/>
      <c r="CL57" s="1290"/>
      <c r="CM57" s="1290"/>
      <c r="CN57" s="1290">
        <v>62.8</v>
      </c>
      <c r="CO57" s="1290"/>
      <c r="CP57" s="1290"/>
      <c r="CQ57" s="1290"/>
      <c r="CR57" s="1290"/>
      <c r="CS57" s="1290"/>
      <c r="CT57" s="1290"/>
      <c r="CU57" s="1290"/>
      <c r="CV57" s="1290">
        <v>66.3</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604</v>
      </c>
    </row>
    <row r="64" spans="1:109" ht="13.2" x14ac:dyDescent="0.2">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605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599</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550</v>
      </c>
      <c r="BQ72" s="1289"/>
      <c r="BR72" s="1289"/>
      <c r="BS72" s="1289"/>
      <c r="BT72" s="1289"/>
      <c r="BU72" s="1289"/>
      <c r="BV72" s="1289"/>
      <c r="BW72" s="1289"/>
      <c r="BX72" s="1289" t="s">
        <v>551</v>
      </c>
      <c r="BY72" s="1289"/>
      <c r="BZ72" s="1289"/>
      <c r="CA72" s="1289"/>
      <c r="CB72" s="1289"/>
      <c r="CC72" s="1289"/>
      <c r="CD72" s="1289"/>
      <c r="CE72" s="1289"/>
      <c r="CF72" s="1289" t="s">
        <v>552</v>
      </c>
      <c r="CG72" s="1289"/>
      <c r="CH72" s="1289"/>
      <c r="CI72" s="1289"/>
      <c r="CJ72" s="1289"/>
      <c r="CK72" s="1289"/>
      <c r="CL72" s="1289"/>
      <c r="CM72" s="1289"/>
      <c r="CN72" s="1289" t="s">
        <v>553</v>
      </c>
      <c r="CO72" s="1289"/>
      <c r="CP72" s="1289"/>
      <c r="CQ72" s="1289"/>
      <c r="CR72" s="1289"/>
      <c r="CS72" s="1289"/>
      <c r="CT72" s="1289"/>
      <c r="CU72" s="1289"/>
      <c r="CV72" s="1289" t="s">
        <v>554</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600</v>
      </c>
      <c r="AO73" s="1292"/>
      <c r="AP73" s="1292"/>
      <c r="AQ73" s="1292"/>
      <c r="AR73" s="1292"/>
      <c r="AS73" s="1292"/>
      <c r="AT73" s="1292"/>
      <c r="AU73" s="1292"/>
      <c r="AV73" s="1292"/>
      <c r="AW73" s="1292"/>
      <c r="AX73" s="1292"/>
      <c r="AY73" s="1292"/>
      <c r="AZ73" s="1292"/>
      <c r="BA73" s="1292"/>
      <c r="BB73" s="1292" t="s">
        <v>601</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606</v>
      </c>
      <c r="BC75" s="1292"/>
      <c r="BD75" s="1292"/>
      <c r="BE75" s="1292"/>
      <c r="BF75" s="1292"/>
      <c r="BG75" s="1292"/>
      <c r="BH75" s="1292"/>
      <c r="BI75" s="1292"/>
      <c r="BJ75" s="1292"/>
      <c r="BK75" s="1292"/>
      <c r="BL75" s="1292"/>
      <c r="BM75" s="1292"/>
      <c r="BN75" s="1292"/>
      <c r="BO75" s="1292"/>
      <c r="BP75" s="1290">
        <v>4.7</v>
      </c>
      <c r="BQ75" s="1290"/>
      <c r="BR75" s="1290"/>
      <c r="BS75" s="1290"/>
      <c r="BT75" s="1290"/>
      <c r="BU75" s="1290"/>
      <c r="BV75" s="1290"/>
      <c r="BW75" s="1290"/>
      <c r="BX75" s="1290">
        <v>4.7</v>
      </c>
      <c r="BY75" s="1290"/>
      <c r="BZ75" s="1290"/>
      <c r="CA75" s="1290"/>
      <c r="CB75" s="1290"/>
      <c r="CC75" s="1290"/>
      <c r="CD75" s="1290"/>
      <c r="CE75" s="1290"/>
      <c r="CF75" s="1290">
        <v>5.3</v>
      </c>
      <c r="CG75" s="1290"/>
      <c r="CH75" s="1290"/>
      <c r="CI75" s="1290"/>
      <c r="CJ75" s="1290"/>
      <c r="CK75" s="1290"/>
      <c r="CL75" s="1290"/>
      <c r="CM75" s="1290"/>
      <c r="CN75" s="1290">
        <v>6.1</v>
      </c>
      <c r="CO75" s="1290"/>
      <c r="CP75" s="1290"/>
      <c r="CQ75" s="1290"/>
      <c r="CR75" s="1290"/>
      <c r="CS75" s="1290"/>
      <c r="CT75" s="1290"/>
      <c r="CU75" s="1290"/>
      <c r="CV75" s="1290">
        <v>6.6</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603</v>
      </c>
      <c r="AO77" s="1289"/>
      <c r="AP77" s="1289"/>
      <c r="AQ77" s="1289"/>
      <c r="AR77" s="1289"/>
      <c r="AS77" s="1289"/>
      <c r="AT77" s="1289"/>
      <c r="AU77" s="1289"/>
      <c r="AV77" s="1289"/>
      <c r="AW77" s="1289"/>
      <c r="AX77" s="1289"/>
      <c r="AY77" s="1289"/>
      <c r="AZ77" s="1289"/>
      <c r="BA77" s="1289"/>
      <c r="BB77" s="1292" t="s">
        <v>601</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3.4</v>
      </c>
      <c r="CO77" s="1290"/>
      <c r="CP77" s="1290"/>
      <c r="CQ77" s="1290"/>
      <c r="CR77" s="1290"/>
      <c r="CS77" s="1290"/>
      <c r="CT77" s="1290"/>
      <c r="CU77" s="1290"/>
      <c r="CV77" s="1290">
        <v>0</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606</v>
      </c>
      <c r="BC79" s="1292"/>
      <c r="BD79" s="1292"/>
      <c r="BE79" s="1292"/>
      <c r="BF79" s="1292"/>
      <c r="BG79" s="1292"/>
      <c r="BH79" s="1292"/>
      <c r="BI79" s="1292"/>
      <c r="BJ79" s="1292"/>
      <c r="BK79" s="1292"/>
      <c r="BL79" s="1292"/>
      <c r="BM79" s="1292"/>
      <c r="BN79" s="1292"/>
      <c r="BO79" s="1292"/>
      <c r="BP79" s="1290">
        <v>7.1</v>
      </c>
      <c r="BQ79" s="1290"/>
      <c r="BR79" s="1290"/>
      <c r="BS79" s="1290"/>
      <c r="BT79" s="1290"/>
      <c r="BU79" s="1290"/>
      <c r="BV79" s="1290"/>
      <c r="BW79" s="1290"/>
      <c r="BX79" s="1290">
        <v>7.4</v>
      </c>
      <c r="BY79" s="1290"/>
      <c r="BZ79" s="1290"/>
      <c r="CA79" s="1290"/>
      <c r="CB79" s="1290"/>
      <c r="CC79" s="1290"/>
      <c r="CD79" s="1290"/>
      <c r="CE79" s="1290"/>
      <c r="CF79" s="1290">
        <v>7.4</v>
      </c>
      <c r="CG79" s="1290"/>
      <c r="CH79" s="1290"/>
      <c r="CI79" s="1290"/>
      <c r="CJ79" s="1290"/>
      <c r="CK79" s="1290"/>
      <c r="CL79" s="1290"/>
      <c r="CM79" s="1290"/>
      <c r="CN79" s="1290">
        <v>8.8000000000000007</v>
      </c>
      <c r="CO79" s="1290"/>
      <c r="CP79" s="1290"/>
      <c r="CQ79" s="1290"/>
      <c r="CR79" s="1290"/>
      <c r="CS79" s="1290"/>
      <c r="CT79" s="1290"/>
      <c r="CU79" s="1290"/>
      <c r="CV79" s="1290">
        <v>8</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ggdyCQVvJ4A5H6Wt0AsIbd6TvvjuuTtbbiueKuy55EDYONahDiTDuNkCx3KP7F/Pt5c4GPX/QmYYzv0hN0oYoQ==" saltValue="ZL6eHevUcgo5ER2b7l3f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J287BhCifkAnIcWmF2e6NazlF//JLVU9FCD8KtMzH1A3XVAK0cCFswboa/Jn6hoynGz8IV8DDnvj7luPmY+g2g==" saltValue="kN7F7KRnUxmAnmXIRjPh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497</v>
      </c>
    </row>
  </sheetData>
  <sheetProtection algorithmName="SHA-512" hashValue="Togo09VLAl0TyVL4yISp2+BQpdSPC0n3lmnhuA15C1Mye9bdztdn1k0VMuviM7Ua1DhrnpZ5iptq9Tpt1Pq/xg==" saltValue="es4trOIXi6QqOGEZxkPw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547</v>
      </c>
      <c r="G2" s="148"/>
      <c r="H2" s="149"/>
    </row>
    <row r="3" spans="1:8" x14ac:dyDescent="0.2">
      <c r="A3" s="145" t="s">
        <v>540</v>
      </c>
      <c r="B3" s="150"/>
      <c r="C3" s="151"/>
      <c r="D3" s="152">
        <v>342976</v>
      </c>
      <c r="E3" s="153"/>
      <c r="F3" s="154">
        <v>317319</v>
      </c>
      <c r="G3" s="155"/>
      <c r="H3" s="156"/>
    </row>
    <row r="4" spans="1:8" x14ac:dyDescent="0.2">
      <c r="A4" s="157"/>
      <c r="B4" s="158"/>
      <c r="C4" s="159"/>
      <c r="D4" s="160">
        <v>210694</v>
      </c>
      <c r="E4" s="161"/>
      <c r="F4" s="162">
        <v>164214</v>
      </c>
      <c r="G4" s="163"/>
      <c r="H4" s="164"/>
    </row>
    <row r="5" spans="1:8" x14ac:dyDescent="0.2">
      <c r="A5" s="145" t="s">
        <v>542</v>
      </c>
      <c r="B5" s="150"/>
      <c r="C5" s="151"/>
      <c r="D5" s="152">
        <v>374532</v>
      </c>
      <c r="E5" s="153"/>
      <c r="F5" s="154">
        <v>289738</v>
      </c>
      <c r="G5" s="155"/>
      <c r="H5" s="156"/>
    </row>
    <row r="6" spans="1:8" x14ac:dyDescent="0.2">
      <c r="A6" s="157"/>
      <c r="B6" s="158"/>
      <c r="C6" s="159"/>
      <c r="D6" s="160">
        <v>201651</v>
      </c>
      <c r="E6" s="161"/>
      <c r="F6" s="162">
        <v>156238</v>
      </c>
      <c r="G6" s="163"/>
      <c r="H6" s="164"/>
    </row>
    <row r="7" spans="1:8" x14ac:dyDescent="0.2">
      <c r="A7" s="145" t="s">
        <v>543</v>
      </c>
      <c r="B7" s="150"/>
      <c r="C7" s="151"/>
      <c r="D7" s="152">
        <v>174305</v>
      </c>
      <c r="E7" s="153"/>
      <c r="F7" s="154">
        <v>316937</v>
      </c>
      <c r="G7" s="155"/>
      <c r="H7" s="156"/>
    </row>
    <row r="8" spans="1:8" x14ac:dyDescent="0.2">
      <c r="A8" s="157"/>
      <c r="B8" s="158"/>
      <c r="C8" s="159"/>
      <c r="D8" s="160">
        <v>100956</v>
      </c>
      <c r="E8" s="161"/>
      <c r="F8" s="162">
        <v>199150</v>
      </c>
      <c r="G8" s="163"/>
      <c r="H8" s="164"/>
    </row>
    <row r="9" spans="1:8" x14ac:dyDescent="0.2">
      <c r="A9" s="145" t="s">
        <v>544</v>
      </c>
      <c r="B9" s="150"/>
      <c r="C9" s="151"/>
      <c r="D9" s="152">
        <v>192697</v>
      </c>
      <c r="E9" s="153"/>
      <c r="F9" s="154">
        <v>125391</v>
      </c>
      <c r="G9" s="155"/>
      <c r="H9" s="156"/>
    </row>
    <row r="10" spans="1:8" x14ac:dyDescent="0.2">
      <c r="A10" s="157"/>
      <c r="B10" s="158"/>
      <c r="C10" s="159"/>
      <c r="D10" s="160">
        <v>119433</v>
      </c>
      <c r="E10" s="161"/>
      <c r="F10" s="162">
        <v>68516</v>
      </c>
      <c r="G10" s="163"/>
      <c r="H10" s="164"/>
    </row>
    <row r="11" spans="1:8" x14ac:dyDescent="0.2">
      <c r="A11" s="145" t="s">
        <v>545</v>
      </c>
      <c r="B11" s="150"/>
      <c r="C11" s="151"/>
      <c r="D11" s="152">
        <v>270297</v>
      </c>
      <c r="E11" s="153"/>
      <c r="F11" s="154">
        <v>122054</v>
      </c>
      <c r="G11" s="155"/>
      <c r="H11" s="156"/>
    </row>
    <row r="12" spans="1:8" x14ac:dyDescent="0.2">
      <c r="A12" s="157"/>
      <c r="B12" s="158"/>
      <c r="C12" s="165"/>
      <c r="D12" s="160">
        <v>102997</v>
      </c>
      <c r="E12" s="161"/>
      <c r="F12" s="162">
        <v>68298</v>
      </c>
      <c r="G12" s="163"/>
      <c r="H12" s="164"/>
    </row>
    <row r="13" spans="1:8" x14ac:dyDescent="0.2">
      <c r="A13" s="145"/>
      <c r="B13" s="150"/>
      <c r="C13" s="166"/>
      <c r="D13" s="167">
        <v>270961</v>
      </c>
      <c r="E13" s="168"/>
      <c r="F13" s="169">
        <v>234288</v>
      </c>
      <c r="G13" s="170"/>
      <c r="H13" s="156"/>
    </row>
    <row r="14" spans="1:8" x14ac:dyDescent="0.2">
      <c r="A14" s="157"/>
      <c r="B14" s="158"/>
      <c r="C14" s="159"/>
      <c r="D14" s="160">
        <v>147146</v>
      </c>
      <c r="E14" s="161"/>
      <c r="F14" s="162">
        <v>131283</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22.13</v>
      </c>
      <c r="C19" s="171">
        <f>ROUND(VALUE(SUBSTITUTE(実質収支比率等に係る経年分析!G$48,"▲","-")),2)</f>
        <v>12.21</v>
      </c>
      <c r="D19" s="171">
        <f>ROUND(VALUE(SUBSTITUTE(実質収支比率等に係る経年分析!H$48,"▲","-")),2)</f>
        <v>15.16</v>
      </c>
      <c r="E19" s="171">
        <f>ROUND(VALUE(SUBSTITUTE(実質収支比率等に係る経年分析!I$48,"▲","-")),2)</f>
        <v>17</v>
      </c>
      <c r="F19" s="171">
        <f>ROUND(VALUE(SUBSTITUTE(実質収支比率等に係る経年分析!J$48,"▲","-")),2)</f>
        <v>14.39</v>
      </c>
    </row>
    <row r="20" spans="1:11" x14ac:dyDescent="0.2">
      <c r="A20" s="171" t="s">
        <v>54</v>
      </c>
      <c r="B20" s="171">
        <f>ROUND(VALUE(SUBSTITUTE(実質収支比率等に係る経年分析!F$47,"▲","-")),2)</f>
        <v>89.32</v>
      </c>
      <c r="C20" s="171">
        <f>ROUND(VALUE(SUBSTITUTE(実質収支比率等に係る経年分析!G$47,"▲","-")),2)</f>
        <v>86.19</v>
      </c>
      <c r="D20" s="171">
        <f>ROUND(VALUE(SUBSTITUTE(実質収支比率等に係る経年分析!H$47,"▲","-")),2)</f>
        <v>90.67</v>
      </c>
      <c r="E20" s="171">
        <f>ROUND(VALUE(SUBSTITUTE(実質収支比率等に係る経年分析!I$47,"▲","-")),2)</f>
        <v>92.02</v>
      </c>
      <c r="F20" s="171">
        <f>ROUND(VALUE(SUBSTITUTE(実質収支比率等に係る経年分析!J$47,"▲","-")),2)</f>
        <v>72.739999999999995</v>
      </c>
    </row>
    <row r="21" spans="1:11" x14ac:dyDescent="0.2">
      <c r="A21" s="171" t="s">
        <v>55</v>
      </c>
      <c r="B21" s="171">
        <f>IF(ISNUMBER(VALUE(SUBSTITUTE(実質収支比率等に係る経年分析!F$49,"▲","-"))),ROUND(VALUE(SUBSTITUTE(実質収支比率等に係る経年分析!F$49,"▲","-")),2),NA())</f>
        <v>-15.56</v>
      </c>
      <c r="C21" s="171">
        <f>IF(ISNUMBER(VALUE(SUBSTITUTE(実質収支比率等に係る経年分析!G$49,"▲","-"))),ROUND(VALUE(SUBSTITUTE(実質収支比率等に係る経年分析!G$49,"▲","-")),2),NA())</f>
        <v>-25.73</v>
      </c>
      <c r="D21" s="171">
        <f>IF(ISNUMBER(VALUE(SUBSTITUTE(実質収支比率等に係る経年分析!H$49,"▲","-"))),ROUND(VALUE(SUBSTITUTE(実質収支比率等に係る経年分析!H$49,"▲","-")),2),NA())</f>
        <v>-7.36</v>
      </c>
      <c r="E21" s="171">
        <f>IF(ISNUMBER(VALUE(SUBSTITUTE(実質収支比率等に係る経年分析!I$49,"▲","-"))),ROUND(VALUE(SUBSTITUTE(実質収支比率等に係る経年分析!I$49,"▲","-")),2),NA())</f>
        <v>-6.06</v>
      </c>
      <c r="F21" s="171">
        <f>IF(ISNUMBER(VALUE(SUBSTITUTE(実質収支比率等に係る経年分析!J$49,"▲","-"))),ROUND(VALUE(SUBSTITUTE(実質収支比率等に係る経年分析!J$49,"▲","-")),2),NA())</f>
        <v>-28.38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土地開発事業特別会計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2.82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2">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0.55000000000000004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0.22</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2.4700000000000002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22.12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12.21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16.989999999999998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14.39</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265</v>
      </c>
      <c r="E42" s="173"/>
      <c r="F42" s="173"/>
      <c r="G42" s="173">
        <f>'実質公債費比率（分子）の構造'!L$52</f>
        <v>261</v>
      </c>
      <c r="H42" s="173"/>
      <c r="I42" s="173"/>
      <c r="J42" s="173">
        <f>'実質公債費比率（分子）の構造'!M$52</f>
        <v>252</v>
      </c>
      <c r="K42" s="173"/>
      <c r="L42" s="173"/>
      <c r="M42" s="173">
        <f>'実質公債費比率（分子）の構造'!N$52</f>
        <v>243</v>
      </c>
      <c r="N42" s="173"/>
      <c r="O42" s="173"/>
      <c r="P42" s="173">
        <f>'実質公債費比率（分子）の構造'!O$52</f>
        <v>229</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50</v>
      </c>
      <c r="C45" s="173"/>
      <c r="D45" s="173"/>
      <c r="E45" s="173">
        <f>'実質公債費比率（分子）の構造'!L$49</f>
        <v>39</v>
      </c>
      <c r="F45" s="173"/>
      <c r="G45" s="173"/>
      <c r="H45" s="173">
        <f>'実質公債費比率（分子）の構造'!M$49</f>
        <v>35</v>
      </c>
      <c r="I45" s="173"/>
      <c r="J45" s="173"/>
      <c r="K45" s="173">
        <f>'実質公債費比率（分子）の構造'!N$49</f>
        <v>35</v>
      </c>
      <c r="L45" s="173"/>
      <c r="M45" s="173"/>
      <c r="N45" s="173">
        <f>'実質公債費比率（分子）の構造'!O$49</f>
        <v>52</v>
      </c>
      <c r="O45" s="173"/>
      <c r="P45" s="173"/>
    </row>
    <row r="46" spans="1:16" x14ac:dyDescent="0.2">
      <c r="A46" s="173" t="s">
        <v>66</v>
      </c>
      <c r="B46" s="173">
        <f>'実質公債費比率（分子）の構造'!K$48</f>
        <v>129</v>
      </c>
      <c r="C46" s="173"/>
      <c r="D46" s="173"/>
      <c r="E46" s="173">
        <f>'実質公債費比率（分子）の構造'!L$48</f>
        <v>149</v>
      </c>
      <c r="F46" s="173"/>
      <c r="G46" s="173"/>
      <c r="H46" s="173">
        <f>'実質公債費比率（分子）の構造'!M$48</f>
        <v>148</v>
      </c>
      <c r="I46" s="173"/>
      <c r="J46" s="173"/>
      <c r="K46" s="173">
        <f>'実質公債費比率（分子）の構造'!N$48</f>
        <v>159</v>
      </c>
      <c r="L46" s="173"/>
      <c r="M46" s="173"/>
      <c r="N46" s="173">
        <f>'実質公債費比率（分子）の構造'!O$48</f>
        <v>134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207</v>
      </c>
      <c r="C49" s="173"/>
      <c r="D49" s="173"/>
      <c r="E49" s="173">
        <f>'実質公債費比率（分子）の構造'!L$45</f>
        <v>214</v>
      </c>
      <c r="F49" s="173"/>
      <c r="G49" s="173"/>
      <c r="H49" s="173">
        <f>'実質公債費比率（分子）の構造'!M$45</f>
        <v>222</v>
      </c>
      <c r="I49" s="173"/>
      <c r="J49" s="173"/>
      <c r="K49" s="173">
        <f>'実質公債費比率（分子）の構造'!N$45</f>
        <v>217</v>
      </c>
      <c r="L49" s="173"/>
      <c r="M49" s="173"/>
      <c r="N49" s="173">
        <f>'実質公債費比率（分子）の構造'!O$45</f>
        <v>215</v>
      </c>
      <c r="O49" s="173"/>
      <c r="P49" s="173"/>
    </row>
    <row r="50" spans="1:16" x14ac:dyDescent="0.2">
      <c r="A50" s="173" t="s">
        <v>70</v>
      </c>
      <c r="B50" s="173" t="e">
        <f>NA()</f>
        <v>#N/A</v>
      </c>
      <c r="C50" s="173">
        <f>IF(ISNUMBER('実質公債費比率（分子）の構造'!K$53),'実質公債費比率（分子）の構造'!K$53,NA())</f>
        <v>121</v>
      </c>
      <c r="D50" s="173" t="e">
        <f>NA()</f>
        <v>#N/A</v>
      </c>
      <c r="E50" s="173" t="e">
        <f>NA()</f>
        <v>#N/A</v>
      </c>
      <c r="F50" s="173">
        <f>IF(ISNUMBER('実質公債費比率（分子）の構造'!L$53),'実質公債費比率（分子）の構造'!L$53,NA())</f>
        <v>141</v>
      </c>
      <c r="G50" s="173" t="e">
        <f>NA()</f>
        <v>#N/A</v>
      </c>
      <c r="H50" s="173" t="e">
        <f>NA()</f>
        <v>#N/A</v>
      </c>
      <c r="I50" s="173">
        <f>IF(ISNUMBER('実質公債費比率（分子）の構造'!M$53),'実質公債費比率（分子）の構造'!M$53,NA())</f>
        <v>153</v>
      </c>
      <c r="J50" s="173" t="e">
        <f>NA()</f>
        <v>#N/A</v>
      </c>
      <c r="K50" s="173" t="e">
        <f>NA()</f>
        <v>#N/A</v>
      </c>
      <c r="L50" s="173">
        <f>IF(ISNUMBER('実質公債費比率（分子）の構造'!N$53),'実質公債費比率（分子）の構造'!N$53,NA())</f>
        <v>168</v>
      </c>
      <c r="M50" s="173" t="e">
        <f>NA()</f>
        <v>#N/A</v>
      </c>
      <c r="N50" s="173" t="e">
        <f>NA()</f>
        <v>#N/A</v>
      </c>
      <c r="O50" s="173">
        <f>IF(ISNUMBER('実質公債費比率（分子）の構造'!O$53),'実質公債費比率（分子）の構造'!O$53,NA())</f>
        <v>172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2036</v>
      </c>
      <c r="E56" s="172"/>
      <c r="F56" s="172"/>
      <c r="G56" s="172">
        <f>'将来負担比率（分子）の構造'!J$52</f>
        <v>1847</v>
      </c>
      <c r="H56" s="172"/>
      <c r="I56" s="172"/>
      <c r="J56" s="172">
        <f>'将来負担比率（分子）の構造'!K$52</f>
        <v>1639</v>
      </c>
      <c r="K56" s="172"/>
      <c r="L56" s="172"/>
      <c r="M56" s="172">
        <f>'将来負担比率（分子）の構造'!L$52</f>
        <v>1436</v>
      </c>
      <c r="N56" s="172"/>
      <c r="O56" s="172"/>
      <c r="P56" s="172">
        <f>'将来負担比率（分子）の構造'!M$52</f>
        <v>1248</v>
      </c>
    </row>
    <row r="57" spans="1:16" x14ac:dyDescent="0.2">
      <c r="A57" s="172" t="s">
        <v>41</v>
      </c>
      <c r="B57" s="172"/>
      <c r="C57" s="172"/>
      <c r="D57" s="172">
        <f>'将来負担比率（分子）の構造'!I$51</f>
        <v>295</v>
      </c>
      <c r="E57" s="172"/>
      <c r="F57" s="172"/>
      <c r="G57" s="172">
        <f>'将来負担比率（分子）の構造'!J$51</f>
        <v>277</v>
      </c>
      <c r="H57" s="172"/>
      <c r="I57" s="172"/>
      <c r="J57" s="172">
        <f>'将来負担比率（分子）の構造'!K$51</f>
        <v>259</v>
      </c>
      <c r="K57" s="172"/>
      <c r="L57" s="172"/>
      <c r="M57" s="172">
        <f>'将来負担比率（分子）の構造'!L$51</f>
        <v>241</v>
      </c>
      <c r="N57" s="172"/>
      <c r="O57" s="172"/>
      <c r="P57" s="172">
        <f>'将来負担比率（分子）の構造'!M$51</f>
        <v>222</v>
      </c>
    </row>
    <row r="58" spans="1:16" x14ac:dyDescent="0.2">
      <c r="A58" s="172" t="s">
        <v>40</v>
      </c>
      <c r="B58" s="172"/>
      <c r="C58" s="172"/>
      <c r="D58" s="172">
        <f>'将来負担比率（分子）の構造'!I$50</f>
        <v>3893</v>
      </c>
      <c r="E58" s="172"/>
      <c r="F58" s="172"/>
      <c r="G58" s="172">
        <f>'将来負担比率（分子）の構造'!J$50</f>
        <v>3843</v>
      </c>
      <c r="H58" s="172"/>
      <c r="I58" s="172"/>
      <c r="J58" s="172">
        <f>'将来負担比率（分子）の構造'!K$50</f>
        <v>3837</v>
      </c>
      <c r="K58" s="172"/>
      <c r="L58" s="172"/>
      <c r="M58" s="172">
        <f>'将来負担比率（分子）の構造'!L$50</f>
        <v>3918</v>
      </c>
      <c r="N58" s="172"/>
      <c r="O58" s="172"/>
      <c r="P58" s="172">
        <f>'将来負担比率（分子）の構造'!M$50</f>
        <v>3513</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4</v>
      </c>
      <c r="C61" s="172"/>
      <c r="D61" s="172"/>
      <c r="E61" s="172">
        <f>'将来負担比率（分子）の構造'!J$46</f>
        <v>4</v>
      </c>
      <c r="F61" s="172"/>
      <c r="G61" s="172"/>
      <c r="H61" s="172">
        <f>'将来負担比率（分子）の構造'!K$46</f>
        <v>3</v>
      </c>
      <c r="I61" s="172"/>
      <c r="J61" s="172"/>
      <c r="K61" s="172">
        <f>'将来負担比率（分子）の構造'!L$46</f>
        <v>2</v>
      </c>
      <c r="L61" s="172"/>
      <c r="M61" s="172"/>
      <c r="N61" s="172">
        <f>'将来負担比率（分子）の構造'!M$46</f>
        <v>1</v>
      </c>
      <c r="O61" s="172"/>
      <c r="P61" s="172"/>
    </row>
    <row r="62" spans="1:16" x14ac:dyDescent="0.2">
      <c r="A62" s="172" t="s">
        <v>34</v>
      </c>
      <c r="B62" s="172">
        <f>'将来負担比率（分子）の構造'!I$45</f>
        <v>350</v>
      </c>
      <c r="C62" s="172"/>
      <c r="D62" s="172"/>
      <c r="E62" s="172">
        <f>'将来負担比率（分子）の構造'!J$45</f>
        <v>304</v>
      </c>
      <c r="F62" s="172"/>
      <c r="G62" s="172"/>
      <c r="H62" s="172">
        <f>'将来負担比率（分子）の構造'!K$45</f>
        <v>356</v>
      </c>
      <c r="I62" s="172"/>
      <c r="J62" s="172"/>
      <c r="K62" s="172">
        <f>'将来負担比率（分子）の構造'!L$45</f>
        <v>225</v>
      </c>
      <c r="L62" s="172"/>
      <c r="M62" s="172"/>
      <c r="N62" s="172">
        <f>'将来負担比率（分子）の構造'!M$45</f>
        <v>222</v>
      </c>
      <c r="O62" s="172"/>
      <c r="P62" s="172"/>
    </row>
    <row r="63" spans="1:16" x14ac:dyDescent="0.2">
      <c r="A63" s="172" t="s">
        <v>33</v>
      </c>
      <c r="B63" s="172">
        <f>'将来負担比率（分子）の構造'!I$44</f>
        <v>60</v>
      </c>
      <c r="C63" s="172"/>
      <c r="D63" s="172"/>
      <c r="E63" s="172">
        <f>'将来負担比率（分子）の構造'!J$44</f>
        <v>131</v>
      </c>
      <c r="F63" s="172"/>
      <c r="G63" s="172"/>
      <c r="H63" s="172">
        <f>'将来負担比率（分子）の構造'!K$44</f>
        <v>259</v>
      </c>
      <c r="I63" s="172"/>
      <c r="J63" s="172"/>
      <c r="K63" s="172">
        <f>'将来負担比率（分子）の構造'!L$44</f>
        <v>319</v>
      </c>
      <c r="L63" s="172"/>
      <c r="M63" s="172"/>
      <c r="N63" s="172">
        <f>'将来負担比率（分子）の構造'!M$44</f>
        <v>407</v>
      </c>
      <c r="O63" s="172"/>
      <c r="P63" s="172"/>
    </row>
    <row r="64" spans="1:16" x14ac:dyDescent="0.2">
      <c r="A64" s="172" t="s">
        <v>32</v>
      </c>
      <c r="B64" s="172">
        <f>'将来負担比率（分子）の構造'!I$43</f>
        <v>1101</v>
      </c>
      <c r="C64" s="172"/>
      <c r="D64" s="172"/>
      <c r="E64" s="172">
        <f>'将来負担比率（分子）の構造'!J$43</f>
        <v>931</v>
      </c>
      <c r="F64" s="172"/>
      <c r="G64" s="172"/>
      <c r="H64" s="172">
        <f>'将来負担比率（分子）の構造'!K$43</f>
        <v>845</v>
      </c>
      <c r="I64" s="172"/>
      <c r="J64" s="172"/>
      <c r="K64" s="172">
        <f>'将来負担比率（分子）の構造'!L$43</f>
        <v>705</v>
      </c>
      <c r="L64" s="172"/>
      <c r="M64" s="172"/>
      <c r="N64" s="172">
        <f>'将来負担比率（分子）の構造'!M$43</f>
        <v>654</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2316</v>
      </c>
      <c r="C66" s="172"/>
      <c r="D66" s="172"/>
      <c r="E66" s="172">
        <f>'将来負担比率（分子）の構造'!J$41</f>
        <v>2170</v>
      </c>
      <c r="F66" s="172"/>
      <c r="G66" s="172"/>
      <c r="H66" s="172">
        <f>'将来負担比率（分子）の構造'!K$41</f>
        <v>1968</v>
      </c>
      <c r="I66" s="172"/>
      <c r="J66" s="172"/>
      <c r="K66" s="172">
        <f>'将来負担比率（分子）の構造'!L$41</f>
        <v>1768</v>
      </c>
      <c r="L66" s="172"/>
      <c r="M66" s="172"/>
      <c r="N66" s="172">
        <f>'将来負担比率（分子）の構造'!M$41</f>
        <v>1566</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2442</v>
      </c>
      <c r="C72" s="176">
        <f>基金残高に係る経年分析!G55</f>
        <v>2447</v>
      </c>
      <c r="D72" s="176">
        <f>基金残高に係る経年分析!H55</f>
        <v>1970</v>
      </c>
    </row>
    <row r="73" spans="1:16" x14ac:dyDescent="0.2">
      <c r="A73" s="175" t="s">
        <v>77</v>
      </c>
      <c r="B73" s="176">
        <f>基金残高に係る経年分析!F56</f>
        <v>447</v>
      </c>
      <c r="C73" s="176">
        <f>基金残高に係る経年分析!G56</f>
        <v>447</v>
      </c>
      <c r="D73" s="176">
        <f>基金残高に係る経年分析!H56</f>
        <v>447</v>
      </c>
    </row>
    <row r="74" spans="1:16" x14ac:dyDescent="0.2">
      <c r="A74" s="175" t="s">
        <v>78</v>
      </c>
      <c r="B74" s="176">
        <f>基金残高に係る経年分析!F57</f>
        <v>1265</v>
      </c>
      <c r="C74" s="176">
        <f>基金残高に係る経年分析!G57</f>
        <v>1069</v>
      </c>
      <c r="D74" s="176">
        <f>基金残高に係る経年分析!H57</f>
        <v>1071</v>
      </c>
    </row>
  </sheetData>
  <sheetProtection algorithmName="SHA-512" hashValue="LdGEQml6euR6FuW10X8WfkQJDecuFh9OxQWgW7IBwj7zfYa9eee/wiQo6yYKsYMcwsnJMTfyMXdkMnzLVlaWtg==" saltValue="5ypfQqBM5O3BCPo2xlx/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208</v>
      </c>
      <c r="DI1" s="642"/>
      <c r="DJ1" s="642"/>
      <c r="DK1" s="642"/>
      <c r="DL1" s="642"/>
      <c r="DM1" s="642"/>
      <c r="DN1" s="643"/>
      <c r="DO1" s="212"/>
      <c r="DP1" s="641" t="s">
        <v>209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214</v>
      </c>
      <c r="S4" s="645"/>
      <c r="T4" s="645"/>
      <c r="U4" s="645"/>
      <c r="V4" s="645"/>
      <c r="W4" s="645"/>
      <c r="X4" s="645"/>
      <c r="Y4" s="646"/>
      <c r="Z4" s="644" t="s">
        <v>215</v>
      </c>
      <c r="AA4" s="645"/>
      <c r="AB4" s="645"/>
      <c r="AC4" s="646"/>
      <c r="AD4" s="644" t="s">
        <v>216</v>
      </c>
      <c r="AE4" s="645"/>
      <c r="AF4" s="645"/>
      <c r="AG4" s="645"/>
      <c r="AH4" s="645"/>
      <c r="AI4" s="645"/>
      <c r="AJ4" s="645"/>
      <c r="AK4" s="646"/>
      <c r="AL4" s="644" t="s">
        <v>215</v>
      </c>
      <c r="AM4" s="645"/>
      <c r="AN4" s="645"/>
      <c r="AO4" s="646"/>
      <c r="AP4" s="650" t="s">
        <v>217</v>
      </c>
      <c r="AQ4" s="650"/>
      <c r="AR4" s="650"/>
      <c r="AS4" s="650"/>
      <c r="AT4" s="650"/>
      <c r="AU4" s="650"/>
      <c r="AV4" s="650"/>
      <c r="AW4" s="650"/>
      <c r="AX4" s="650"/>
      <c r="AY4" s="650"/>
      <c r="AZ4" s="650"/>
      <c r="BA4" s="650"/>
      <c r="BB4" s="650"/>
      <c r="BC4" s="650"/>
      <c r="BD4" s="650"/>
      <c r="BE4" s="650"/>
      <c r="BF4" s="650"/>
      <c r="BG4" s="650" t="s">
        <v>218</v>
      </c>
      <c r="BH4" s="650"/>
      <c r="BI4" s="650"/>
      <c r="BJ4" s="650"/>
      <c r="BK4" s="650"/>
      <c r="BL4" s="650"/>
      <c r="BM4" s="650"/>
      <c r="BN4" s="650"/>
      <c r="BO4" s="650" t="s">
        <v>215</v>
      </c>
      <c r="BP4" s="650"/>
      <c r="BQ4" s="650"/>
      <c r="BR4" s="650"/>
      <c r="BS4" s="650" t="s">
        <v>219</v>
      </c>
      <c r="BT4" s="650"/>
      <c r="BU4" s="650"/>
      <c r="BV4" s="650"/>
      <c r="BW4" s="650"/>
      <c r="BX4" s="650"/>
      <c r="BY4" s="650"/>
      <c r="BZ4" s="650"/>
      <c r="CA4" s="650"/>
      <c r="CB4" s="650"/>
      <c r="CD4" s="647" t="s">
        <v>220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221</v>
      </c>
      <c r="C5" s="652"/>
      <c r="D5" s="652"/>
      <c r="E5" s="652"/>
      <c r="F5" s="652"/>
      <c r="G5" s="652"/>
      <c r="H5" s="652"/>
      <c r="I5" s="652"/>
      <c r="J5" s="652"/>
      <c r="K5" s="652"/>
      <c r="L5" s="652"/>
      <c r="M5" s="652"/>
      <c r="N5" s="652"/>
      <c r="O5" s="652"/>
      <c r="P5" s="652"/>
      <c r="Q5" s="653"/>
      <c r="R5" s="654">
        <v>2321178</v>
      </c>
      <c r="S5" s="655"/>
      <c r="T5" s="655"/>
      <c r="U5" s="655"/>
      <c r="V5" s="655"/>
      <c r="W5" s="655"/>
      <c r="X5" s="655"/>
      <c r="Y5" s="656"/>
      <c r="Z5" s="657">
        <v>36.799999999999997</v>
      </c>
      <c r="AA5" s="657"/>
      <c r="AB5" s="657"/>
      <c r="AC5" s="657"/>
      <c r="AD5" s="658">
        <v>2321178</v>
      </c>
      <c r="AE5" s="658"/>
      <c r="AF5" s="658"/>
      <c r="AG5" s="658"/>
      <c r="AH5" s="658"/>
      <c r="AI5" s="658"/>
      <c r="AJ5" s="658"/>
      <c r="AK5" s="658"/>
      <c r="AL5" s="659">
        <v>89.5</v>
      </c>
      <c r="AM5" s="660"/>
      <c r="AN5" s="660"/>
      <c r="AO5" s="661"/>
      <c r="AP5" s="651" t="s">
        <v>222</v>
      </c>
      <c r="AQ5" s="652"/>
      <c r="AR5" s="652"/>
      <c r="AS5" s="652"/>
      <c r="AT5" s="652"/>
      <c r="AU5" s="652"/>
      <c r="AV5" s="652"/>
      <c r="AW5" s="652"/>
      <c r="AX5" s="652"/>
      <c r="AY5" s="652"/>
      <c r="AZ5" s="652"/>
      <c r="BA5" s="652"/>
      <c r="BB5" s="652"/>
      <c r="BC5" s="652"/>
      <c r="BD5" s="652"/>
      <c r="BE5" s="652"/>
      <c r="BF5" s="653"/>
      <c r="BG5" s="665">
        <v>2321178</v>
      </c>
      <c r="BH5" s="666"/>
      <c r="BI5" s="666"/>
      <c r="BJ5" s="666"/>
      <c r="BK5" s="666"/>
      <c r="BL5" s="666"/>
      <c r="BM5" s="666"/>
      <c r="BN5" s="667"/>
      <c r="BO5" s="668">
        <v>100</v>
      </c>
      <c r="BP5" s="668"/>
      <c r="BQ5" s="668"/>
      <c r="BR5" s="668"/>
      <c r="BS5" s="669" t="s">
        <v>125</v>
      </c>
      <c r="BT5" s="669"/>
      <c r="BU5" s="669"/>
      <c r="BV5" s="669"/>
      <c r="BW5" s="669"/>
      <c r="BX5" s="669"/>
      <c r="BY5" s="669"/>
      <c r="BZ5" s="669"/>
      <c r="CA5" s="669"/>
      <c r="CB5" s="673"/>
      <c r="CD5" s="647" t="s">
        <v>217</v>
      </c>
      <c r="CE5" s="648"/>
      <c r="CF5" s="648"/>
      <c r="CG5" s="648"/>
      <c r="CH5" s="648"/>
      <c r="CI5" s="648"/>
      <c r="CJ5" s="648"/>
      <c r="CK5" s="648"/>
      <c r="CL5" s="648"/>
      <c r="CM5" s="648"/>
      <c r="CN5" s="648"/>
      <c r="CO5" s="648"/>
      <c r="CP5" s="648"/>
      <c r="CQ5" s="649"/>
      <c r="CR5" s="647" t="s">
        <v>223</v>
      </c>
      <c r="CS5" s="648"/>
      <c r="CT5" s="648"/>
      <c r="CU5" s="648"/>
      <c r="CV5" s="648"/>
      <c r="CW5" s="648"/>
      <c r="CX5" s="648"/>
      <c r="CY5" s="649"/>
      <c r="CZ5" s="647" t="s">
        <v>215</v>
      </c>
      <c r="DA5" s="648"/>
      <c r="DB5" s="648"/>
      <c r="DC5" s="649"/>
      <c r="DD5" s="647" t="s">
        <v>224</v>
      </c>
      <c r="DE5" s="648"/>
      <c r="DF5" s="648"/>
      <c r="DG5" s="648"/>
      <c r="DH5" s="648"/>
      <c r="DI5" s="648"/>
      <c r="DJ5" s="648"/>
      <c r="DK5" s="648"/>
      <c r="DL5" s="648"/>
      <c r="DM5" s="648"/>
      <c r="DN5" s="648"/>
      <c r="DO5" s="648"/>
      <c r="DP5" s="649"/>
      <c r="DQ5" s="647" t="s">
        <v>225</v>
      </c>
      <c r="DR5" s="648"/>
      <c r="DS5" s="648"/>
      <c r="DT5" s="648"/>
      <c r="DU5" s="648"/>
      <c r="DV5" s="648"/>
      <c r="DW5" s="648"/>
      <c r="DX5" s="648"/>
      <c r="DY5" s="648"/>
      <c r="DZ5" s="648"/>
      <c r="EA5" s="648"/>
      <c r="EB5" s="648"/>
      <c r="EC5" s="649"/>
    </row>
    <row r="6" spans="2:143" ht="11.25" customHeight="1" x14ac:dyDescent="0.2">
      <c r="B6" s="662" t="s">
        <v>226</v>
      </c>
      <c r="C6" s="663"/>
      <c r="D6" s="663"/>
      <c r="E6" s="663"/>
      <c r="F6" s="663"/>
      <c r="G6" s="663"/>
      <c r="H6" s="663"/>
      <c r="I6" s="663"/>
      <c r="J6" s="663"/>
      <c r="K6" s="663"/>
      <c r="L6" s="663"/>
      <c r="M6" s="663"/>
      <c r="N6" s="663"/>
      <c r="O6" s="663"/>
      <c r="P6" s="663"/>
      <c r="Q6" s="664"/>
      <c r="R6" s="665">
        <v>32565</v>
      </c>
      <c r="S6" s="666"/>
      <c r="T6" s="666"/>
      <c r="U6" s="666"/>
      <c r="V6" s="666"/>
      <c r="W6" s="666"/>
      <c r="X6" s="666"/>
      <c r="Y6" s="667"/>
      <c r="Z6" s="668">
        <v>0.5</v>
      </c>
      <c r="AA6" s="668"/>
      <c r="AB6" s="668"/>
      <c r="AC6" s="668"/>
      <c r="AD6" s="669">
        <v>32565</v>
      </c>
      <c r="AE6" s="669"/>
      <c r="AF6" s="669"/>
      <c r="AG6" s="669"/>
      <c r="AH6" s="669"/>
      <c r="AI6" s="669"/>
      <c r="AJ6" s="669"/>
      <c r="AK6" s="669"/>
      <c r="AL6" s="670">
        <v>1.3</v>
      </c>
      <c r="AM6" s="671"/>
      <c r="AN6" s="671"/>
      <c r="AO6" s="672"/>
      <c r="AP6" s="662" t="s">
        <v>227</v>
      </c>
      <c r="AQ6" s="663"/>
      <c r="AR6" s="663"/>
      <c r="AS6" s="663"/>
      <c r="AT6" s="663"/>
      <c r="AU6" s="663"/>
      <c r="AV6" s="663"/>
      <c r="AW6" s="663"/>
      <c r="AX6" s="663"/>
      <c r="AY6" s="663"/>
      <c r="AZ6" s="663"/>
      <c r="BA6" s="663"/>
      <c r="BB6" s="663"/>
      <c r="BC6" s="663"/>
      <c r="BD6" s="663"/>
      <c r="BE6" s="663"/>
      <c r="BF6" s="664"/>
      <c r="BG6" s="665">
        <v>2321178</v>
      </c>
      <c r="BH6" s="666"/>
      <c r="BI6" s="666"/>
      <c r="BJ6" s="666"/>
      <c r="BK6" s="666"/>
      <c r="BL6" s="666"/>
      <c r="BM6" s="666"/>
      <c r="BN6" s="667"/>
      <c r="BO6" s="668">
        <v>100</v>
      </c>
      <c r="BP6" s="668"/>
      <c r="BQ6" s="668"/>
      <c r="BR6" s="668"/>
      <c r="BS6" s="669" t="s">
        <v>125</v>
      </c>
      <c r="BT6" s="669"/>
      <c r="BU6" s="669"/>
      <c r="BV6" s="669"/>
      <c r="BW6" s="669"/>
      <c r="BX6" s="669"/>
      <c r="BY6" s="669"/>
      <c r="BZ6" s="669"/>
      <c r="CA6" s="669"/>
      <c r="CB6" s="673"/>
      <c r="CD6" s="676" t="s">
        <v>228</v>
      </c>
      <c r="CE6" s="677"/>
      <c r="CF6" s="677"/>
      <c r="CG6" s="677"/>
      <c r="CH6" s="677"/>
      <c r="CI6" s="677"/>
      <c r="CJ6" s="677"/>
      <c r="CK6" s="677"/>
      <c r="CL6" s="677"/>
      <c r="CM6" s="677"/>
      <c r="CN6" s="677"/>
      <c r="CO6" s="677"/>
      <c r="CP6" s="677"/>
      <c r="CQ6" s="678"/>
      <c r="CR6" s="665">
        <v>63692</v>
      </c>
      <c r="CS6" s="666"/>
      <c r="CT6" s="666"/>
      <c r="CU6" s="666"/>
      <c r="CV6" s="666"/>
      <c r="CW6" s="666"/>
      <c r="CX6" s="666"/>
      <c r="CY6" s="667"/>
      <c r="CZ6" s="659">
        <v>1.1000000000000001</v>
      </c>
      <c r="DA6" s="660"/>
      <c r="DB6" s="660"/>
      <c r="DC6" s="679"/>
      <c r="DD6" s="674" t="s">
        <v>125</v>
      </c>
      <c r="DE6" s="666"/>
      <c r="DF6" s="666"/>
      <c r="DG6" s="666"/>
      <c r="DH6" s="666"/>
      <c r="DI6" s="666"/>
      <c r="DJ6" s="666"/>
      <c r="DK6" s="666"/>
      <c r="DL6" s="666"/>
      <c r="DM6" s="666"/>
      <c r="DN6" s="666"/>
      <c r="DO6" s="666"/>
      <c r="DP6" s="667"/>
      <c r="DQ6" s="674">
        <v>63692</v>
      </c>
      <c r="DR6" s="666"/>
      <c r="DS6" s="666"/>
      <c r="DT6" s="666"/>
      <c r="DU6" s="666"/>
      <c r="DV6" s="666"/>
      <c r="DW6" s="666"/>
      <c r="DX6" s="666"/>
      <c r="DY6" s="666"/>
      <c r="DZ6" s="666"/>
      <c r="EA6" s="666"/>
      <c r="EB6" s="666"/>
      <c r="EC6" s="675"/>
    </row>
    <row r="7" spans="2:143" ht="11.25" customHeight="1" x14ac:dyDescent="0.2">
      <c r="B7" s="662" t="s">
        <v>229</v>
      </c>
      <c r="C7" s="663"/>
      <c r="D7" s="663"/>
      <c r="E7" s="663"/>
      <c r="F7" s="663"/>
      <c r="G7" s="663"/>
      <c r="H7" s="663"/>
      <c r="I7" s="663"/>
      <c r="J7" s="663"/>
      <c r="K7" s="663"/>
      <c r="L7" s="663"/>
      <c r="M7" s="663"/>
      <c r="N7" s="663"/>
      <c r="O7" s="663"/>
      <c r="P7" s="663"/>
      <c r="Q7" s="664"/>
      <c r="R7" s="665">
        <v>490</v>
      </c>
      <c r="S7" s="666"/>
      <c r="T7" s="666"/>
      <c r="U7" s="666"/>
      <c r="V7" s="666"/>
      <c r="W7" s="666"/>
      <c r="X7" s="666"/>
      <c r="Y7" s="667"/>
      <c r="Z7" s="668">
        <v>0</v>
      </c>
      <c r="AA7" s="668"/>
      <c r="AB7" s="668"/>
      <c r="AC7" s="668"/>
      <c r="AD7" s="669">
        <v>490</v>
      </c>
      <c r="AE7" s="669"/>
      <c r="AF7" s="669"/>
      <c r="AG7" s="669"/>
      <c r="AH7" s="669"/>
      <c r="AI7" s="669"/>
      <c r="AJ7" s="669"/>
      <c r="AK7" s="669"/>
      <c r="AL7" s="670">
        <v>0</v>
      </c>
      <c r="AM7" s="671"/>
      <c r="AN7" s="671"/>
      <c r="AO7" s="672"/>
      <c r="AP7" s="662" t="s">
        <v>230</v>
      </c>
      <c r="AQ7" s="663"/>
      <c r="AR7" s="663"/>
      <c r="AS7" s="663"/>
      <c r="AT7" s="663"/>
      <c r="AU7" s="663"/>
      <c r="AV7" s="663"/>
      <c r="AW7" s="663"/>
      <c r="AX7" s="663"/>
      <c r="AY7" s="663"/>
      <c r="AZ7" s="663"/>
      <c r="BA7" s="663"/>
      <c r="BB7" s="663"/>
      <c r="BC7" s="663"/>
      <c r="BD7" s="663"/>
      <c r="BE7" s="663"/>
      <c r="BF7" s="664"/>
      <c r="BG7" s="665">
        <v>497617</v>
      </c>
      <c r="BH7" s="666"/>
      <c r="BI7" s="666"/>
      <c r="BJ7" s="666"/>
      <c r="BK7" s="666"/>
      <c r="BL7" s="666"/>
      <c r="BM7" s="666"/>
      <c r="BN7" s="667"/>
      <c r="BO7" s="668">
        <v>21.4</v>
      </c>
      <c r="BP7" s="668"/>
      <c r="BQ7" s="668"/>
      <c r="BR7" s="668"/>
      <c r="BS7" s="669" t="s">
        <v>125</v>
      </c>
      <c r="BT7" s="669"/>
      <c r="BU7" s="669"/>
      <c r="BV7" s="669"/>
      <c r="BW7" s="669"/>
      <c r="BX7" s="669"/>
      <c r="BY7" s="669"/>
      <c r="BZ7" s="669"/>
      <c r="CA7" s="669"/>
      <c r="CB7" s="673"/>
      <c r="CD7" s="680" t="s">
        <v>231</v>
      </c>
      <c r="CE7" s="681"/>
      <c r="CF7" s="681"/>
      <c r="CG7" s="681"/>
      <c r="CH7" s="681"/>
      <c r="CI7" s="681"/>
      <c r="CJ7" s="681"/>
      <c r="CK7" s="681"/>
      <c r="CL7" s="681"/>
      <c r="CM7" s="681"/>
      <c r="CN7" s="681"/>
      <c r="CO7" s="681"/>
      <c r="CP7" s="681"/>
      <c r="CQ7" s="682"/>
      <c r="CR7" s="665">
        <v>1218639</v>
      </c>
      <c r="CS7" s="666"/>
      <c r="CT7" s="666"/>
      <c r="CU7" s="666"/>
      <c r="CV7" s="666"/>
      <c r="CW7" s="666"/>
      <c r="CX7" s="666"/>
      <c r="CY7" s="667"/>
      <c r="CZ7" s="668">
        <v>21.4</v>
      </c>
      <c r="DA7" s="668"/>
      <c r="DB7" s="668"/>
      <c r="DC7" s="668"/>
      <c r="DD7" s="674">
        <v>403443</v>
      </c>
      <c r="DE7" s="666"/>
      <c r="DF7" s="666"/>
      <c r="DG7" s="666"/>
      <c r="DH7" s="666"/>
      <c r="DI7" s="666"/>
      <c r="DJ7" s="666"/>
      <c r="DK7" s="666"/>
      <c r="DL7" s="666"/>
      <c r="DM7" s="666"/>
      <c r="DN7" s="666"/>
      <c r="DO7" s="666"/>
      <c r="DP7" s="667"/>
      <c r="DQ7" s="674">
        <v>717755</v>
      </c>
      <c r="DR7" s="666"/>
      <c r="DS7" s="666"/>
      <c r="DT7" s="666"/>
      <c r="DU7" s="666"/>
      <c r="DV7" s="666"/>
      <c r="DW7" s="666"/>
      <c r="DX7" s="666"/>
      <c r="DY7" s="666"/>
      <c r="DZ7" s="666"/>
      <c r="EA7" s="666"/>
      <c r="EB7" s="666"/>
      <c r="EC7" s="675"/>
    </row>
    <row r="8" spans="2:143" ht="11.25" customHeight="1" x14ac:dyDescent="0.2">
      <c r="B8" s="662" t="s">
        <v>232</v>
      </c>
      <c r="C8" s="663"/>
      <c r="D8" s="663"/>
      <c r="E8" s="663"/>
      <c r="F8" s="663"/>
      <c r="G8" s="663"/>
      <c r="H8" s="663"/>
      <c r="I8" s="663"/>
      <c r="J8" s="663"/>
      <c r="K8" s="663"/>
      <c r="L8" s="663"/>
      <c r="M8" s="663"/>
      <c r="N8" s="663"/>
      <c r="O8" s="663"/>
      <c r="P8" s="663"/>
      <c r="Q8" s="664"/>
      <c r="R8" s="665">
        <v>3411</v>
      </c>
      <c r="S8" s="666"/>
      <c r="T8" s="666"/>
      <c r="U8" s="666"/>
      <c r="V8" s="666"/>
      <c r="W8" s="666"/>
      <c r="X8" s="666"/>
      <c r="Y8" s="667"/>
      <c r="Z8" s="668">
        <v>0.1</v>
      </c>
      <c r="AA8" s="668"/>
      <c r="AB8" s="668"/>
      <c r="AC8" s="668"/>
      <c r="AD8" s="669">
        <v>3411</v>
      </c>
      <c r="AE8" s="669"/>
      <c r="AF8" s="669"/>
      <c r="AG8" s="669"/>
      <c r="AH8" s="669"/>
      <c r="AI8" s="669"/>
      <c r="AJ8" s="669"/>
      <c r="AK8" s="669"/>
      <c r="AL8" s="670">
        <v>0.1</v>
      </c>
      <c r="AM8" s="671"/>
      <c r="AN8" s="671"/>
      <c r="AO8" s="672"/>
      <c r="AP8" s="662" t="s">
        <v>233</v>
      </c>
      <c r="AQ8" s="663"/>
      <c r="AR8" s="663"/>
      <c r="AS8" s="663"/>
      <c r="AT8" s="663"/>
      <c r="AU8" s="663"/>
      <c r="AV8" s="663"/>
      <c r="AW8" s="663"/>
      <c r="AX8" s="663"/>
      <c r="AY8" s="663"/>
      <c r="AZ8" s="663"/>
      <c r="BA8" s="663"/>
      <c r="BB8" s="663"/>
      <c r="BC8" s="663"/>
      <c r="BD8" s="663"/>
      <c r="BE8" s="663"/>
      <c r="BF8" s="664"/>
      <c r="BG8" s="665">
        <v>9033</v>
      </c>
      <c r="BH8" s="666"/>
      <c r="BI8" s="666"/>
      <c r="BJ8" s="666"/>
      <c r="BK8" s="666"/>
      <c r="BL8" s="666"/>
      <c r="BM8" s="666"/>
      <c r="BN8" s="667"/>
      <c r="BO8" s="668">
        <v>0.4</v>
      </c>
      <c r="BP8" s="668"/>
      <c r="BQ8" s="668"/>
      <c r="BR8" s="668"/>
      <c r="BS8" s="669" t="s">
        <v>125</v>
      </c>
      <c r="BT8" s="669"/>
      <c r="BU8" s="669"/>
      <c r="BV8" s="669"/>
      <c r="BW8" s="669"/>
      <c r="BX8" s="669"/>
      <c r="BY8" s="669"/>
      <c r="BZ8" s="669"/>
      <c r="CA8" s="669"/>
      <c r="CB8" s="673"/>
      <c r="CD8" s="680" t="s">
        <v>234</v>
      </c>
      <c r="CE8" s="681"/>
      <c r="CF8" s="681"/>
      <c r="CG8" s="681"/>
      <c r="CH8" s="681"/>
      <c r="CI8" s="681"/>
      <c r="CJ8" s="681"/>
      <c r="CK8" s="681"/>
      <c r="CL8" s="681"/>
      <c r="CM8" s="681"/>
      <c r="CN8" s="681"/>
      <c r="CO8" s="681"/>
      <c r="CP8" s="681"/>
      <c r="CQ8" s="682"/>
      <c r="CR8" s="665">
        <v>938073</v>
      </c>
      <c r="CS8" s="666"/>
      <c r="CT8" s="666"/>
      <c r="CU8" s="666"/>
      <c r="CV8" s="666"/>
      <c r="CW8" s="666"/>
      <c r="CX8" s="666"/>
      <c r="CY8" s="667"/>
      <c r="CZ8" s="668">
        <v>16.399999999999999</v>
      </c>
      <c r="DA8" s="668"/>
      <c r="DB8" s="668"/>
      <c r="DC8" s="668"/>
      <c r="DD8" s="674">
        <v>6084</v>
      </c>
      <c r="DE8" s="666"/>
      <c r="DF8" s="666"/>
      <c r="DG8" s="666"/>
      <c r="DH8" s="666"/>
      <c r="DI8" s="666"/>
      <c r="DJ8" s="666"/>
      <c r="DK8" s="666"/>
      <c r="DL8" s="666"/>
      <c r="DM8" s="666"/>
      <c r="DN8" s="666"/>
      <c r="DO8" s="666"/>
      <c r="DP8" s="667"/>
      <c r="DQ8" s="674">
        <v>597359</v>
      </c>
      <c r="DR8" s="666"/>
      <c r="DS8" s="666"/>
      <c r="DT8" s="666"/>
      <c r="DU8" s="666"/>
      <c r="DV8" s="666"/>
      <c r="DW8" s="666"/>
      <c r="DX8" s="666"/>
      <c r="DY8" s="666"/>
      <c r="DZ8" s="666"/>
      <c r="EA8" s="666"/>
      <c r="EB8" s="666"/>
      <c r="EC8" s="675"/>
    </row>
    <row r="9" spans="2:143" ht="11.25" customHeight="1" x14ac:dyDescent="0.2">
      <c r="B9" s="662" t="s">
        <v>235</v>
      </c>
      <c r="C9" s="663"/>
      <c r="D9" s="663"/>
      <c r="E9" s="663"/>
      <c r="F9" s="663"/>
      <c r="G9" s="663"/>
      <c r="H9" s="663"/>
      <c r="I9" s="663"/>
      <c r="J9" s="663"/>
      <c r="K9" s="663"/>
      <c r="L9" s="663"/>
      <c r="M9" s="663"/>
      <c r="N9" s="663"/>
      <c r="O9" s="663"/>
      <c r="P9" s="663"/>
      <c r="Q9" s="664"/>
      <c r="R9" s="665">
        <v>3605</v>
      </c>
      <c r="S9" s="666"/>
      <c r="T9" s="666"/>
      <c r="U9" s="666"/>
      <c r="V9" s="666"/>
      <c r="W9" s="666"/>
      <c r="X9" s="666"/>
      <c r="Y9" s="667"/>
      <c r="Z9" s="668">
        <v>0.1</v>
      </c>
      <c r="AA9" s="668"/>
      <c r="AB9" s="668"/>
      <c r="AC9" s="668"/>
      <c r="AD9" s="669">
        <v>3605</v>
      </c>
      <c r="AE9" s="669"/>
      <c r="AF9" s="669"/>
      <c r="AG9" s="669"/>
      <c r="AH9" s="669"/>
      <c r="AI9" s="669"/>
      <c r="AJ9" s="669"/>
      <c r="AK9" s="669"/>
      <c r="AL9" s="670">
        <v>0.1</v>
      </c>
      <c r="AM9" s="671"/>
      <c r="AN9" s="671"/>
      <c r="AO9" s="672"/>
      <c r="AP9" s="662" t="s">
        <v>236</v>
      </c>
      <c r="AQ9" s="663"/>
      <c r="AR9" s="663"/>
      <c r="AS9" s="663"/>
      <c r="AT9" s="663"/>
      <c r="AU9" s="663"/>
      <c r="AV9" s="663"/>
      <c r="AW9" s="663"/>
      <c r="AX9" s="663"/>
      <c r="AY9" s="663"/>
      <c r="AZ9" s="663"/>
      <c r="BA9" s="663"/>
      <c r="BB9" s="663"/>
      <c r="BC9" s="663"/>
      <c r="BD9" s="663"/>
      <c r="BE9" s="663"/>
      <c r="BF9" s="664"/>
      <c r="BG9" s="665">
        <v>275441</v>
      </c>
      <c r="BH9" s="666"/>
      <c r="BI9" s="666"/>
      <c r="BJ9" s="666"/>
      <c r="BK9" s="666"/>
      <c r="BL9" s="666"/>
      <c r="BM9" s="666"/>
      <c r="BN9" s="667"/>
      <c r="BO9" s="668">
        <v>11.9</v>
      </c>
      <c r="BP9" s="668"/>
      <c r="BQ9" s="668"/>
      <c r="BR9" s="668"/>
      <c r="BS9" s="669" t="s">
        <v>125</v>
      </c>
      <c r="BT9" s="669"/>
      <c r="BU9" s="669"/>
      <c r="BV9" s="669"/>
      <c r="BW9" s="669"/>
      <c r="BX9" s="669"/>
      <c r="BY9" s="669"/>
      <c r="BZ9" s="669"/>
      <c r="CA9" s="669"/>
      <c r="CB9" s="673"/>
      <c r="CD9" s="680" t="s">
        <v>237</v>
      </c>
      <c r="CE9" s="681"/>
      <c r="CF9" s="681"/>
      <c r="CG9" s="681"/>
      <c r="CH9" s="681"/>
      <c r="CI9" s="681"/>
      <c r="CJ9" s="681"/>
      <c r="CK9" s="681"/>
      <c r="CL9" s="681"/>
      <c r="CM9" s="681"/>
      <c r="CN9" s="681"/>
      <c r="CO9" s="681"/>
      <c r="CP9" s="681"/>
      <c r="CQ9" s="682"/>
      <c r="CR9" s="665">
        <v>358221</v>
      </c>
      <c r="CS9" s="666"/>
      <c r="CT9" s="666"/>
      <c r="CU9" s="666"/>
      <c r="CV9" s="666"/>
      <c r="CW9" s="666"/>
      <c r="CX9" s="666"/>
      <c r="CY9" s="667"/>
      <c r="CZ9" s="668">
        <v>6.3</v>
      </c>
      <c r="DA9" s="668"/>
      <c r="DB9" s="668"/>
      <c r="DC9" s="668"/>
      <c r="DD9" s="674">
        <v>1418</v>
      </c>
      <c r="DE9" s="666"/>
      <c r="DF9" s="666"/>
      <c r="DG9" s="666"/>
      <c r="DH9" s="666"/>
      <c r="DI9" s="666"/>
      <c r="DJ9" s="666"/>
      <c r="DK9" s="666"/>
      <c r="DL9" s="666"/>
      <c r="DM9" s="666"/>
      <c r="DN9" s="666"/>
      <c r="DO9" s="666"/>
      <c r="DP9" s="667"/>
      <c r="DQ9" s="674">
        <v>219595</v>
      </c>
      <c r="DR9" s="666"/>
      <c r="DS9" s="666"/>
      <c r="DT9" s="666"/>
      <c r="DU9" s="666"/>
      <c r="DV9" s="666"/>
      <c r="DW9" s="666"/>
      <c r="DX9" s="666"/>
      <c r="DY9" s="666"/>
      <c r="DZ9" s="666"/>
      <c r="EA9" s="666"/>
      <c r="EB9" s="666"/>
      <c r="EC9" s="675"/>
    </row>
    <row r="10" spans="2:143" ht="11.25" customHeight="1" x14ac:dyDescent="0.2">
      <c r="B10" s="662" t="s">
        <v>238</v>
      </c>
      <c r="C10" s="663"/>
      <c r="D10" s="663"/>
      <c r="E10" s="663"/>
      <c r="F10" s="663"/>
      <c r="G10" s="663"/>
      <c r="H10" s="663"/>
      <c r="I10" s="663"/>
      <c r="J10" s="663"/>
      <c r="K10" s="663"/>
      <c r="L10" s="663"/>
      <c r="M10" s="663"/>
      <c r="N10" s="663"/>
      <c r="O10" s="663"/>
      <c r="P10" s="663"/>
      <c r="Q10" s="664"/>
      <c r="R10" s="665" t="s">
        <v>125</v>
      </c>
      <c r="S10" s="666"/>
      <c r="T10" s="666"/>
      <c r="U10" s="666"/>
      <c r="V10" s="666"/>
      <c r="W10" s="666"/>
      <c r="X10" s="666"/>
      <c r="Y10" s="667"/>
      <c r="Z10" s="668" t="s">
        <v>125</v>
      </c>
      <c r="AA10" s="668"/>
      <c r="AB10" s="668"/>
      <c r="AC10" s="668"/>
      <c r="AD10" s="669" t="s">
        <v>125</v>
      </c>
      <c r="AE10" s="669"/>
      <c r="AF10" s="669"/>
      <c r="AG10" s="669"/>
      <c r="AH10" s="669"/>
      <c r="AI10" s="669"/>
      <c r="AJ10" s="669"/>
      <c r="AK10" s="669"/>
      <c r="AL10" s="670" t="s">
        <v>125</v>
      </c>
      <c r="AM10" s="671"/>
      <c r="AN10" s="671"/>
      <c r="AO10" s="672"/>
      <c r="AP10" s="662" t="s">
        <v>239</v>
      </c>
      <c r="AQ10" s="663"/>
      <c r="AR10" s="663"/>
      <c r="AS10" s="663"/>
      <c r="AT10" s="663"/>
      <c r="AU10" s="663"/>
      <c r="AV10" s="663"/>
      <c r="AW10" s="663"/>
      <c r="AX10" s="663"/>
      <c r="AY10" s="663"/>
      <c r="AZ10" s="663"/>
      <c r="BA10" s="663"/>
      <c r="BB10" s="663"/>
      <c r="BC10" s="663"/>
      <c r="BD10" s="663"/>
      <c r="BE10" s="663"/>
      <c r="BF10" s="664"/>
      <c r="BG10" s="665">
        <v>56204</v>
      </c>
      <c r="BH10" s="666"/>
      <c r="BI10" s="666"/>
      <c r="BJ10" s="666"/>
      <c r="BK10" s="666"/>
      <c r="BL10" s="666"/>
      <c r="BM10" s="666"/>
      <c r="BN10" s="667"/>
      <c r="BO10" s="668">
        <v>2.4</v>
      </c>
      <c r="BP10" s="668"/>
      <c r="BQ10" s="668"/>
      <c r="BR10" s="668"/>
      <c r="BS10" s="669" t="s">
        <v>125</v>
      </c>
      <c r="BT10" s="669"/>
      <c r="BU10" s="669"/>
      <c r="BV10" s="669"/>
      <c r="BW10" s="669"/>
      <c r="BX10" s="669"/>
      <c r="BY10" s="669"/>
      <c r="BZ10" s="669"/>
      <c r="CA10" s="669"/>
      <c r="CB10" s="673"/>
      <c r="CD10" s="680" t="s">
        <v>240</v>
      </c>
      <c r="CE10" s="681"/>
      <c r="CF10" s="681"/>
      <c r="CG10" s="681"/>
      <c r="CH10" s="681"/>
      <c r="CI10" s="681"/>
      <c r="CJ10" s="681"/>
      <c r="CK10" s="681"/>
      <c r="CL10" s="681"/>
      <c r="CM10" s="681"/>
      <c r="CN10" s="681"/>
      <c r="CO10" s="681"/>
      <c r="CP10" s="681"/>
      <c r="CQ10" s="682"/>
      <c r="CR10" s="665">
        <v>12971</v>
      </c>
      <c r="CS10" s="666"/>
      <c r="CT10" s="666"/>
      <c r="CU10" s="666"/>
      <c r="CV10" s="666"/>
      <c r="CW10" s="666"/>
      <c r="CX10" s="666"/>
      <c r="CY10" s="667"/>
      <c r="CZ10" s="668">
        <v>0.2</v>
      </c>
      <c r="DA10" s="668"/>
      <c r="DB10" s="668"/>
      <c r="DC10" s="668"/>
      <c r="DD10" s="674" t="s">
        <v>125</v>
      </c>
      <c r="DE10" s="666"/>
      <c r="DF10" s="666"/>
      <c r="DG10" s="666"/>
      <c r="DH10" s="666"/>
      <c r="DI10" s="666"/>
      <c r="DJ10" s="666"/>
      <c r="DK10" s="666"/>
      <c r="DL10" s="666"/>
      <c r="DM10" s="666"/>
      <c r="DN10" s="666"/>
      <c r="DO10" s="666"/>
      <c r="DP10" s="667"/>
      <c r="DQ10" s="674">
        <v>9254</v>
      </c>
      <c r="DR10" s="666"/>
      <c r="DS10" s="666"/>
      <c r="DT10" s="666"/>
      <c r="DU10" s="666"/>
      <c r="DV10" s="666"/>
      <c r="DW10" s="666"/>
      <c r="DX10" s="666"/>
      <c r="DY10" s="666"/>
      <c r="DZ10" s="666"/>
      <c r="EA10" s="666"/>
      <c r="EB10" s="666"/>
      <c r="EC10" s="675"/>
    </row>
    <row r="11" spans="2:143" ht="11.25" customHeight="1" x14ac:dyDescent="0.2">
      <c r="B11" s="662" t="s">
        <v>241</v>
      </c>
      <c r="C11" s="663"/>
      <c r="D11" s="663"/>
      <c r="E11" s="663"/>
      <c r="F11" s="663"/>
      <c r="G11" s="663"/>
      <c r="H11" s="663"/>
      <c r="I11" s="663"/>
      <c r="J11" s="663"/>
      <c r="K11" s="663"/>
      <c r="L11" s="663"/>
      <c r="M11" s="663"/>
      <c r="N11" s="663"/>
      <c r="O11" s="663"/>
      <c r="P11" s="663"/>
      <c r="Q11" s="664"/>
      <c r="R11" s="665">
        <v>120857</v>
      </c>
      <c r="S11" s="666"/>
      <c r="T11" s="666"/>
      <c r="U11" s="666"/>
      <c r="V11" s="666"/>
      <c r="W11" s="666"/>
      <c r="X11" s="666"/>
      <c r="Y11" s="667"/>
      <c r="Z11" s="670">
        <v>1.9</v>
      </c>
      <c r="AA11" s="671"/>
      <c r="AB11" s="671"/>
      <c r="AC11" s="683"/>
      <c r="AD11" s="674">
        <v>120857</v>
      </c>
      <c r="AE11" s="666"/>
      <c r="AF11" s="666"/>
      <c r="AG11" s="666"/>
      <c r="AH11" s="666"/>
      <c r="AI11" s="666"/>
      <c r="AJ11" s="666"/>
      <c r="AK11" s="667"/>
      <c r="AL11" s="670">
        <v>4.7</v>
      </c>
      <c r="AM11" s="671"/>
      <c r="AN11" s="671"/>
      <c r="AO11" s="672"/>
      <c r="AP11" s="662" t="s">
        <v>242</v>
      </c>
      <c r="AQ11" s="663"/>
      <c r="AR11" s="663"/>
      <c r="AS11" s="663"/>
      <c r="AT11" s="663"/>
      <c r="AU11" s="663"/>
      <c r="AV11" s="663"/>
      <c r="AW11" s="663"/>
      <c r="AX11" s="663"/>
      <c r="AY11" s="663"/>
      <c r="AZ11" s="663"/>
      <c r="BA11" s="663"/>
      <c r="BB11" s="663"/>
      <c r="BC11" s="663"/>
      <c r="BD11" s="663"/>
      <c r="BE11" s="663"/>
      <c r="BF11" s="664"/>
      <c r="BG11" s="665">
        <v>156939</v>
      </c>
      <c r="BH11" s="666"/>
      <c r="BI11" s="666"/>
      <c r="BJ11" s="666"/>
      <c r="BK11" s="666"/>
      <c r="BL11" s="666"/>
      <c r="BM11" s="666"/>
      <c r="BN11" s="667"/>
      <c r="BO11" s="668">
        <v>6.8</v>
      </c>
      <c r="BP11" s="668"/>
      <c r="BQ11" s="668"/>
      <c r="BR11" s="668"/>
      <c r="BS11" s="669" t="s">
        <v>125</v>
      </c>
      <c r="BT11" s="669"/>
      <c r="BU11" s="669"/>
      <c r="BV11" s="669"/>
      <c r="BW11" s="669"/>
      <c r="BX11" s="669"/>
      <c r="BY11" s="669"/>
      <c r="BZ11" s="669"/>
      <c r="CA11" s="669"/>
      <c r="CB11" s="673"/>
      <c r="CD11" s="680" t="s">
        <v>243</v>
      </c>
      <c r="CE11" s="681"/>
      <c r="CF11" s="681"/>
      <c r="CG11" s="681"/>
      <c r="CH11" s="681"/>
      <c r="CI11" s="681"/>
      <c r="CJ11" s="681"/>
      <c r="CK11" s="681"/>
      <c r="CL11" s="681"/>
      <c r="CM11" s="681"/>
      <c r="CN11" s="681"/>
      <c r="CO11" s="681"/>
      <c r="CP11" s="681"/>
      <c r="CQ11" s="682"/>
      <c r="CR11" s="665">
        <v>661173</v>
      </c>
      <c r="CS11" s="666"/>
      <c r="CT11" s="666"/>
      <c r="CU11" s="666"/>
      <c r="CV11" s="666"/>
      <c r="CW11" s="666"/>
      <c r="CX11" s="666"/>
      <c r="CY11" s="667"/>
      <c r="CZ11" s="668">
        <v>11.6</v>
      </c>
      <c r="DA11" s="668"/>
      <c r="DB11" s="668"/>
      <c r="DC11" s="668"/>
      <c r="DD11" s="674">
        <v>468322</v>
      </c>
      <c r="DE11" s="666"/>
      <c r="DF11" s="666"/>
      <c r="DG11" s="666"/>
      <c r="DH11" s="666"/>
      <c r="DI11" s="666"/>
      <c r="DJ11" s="666"/>
      <c r="DK11" s="666"/>
      <c r="DL11" s="666"/>
      <c r="DM11" s="666"/>
      <c r="DN11" s="666"/>
      <c r="DO11" s="666"/>
      <c r="DP11" s="667"/>
      <c r="DQ11" s="674">
        <v>193161</v>
      </c>
      <c r="DR11" s="666"/>
      <c r="DS11" s="666"/>
      <c r="DT11" s="666"/>
      <c r="DU11" s="666"/>
      <c r="DV11" s="666"/>
      <c r="DW11" s="666"/>
      <c r="DX11" s="666"/>
      <c r="DY11" s="666"/>
      <c r="DZ11" s="666"/>
      <c r="EA11" s="666"/>
      <c r="EB11" s="666"/>
      <c r="EC11" s="675"/>
    </row>
    <row r="12" spans="2:143" ht="11.25" customHeight="1" x14ac:dyDescent="0.2">
      <c r="B12" s="662" t="s">
        <v>244</v>
      </c>
      <c r="C12" s="663"/>
      <c r="D12" s="663"/>
      <c r="E12" s="663"/>
      <c r="F12" s="663"/>
      <c r="G12" s="663"/>
      <c r="H12" s="663"/>
      <c r="I12" s="663"/>
      <c r="J12" s="663"/>
      <c r="K12" s="663"/>
      <c r="L12" s="663"/>
      <c r="M12" s="663"/>
      <c r="N12" s="663"/>
      <c r="O12" s="663"/>
      <c r="P12" s="663"/>
      <c r="Q12" s="664"/>
      <c r="R12" s="665" t="s">
        <v>125</v>
      </c>
      <c r="S12" s="666"/>
      <c r="T12" s="666"/>
      <c r="U12" s="666"/>
      <c r="V12" s="666"/>
      <c r="W12" s="666"/>
      <c r="X12" s="666"/>
      <c r="Y12" s="667"/>
      <c r="Z12" s="668" t="s">
        <v>125</v>
      </c>
      <c r="AA12" s="668"/>
      <c r="AB12" s="668"/>
      <c r="AC12" s="668"/>
      <c r="AD12" s="669" t="s">
        <v>125</v>
      </c>
      <c r="AE12" s="669"/>
      <c r="AF12" s="669"/>
      <c r="AG12" s="669"/>
      <c r="AH12" s="669"/>
      <c r="AI12" s="669"/>
      <c r="AJ12" s="669"/>
      <c r="AK12" s="669"/>
      <c r="AL12" s="670" t="s">
        <v>125</v>
      </c>
      <c r="AM12" s="671"/>
      <c r="AN12" s="671"/>
      <c r="AO12" s="672"/>
      <c r="AP12" s="662" t="s">
        <v>245</v>
      </c>
      <c r="AQ12" s="663"/>
      <c r="AR12" s="663"/>
      <c r="AS12" s="663"/>
      <c r="AT12" s="663"/>
      <c r="AU12" s="663"/>
      <c r="AV12" s="663"/>
      <c r="AW12" s="663"/>
      <c r="AX12" s="663"/>
      <c r="AY12" s="663"/>
      <c r="AZ12" s="663"/>
      <c r="BA12" s="663"/>
      <c r="BB12" s="663"/>
      <c r="BC12" s="663"/>
      <c r="BD12" s="663"/>
      <c r="BE12" s="663"/>
      <c r="BF12" s="664"/>
      <c r="BG12" s="665">
        <v>1735296</v>
      </c>
      <c r="BH12" s="666"/>
      <c r="BI12" s="666"/>
      <c r="BJ12" s="666"/>
      <c r="BK12" s="666"/>
      <c r="BL12" s="666"/>
      <c r="BM12" s="666"/>
      <c r="BN12" s="667"/>
      <c r="BO12" s="668">
        <v>74.8</v>
      </c>
      <c r="BP12" s="668"/>
      <c r="BQ12" s="668"/>
      <c r="BR12" s="668"/>
      <c r="BS12" s="669" t="s">
        <v>125</v>
      </c>
      <c r="BT12" s="669"/>
      <c r="BU12" s="669"/>
      <c r="BV12" s="669"/>
      <c r="BW12" s="669"/>
      <c r="BX12" s="669"/>
      <c r="BY12" s="669"/>
      <c r="BZ12" s="669"/>
      <c r="CA12" s="669"/>
      <c r="CB12" s="673"/>
      <c r="CD12" s="680" t="s">
        <v>246</v>
      </c>
      <c r="CE12" s="681"/>
      <c r="CF12" s="681"/>
      <c r="CG12" s="681"/>
      <c r="CH12" s="681"/>
      <c r="CI12" s="681"/>
      <c r="CJ12" s="681"/>
      <c r="CK12" s="681"/>
      <c r="CL12" s="681"/>
      <c r="CM12" s="681"/>
      <c r="CN12" s="681"/>
      <c r="CO12" s="681"/>
      <c r="CP12" s="681"/>
      <c r="CQ12" s="682"/>
      <c r="CR12" s="665">
        <v>299072</v>
      </c>
      <c r="CS12" s="666"/>
      <c r="CT12" s="666"/>
      <c r="CU12" s="666"/>
      <c r="CV12" s="666"/>
      <c r="CW12" s="666"/>
      <c r="CX12" s="666"/>
      <c r="CY12" s="667"/>
      <c r="CZ12" s="668">
        <v>5.2</v>
      </c>
      <c r="DA12" s="668"/>
      <c r="DB12" s="668"/>
      <c r="DC12" s="668"/>
      <c r="DD12" s="674">
        <v>3300</v>
      </c>
      <c r="DE12" s="666"/>
      <c r="DF12" s="666"/>
      <c r="DG12" s="666"/>
      <c r="DH12" s="666"/>
      <c r="DI12" s="666"/>
      <c r="DJ12" s="666"/>
      <c r="DK12" s="666"/>
      <c r="DL12" s="666"/>
      <c r="DM12" s="666"/>
      <c r="DN12" s="666"/>
      <c r="DO12" s="666"/>
      <c r="DP12" s="667"/>
      <c r="DQ12" s="674">
        <v>142062</v>
      </c>
      <c r="DR12" s="666"/>
      <c r="DS12" s="666"/>
      <c r="DT12" s="666"/>
      <c r="DU12" s="666"/>
      <c r="DV12" s="666"/>
      <c r="DW12" s="666"/>
      <c r="DX12" s="666"/>
      <c r="DY12" s="666"/>
      <c r="DZ12" s="666"/>
      <c r="EA12" s="666"/>
      <c r="EB12" s="666"/>
      <c r="EC12" s="675"/>
    </row>
    <row r="13" spans="2:143" ht="11.25" customHeight="1" x14ac:dyDescent="0.2">
      <c r="B13" s="662" t="s">
        <v>247</v>
      </c>
      <c r="C13" s="663"/>
      <c r="D13" s="663"/>
      <c r="E13" s="663"/>
      <c r="F13" s="663"/>
      <c r="G13" s="663"/>
      <c r="H13" s="663"/>
      <c r="I13" s="663"/>
      <c r="J13" s="663"/>
      <c r="K13" s="663"/>
      <c r="L13" s="663"/>
      <c r="M13" s="663"/>
      <c r="N13" s="663"/>
      <c r="O13" s="663"/>
      <c r="P13" s="663"/>
      <c r="Q13" s="664"/>
      <c r="R13" s="665" t="s">
        <v>125</v>
      </c>
      <c r="S13" s="666"/>
      <c r="T13" s="666"/>
      <c r="U13" s="666"/>
      <c r="V13" s="666"/>
      <c r="W13" s="666"/>
      <c r="X13" s="666"/>
      <c r="Y13" s="667"/>
      <c r="Z13" s="668" t="s">
        <v>125</v>
      </c>
      <c r="AA13" s="668"/>
      <c r="AB13" s="668"/>
      <c r="AC13" s="668"/>
      <c r="AD13" s="669" t="s">
        <v>125</v>
      </c>
      <c r="AE13" s="669"/>
      <c r="AF13" s="669"/>
      <c r="AG13" s="669"/>
      <c r="AH13" s="669"/>
      <c r="AI13" s="669"/>
      <c r="AJ13" s="669"/>
      <c r="AK13" s="669"/>
      <c r="AL13" s="670" t="s">
        <v>125</v>
      </c>
      <c r="AM13" s="671"/>
      <c r="AN13" s="671"/>
      <c r="AO13" s="672"/>
      <c r="AP13" s="662" t="s">
        <v>248</v>
      </c>
      <c r="AQ13" s="663"/>
      <c r="AR13" s="663"/>
      <c r="AS13" s="663"/>
      <c r="AT13" s="663"/>
      <c r="AU13" s="663"/>
      <c r="AV13" s="663"/>
      <c r="AW13" s="663"/>
      <c r="AX13" s="663"/>
      <c r="AY13" s="663"/>
      <c r="AZ13" s="663"/>
      <c r="BA13" s="663"/>
      <c r="BB13" s="663"/>
      <c r="BC13" s="663"/>
      <c r="BD13" s="663"/>
      <c r="BE13" s="663"/>
      <c r="BF13" s="664"/>
      <c r="BG13" s="665">
        <v>1730451</v>
      </c>
      <c r="BH13" s="666"/>
      <c r="BI13" s="666"/>
      <c r="BJ13" s="666"/>
      <c r="BK13" s="666"/>
      <c r="BL13" s="666"/>
      <c r="BM13" s="666"/>
      <c r="BN13" s="667"/>
      <c r="BO13" s="668">
        <v>74.599999999999994</v>
      </c>
      <c r="BP13" s="668"/>
      <c r="BQ13" s="668"/>
      <c r="BR13" s="668"/>
      <c r="BS13" s="669" t="s">
        <v>125</v>
      </c>
      <c r="BT13" s="669"/>
      <c r="BU13" s="669"/>
      <c r="BV13" s="669"/>
      <c r="BW13" s="669"/>
      <c r="BX13" s="669"/>
      <c r="BY13" s="669"/>
      <c r="BZ13" s="669"/>
      <c r="CA13" s="669"/>
      <c r="CB13" s="673"/>
      <c r="CD13" s="680" t="s">
        <v>249</v>
      </c>
      <c r="CE13" s="681"/>
      <c r="CF13" s="681"/>
      <c r="CG13" s="681"/>
      <c r="CH13" s="681"/>
      <c r="CI13" s="681"/>
      <c r="CJ13" s="681"/>
      <c r="CK13" s="681"/>
      <c r="CL13" s="681"/>
      <c r="CM13" s="681"/>
      <c r="CN13" s="681"/>
      <c r="CO13" s="681"/>
      <c r="CP13" s="681"/>
      <c r="CQ13" s="682"/>
      <c r="CR13" s="665">
        <v>654779</v>
      </c>
      <c r="CS13" s="666"/>
      <c r="CT13" s="666"/>
      <c r="CU13" s="666"/>
      <c r="CV13" s="666"/>
      <c r="CW13" s="666"/>
      <c r="CX13" s="666"/>
      <c r="CY13" s="667"/>
      <c r="CZ13" s="668">
        <v>11.5</v>
      </c>
      <c r="DA13" s="668"/>
      <c r="DB13" s="668"/>
      <c r="DC13" s="668"/>
      <c r="DD13" s="674">
        <v>93498</v>
      </c>
      <c r="DE13" s="666"/>
      <c r="DF13" s="666"/>
      <c r="DG13" s="666"/>
      <c r="DH13" s="666"/>
      <c r="DI13" s="666"/>
      <c r="DJ13" s="666"/>
      <c r="DK13" s="666"/>
      <c r="DL13" s="666"/>
      <c r="DM13" s="666"/>
      <c r="DN13" s="666"/>
      <c r="DO13" s="666"/>
      <c r="DP13" s="667"/>
      <c r="DQ13" s="674">
        <v>586272</v>
      </c>
      <c r="DR13" s="666"/>
      <c r="DS13" s="666"/>
      <c r="DT13" s="666"/>
      <c r="DU13" s="666"/>
      <c r="DV13" s="666"/>
      <c r="DW13" s="666"/>
      <c r="DX13" s="666"/>
      <c r="DY13" s="666"/>
      <c r="DZ13" s="666"/>
      <c r="EA13" s="666"/>
      <c r="EB13" s="666"/>
      <c r="EC13" s="675"/>
    </row>
    <row r="14" spans="2:143" ht="11.25" customHeight="1" x14ac:dyDescent="0.2">
      <c r="B14" s="662" t="s">
        <v>250</v>
      </c>
      <c r="C14" s="663"/>
      <c r="D14" s="663"/>
      <c r="E14" s="663"/>
      <c r="F14" s="663"/>
      <c r="G14" s="663"/>
      <c r="H14" s="663"/>
      <c r="I14" s="663"/>
      <c r="J14" s="663"/>
      <c r="K14" s="663"/>
      <c r="L14" s="663"/>
      <c r="M14" s="663"/>
      <c r="N14" s="663"/>
      <c r="O14" s="663"/>
      <c r="P14" s="663"/>
      <c r="Q14" s="664"/>
      <c r="R14" s="665" t="s">
        <v>125</v>
      </c>
      <c r="S14" s="666"/>
      <c r="T14" s="666"/>
      <c r="U14" s="666"/>
      <c r="V14" s="666"/>
      <c r="W14" s="666"/>
      <c r="X14" s="666"/>
      <c r="Y14" s="667"/>
      <c r="Z14" s="668" t="s">
        <v>125</v>
      </c>
      <c r="AA14" s="668"/>
      <c r="AB14" s="668"/>
      <c r="AC14" s="668"/>
      <c r="AD14" s="669" t="s">
        <v>125</v>
      </c>
      <c r="AE14" s="669"/>
      <c r="AF14" s="669"/>
      <c r="AG14" s="669"/>
      <c r="AH14" s="669"/>
      <c r="AI14" s="669"/>
      <c r="AJ14" s="669"/>
      <c r="AK14" s="669"/>
      <c r="AL14" s="670" t="s">
        <v>125</v>
      </c>
      <c r="AM14" s="671"/>
      <c r="AN14" s="671"/>
      <c r="AO14" s="672"/>
      <c r="AP14" s="662" t="s">
        <v>251</v>
      </c>
      <c r="AQ14" s="663"/>
      <c r="AR14" s="663"/>
      <c r="AS14" s="663"/>
      <c r="AT14" s="663"/>
      <c r="AU14" s="663"/>
      <c r="AV14" s="663"/>
      <c r="AW14" s="663"/>
      <c r="AX14" s="663"/>
      <c r="AY14" s="663"/>
      <c r="AZ14" s="663"/>
      <c r="BA14" s="663"/>
      <c r="BB14" s="663"/>
      <c r="BC14" s="663"/>
      <c r="BD14" s="663"/>
      <c r="BE14" s="663"/>
      <c r="BF14" s="664"/>
      <c r="BG14" s="665">
        <v>16675</v>
      </c>
      <c r="BH14" s="666"/>
      <c r="BI14" s="666"/>
      <c r="BJ14" s="666"/>
      <c r="BK14" s="666"/>
      <c r="BL14" s="666"/>
      <c r="BM14" s="666"/>
      <c r="BN14" s="667"/>
      <c r="BO14" s="668">
        <v>0.7</v>
      </c>
      <c r="BP14" s="668"/>
      <c r="BQ14" s="668"/>
      <c r="BR14" s="668"/>
      <c r="BS14" s="669" t="s">
        <v>125</v>
      </c>
      <c r="BT14" s="669"/>
      <c r="BU14" s="669"/>
      <c r="BV14" s="669"/>
      <c r="BW14" s="669"/>
      <c r="BX14" s="669"/>
      <c r="BY14" s="669"/>
      <c r="BZ14" s="669"/>
      <c r="CA14" s="669"/>
      <c r="CB14" s="673"/>
      <c r="CD14" s="680" t="s">
        <v>252</v>
      </c>
      <c r="CE14" s="681"/>
      <c r="CF14" s="681"/>
      <c r="CG14" s="681"/>
      <c r="CH14" s="681"/>
      <c r="CI14" s="681"/>
      <c r="CJ14" s="681"/>
      <c r="CK14" s="681"/>
      <c r="CL14" s="681"/>
      <c r="CM14" s="681"/>
      <c r="CN14" s="681"/>
      <c r="CO14" s="681"/>
      <c r="CP14" s="681"/>
      <c r="CQ14" s="682"/>
      <c r="CR14" s="665">
        <v>231170</v>
      </c>
      <c r="CS14" s="666"/>
      <c r="CT14" s="666"/>
      <c r="CU14" s="666"/>
      <c r="CV14" s="666"/>
      <c r="CW14" s="666"/>
      <c r="CX14" s="666"/>
      <c r="CY14" s="667"/>
      <c r="CZ14" s="668">
        <v>4.0999999999999996</v>
      </c>
      <c r="DA14" s="668"/>
      <c r="DB14" s="668"/>
      <c r="DC14" s="668"/>
      <c r="DD14" s="674" t="s">
        <v>125</v>
      </c>
      <c r="DE14" s="666"/>
      <c r="DF14" s="666"/>
      <c r="DG14" s="666"/>
      <c r="DH14" s="666"/>
      <c r="DI14" s="666"/>
      <c r="DJ14" s="666"/>
      <c r="DK14" s="666"/>
      <c r="DL14" s="666"/>
      <c r="DM14" s="666"/>
      <c r="DN14" s="666"/>
      <c r="DO14" s="666"/>
      <c r="DP14" s="667"/>
      <c r="DQ14" s="674">
        <v>231069</v>
      </c>
      <c r="DR14" s="666"/>
      <c r="DS14" s="666"/>
      <c r="DT14" s="666"/>
      <c r="DU14" s="666"/>
      <c r="DV14" s="666"/>
      <c r="DW14" s="666"/>
      <c r="DX14" s="666"/>
      <c r="DY14" s="666"/>
      <c r="DZ14" s="666"/>
      <c r="EA14" s="666"/>
      <c r="EB14" s="666"/>
      <c r="EC14" s="675"/>
    </row>
    <row r="15" spans="2:143" ht="11.25" customHeight="1" x14ac:dyDescent="0.2">
      <c r="B15" s="662" t="s">
        <v>253</v>
      </c>
      <c r="C15" s="663"/>
      <c r="D15" s="663"/>
      <c r="E15" s="663"/>
      <c r="F15" s="663"/>
      <c r="G15" s="663"/>
      <c r="H15" s="663"/>
      <c r="I15" s="663"/>
      <c r="J15" s="663"/>
      <c r="K15" s="663"/>
      <c r="L15" s="663"/>
      <c r="M15" s="663"/>
      <c r="N15" s="663"/>
      <c r="O15" s="663"/>
      <c r="P15" s="663"/>
      <c r="Q15" s="664"/>
      <c r="R15" s="665" t="s">
        <v>125</v>
      </c>
      <c r="S15" s="666"/>
      <c r="T15" s="666"/>
      <c r="U15" s="666"/>
      <c r="V15" s="666"/>
      <c r="W15" s="666"/>
      <c r="X15" s="666"/>
      <c r="Y15" s="667"/>
      <c r="Z15" s="668" t="s">
        <v>125</v>
      </c>
      <c r="AA15" s="668"/>
      <c r="AB15" s="668"/>
      <c r="AC15" s="668"/>
      <c r="AD15" s="669" t="s">
        <v>125</v>
      </c>
      <c r="AE15" s="669"/>
      <c r="AF15" s="669"/>
      <c r="AG15" s="669"/>
      <c r="AH15" s="669"/>
      <c r="AI15" s="669"/>
      <c r="AJ15" s="669"/>
      <c r="AK15" s="669"/>
      <c r="AL15" s="670" t="s">
        <v>125</v>
      </c>
      <c r="AM15" s="671"/>
      <c r="AN15" s="671"/>
      <c r="AO15" s="672"/>
      <c r="AP15" s="662" t="s">
        <v>254</v>
      </c>
      <c r="AQ15" s="663"/>
      <c r="AR15" s="663"/>
      <c r="AS15" s="663"/>
      <c r="AT15" s="663"/>
      <c r="AU15" s="663"/>
      <c r="AV15" s="663"/>
      <c r="AW15" s="663"/>
      <c r="AX15" s="663"/>
      <c r="AY15" s="663"/>
      <c r="AZ15" s="663"/>
      <c r="BA15" s="663"/>
      <c r="BB15" s="663"/>
      <c r="BC15" s="663"/>
      <c r="BD15" s="663"/>
      <c r="BE15" s="663"/>
      <c r="BF15" s="664"/>
      <c r="BG15" s="665">
        <v>71590</v>
      </c>
      <c r="BH15" s="666"/>
      <c r="BI15" s="666"/>
      <c r="BJ15" s="666"/>
      <c r="BK15" s="666"/>
      <c r="BL15" s="666"/>
      <c r="BM15" s="666"/>
      <c r="BN15" s="667"/>
      <c r="BO15" s="668">
        <v>3.1</v>
      </c>
      <c r="BP15" s="668"/>
      <c r="BQ15" s="668"/>
      <c r="BR15" s="668"/>
      <c r="BS15" s="669" t="s">
        <v>125</v>
      </c>
      <c r="BT15" s="669"/>
      <c r="BU15" s="669"/>
      <c r="BV15" s="669"/>
      <c r="BW15" s="669"/>
      <c r="BX15" s="669"/>
      <c r="BY15" s="669"/>
      <c r="BZ15" s="669"/>
      <c r="CA15" s="669"/>
      <c r="CB15" s="673"/>
      <c r="CD15" s="680" t="s">
        <v>255</v>
      </c>
      <c r="CE15" s="681"/>
      <c r="CF15" s="681"/>
      <c r="CG15" s="681"/>
      <c r="CH15" s="681"/>
      <c r="CI15" s="681"/>
      <c r="CJ15" s="681"/>
      <c r="CK15" s="681"/>
      <c r="CL15" s="681"/>
      <c r="CM15" s="681"/>
      <c r="CN15" s="681"/>
      <c r="CO15" s="681"/>
      <c r="CP15" s="681"/>
      <c r="CQ15" s="682"/>
      <c r="CR15" s="665">
        <v>767195</v>
      </c>
      <c r="CS15" s="666"/>
      <c r="CT15" s="666"/>
      <c r="CU15" s="666"/>
      <c r="CV15" s="666"/>
      <c r="CW15" s="666"/>
      <c r="CX15" s="666"/>
      <c r="CY15" s="667"/>
      <c r="CZ15" s="668">
        <v>13.5</v>
      </c>
      <c r="DA15" s="668"/>
      <c r="DB15" s="668"/>
      <c r="DC15" s="668"/>
      <c r="DD15" s="674">
        <v>294870</v>
      </c>
      <c r="DE15" s="666"/>
      <c r="DF15" s="666"/>
      <c r="DG15" s="666"/>
      <c r="DH15" s="666"/>
      <c r="DI15" s="666"/>
      <c r="DJ15" s="666"/>
      <c r="DK15" s="666"/>
      <c r="DL15" s="666"/>
      <c r="DM15" s="666"/>
      <c r="DN15" s="666"/>
      <c r="DO15" s="666"/>
      <c r="DP15" s="667"/>
      <c r="DQ15" s="674">
        <v>553515</v>
      </c>
      <c r="DR15" s="666"/>
      <c r="DS15" s="666"/>
      <c r="DT15" s="666"/>
      <c r="DU15" s="666"/>
      <c r="DV15" s="666"/>
      <c r="DW15" s="666"/>
      <c r="DX15" s="666"/>
      <c r="DY15" s="666"/>
      <c r="DZ15" s="666"/>
      <c r="EA15" s="666"/>
      <c r="EB15" s="666"/>
      <c r="EC15" s="675"/>
    </row>
    <row r="16" spans="2:143" ht="11.25" customHeight="1" x14ac:dyDescent="0.2">
      <c r="B16" s="662" t="s">
        <v>256</v>
      </c>
      <c r="C16" s="663"/>
      <c r="D16" s="663"/>
      <c r="E16" s="663"/>
      <c r="F16" s="663"/>
      <c r="G16" s="663"/>
      <c r="H16" s="663"/>
      <c r="I16" s="663"/>
      <c r="J16" s="663"/>
      <c r="K16" s="663"/>
      <c r="L16" s="663"/>
      <c r="M16" s="663"/>
      <c r="N16" s="663"/>
      <c r="O16" s="663"/>
      <c r="P16" s="663"/>
      <c r="Q16" s="664"/>
      <c r="R16" s="665">
        <v>1871</v>
      </c>
      <c r="S16" s="666"/>
      <c r="T16" s="666"/>
      <c r="U16" s="666"/>
      <c r="V16" s="666"/>
      <c r="W16" s="666"/>
      <c r="X16" s="666"/>
      <c r="Y16" s="667"/>
      <c r="Z16" s="668">
        <v>0</v>
      </c>
      <c r="AA16" s="668"/>
      <c r="AB16" s="668"/>
      <c r="AC16" s="668"/>
      <c r="AD16" s="669">
        <v>1871</v>
      </c>
      <c r="AE16" s="669"/>
      <c r="AF16" s="669"/>
      <c r="AG16" s="669"/>
      <c r="AH16" s="669"/>
      <c r="AI16" s="669"/>
      <c r="AJ16" s="669"/>
      <c r="AK16" s="669"/>
      <c r="AL16" s="670">
        <v>0.1</v>
      </c>
      <c r="AM16" s="671"/>
      <c r="AN16" s="671"/>
      <c r="AO16" s="672"/>
      <c r="AP16" s="662" t="s">
        <v>257</v>
      </c>
      <c r="AQ16" s="663"/>
      <c r="AR16" s="663"/>
      <c r="AS16" s="663"/>
      <c r="AT16" s="663"/>
      <c r="AU16" s="663"/>
      <c r="AV16" s="663"/>
      <c r="AW16" s="663"/>
      <c r="AX16" s="663"/>
      <c r="AY16" s="663"/>
      <c r="AZ16" s="663"/>
      <c r="BA16" s="663"/>
      <c r="BB16" s="663"/>
      <c r="BC16" s="663"/>
      <c r="BD16" s="663"/>
      <c r="BE16" s="663"/>
      <c r="BF16" s="664"/>
      <c r="BG16" s="665" t="s">
        <v>125</v>
      </c>
      <c r="BH16" s="666"/>
      <c r="BI16" s="666"/>
      <c r="BJ16" s="666"/>
      <c r="BK16" s="666"/>
      <c r="BL16" s="666"/>
      <c r="BM16" s="666"/>
      <c r="BN16" s="667"/>
      <c r="BO16" s="668" t="s">
        <v>125</v>
      </c>
      <c r="BP16" s="668"/>
      <c r="BQ16" s="668"/>
      <c r="BR16" s="668"/>
      <c r="BS16" s="669" t="s">
        <v>125</v>
      </c>
      <c r="BT16" s="669"/>
      <c r="BU16" s="669"/>
      <c r="BV16" s="669"/>
      <c r="BW16" s="669"/>
      <c r="BX16" s="669"/>
      <c r="BY16" s="669"/>
      <c r="BZ16" s="669"/>
      <c r="CA16" s="669"/>
      <c r="CB16" s="673"/>
      <c r="CD16" s="680" t="s">
        <v>258</v>
      </c>
      <c r="CE16" s="681"/>
      <c r="CF16" s="681"/>
      <c r="CG16" s="681"/>
      <c r="CH16" s="681"/>
      <c r="CI16" s="681"/>
      <c r="CJ16" s="681"/>
      <c r="CK16" s="681"/>
      <c r="CL16" s="681"/>
      <c r="CM16" s="681"/>
      <c r="CN16" s="681"/>
      <c r="CO16" s="681"/>
      <c r="CP16" s="681"/>
      <c r="CQ16" s="682"/>
      <c r="CR16" s="665">
        <v>283452</v>
      </c>
      <c r="CS16" s="666"/>
      <c r="CT16" s="666"/>
      <c r="CU16" s="666"/>
      <c r="CV16" s="666"/>
      <c r="CW16" s="666"/>
      <c r="CX16" s="666"/>
      <c r="CY16" s="667"/>
      <c r="CZ16" s="668">
        <v>5</v>
      </c>
      <c r="DA16" s="668"/>
      <c r="DB16" s="668"/>
      <c r="DC16" s="668"/>
      <c r="DD16" s="674" t="s">
        <v>125</v>
      </c>
      <c r="DE16" s="666"/>
      <c r="DF16" s="666"/>
      <c r="DG16" s="666"/>
      <c r="DH16" s="666"/>
      <c r="DI16" s="666"/>
      <c r="DJ16" s="666"/>
      <c r="DK16" s="666"/>
      <c r="DL16" s="666"/>
      <c r="DM16" s="666"/>
      <c r="DN16" s="666"/>
      <c r="DO16" s="666"/>
      <c r="DP16" s="667"/>
      <c r="DQ16" s="674">
        <v>86608</v>
      </c>
      <c r="DR16" s="666"/>
      <c r="DS16" s="666"/>
      <c r="DT16" s="666"/>
      <c r="DU16" s="666"/>
      <c r="DV16" s="666"/>
      <c r="DW16" s="666"/>
      <c r="DX16" s="666"/>
      <c r="DY16" s="666"/>
      <c r="DZ16" s="666"/>
      <c r="EA16" s="666"/>
      <c r="EB16" s="666"/>
      <c r="EC16" s="675"/>
    </row>
    <row r="17" spans="2:133" ht="11.25" customHeight="1" x14ac:dyDescent="0.2">
      <c r="B17" s="662" t="s">
        <v>259</v>
      </c>
      <c r="C17" s="663"/>
      <c r="D17" s="663"/>
      <c r="E17" s="663"/>
      <c r="F17" s="663"/>
      <c r="G17" s="663"/>
      <c r="H17" s="663"/>
      <c r="I17" s="663"/>
      <c r="J17" s="663"/>
      <c r="K17" s="663"/>
      <c r="L17" s="663"/>
      <c r="M17" s="663"/>
      <c r="N17" s="663"/>
      <c r="O17" s="663"/>
      <c r="P17" s="663"/>
      <c r="Q17" s="664"/>
      <c r="R17" s="665">
        <v>40774</v>
      </c>
      <c r="S17" s="666"/>
      <c r="T17" s="666"/>
      <c r="U17" s="666"/>
      <c r="V17" s="666"/>
      <c r="W17" s="666"/>
      <c r="X17" s="666"/>
      <c r="Y17" s="667"/>
      <c r="Z17" s="668">
        <v>0.6</v>
      </c>
      <c r="AA17" s="668"/>
      <c r="AB17" s="668"/>
      <c r="AC17" s="668"/>
      <c r="AD17" s="669">
        <v>40774</v>
      </c>
      <c r="AE17" s="669"/>
      <c r="AF17" s="669"/>
      <c r="AG17" s="669"/>
      <c r="AH17" s="669"/>
      <c r="AI17" s="669"/>
      <c r="AJ17" s="669"/>
      <c r="AK17" s="669"/>
      <c r="AL17" s="670">
        <v>1.6</v>
      </c>
      <c r="AM17" s="671"/>
      <c r="AN17" s="671"/>
      <c r="AO17" s="672"/>
      <c r="AP17" s="662" t="s">
        <v>260</v>
      </c>
      <c r="AQ17" s="663"/>
      <c r="AR17" s="663"/>
      <c r="AS17" s="663"/>
      <c r="AT17" s="663"/>
      <c r="AU17" s="663"/>
      <c r="AV17" s="663"/>
      <c r="AW17" s="663"/>
      <c r="AX17" s="663"/>
      <c r="AY17" s="663"/>
      <c r="AZ17" s="663"/>
      <c r="BA17" s="663"/>
      <c r="BB17" s="663"/>
      <c r="BC17" s="663"/>
      <c r="BD17" s="663"/>
      <c r="BE17" s="663"/>
      <c r="BF17" s="664"/>
      <c r="BG17" s="665" t="s">
        <v>125</v>
      </c>
      <c r="BH17" s="666"/>
      <c r="BI17" s="666"/>
      <c r="BJ17" s="666"/>
      <c r="BK17" s="666"/>
      <c r="BL17" s="666"/>
      <c r="BM17" s="666"/>
      <c r="BN17" s="667"/>
      <c r="BO17" s="668" t="s">
        <v>125</v>
      </c>
      <c r="BP17" s="668"/>
      <c r="BQ17" s="668"/>
      <c r="BR17" s="668"/>
      <c r="BS17" s="669" t="s">
        <v>125</v>
      </c>
      <c r="BT17" s="669"/>
      <c r="BU17" s="669"/>
      <c r="BV17" s="669"/>
      <c r="BW17" s="669"/>
      <c r="BX17" s="669"/>
      <c r="BY17" s="669"/>
      <c r="BZ17" s="669"/>
      <c r="CA17" s="669"/>
      <c r="CB17" s="673"/>
      <c r="CD17" s="680" t="s">
        <v>261</v>
      </c>
      <c r="CE17" s="681"/>
      <c r="CF17" s="681"/>
      <c r="CG17" s="681"/>
      <c r="CH17" s="681"/>
      <c r="CI17" s="681"/>
      <c r="CJ17" s="681"/>
      <c r="CK17" s="681"/>
      <c r="CL17" s="681"/>
      <c r="CM17" s="681"/>
      <c r="CN17" s="681"/>
      <c r="CO17" s="681"/>
      <c r="CP17" s="681"/>
      <c r="CQ17" s="682"/>
      <c r="CR17" s="665">
        <v>215364</v>
      </c>
      <c r="CS17" s="666"/>
      <c r="CT17" s="666"/>
      <c r="CU17" s="666"/>
      <c r="CV17" s="666"/>
      <c r="CW17" s="666"/>
      <c r="CX17" s="666"/>
      <c r="CY17" s="667"/>
      <c r="CZ17" s="668">
        <v>3.8</v>
      </c>
      <c r="DA17" s="668"/>
      <c r="DB17" s="668"/>
      <c r="DC17" s="668"/>
      <c r="DD17" s="674" t="s">
        <v>125</v>
      </c>
      <c r="DE17" s="666"/>
      <c r="DF17" s="666"/>
      <c r="DG17" s="666"/>
      <c r="DH17" s="666"/>
      <c r="DI17" s="666"/>
      <c r="DJ17" s="666"/>
      <c r="DK17" s="666"/>
      <c r="DL17" s="666"/>
      <c r="DM17" s="666"/>
      <c r="DN17" s="666"/>
      <c r="DO17" s="666"/>
      <c r="DP17" s="667"/>
      <c r="DQ17" s="674">
        <v>193716</v>
      </c>
      <c r="DR17" s="666"/>
      <c r="DS17" s="666"/>
      <c r="DT17" s="666"/>
      <c r="DU17" s="666"/>
      <c r="DV17" s="666"/>
      <c r="DW17" s="666"/>
      <c r="DX17" s="666"/>
      <c r="DY17" s="666"/>
      <c r="DZ17" s="666"/>
      <c r="EA17" s="666"/>
      <c r="EB17" s="666"/>
      <c r="EC17" s="675"/>
    </row>
    <row r="18" spans="2:133" ht="11.25" customHeight="1" x14ac:dyDescent="0.2">
      <c r="B18" s="662" t="s">
        <v>262</v>
      </c>
      <c r="C18" s="663"/>
      <c r="D18" s="663"/>
      <c r="E18" s="663"/>
      <c r="F18" s="663"/>
      <c r="G18" s="663"/>
      <c r="H18" s="663"/>
      <c r="I18" s="663"/>
      <c r="J18" s="663"/>
      <c r="K18" s="663"/>
      <c r="L18" s="663"/>
      <c r="M18" s="663"/>
      <c r="N18" s="663"/>
      <c r="O18" s="663"/>
      <c r="P18" s="663"/>
      <c r="Q18" s="664"/>
      <c r="R18" s="665">
        <v>16006</v>
      </c>
      <c r="S18" s="666"/>
      <c r="T18" s="666"/>
      <c r="U18" s="666"/>
      <c r="V18" s="666"/>
      <c r="W18" s="666"/>
      <c r="X18" s="666"/>
      <c r="Y18" s="667"/>
      <c r="Z18" s="668">
        <v>0.3</v>
      </c>
      <c r="AA18" s="668"/>
      <c r="AB18" s="668"/>
      <c r="AC18" s="668"/>
      <c r="AD18" s="669">
        <v>16006</v>
      </c>
      <c r="AE18" s="669"/>
      <c r="AF18" s="669"/>
      <c r="AG18" s="669"/>
      <c r="AH18" s="669"/>
      <c r="AI18" s="669"/>
      <c r="AJ18" s="669"/>
      <c r="AK18" s="669"/>
      <c r="AL18" s="670">
        <v>0.60000002384185791</v>
      </c>
      <c r="AM18" s="671"/>
      <c r="AN18" s="671"/>
      <c r="AO18" s="672"/>
      <c r="AP18" s="662" t="s">
        <v>263</v>
      </c>
      <c r="AQ18" s="663"/>
      <c r="AR18" s="663"/>
      <c r="AS18" s="663"/>
      <c r="AT18" s="663"/>
      <c r="AU18" s="663"/>
      <c r="AV18" s="663"/>
      <c r="AW18" s="663"/>
      <c r="AX18" s="663"/>
      <c r="AY18" s="663"/>
      <c r="AZ18" s="663"/>
      <c r="BA18" s="663"/>
      <c r="BB18" s="663"/>
      <c r="BC18" s="663"/>
      <c r="BD18" s="663"/>
      <c r="BE18" s="663"/>
      <c r="BF18" s="664"/>
      <c r="BG18" s="665" t="s">
        <v>125</v>
      </c>
      <c r="BH18" s="666"/>
      <c r="BI18" s="666"/>
      <c r="BJ18" s="666"/>
      <c r="BK18" s="666"/>
      <c r="BL18" s="666"/>
      <c r="BM18" s="666"/>
      <c r="BN18" s="667"/>
      <c r="BO18" s="668" t="s">
        <v>125</v>
      </c>
      <c r="BP18" s="668"/>
      <c r="BQ18" s="668"/>
      <c r="BR18" s="668"/>
      <c r="BS18" s="669" t="s">
        <v>125</v>
      </c>
      <c r="BT18" s="669"/>
      <c r="BU18" s="669"/>
      <c r="BV18" s="669"/>
      <c r="BW18" s="669"/>
      <c r="BX18" s="669"/>
      <c r="BY18" s="669"/>
      <c r="BZ18" s="669"/>
      <c r="CA18" s="669"/>
      <c r="CB18" s="673"/>
      <c r="CD18" s="680" t="s">
        <v>264</v>
      </c>
      <c r="CE18" s="681"/>
      <c r="CF18" s="681"/>
      <c r="CG18" s="681"/>
      <c r="CH18" s="681"/>
      <c r="CI18" s="681"/>
      <c r="CJ18" s="681"/>
      <c r="CK18" s="681"/>
      <c r="CL18" s="681"/>
      <c r="CM18" s="681"/>
      <c r="CN18" s="681"/>
      <c r="CO18" s="681"/>
      <c r="CP18" s="681"/>
      <c r="CQ18" s="682"/>
      <c r="CR18" s="665" t="s">
        <v>125</v>
      </c>
      <c r="CS18" s="666"/>
      <c r="CT18" s="666"/>
      <c r="CU18" s="666"/>
      <c r="CV18" s="666"/>
      <c r="CW18" s="666"/>
      <c r="CX18" s="666"/>
      <c r="CY18" s="667"/>
      <c r="CZ18" s="668" t="s">
        <v>125</v>
      </c>
      <c r="DA18" s="668"/>
      <c r="DB18" s="668"/>
      <c r="DC18" s="668"/>
      <c r="DD18" s="674" t="s">
        <v>125</v>
      </c>
      <c r="DE18" s="666"/>
      <c r="DF18" s="666"/>
      <c r="DG18" s="666"/>
      <c r="DH18" s="666"/>
      <c r="DI18" s="666"/>
      <c r="DJ18" s="666"/>
      <c r="DK18" s="666"/>
      <c r="DL18" s="666"/>
      <c r="DM18" s="666"/>
      <c r="DN18" s="666"/>
      <c r="DO18" s="666"/>
      <c r="DP18" s="667"/>
      <c r="DQ18" s="674" t="s">
        <v>125</v>
      </c>
      <c r="DR18" s="666"/>
      <c r="DS18" s="666"/>
      <c r="DT18" s="666"/>
      <c r="DU18" s="666"/>
      <c r="DV18" s="666"/>
      <c r="DW18" s="666"/>
      <c r="DX18" s="666"/>
      <c r="DY18" s="666"/>
      <c r="DZ18" s="666"/>
      <c r="EA18" s="666"/>
      <c r="EB18" s="666"/>
      <c r="EC18" s="675"/>
    </row>
    <row r="19" spans="2:133" ht="11.25" customHeight="1" x14ac:dyDescent="0.2">
      <c r="B19" s="662" t="s">
        <v>265</v>
      </c>
      <c r="C19" s="663"/>
      <c r="D19" s="663"/>
      <c r="E19" s="663"/>
      <c r="F19" s="663"/>
      <c r="G19" s="663"/>
      <c r="H19" s="663"/>
      <c r="I19" s="663"/>
      <c r="J19" s="663"/>
      <c r="K19" s="663"/>
      <c r="L19" s="663"/>
      <c r="M19" s="663"/>
      <c r="N19" s="663"/>
      <c r="O19" s="663"/>
      <c r="P19" s="663"/>
      <c r="Q19" s="664"/>
      <c r="R19" s="665">
        <v>1880</v>
      </c>
      <c r="S19" s="666"/>
      <c r="T19" s="666"/>
      <c r="U19" s="666"/>
      <c r="V19" s="666"/>
      <c r="W19" s="666"/>
      <c r="X19" s="666"/>
      <c r="Y19" s="667"/>
      <c r="Z19" s="668">
        <v>0</v>
      </c>
      <c r="AA19" s="668"/>
      <c r="AB19" s="668"/>
      <c r="AC19" s="668"/>
      <c r="AD19" s="669">
        <v>1880</v>
      </c>
      <c r="AE19" s="669"/>
      <c r="AF19" s="669"/>
      <c r="AG19" s="669"/>
      <c r="AH19" s="669"/>
      <c r="AI19" s="669"/>
      <c r="AJ19" s="669"/>
      <c r="AK19" s="669"/>
      <c r="AL19" s="670">
        <v>0.1</v>
      </c>
      <c r="AM19" s="671"/>
      <c r="AN19" s="671"/>
      <c r="AO19" s="672"/>
      <c r="AP19" s="662" t="s">
        <v>266</v>
      </c>
      <c r="AQ19" s="663"/>
      <c r="AR19" s="663"/>
      <c r="AS19" s="663"/>
      <c r="AT19" s="663"/>
      <c r="AU19" s="663"/>
      <c r="AV19" s="663"/>
      <c r="AW19" s="663"/>
      <c r="AX19" s="663"/>
      <c r="AY19" s="663"/>
      <c r="AZ19" s="663"/>
      <c r="BA19" s="663"/>
      <c r="BB19" s="663"/>
      <c r="BC19" s="663"/>
      <c r="BD19" s="663"/>
      <c r="BE19" s="663"/>
      <c r="BF19" s="664"/>
      <c r="BG19" s="665" t="s">
        <v>125</v>
      </c>
      <c r="BH19" s="666"/>
      <c r="BI19" s="666"/>
      <c r="BJ19" s="666"/>
      <c r="BK19" s="666"/>
      <c r="BL19" s="666"/>
      <c r="BM19" s="666"/>
      <c r="BN19" s="667"/>
      <c r="BO19" s="668" t="s">
        <v>125</v>
      </c>
      <c r="BP19" s="668"/>
      <c r="BQ19" s="668"/>
      <c r="BR19" s="668"/>
      <c r="BS19" s="669" t="s">
        <v>125</v>
      </c>
      <c r="BT19" s="669"/>
      <c r="BU19" s="669"/>
      <c r="BV19" s="669"/>
      <c r="BW19" s="669"/>
      <c r="BX19" s="669"/>
      <c r="BY19" s="669"/>
      <c r="BZ19" s="669"/>
      <c r="CA19" s="669"/>
      <c r="CB19" s="673"/>
      <c r="CD19" s="680" t="s">
        <v>267</v>
      </c>
      <c r="CE19" s="681"/>
      <c r="CF19" s="681"/>
      <c r="CG19" s="681"/>
      <c r="CH19" s="681"/>
      <c r="CI19" s="681"/>
      <c r="CJ19" s="681"/>
      <c r="CK19" s="681"/>
      <c r="CL19" s="681"/>
      <c r="CM19" s="681"/>
      <c r="CN19" s="681"/>
      <c r="CO19" s="681"/>
      <c r="CP19" s="681"/>
      <c r="CQ19" s="682"/>
      <c r="CR19" s="665" t="s">
        <v>125</v>
      </c>
      <c r="CS19" s="666"/>
      <c r="CT19" s="666"/>
      <c r="CU19" s="666"/>
      <c r="CV19" s="666"/>
      <c r="CW19" s="666"/>
      <c r="CX19" s="666"/>
      <c r="CY19" s="667"/>
      <c r="CZ19" s="668" t="s">
        <v>125</v>
      </c>
      <c r="DA19" s="668"/>
      <c r="DB19" s="668"/>
      <c r="DC19" s="668"/>
      <c r="DD19" s="674" t="s">
        <v>125</v>
      </c>
      <c r="DE19" s="666"/>
      <c r="DF19" s="666"/>
      <c r="DG19" s="666"/>
      <c r="DH19" s="666"/>
      <c r="DI19" s="666"/>
      <c r="DJ19" s="666"/>
      <c r="DK19" s="666"/>
      <c r="DL19" s="666"/>
      <c r="DM19" s="666"/>
      <c r="DN19" s="666"/>
      <c r="DO19" s="666"/>
      <c r="DP19" s="667"/>
      <c r="DQ19" s="674" t="s">
        <v>125</v>
      </c>
      <c r="DR19" s="666"/>
      <c r="DS19" s="666"/>
      <c r="DT19" s="666"/>
      <c r="DU19" s="666"/>
      <c r="DV19" s="666"/>
      <c r="DW19" s="666"/>
      <c r="DX19" s="666"/>
      <c r="DY19" s="666"/>
      <c r="DZ19" s="666"/>
      <c r="EA19" s="666"/>
      <c r="EB19" s="666"/>
      <c r="EC19" s="675"/>
    </row>
    <row r="20" spans="2:133" ht="11.25" customHeight="1" x14ac:dyDescent="0.2">
      <c r="B20" s="662" t="s">
        <v>268</v>
      </c>
      <c r="C20" s="663"/>
      <c r="D20" s="663"/>
      <c r="E20" s="663"/>
      <c r="F20" s="663"/>
      <c r="G20" s="663"/>
      <c r="H20" s="663"/>
      <c r="I20" s="663"/>
      <c r="J20" s="663"/>
      <c r="K20" s="663"/>
      <c r="L20" s="663"/>
      <c r="M20" s="663"/>
      <c r="N20" s="663"/>
      <c r="O20" s="663"/>
      <c r="P20" s="663"/>
      <c r="Q20" s="664"/>
      <c r="R20" s="665">
        <v>541</v>
      </c>
      <c r="S20" s="666"/>
      <c r="T20" s="666"/>
      <c r="U20" s="666"/>
      <c r="V20" s="666"/>
      <c r="W20" s="666"/>
      <c r="X20" s="666"/>
      <c r="Y20" s="667"/>
      <c r="Z20" s="668">
        <v>0</v>
      </c>
      <c r="AA20" s="668"/>
      <c r="AB20" s="668"/>
      <c r="AC20" s="668"/>
      <c r="AD20" s="669">
        <v>541</v>
      </c>
      <c r="AE20" s="669"/>
      <c r="AF20" s="669"/>
      <c r="AG20" s="669"/>
      <c r="AH20" s="669"/>
      <c r="AI20" s="669"/>
      <c r="AJ20" s="669"/>
      <c r="AK20" s="669"/>
      <c r="AL20" s="670">
        <v>0</v>
      </c>
      <c r="AM20" s="671"/>
      <c r="AN20" s="671"/>
      <c r="AO20" s="672"/>
      <c r="AP20" s="662" t="s">
        <v>269</v>
      </c>
      <c r="AQ20" s="663"/>
      <c r="AR20" s="663"/>
      <c r="AS20" s="663"/>
      <c r="AT20" s="663"/>
      <c r="AU20" s="663"/>
      <c r="AV20" s="663"/>
      <c r="AW20" s="663"/>
      <c r="AX20" s="663"/>
      <c r="AY20" s="663"/>
      <c r="AZ20" s="663"/>
      <c r="BA20" s="663"/>
      <c r="BB20" s="663"/>
      <c r="BC20" s="663"/>
      <c r="BD20" s="663"/>
      <c r="BE20" s="663"/>
      <c r="BF20" s="664"/>
      <c r="BG20" s="665" t="s">
        <v>125</v>
      </c>
      <c r="BH20" s="666"/>
      <c r="BI20" s="666"/>
      <c r="BJ20" s="666"/>
      <c r="BK20" s="666"/>
      <c r="BL20" s="666"/>
      <c r="BM20" s="666"/>
      <c r="BN20" s="667"/>
      <c r="BO20" s="668" t="s">
        <v>125</v>
      </c>
      <c r="BP20" s="668"/>
      <c r="BQ20" s="668"/>
      <c r="BR20" s="668"/>
      <c r="BS20" s="669" t="s">
        <v>125</v>
      </c>
      <c r="BT20" s="669"/>
      <c r="BU20" s="669"/>
      <c r="BV20" s="669"/>
      <c r="BW20" s="669"/>
      <c r="BX20" s="669"/>
      <c r="BY20" s="669"/>
      <c r="BZ20" s="669"/>
      <c r="CA20" s="669"/>
      <c r="CB20" s="673"/>
      <c r="CD20" s="680" t="s">
        <v>270</v>
      </c>
      <c r="CE20" s="681"/>
      <c r="CF20" s="681"/>
      <c r="CG20" s="681"/>
      <c r="CH20" s="681"/>
      <c r="CI20" s="681"/>
      <c r="CJ20" s="681"/>
      <c r="CK20" s="681"/>
      <c r="CL20" s="681"/>
      <c r="CM20" s="681"/>
      <c r="CN20" s="681"/>
      <c r="CO20" s="681"/>
      <c r="CP20" s="681"/>
      <c r="CQ20" s="682"/>
      <c r="CR20" s="665">
        <v>5703801</v>
      </c>
      <c r="CS20" s="666"/>
      <c r="CT20" s="666"/>
      <c r="CU20" s="666"/>
      <c r="CV20" s="666"/>
      <c r="CW20" s="666"/>
      <c r="CX20" s="666"/>
      <c r="CY20" s="667"/>
      <c r="CZ20" s="668">
        <v>100</v>
      </c>
      <c r="DA20" s="668"/>
      <c r="DB20" s="668"/>
      <c r="DC20" s="668"/>
      <c r="DD20" s="674">
        <v>1270935</v>
      </c>
      <c r="DE20" s="666"/>
      <c r="DF20" s="666"/>
      <c r="DG20" s="666"/>
      <c r="DH20" s="666"/>
      <c r="DI20" s="666"/>
      <c r="DJ20" s="666"/>
      <c r="DK20" s="666"/>
      <c r="DL20" s="666"/>
      <c r="DM20" s="666"/>
      <c r="DN20" s="666"/>
      <c r="DO20" s="666"/>
      <c r="DP20" s="667"/>
      <c r="DQ20" s="674">
        <v>3594058</v>
      </c>
      <c r="DR20" s="666"/>
      <c r="DS20" s="666"/>
      <c r="DT20" s="666"/>
      <c r="DU20" s="666"/>
      <c r="DV20" s="666"/>
      <c r="DW20" s="666"/>
      <c r="DX20" s="666"/>
      <c r="DY20" s="666"/>
      <c r="DZ20" s="666"/>
      <c r="EA20" s="666"/>
      <c r="EB20" s="666"/>
      <c r="EC20" s="675"/>
    </row>
    <row r="21" spans="2:133" ht="11.25" customHeight="1" x14ac:dyDescent="0.2">
      <c r="B21" s="662" t="s">
        <v>271</v>
      </c>
      <c r="C21" s="663"/>
      <c r="D21" s="663"/>
      <c r="E21" s="663"/>
      <c r="F21" s="663"/>
      <c r="G21" s="663"/>
      <c r="H21" s="663"/>
      <c r="I21" s="663"/>
      <c r="J21" s="663"/>
      <c r="K21" s="663"/>
      <c r="L21" s="663"/>
      <c r="M21" s="663"/>
      <c r="N21" s="663"/>
      <c r="O21" s="663"/>
      <c r="P21" s="663"/>
      <c r="Q21" s="664"/>
      <c r="R21" s="665">
        <v>239</v>
      </c>
      <c r="S21" s="666"/>
      <c r="T21" s="666"/>
      <c r="U21" s="666"/>
      <c r="V21" s="666"/>
      <c r="W21" s="666"/>
      <c r="X21" s="666"/>
      <c r="Y21" s="667"/>
      <c r="Z21" s="668">
        <v>0</v>
      </c>
      <c r="AA21" s="668"/>
      <c r="AB21" s="668"/>
      <c r="AC21" s="668"/>
      <c r="AD21" s="669">
        <v>239</v>
      </c>
      <c r="AE21" s="669"/>
      <c r="AF21" s="669"/>
      <c r="AG21" s="669"/>
      <c r="AH21" s="669"/>
      <c r="AI21" s="669"/>
      <c r="AJ21" s="669"/>
      <c r="AK21" s="669"/>
      <c r="AL21" s="670">
        <v>0</v>
      </c>
      <c r="AM21" s="671"/>
      <c r="AN21" s="671"/>
      <c r="AO21" s="672"/>
      <c r="AP21" s="684" t="s">
        <v>272</v>
      </c>
      <c r="AQ21" s="685"/>
      <c r="AR21" s="685"/>
      <c r="AS21" s="685"/>
      <c r="AT21" s="685"/>
      <c r="AU21" s="685"/>
      <c r="AV21" s="685"/>
      <c r="AW21" s="685"/>
      <c r="AX21" s="685"/>
      <c r="AY21" s="685"/>
      <c r="AZ21" s="685"/>
      <c r="BA21" s="685"/>
      <c r="BB21" s="685"/>
      <c r="BC21" s="685"/>
      <c r="BD21" s="685"/>
      <c r="BE21" s="685"/>
      <c r="BF21" s="686"/>
      <c r="BG21" s="665" t="s">
        <v>125</v>
      </c>
      <c r="BH21" s="666"/>
      <c r="BI21" s="666"/>
      <c r="BJ21" s="666"/>
      <c r="BK21" s="666"/>
      <c r="BL21" s="666"/>
      <c r="BM21" s="666"/>
      <c r="BN21" s="667"/>
      <c r="BO21" s="668" t="s">
        <v>125</v>
      </c>
      <c r="BP21" s="668"/>
      <c r="BQ21" s="668"/>
      <c r="BR21" s="668"/>
      <c r="BS21" s="669" t="s">
        <v>125</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273</v>
      </c>
      <c r="C22" s="702"/>
      <c r="D22" s="702"/>
      <c r="E22" s="702"/>
      <c r="F22" s="702"/>
      <c r="G22" s="702"/>
      <c r="H22" s="702"/>
      <c r="I22" s="702"/>
      <c r="J22" s="702"/>
      <c r="K22" s="702"/>
      <c r="L22" s="702"/>
      <c r="M22" s="702"/>
      <c r="N22" s="702"/>
      <c r="O22" s="702"/>
      <c r="P22" s="702"/>
      <c r="Q22" s="703"/>
      <c r="R22" s="665">
        <v>13346</v>
      </c>
      <c r="S22" s="666"/>
      <c r="T22" s="666"/>
      <c r="U22" s="666"/>
      <c r="V22" s="666"/>
      <c r="W22" s="666"/>
      <c r="X22" s="666"/>
      <c r="Y22" s="667"/>
      <c r="Z22" s="668">
        <v>0.2</v>
      </c>
      <c r="AA22" s="668"/>
      <c r="AB22" s="668"/>
      <c r="AC22" s="668"/>
      <c r="AD22" s="669">
        <v>13346</v>
      </c>
      <c r="AE22" s="669"/>
      <c r="AF22" s="669"/>
      <c r="AG22" s="669"/>
      <c r="AH22" s="669"/>
      <c r="AI22" s="669"/>
      <c r="AJ22" s="669"/>
      <c r="AK22" s="669"/>
      <c r="AL22" s="670">
        <v>0.5</v>
      </c>
      <c r="AM22" s="671"/>
      <c r="AN22" s="671"/>
      <c r="AO22" s="672"/>
      <c r="AP22" s="684" t="s">
        <v>274</v>
      </c>
      <c r="AQ22" s="685"/>
      <c r="AR22" s="685"/>
      <c r="AS22" s="685"/>
      <c r="AT22" s="685"/>
      <c r="AU22" s="685"/>
      <c r="AV22" s="685"/>
      <c r="AW22" s="685"/>
      <c r="AX22" s="685"/>
      <c r="AY22" s="685"/>
      <c r="AZ22" s="685"/>
      <c r="BA22" s="685"/>
      <c r="BB22" s="685"/>
      <c r="BC22" s="685"/>
      <c r="BD22" s="685"/>
      <c r="BE22" s="685"/>
      <c r="BF22" s="686"/>
      <c r="BG22" s="665" t="s">
        <v>125</v>
      </c>
      <c r="BH22" s="666"/>
      <c r="BI22" s="666"/>
      <c r="BJ22" s="666"/>
      <c r="BK22" s="666"/>
      <c r="BL22" s="666"/>
      <c r="BM22" s="666"/>
      <c r="BN22" s="667"/>
      <c r="BO22" s="668" t="s">
        <v>125</v>
      </c>
      <c r="BP22" s="668"/>
      <c r="BQ22" s="668"/>
      <c r="BR22" s="668"/>
      <c r="BS22" s="669" t="s">
        <v>125</v>
      </c>
      <c r="BT22" s="669"/>
      <c r="BU22" s="669"/>
      <c r="BV22" s="669"/>
      <c r="BW22" s="669"/>
      <c r="BX22" s="669"/>
      <c r="BY22" s="669"/>
      <c r="BZ22" s="669"/>
      <c r="CA22" s="669"/>
      <c r="CB22" s="673"/>
      <c r="CD22" s="647" t="s">
        <v>275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276</v>
      </c>
      <c r="C23" s="663"/>
      <c r="D23" s="663"/>
      <c r="E23" s="663"/>
      <c r="F23" s="663"/>
      <c r="G23" s="663"/>
      <c r="H23" s="663"/>
      <c r="I23" s="663"/>
      <c r="J23" s="663"/>
      <c r="K23" s="663"/>
      <c r="L23" s="663"/>
      <c r="M23" s="663"/>
      <c r="N23" s="663"/>
      <c r="O23" s="663"/>
      <c r="P23" s="663"/>
      <c r="Q23" s="664"/>
      <c r="R23" s="665">
        <v>510637</v>
      </c>
      <c r="S23" s="666"/>
      <c r="T23" s="666"/>
      <c r="U23" s="666"/>
      <c r="V23" s="666"/>
      <c r="W23" s="666"/>
      <c r="X23" s="666"/>
      <c r="Y23" s="667"/>
      <c r="Z23" s="668">
        <v>8.1</v>
      </c>
      <c r="AA23" s="668"/>
      <c r="AB23" s="668"/>
      <c r="AC23" s="668"/>
      <c r="AD23" s="669">
        <v>49579</v>
      </c>
      <c r="AE23" s="669"/>
      <c r="AF23" s="669"/>
      <c r="AG23" s="669"/>
      <c r="AH23" s="669"/>
      <c r="AI23" s="669"/>
      <c r="AJ23" s="669"/>
      <c r="AK23" s="669"/>
      <c r="AL23" s="670">
        <v>1.9</v>
      </c>
      <c r="AM23" s="671"/>
      <c r="AN23" s="671"/>
      <c r="AO23" s="672"/>
      <c r="AP23" s="684" t="s">
        <v>277</v>
      </c>
      <c r="AQ23" s="685"/>
      <c r="AR23" s="685"/>
      <c r="AS23" s="685"/>
      <c r="AT23" s="685"/>
      <c r="AU23" s="685"/>
      <c r="AV23" s="685"/>
      <c r="AW23" s="685"/>
      <c r="AX23" s="685"/>
      <c r="AY23" s="685"/>
      <c r="AZ23" s="685"/>
      <c r="BA23" s="685"/>
      <c r="BB23" s="685"/>
      <c r="BC23" s="685"/>
      <c r="BD23" s="685"/>
      <c r="BE23" s="685"/>
      <c r="BF23" s="686"/>
      <c r="BG23" s="665" t="s">
        <v>125</v>
      </c>
      <c r="BH23" s="666"/>
      <c r="BI23" s="666"/>
      <c r="BJ23" s="666"/>
      <c r="BK23" s="666"/>
      <c r="BL23" s="666"/>
      <c r="BM23" s="666"/>
      <c r="BN23" s="667"/>
      <c r="BO23" s="668" t="s">
        <v>125</v>
      </c>
      <c r="BP23" s="668"/>
      <c r="BQ23" s="668"/>
      <c r="BR23" s="668"/>
      <c r="BS23" s="669" t="s">
        <v>125</v>
      </c>
      <c r="BT23" s="669"/>
      <c r="BU23" s="669"/>
      <c r="BV23" s="669"/>
      <c r="BW23" s="669"/>
      <c r="BX23" s="669"/>
      <c r="BY23" s="669"/>
      <c r="BZ23" s="669"/>
      <c r="CA23" s="669"/>
      <c r="CB23" s="673"/>
      <c r="CD23" s="647" t="s">
        <v>217</v>
      </c>
      <c r="CE23" s="648"/>
      <c r="CF23" s="648"/>
      <c r="CG23" s="648"/>
      <c r="CH23" s="648"/>
      <c r="CI23" s="648"/>
      <c r="CJ23" s="648"/>
      <c r="CK23" s="648"/>
      <c r="CL23" s="648"/>
      <c r="CM23" s="648"/>
      <c r="CN23" s="648"/>
      <c r="CO23" s="648"/>
      <c r="CP23" s="648"/>
      <c r="CQ23" s="649"/>
      <c r="CR23" s="647" t="s">
        <v>278</v>
      </c>
      <c r="CS23" s="648"/>
      <c r="CT23" s="648"/>
      <c r="CU23" s="648"/>
      <c r="CV23" s="648"/>
      <c r="CW23" s="648"/>
      <c r="CX23" s="648"/>
      <c r="CY23" s="649"/>
      <c r="CZ23" s="647" t="s">
        <v>279</v>
      </c>
      <c r="DA23" s="648"/>
      <c r="DB23" s="648"/>
      <c r="DC23" s="649"/>
      <c r="DD23" s="647" t="s">
        <v>280</v>
      </c>
      <c r="DE23" s="648"/>
      <c r="DF23" s="648"/>
      <c r="DG23" s="648"/>
      <c r="DH23" s="648"/>
      <c r="DI23" s="648"/>
      <c r="DJ23" s="648"/>
      <c r="DK23" s="649"/>
      <c r="DL23" s="696" t="s">
        <v>281</v>
      </c>
      <c r="DM23" s="697"/>
      <c r="DN23" s="697"/>
      <c r="DO23" s="697"/>
      <c r="DP23" s="697"/>
      <c r="DQ23" s="697"/>
      <c r="DR23" s="697"/>
      <c r="DS23" s="697"/>
      <c r="DT23" s="697"/>
      <c r="DU23" s="697"/>
      <c r="DV23" s="698"/>
      <c r="DW23" s="647" t="s">
        <v>282</v>
      </c>
      <c r="DX23" s="648"/>
      <c r="DY23" s="648"/>
      <c r="DZ23" s="648"/>
      <c r="EA23" s="648"/>
      <c r="EB23" s="648"/>
      <c r="EC23" s="649"/>
    </row>
    <row r="24" spans="2:133" ht="11.25" customHeight="1" x14ac:dyDescent="0.2">
      <c r="B24" s="662" t="s">
        <v>283</v>
      </c>
      <c r="C24" s="663"/>
      <c r="D24" s="663"/>
      <c r="E24" s="663"/>
      <c r="F24" s="663"/>
      <c r="G24" s="663"/>
      <c r="H24" s="663"/>
      <c r="I24" s="663"/>
      <c r="J24" s="663"/>
      <c r="K24" s="663"/>
      <c r="L24" s="663"/>
      <c r="M24" s="663"/>
      <c r="N24" s="663"/>
      <c r="O24" s="663"/>
      <c r="P24" s="663"/>
      <c r="Q24" s="664"/>
      <c r="R24" s="665">
        <v>49579</v>
      </c>
      <c r="S24" s="666"/>
      <c r="T24" s="666"/>
      <c r="U24" s="666"/>
      <c r="V24" s="666"/>
      <c r="W24" s="666"/>
      <c r="X24" s="666"/>
      <c r="Y24" s="667"/>
      <c r="Z24" s="668">
        <v>0.8</v>
      </c>
      <c r="AA24" s="668"/>
      <c r="AB24" s="668"/>
      <c r="AC24" s="668"/>
      <c r="AD24" s="669">
        <v>49579</v>
      </c>
      <c r="AE24" s="669"/>
      <c r="AF24" s="669"/>
      <c r="AG24" s="669"/>
      <c r="AH24" s="669"/>
      <c r="AI24" s="669"/>
      <c r="AJ24" s="669"/>
      <c r="AK24" s="669"/>
      <c r="AL24" s="670">
        <v>1.9</v>
      </c>
      <c r="AM24" s="671"/>
      <c r="AN24" s="671"/>
      <c r="AO24" s="672"/>
      <c r="AP24" s="684" t="s">
        <v>284</v>
      </c>
      <c r="AQ24" s="685"/>
      <c r="AR24" s="685"/>
      <c r="AS24" s="685"/>
      <c r="AT24" s="685"/>
      <c r="AU24" s="685"/>
      <c r="AV24" s="685"/>
      <c r="AW24" s="685"/>
      <c r="AX24" s="685"/>
      <c r="AY24" s="685"/>
      <c r="AZ24" s="685"/>
      <c r="BA24" s="685"/>
      <c r="BB24" s="685"/>
      <c r="BC24" s="685"/>
      <c r="BD24" s="685"/>
      <c r="BE24" s="685"/>
      <c r="BF24" s="686"/>
      <c r="BG24" s="665" t="s">
        <v>125</v>
      </c>
      <c r="BH24" s="666"/>
      <c r="BI24" s="666"/>
      <c r="BJ24" s="666"/>
      <c r="BK24" s="666"/>
      <c r="BL24" s="666"/>
      <c r="BM24" s="666"/>
      <c r="BN24" s="667"/>
      <c r="BO24" s="668" t="s">
        <v>125</v>
      </c>
      <c r="BP24" s="668"/>
      <c r="BQ24" s="668"/>
      <c r="BR24" s="668"/>
      <c r="BS24" s="669" t="s">
        <v>125</v>
      </c>
      <c r="BT24" s="669"/>
      <c r="BU24" s="669"/>
      <c r="BV24" s="669"/>
      <c r="BW24" s="669"/>
      <c r="BX24" s="669"/>
      <c r="BY24" s="669"/>
      <c r="BZ24" s="669"/>
      <c r="CA24" s="669"/>
      <c r="CB24" s="673"/>
      <c r="CD24" s="676" t="s">
        <v>285</v>
      </c>
      <c r="CE24" s="677"/>
      <c r="CF24" s="677"/>
      <c r="CG24" s="677"/>
      <c r="CH24" s="677"/>
      <c r="CI24" s="677"/>
      <c r="CJ24" s="677"/>
      <c r="CK24" s="677"/>
      <c r="CL24" s="677"/>
      <c r="CM24" s="677"/>
      <c r="CN24" s="677"/>
      <c r="CO24" s="677"/>
      <c r="CP24" s="677"/>
      <c r="CQ24" s="678"/>
      <c r="CR24" s="654">
        <v>1249698</v>
      </c>
      <c r="CS24" s="655"/>
      <c r="CT24" s="655"/>
      <c r="CU24" s="655"/>
      <c r="CV24" s="655"/>
      <c r="CW24" s="655"/>
      <c r="CX24" s="655"/>
      <c r="CY24" s="656"/>
      <c r="CZ24" s="659">
        <v>21.9</v>
      </c>
      <c r="DA24" s="660"/>
      <c r="DB24" s="660"/>
      <c r="DC24" s="679"/>
      <c r="DD24" s="707">
        <v>914931</v>
      </c>
      <c r="DE24" s="655"/>
      <c r="DF24" s="655"/>
      <c r="DG24" s="655"/>
      <c r="DH24" s="655"/>
      <c r="DI24" s="655"/>
      <c r="DJ24" s="655"/>
      <c r="DK24" s="656"/>
      <c r="DL24" s="707">
        <v>880360</v>
      </c>
      <c r="DM24" s="655"/>
      <c r="DN24" s="655"/>
      <c r="DO24" s="655"/>
      <c r="DP24" s="655"/>
      <c r="DQ24" s="655"/>
      <c r="DR24" s="655"/>
      <c r="DS24" s="655"/>
      <c r="DT24" s="655"/>
      <c r="DU24" s="655"/>
      <c r="DV24" s="656"/>
      <c r="DW24" s="659">
        <v>34</v>
      </c>
      <c r="DX24" s="660"/>
      <c r="DY24" s="660"/>
      <c r="DZ24" s="660"/>
      <c r="EA24" s="660"/>
      <c r="EB24" s="660"/>
      <c r="EC24" s="661"/>
    </row>
    <row r="25" spans="2:133" ht="11.25" customHeight="1" x14ac:dyDescent="0.2">
      <c r="B25" s="662" t="s">
        <v>286</v>
      </c>
      <c r="C25" s="663"/>
      <c r="D25" s="663"/>
      <c r="E25" s="663"/>
      <c r="F25" s="663"/>
      <c r="G25" s="663"/>
      <c r="H25" s="663"/>
      <c r="I25" s="663"/>
      <c r="J25" s="663"/>
      <c r="K25" s="663"/>
      <c r="L25" s="663"/>
      <c r="M25" s="663"/>
      <c r="N25" s="663"/>
      <c r="O25" s="663"/>
      <c r="P25" s="663"/>
      <c r="Q25" s="664"/>
      <c r="R25" s="665">
        <v>29321</v>
      </c>
      <c r="S25" s="666"/>
      <c r="T25" s="666"/>
      <c r="U25" s="666"/>
      <c r="V25" s="666"/>
      <c r="W25" s="666"/>
      <c r="X25" s="666"/>
      <c r="Y25" s="667"/>
      <c r="Z25" s="668">
        <v>0.5</v>
      </c>
      <c r="AA25" s="668"/>
      <c r="AB25" s="668"/>
      <c r="AC25" s="668"/>
      <c r="AD25" s="669" t="s">
        <v>125</v>
      </c>
      <c r="AE25" s="669"/>
      <c r="AF25" s="669"/>
      <c r="AG25" s="669"/>
      <c r="AH25" s="669"/>
      <c r="AI25" s="669"/>
      <c r="AJ25" s="669"/>
      <c r="AK25" s="669"/>
      <c r="AL25" s="670" t="s">
        <v>125</v>
      </c>
      <c r="AM25" s="671"/>
      <c r="AN25" s="671"/>
      <c r="AO25" s="672"/>
      <c r="AP25" s="684" t="s">
        <v>287</v>
      </c>
      <c r="AQ25" s="685"/>
      <c r="AR25" s="685"/>
      <c r="AS25" s="685"/>
      <c r="AT25" s="685"/>
      <c r="AU25" s="685"/>
      <c r="AV25" s="685"/>
      <c r="AW25" s="685"/>
      <c r="AX25" s="685"/>
      <c r="AY25" s="685"/>
      <c r="AZ25" s="685"/>
      <c r="BA25" s="685"/>
      <c r="BB25" s="685"/>
      <c r="BC25" s="685"/>
      <c r="BD25" s="685"/>
      <c r="BE25" s="685"/>
      <c r="BF25" s="686"/>
      <c r="BG25" s="665" t="s">
        <v>125</v>
      </c>
      <c r="BH25" s="666"/>
      <c r="BI25" s="666"/>
      <c r="BJ25" s="666"/>
      <c r="BK25" s="666"/>
      <c r="BL25" s="666"/>
      <c r="BM25" s="666"/>
      <c r="BN25" s="667"/>
      <c r="BO25" s="668" t="s">
        <v>125</v>
      </c>
      <c r="BP25" s="668"/>
      <c r="BQ25" s="668"/>
      <c r="BR25" s="668"/>
      <c r="BS25" s="669" t="s">
        <v>125</v>
      </c>
      <c r="BT25" s="669"/>
      <c r="BU25" s="669"/>
      <c r="BV25" s="669"/>
      <c r="BW25" s="669"/>
      <c r="BX25" s="669"/>
      <c r="BY25" s="669"/>
      <c r="BZ25" s="669"/>
      <c r="CA25" s="669"/>
      <c r="CB25" s="673"/>
      <c r="CD25" s="680" t="s">
        <v>288</v>
      </c>
      <c r="CE25" s="681"/>
      <c r="CF25" s="681"/>
      <c r="CG25" s="681"/>
      <c r="CH25" s="681"/>
      <c r="CI25" s="681"/>
      <c r="CJ25" s="681"/>
      <c r="CK25" s="681"/>
      <c r="CL25" s="681"/>
      <c r="CM25" s="681"/>
      <c r="CN25" s="681"/>
      <c r="CO25" s="681"/>
      <c r="CP25" s="681"/>
      <c r="CQ25" s="682"/>
      <c r="CR25" s="665">
        <v>729897</v>
      </c>
      <c r="CS25" s="704"/>
      <c r="CT25" s="704"/>
      <c r="CU25" s="704"/>
      <c r="CV25" s="704"/>
      <c r="CW25" s="704"/>
      <c r="CX25" s="704"/>
      <c r="CY25" s="705"/>
      <c r="CZ25" s="670">
        <v>12.8</v>
      </c>
      <c r="DA25" s="699"/>
      <c r="DB25" s="699"/>
      <c r="DC25" s="706"/>
      <c r="DD25" s="674">
        <v>665358</v>
      </c>
      <c r="DE25" s="704"/>
      <c r="DF25" s="704"/>
      <c r="DG25" s="704"/>
      <c r="DH25" s="704"/>
      <c r="DI25" s="704"/>
      <c r="DJ25" s="704"/>
      <c r="DK25" s="705"/>
      <c r="DL25" s="674">
        <v>635901</v>
      </c>
      <c r="DM25" s="704"/>
      <c r="DN25" s="704"/>
      <c r="DO25" s="704"/>
      <c r="DP25" s="704"/>
      <c r="DQ25" s="704"/>
      <c r="DR25" s="704"/>
      <c r="DS25" s="704"/>
      <c r="DT25" s="704"/>
      <c r="DU25" s="704"/>
      <c r="DV25" s="705"/>
      <c r="DW25" s="670">
        <v>24.5</v>
      </c>
      <c r="DX25" s="699"/>
      <c r="DY25" s="699"/>
      <c r="DZ25" s="699"/>
      <c r="EA25" s="699"/>
      <c r="EB25" s="699"/>
      <c r="EC25" s="700"/>
    </row>
    <row r="26" spans="2:133" ht="11.25" customHeight="1" x14ac:dyDescent="0.2">
      <c r="B26" s="662" t="s">
        <v>289</v>
      </c>
      <c r="C26" s="663"/>
      <c r="D26" s="663"/>
      <c r="E26" s="663"/>
      <c r="F26" s="663"/>
      <c r="G26" s="663"/>
      <c r="H26" s="663"/>
      <c r="I26" s="663"/>
      <c r="J26" s="663"/>
      <c r="K26" s="663"/>
      <c r="L26" s="663"/>
      <c r="M26" s="663"/>
      <c r="N26" s="663"/>
      <c r="O26" s="663"/>
      <c r="P26" s="663"/>
      <c r="Q26" s="664"/>
      <c r="R26" s="665">
        <v>431737</v>
      </c>
      <c r="S26" s="666"/>
      <c r="T26" s="666"/>
      <c r="U26" s="666"/>
      <c r="V26" s="666"/>
      <c r="W26" s="666"/>
      <c r="X26" s="666"/>
      <c r="Y26" s="667"/>
      <c r="Z26" s="668">
        <v>6.8</v>
      </c>
      <c r="AA26" s="668"/>
      <c r="AB26" s="668"/>
      <c r="AC26" s="668"/>
      <c r="AD26" s="669" t="s">
        <v>125</v>
      </c>
      <c r="AE26" s="669"/>
      <c r="AF26" s="669"/>
      <c r="AG26" s="669"/>
      <c r="AH26" s="669"/>
      <c r="AI26" s="669"/>
      <c r="AJ26" s="669"/>
      <c r="AK26" s="669"/>
      <c r="AL26" s="670" t="s">
        <v>125</v>
      </c>
      <c r="AM26" s="671"/>
      <c r="AN26" s="671"/>
      <c r="AO26" s="672"/>
      <c r="AP26" s="684" t="s">
        <v>290</v>
      </c>
      <c r="AQ26" s="708"/>
      <c r="AR26" s="708"/>
      <c r="AS26" s="708"/>
      <c r="AT26" s="708"/>
      <c r="AU26" s="708"/>
      <c r="AV26" s="708"/>
      <c r="AW26" s="708"/>
      <c r="AX26" s="708"/>
      <c r="AY26" s="708"/>
      <c r="AZ26" s="708"/>
      <c r="BA26" s="708"/>
      <c r="BB26" s="708"/>
      <c r="BC26" s="708"/>
      <c r="BD26" s="708"/>
      <c r="BE26" s="708"/>
      <c r="BF26" s="686"/>
      <c r="BG26" s="665" t="s">
        <v>125</v>
      </c>
      <c r="BH26" s="666"/>
      <c r="BI26" s="666"/>
      <c r="BJ26" s="666"/>
      <c r="BK26" s="666"/>
      <c r="BL26" s="666"/>
      <c r="BM26" s="666"/>
      <c r="BN26" s="667"/>
      <c r="BO26" s="668" t="s">
        <v>125</v>
      </c>
      <c r="BP26" s="668"/>
      <c r="BQ26" s="668"/>
      <c r="BR26" s="668"/>
      <c r="BS26" s="669" t="s">
        <v>125</v>
      </c>
      <c r="BT26" s="669"/>
      <c r="BU26" s="669"/>
      <c r="BV26" s="669"/>
      <c r="BW26" s="669"/>
      <c r="BX26" s="669"/>
      <c r="BY26" s="669"/>
      <c r="BZ26" s="669"/>
      <c r="CA26" s="669"/>
      <c r="CB26" s="673"/>
      <c r="CD26" s="680" t="s">
        <v>291</v>
      </c>
      <c r="CE26" s="681"/>
      <c r="CF26" s="681"/>
      <c r="CG26" s="681"/>
      <c r="CH26" s="681"/>
      <c r="CI26" s="681"/>
      <c r="CJ26" s="681"/>
      <c r="CK26" s="681"/>
      <c r="CL26" s="681"/>
      <c r="CM26" s="681"/>
      <c r="CN26" s="681"/>
      <c r="CO26" s="681"/>
      <c r="CP26" s="681"/>
      <c r="CQ26" s="682"/>
      <c r="CR26" s="665">
        <v>465282</v>
      </c>
      <c r="CS26" s="666"/>
      <c r="CT26" s="666"/>
      <c r="CU26" s="666"/>
      <c r="CV26" s="666"/>
      <c r="CW26" s="666"/>
      <c r="CX26" s="666"/>
      <c r="CY26" s="667"/>
      <c r="CZ26" s="670">
        <v>8.1999999999999993</v>
      </c>
      <c r="DA26" s="699"/>
      <c r="DB26" s="699"/>
      <c r="DC26" s="706"/>
      <c r="DD26" s="674">
        <v>400743</v>
      </c>
      <c r="DE26" s="666"/>
      <c r="DF26" s="666"/>
      <c r="DG26" s="666"/>
      <c r="DH26" s="666"/>
      <c r="DI26" s="666"/>
      <c r="DJ26" s="666"/>
      <c r="DK26" s="667"/>
      <c r="DL26" s="674" t="s">
        <v>125</v>
      </c>
      <c r="DM26" s="666"/>
      <c r="DN26" s="666"/>
      <c r="DO26" s="666"/>
      <c r="DP26" s="666"/>
      <c r="DQ26" s="666"/>
      <c r="DR26" s="666"/>
      <c r="DS26" s="666"/>
      <c r="DT26" s="666"/>
      <c r="DU26" s="666"/>
      <c r="DV26" s="667"/>
      <c r="DW26" s="670" t="s">
        <v>125</v>
      </c>
      <c r="DX26" s="699"/>
      <c r="DY26" s="699"/>
      <c r="DZ26" s="699"/>
      <c r="EA26" s="699"/>
      <c r="EB26" s="699"/>
      <c r="EC26" s="700"/>
    </row>
    <row r="27" spans="2:133" ht="11.25" customHeight="1" x14ac:dyDescent="0.2">
      <c r="B27" s="662" t="s">
        <v>292</v>
      </c>
      <c r="C27" s="663"/>
      <c r="D27" s="663"/>
      <c r="E27" s="663"/>
      <c r="F27" s="663"/>
      <c r="G27" s="663"/>
      <c r="H27" s="663"/>
      <c r="I27" s="663"/>
      <c r="J27" s="663"/>
      <c r="K27" s="663"/>
      <c r="L27" s="663"/>
      <c r="M27" s="663"/>
      <c r="N27" s="663"/>
      <c r="O27" s="663"/>
      <c r="P27" s="663"/>
      <c r="Q27" s="664"/>
      <c r="R27" s="665">
        <v>3051394</v>
      </c>
      <c r="S27" s="666"/>
      <c r="T27" s="666"/>
      <c r="U27" s="666"/>
      <c r="V27" s="666"/>
      <c r="W27" s="666"/>
      <c r="X27" s="666"/>
      <c r="Y27" s="667"/>
      <c r="Z27" s="668">
        <v>48.3</v>
      </c>
      <c r="AA27" s="668"/>
      <c r="AB27" s="668"/>
      <c r="AC27" s="668"/>
      <c r="AD27" s="669">
        <v>2590336</v>
      </c>
      <c r="AE27" s="669"/>
      <c r="AF27" s="669"/>
      <c r="AG27" s="669"/>
      <c r="AH27" s="669"/>
      <c r="AI27" s="669"/>
      <c r="AJ27" s="669"/>
      <c r="AK27" s="669"/>
      <c r="AL27" s="670">
        <v>99.900001525878906</v>
      </c>
      <c r="AM27" s="671"/>
      <c r="AN27" s="671"/>
      <c r="AO27" s="672"/>
      <c r="AP27" s="662" t="s">
        <v>293</v>
      </c>
      <c r="AQ27" s="663"/>
      <c r="AR27" s="663"/>
      <c r="AS27" s="663"/>
      <c r="AT27" s="663"/>
      <c r="AU27" s="663"/>
      <c r="AV27" s="663"/>
      <c r="AW27" s="663"/>
      <c r="AX27" s="663"/>
      <c r="AY27" s="663"/>
      <c r="AZ27" s="663"/>
      <c r="BA27" s="663"/>
      <c r="BB27" s="663"/>
      <c r="BC27" s="663"/>
      <c r="BD27" s="663"/>
      <c r="BE27" s="663"/>
      <c r="BF27" s="664"/>
      <c r="BG27" s="665">
        <v>2321178</v>
      </c>
      <c r="BH27" s="666"/>
      <c r="BI27" s="666"/>
      <c r="BJ27" s="666"/>
      <c r="BK27" s="666"/>
      <c r="BL27" s="666"/>
      <c r="BM27" s="666"/>
      <c r="BN27" s="667"/>
      <c r="BO27" s="668">
        <v>100</v>
      </c>
      <c r="BP27" s="668"/>
      <c r="BQ27" s="668"/>
      <c r="BR27" s="668"/>
      <c r="BS27" s="669" t="s">
        <v>125</v>
      </c>
      <c r="BT27" s="669"/>
      <c r="BU27" s="669"/>
      <c r="BV27" s="669"/>
      <c r="BW27" s="669"/>
      <c r="BX27" s="669"/>
      <c r="BY27" s="669"/>
      <c r="BZ27" s="669"/>
      <c r="CA27" s="669"/>
      <c r="CB27" s="673"/>
      <c r="CD27" s="680" t="s">
        <v>294</v>
      </c>
      <c r="CE27" s="681"/>
      <c r="CF27" s="681"/>
      <c r="CG27" s="681"/>
      <c r="CH27" s="681"/>
      <c r="CI27" s="681"/>
      <c r="CJ27" s="681"/>
      <c r="CK27" s="681"/>
      <c r="CL27" s="681"/>
      <c r="CM27" s="681"/>
      <c r="CN27" s="681"/>
      <c r="CO27" s="681"/>
      <c r="CP27" s="681"/>
      <c r="CQ27" s="682"/>
      <c r="CR27" s="665">
        <v>304437</v>
      </c>
      <c r="CS27" s="704"/>
      <c r="CT27" s="704"/>
      <c r="CU27" s="704"/>
      <c r="CV27" s="704"/>
      <c r="CW27" s="704"/>
      <c r="CX27" s="704"/>
      <c r="CY27" s="705"/>
      <c r="CZ27" s="670">
        <v>5.3</v>
      </c>
      <c r="DA27" s="699"/>
      <c r="DB27" s="699"/>
      <c r="DC27" s="706"/>
      <c r="DD27" s="674">
        <v>55857</v>
      </c>
      <c r="DE27" s="704"/>
      <c r="DF27" s="704"/>
      <c r="DG27" s="704"/>
      <c r="DH27" s="704"/>
      <c r="DI27" s="704"/>
      <c r="DJ27" s="704"/>
      <c r="DK27" s="705"/>
      <c r="DL27" s="674">
        <v>50743</v>
      </c>
      <c r="DM27" s="704"/>
      <c r="DN27" s="704"/>
      <c r="DO27" s="704"/>
      <c r="DP27" s="704"/>
      <c r="DQ27" s="704"/>
      <c r="DR27" s="704"/>
      <c r="DS27" s="704"/>
      <c r="DT27" s="704"/>
      <c r="DU27" s="704"/>
      <c r="DV27" s="705"/>
      <c r="DW27" s="670">
        <v>2</v>
      </c>
      <c r="DX27" s="699"/>
      <c r="DY27" s="699"/>
      <c r="DZ27" s="699"/>
      <c r="EA27" s="699"/>
      <c r="EB27" s="699"/>
      <c r="EC27" s="700"/>
    </row>
    <row r="28" spans="2:133" ht="11.25" customHeight="1" x14ac:dyDescent="0.2">
      <c r="B28" s="662" t="s">
        <v>295</v>
      </c>
      <c r="C28" s="663"/>
      <c r="D28" s="663"/>
      <c r="E28" s="663"/>
      <c r="F28" s="663"/>
      <c r="G28" s="663"/>
      <c r="H28" s="663"/>
      <c r="I28" s="663"/>
      <c r="J28" s="663"/>
      <c r="K28" s="663"/>
      <c r="L28" s="663"/>
      <c r="M28" s="663"/>
      <c r="N28" s="663"/>
      <c r="O28" s="663"/>
      <c r="P28" s="663"/>
      <c r="Q28" s="664"/>
      <c r="R28" s="665">
        <v>865</v>
      </c>
      <c r="S28" s="666"/>
      <c r="T28" s="666"/>
      <c r="U28" s="666"/>
      <c r="V28" s="666"/>
      <c r="W28" s="666"/>
      <c r="X28" s="666"/>
      <c r="Y28" s="667"/>
      <c r="Z28" s="668">
        <v>0</v>
      </c>
      <c r="AA28" s="668"/>
      <c r="AB28" s="668"/>
      <c r="AC28" s="668"/>
      <c r="AD28" s="669">
        <v>865</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296</v>
      </c>
      <c r="CE28" s="681"/>
      <c r="CF28" s="681"/>
      <c r="CG28" s="681"/>
      <c r="CH28" s="681"/>
      <c r="CI28" s="681"/>
      <c r="CJ28" s="681"/>
      <c r="CK28" s="681"/>
      <c r="CL28" s="681"/>
      <c r="CM28" s="681"/>
      <c r="CN28" s="681"/>
      <c r="CO28" s="681"/>
      <c r="CP28" s="681"/>
      <c r="CQ28" s="682"/>
      <c r="CR28" s="665">
        <v>215364</v>
      </c>
      <c r="CS28" s="666"/>
      <c r="CT28" s="666"/>
      <c r="CU28" s="666"/>
      <c r="CV28" s="666"/>
      <c r="CW28" s="666"/>
      <c r="CX28" s="666"/>
      <c r="CY28" s="667"/>
      <c r="CZ28" s="670">
        <v>3.8</v>
      </c>
      <c r="DA28" s="699"/>
      <c r="DB28" s="699"/>
      <c r="DC28" s="706"/>
      <c r="DD28" s="674">
        <v>193716</v>
      </c>
      <c r="DE28" s="666"/>
      <c r="DF28" s="666"/>
      <c r="DG28" s="666"/>
      <c r="DH28" s="666"/>
      <c r="DI28" s="666"/>
      <c r="DJ28" s="666"/>
      <c r="DK28" s="667"/>
      <c r="DL28" s="674">
        <v>193716</v>
      </c>
      <c r="DM28" s="666"/>
      <c r="DN28" s="666"/>
      <c r="DO28" s="666"/>
      <c r="DP28" s="666"/>
      <c r="DQ28" s="666"/>
      <c r="DR28" s="666"/>
      <c r="DS28" s="666"/>
      <c r="DT28" s="666"/>
      <c r="DU28" s="666"/>
      <c r="DV28" s="667"/>
      <c r="DW28" s="670">
        <v>7.5</v>
      </c>
      <c r="DX28" s="699"/>
      <c r="DY28" s="699"/>
      <c r="DZ28" s="699"/>
      <c r="EA28" s="699"/>
      <c r="EB28" s="699"/>
      <c r="EC28" s="700"/>
    </row>
    <row r="29" spans="2:133" ht="11.25" customHeight="1" x14ac:dyDescent="0.2">
      <c r="B29" s="662" t="s">
        <v>297</v>
      </c>
      <c r="C29" s="663"/>
      <c r="D29" s="663"/>
      <c r="E29" s="663"/>
      <c r="F29" s="663"/>
      <c r="G29" s="663"/>
      <c r="H29" s="663"/>
      <c r="I29" s="663"/>
      <c r="J29" s="663"/>
      <c r="K29" s="663"/>
      <c r="L29" s="663"/>
      <c r="M29" s="663"/>
      <c r="N29" s="663"/>
      <c r="O29" s="663"/>
      <c r="P29" s="663"/>
      <c r="Q29" s="664"/>
      <c r="R29" s="665">
        <v>7083</v>
      </c>
      <c r="S29" s="666"/>
      <c r="T29" s="666"/>
      <c r="U29" s="666"/>
      <c r="V29" s="666"/>
      <c r="W29" s="666"/>
      <c r="X29" s="666"/>
      <c r="Y29" s="667"/>
      <c r="Z29" s="668">
        <v>0.1</v>
      </c>
      <c r="AA29" s="668"/>
      <c r="AB29" s="668"/>
      <c r="AC29" s="668"/>
      <c r="AD29" s="669" t="s">
        <v>125</v>
      </c>
      <c r="AE29" s="669"/>
      <c r="AF29" s="669"/>
      <c r="AG29" s="669"/>
      <c r="AH29" s="669"/>
      <c r="AI29" s="669"/>
      <c r="AJ29" s="669"/>
      <c r="AK29" s="669"/>
      <c r="AL29" s="670" t="s">
        <v>125</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2" t="s">
        <v>298</v>
      </c>
      <c r="CE29" s="713"/>
      <c r="CF29" s="680" t="s">
        <v>69</v>
      </c>
      <c r="CG29" s="681"/>
      <c r="CH29" s="681"/>
      <c r="CI29" s="681"/>
      <c r="CJ29" s="681"/>
      <c r="CK29" s="681"/>
      <c r="CL29" s="681"/>
      <c r="CM29" s="681"/>
      <c r="CN29" s="681"/>
      <c r="CO29" s="681"/>
      <c r="CP29" s="681"/>
      <c r="CQ29" s="682"/>
      <c r="CR29" s="665">
        <v>215364</v>
      </c>
      <c r="CS29" s="704"/>
      <c r="CT29" s="704"/>
      <c r="CU29" s="704"/>
      <c r="CV29" s="704"/>
      <c r="CW29" s="704"/>
      <c r="CX29" s="704"/>
      <c r="CY29" s="705"/>
      <c r="CZ29" s="670">
        <v>3.8</v>
      </c>
      <c r="DA29" s="699"/>
      <c r="DB29" s="699"/>
      <c r="DC29" s="706"/>
      <c r="DD29" s="674">
        <v>193716</v>
      </c>
      <c r="DE29" s="704"/>
      <c r="DF29" s="704"/>
      <c r="DG29" s="704"/>
      <c r="DH29" s="704"/>
      <c r="DI29" s="704"/>
      <c r="DJ29" s="704"/>
      <c r="DK29" s="705"/>
      <c r="DL29" s="674">
        <v>193716</v>
      </c>
      <c r="DM29" s="704"/>
      <c r="DN29" s="704"/>
      <c r="DO29" s="704"/>
      <c r="DP29" s="704"/>
      <c r="DQ29" s="704"/>
      <c r="DR29" s="704"/>
      <c r="DS29" s="704"/>
      <c r="DT29" s="704"/>
      <c r="DU29" s="704"/>
      <c r="DV29" s="705"/>
      <c r="DW29" s="670">
        <v>7.5</v>
      </c>
      <c r="DX29" s="699"/>
      <c r="DY29" s="699"/>
      <c r="DZ29" s="699"/>
      <c r="EA29" s="699"/>
      <c r="EB29" s="699"/>
      <c r="EC29" s="700"/>
    </row>
    <row r="30" spans="2:133" ht="11.25" customHeight="1" x14ac:dyDescent="0.2">
      <c r="B30" s="662" t="s">
        <v>299</v>
      </c>
      <c r="C30" s="663"/>
      <c r="D30" s="663"/>
      <c r="E30" s="663"/>
      <c r="F30" s="663"/>
      <c r="G30" s="663"/>
      <c r="H30" s="663"/>
      <c r="I30" s="663"/>
      <c r="J30" s="663"/>
      <c r="K30" s="663"/>
      <c r="L30" s="663"/>
      <c r="M30" s="663"/>
      <c r="N30" s="663"/>
      <c r="O30" s="663"/>
      <c r="P30" s="663"/>
      <c r="Q30" s="664"/>
      <c r="R30" s="665">
        <v>60459</v>
      </c>
      <c r="S30" s="666"/>
      <c r="T30" s="666"/>
      <c r="U30" s="666"/>
      <c r="V30" s="666"/>
      <c r="W30" s="666"/>
      <c r="X30" s="666"/>
      <c r="Y30" s="667"/>
      <c r="Z30" s="668">
        <v>1</v>
      </c>
      <c r="AA30" s="668"/>
      <c r="AB30" s="668"/>
      <c r="AC30" s="668"/>
      <c r="AD30" s="669">
        <v>1207</v>
      </c>
      <c r="AE30" s="669"/>
      <c r="AF30" s="669"/>
      <c r="AG30" s="669"/>
      <c r="AH30" s="669"/>
      <c r="AI30" s="669"/>
      <c r="AJ30" s="669"/>
      <c r="AK30" s="669"/>
      <c r="AL30" s="670">
        <v>0</v>
      </c>
      <c r="AM30" s="671"/>
      <c r="AN30" s="671"/>
      <c r="AO30" s="672"/>
      <c r="AP30" s="644" t="s">
        <v>217</v>
      </c>
      <c r="AQ30" s="645"/>
      <c r="AR30" s="645"/>
      <c r="AS30" s="645"/>
      <c r="AT30" s="645"/>
      <c r="AU30" s="645"/>
      <c r="AV30" s="645"/>
      <c r="AW30" s="645"/>
      <c r="AX30" s="645"/>
      <c r="AY30" s="645"/>
      <c r="AZ30" s="645"/>
      <c r="BA30" s="645"/>
      <c r="BB30" s="645"/>
      <c r="BC30" s="645"/>
      <c r="BD30" s="645"/>
      <c r="BE30" s="645"/>
      <c r="BF30" s="646"/>
      <c r="BG30" s="644" t="s">
        <v>300</v>
      </c>
      <c r="BH30" s="718"/>
      <c r="BI30" s="718"/>
      <c r="BJ30" s="718"/>
      <c r="BK30" s="718"/>
      <c r="BL30" s="718"/>
      <c r="BM30" s="718"/>
      <c r="BN30" s="718"/>
      <c r="BO30" s="718"/>
      <c r="BP30" s="718"/>
      <c r="BQ30" s="719"/>
      <c r="BR30" s="644" t="s">
        <v>301</v>
      </c>
      <c r="BS30" s="718"/>
      <c r="BT30" s="718"/>
      <c r="BU30" s="718"/>
      <c r="BV30" s="718"/>
      <c r="BW30" s="718"/>
      <c r="BX30" s="718"/>
      <c r="BY30" s="718"/>
      <c r="BZ30" s="718"/>
      <c r="CA30" s="718"/>
      <c r="CB30" s="719"/>
      <c r="CD30" s="714"/>
      <c r="CE30" s="715"/>
      <c r="CF30" s="680" t="s">
        <v>302</v>
      </c>
      <c r="CG30" s="681"/>
      <c r="CH30" s="681"/>
      <c r="CI30" s="681"/>
      <c r="CJ30" s="681"/>
      <c r="CK30" s="681"/>
      <c r="CL30" s="681"/>
      <c r="CM30" s="681"/>
      <c r="CN30" s="681"/>
      <c r="CO30" s="681"/>
      <c r="CP30" s="681"/>
      <c r="CQ30" s="682"/>
      <c r="CR30" s="665">
        <v>201675</v>
      </c>
      <c r="CS30" s="666"/>
      <c r="CT30" s="666"/>
      <c r="CU30" s="666"/>
      <c r="CV30" s="666"/>
      <c r="CW30" s="666"/>
      <c r="CX30" s="666"/>
      <c r="CY30" s="667"/>
      <c r="CZ30" s="670">
        <v>3.5</v>
      </c>
      <c r="DA30" s="699"/>
      <c r="DB30" s="699"/>
      <c r="DC30" s="706"/>
      <c r="DD30" s="674">
        <v>182573</v>
      </c>
      <c r="DE30" s="666"/>
      <c r="DF30" s="666"/>
      <c r="DG30" s="666"/>
      <c r="DH30" s="666"/>
      <c r="DI30" s="666"/>
      <c r="DJ30" s="666"/>
      <c r="DK30" s="667"/>
      <c r="DL30" s="674">
        <v>182573</v>
      </c>
      <c r="DM30" s="666"/>
      <c r="DN30" s="666"/>
      <c r="DO30" s="666"/>
      <c r="DP30" s="666"/>
      <c r="DQ30" s="666"/>
      <c r="DR30" s="666"/>
      <c r="DS30" s="666"/>
      <c r="DT30" s="666"/>
      <c r="DU30" s="666"/>
      <c r="DV30" s="667"/>
      <c r="DW30" s="670">
        <v>7</v>
      </c>
      <c r="DX30" s="699"/>
      <c r="DY30" s="699"/>
      <c r="DZ30" s="699"/>
      <c r="EA30" s="699"/>
      <c r="EB30" s="699"/>
      <c r="EC30" s="700"/>
    </row>
    <row r="31" spans="2:133" ht="11.25" customHeight="1" x14ac:dyDescent="0.2">
      <c r="B31" s="662" t="s">
        <v>303</v>
      </c>
      <c r="C31" s="663"/>
      <c r="D31" s="663"/>
      <c r="E31" s="663"/>
      <c r="F31" s="663"/>
      <c r="G31" s="663"/>
      <c r="H31" s="663"/>
      <c r="I31" s="663"/>
      <c r="J31" s="663"/>
      <c r="K31" s="663"/>
      <c r="L31" s="663"/>
      <c r="M31" s="663"/>
      <c r="N31" s="663"/>
      <c r="O31" s="663"/>
      <c r="P31" s="663"/>
      <c r="Q31" s="664"/>
      <c r="R31" s="665">
        <v>2442</v>
      </c>
      <c r="S31" s="666"/>
      <c r="T31" s="666"/>
      <c r="U31" s="666"/>
      <c r="V31" s="666"/>
      <c r="W31" s="666"/>
      <c r="X31" s="666"/>
      <c r="Y31" s="667"/>
      <c r="Z31" s="668">
        <v>0</v>
      </c>
      <c r="AA31" s="668"/>
      <c r="AB31" s="668"/>
      <c r="AC31" s="668"/>
      <c r="AD31" s="669" t="s">
        <v>125</v>
      </c>
      <c r="AE31" s="669"/>
      <c r="AF31" s="669"/>
      <c r="AG31" s="669"/>
      <c r="AH31" s="669"/>
      <c r="AI31" s="669"/>
      <c r="AJ31" s="669"/>
      <c r="AK31" s="669"/>
      <c r="AL31" s="670" t="s">
        <v>125</v>
      </c>
      <c r="AM31" s="671"/>
      <c r="AN31" s="671"/>
      <c r="AO31" s="672"/>
      <c r="AP31" s="722" t="s">
        <v>304</v>
      </c>
      <c r="AQ31" s="723"/>
      <c r="AR31" s="723"/>
      <c r="AS31" s="723"/>
      <c r="AT31" s="728" t="s">
        <v>305</v>
      </c>
      <c r="AU31" s="360"/>
      <c r="AV31" s="360"/>
      <c r="AW31" s="360"/>
      <c r="AX31" s="651" t="s">
        <v>183</v>
      </c>
      <c r="AY31" s="652"/>
      <c r="AZ31" s="652"/>
      <c r="BA31" s="652"/>
      <c r="BB31" s="652"/>
      <c r="BC31" s="652"/>
      <c r="BD31" s="652"/>
      <c r="BE31" s="652"/>
      <c r="BF31" s="653"/>
      <c r="BG31" s="733">
        <v>99.7</v>
      </c>
      <c r="BH31" s="720"/>
      <c r="BI31" s="720"/>
      <c r="BJ31" s="720"/>
      <c r="BK31" s="720"/>
      <c r="BL31" s="720"/>
      <c r="BM31" s="660">
        <v>98</v>
      </c>
      <c r="BN31" s="720"/>
      <c r="BO31" s="720"/>
      <c r="BP31" s="720"/>
      <c r="BQ31" s="721"/>
      <c r="BR31" s="733">
        <v>99.6</v>
      </c>
      <c r="BS31" s="720"/>
      <c r="BT31" s="720"/>
      <c r="BU31" s="720"/>
      <c r="BV31" s="720"/>
      <c r="BW31" s="720"/>
      <c r="BX31" s="660">
        <v>97.4</v>
      </c>
      <c r="BY31" s="720"/>
      <c r="BZ31" s="720"/>
      <c r="CA31" s="720"/>
      <c r="CB31" s="721"/>
      <c r="CD31" s="714"/>
      <c r="CE31" s="715"/>
      <c r="CF31" s="680" t="s">
        <v>306</v>
      </c>
      <c r="CG31" s="681"/>
      <c r="CH31" s="681"/>
      <c r="CI31" s="681"/>
      <c r="CJ31" s="681"/>
      <c r="CK31" s="681"/>
      <c r="CL31" s="681"/>
      <c r="CM31" s="681"/>
      <c r="CN31" s="681"/>
      <c r="CO31" s="681"/>
      <c r="CP31" s="681"/>
      <c r="CQ31" s="682"/>
      <c r="CR31" s="665">
        <v>13689</v>
      </c>
      <c r="CS31" s="704"/>
      <c r="CT31" s="704"/>
      <c r="CU31" s="704"/>
      <c r="CV31" s="704"/>
      <c r="CW31" s="704"/>
      <c r="CX31" s="704"/>
      <c r="CY31" s="705"/>
      <c r="CZ31" s="670">
        <v>0.2</v>
      </c>
      <c r="DA31" s="699"/>
      <c r="DB31" s="699"/>
      <c r="DC31" s="706"/>
      <c r="DD31" s="674">
        <v>11143</v>
      </c>
      <c r="DE31" s="704"/>
      <c r="DF31" s="704"/>
      <c r="DG31" s="704"/>
      <c r="DH31" s="704"/>
      <c r="DI31" s="704"/>
      <c r="DJ31" s="704"/>
      <c r="DK31" s="705"/>
      <c r="DL31" s="674">
        <v>11143</v>
      </c>
      <c r="DM31" s="704"/>
      <c r="DN31" s="704"/>
      <c r="DO31" s="704"/>
      <c r="DP31" s="704"/>
      <c r="DQ31" s="704"/>
      <c r="DR31" s="704"/>
      <c r="DS31" s="704"/>
      <c r="DT31" s="704"/>
      <c r="DU31" s="704"/>
      <c r="DV31" s="705"/>
      <c r="DW31" s="670">
        <v>0.4</v>
      </c>
      <c r="DX31" s="699"/>
      <c r="DY31" s="699"/>
      <c r="DZ31" s="699"/>
      <c r="EA31" s="699"/>
      <c r="EB31" s="699"/>
      <c r="EC31" s="700"/>
    </row>
    <row r="32" spans="2:133" ht="11.25" customHeight="1" x14ac:dyDescent="0.2">
      <c r="B32" s="662" t="s">
        <v>307</v>
      </c>
      <c r="C32" s="663"/>
      <c r="D32" s="663"/>
      <c r="E32" s="663"/>
      <c r="F32" s="663"/>
      <c r="G32" s="663"/>
      <c r="H32" s="663"/>
      <c r="I32" s="663"/>
      <c r="J32" s="663"/>
      <c r="K32" s="663"/>
      <c r="L32" s="663"/>
      <c r="M32" s="663"/>
      <c r="N32" s="663"/>
      <c r="O32" s="663"/>
      <c r="P32" s="663"/>
      <c r="Q32" s="664"/>
      <c r="R32" s="665">
        <v>958302</v>
      </c>
      <c r="S32" s="666"/>
      <c r="T32" s="666"/>
      <c r="U32" s="666"/>
      <c r="V32" s="666"/>
      <c r="W32" s="666"/>
      <c r="X32" s="666"/>
      <c r="Y32" s="667"/>
      <c r="Z32" s="668">
        <v>15.2</v>
      </c>
      <c r="AA32" s="668"/>
      <c r="AB32" s="668"/>
      <c r="AC32" s="668"/>
      <c r="AD32" s="669" t="s">
        <v>125</v>
      </c>
      <c r="AE32" s="669"/>
      <c r="AF32" s="669"/>
      <c r="AG32" s="669"/>
      <c r="AH32" s="669"/>
      <c r="AI32" s="669"/>
      <c r="AJ32" s="669"/>
      <c r="AK32" s="669"/>
      <c r="AL32" s="670" t="s">
        <v>125</v>
      </c>
      <c r="AM32" s="671"/>
      <c r="AN32" s="671"/>
      <c r="AO32" s="672"/>
      <c r="AP32" s="724"/>
      <c r="AQ32" s="725"/>
      <c r="AR32" s="725"/>
      <c r="AS32" s="725"/>
      <c r="AT32" s="729"/>
      <c r="AU32" s="361" t="s">
        <v>308</v>
      </c>
      <c r="AV32" s="361"/>
      <c r="AW32" s="361"/>
      <c r="AX32" s="662" t="s">
        <v>309</v>
      </c>
      <c r="AY32" s="663"/>
      <c r="AZ32" s="663"/>
      <c r="BA32" s="663"/>
      <c r="BB32" s="663"/>
      <c r="BC32" s="663"/>
      <c r="BD32" s="663"/>
      <c r="BE32" s="663"/>
      <c r="BF32" s="664"/>
      <c r="BG32" s="734">
        <v>99.1</v>
      </c>
      <c r="BH32" s="704"/>
      <c r="BI32" s="704"/>
      <c r="BJ32" s="704"/>
      <c r="BK32" s="704"/>
      <c r="BL32" s="704"/>
      <c r="BM32" s="671">
        <v>95.7</v>
      </c>
      <c r="BN32" s="731"/>
      <c r="BO32" s="731"/>
      <c r="BP32" s="731"/>
      <c r="BQ32" s="732"/>
      <c r="BR32" s="734">
        <v>99</v>
      </c>
      <c r="BS32" s="704"/>
      <c r="BT32" s="704"/>
      <c r="BU32" s="704"/>
      <c r="BV32" s="704"/>
      <c r="BW32" s="704"/>
      <c r="BX32" s="671">
        <v>95.5</v>
      </c>
      <c r="BY32" s="731"/>
      <c r="BZ32" s="731"/>
      <c r="CA32" s="731"/>
      <c r="CB32" s="732"/>
      <c r="CD32" s="716"/>
      <c r="CE32" s="717"/>
      <c r="CF32" s="680" t="s">
        <v>310</v>
      </c>
      <c r="CG32" s="681"/>
      <c r="CH32" s="681"/>
      <c r="CI32" s="681"/>
      <c r="CJ32" s="681"/>
      <c r="CK32" s="681"/>
      <c r="CL32" s="681"/>
      <c r="CM32" s="681"/>
      <c r="CN32" s="681"/>
      <c r="CO32" s="681"/>
      <c r="CP32" s="681"/>
      <c r="CQ32" s="682"/>
      <c r="CR32" s="665" t="s">
        <v>125</v>
      </c>
      <c r="CS32" s="666"/>
      <c r="CT32" s="666"/>
      <c r="CU32" s="666"/>
      <c r="CV32" s="666"/>
      <c r="CW32" s="666"/>
      <c r="CX32" s="666"/>
      <c r="CY32" s="667"/>
      <c r="CZ32" s="670" t="s">
        <v>125</v>
      </c>
      <c r="DA32" s="699"/>
      <c r="DB32" s="699"/>
      <c r="DC32" s="706"/>
      <c r="DD32" s="674" t="s">
        <v>125</v>
      </c>
      <c r="DE32" s="666"/>
      <c r="DF32" s="666"/>
      <c r="DG32" s="666"/>
      <c r="DH32" s="666"/>
      <c r="DI32" s="666"/>
      <c r="DJ32" s="666"/>
      <c r="DK32" s="667"/>
      <c r="DL32" s="674" t="s">
        <v>125</v>
      </c>
      <c r="DM32" s="666"/>
      <c r="DN32" s="666"/>
      <c r="DO32" s="666"/>
      <c r="DP32" s="666"/>
      <c r="DQ32" s="666"/>
      <c r="DR32" s="666"/>
      <c r="DS32" s="666"/>
      <c r="DT32" s="666"/>
      <c r="DU32" s="666"/>
      <c r="DV32" s="667"/>
      <c r="DW32" s="670" t="s">
        <v>125</v>
      </c>
      <c r="DX32" s="699"/>
      <c r="DY32" s="699"/>
      <c r="DZ32" s="699"/>
      <c r="EA32" s="699"/>
      <c r="EB32" s="699"/>
      <c r="EC32" s="700"/>
    </row>
    <row r="33" spans="2:133" ht="11.25" customHeight="1" x14ac:dyDescent="0.2">
      <c r="B33" s="701" t="s">
        <v>311</v>
      </c>
      <c r="C33" s="702"/>
      <c r="D33" s="702"/>
      <c r="E33" s="702"/>
      <c r="F33" s="702"/>
      <c r="G33" s="702"/>
      <c r="H33" s="702"/>
      <c r="I33" s="702"/>
      <c r="J33" s="702"/>
      <c r="K33" s="702"/>
      <c r="L33" s="702"/>
      <c r="M33" s="702"/>
      <c r="N33" s="702"/>
      <c r="O33" s="702"/>
      <c r="P33" s="702"/>
      <c r="Q33" s="703"/>
      <c r="R33" s="665" t="s">
        <v>125</v>
      </c>
      <c r="S33" s="666"/>
      <c r="T33" s="666"/>
      <c r="U33" s="666"/>
      <c r="V33" s="666"/>
      <c r="W33" s="666"/>
      <c r="X33" s="666"/>
      <c r="Y33" s="667"/>
      <c r="Z33" s="668" t="s">
        <v>125</v>
      </c>
      <c r="AA33" s="668"/>
      <c r="AB33" s="668"/>
      <c r="AC33" s="668"/>
      <c r="AD33" s="669" t="s">
        <v>125</v>
      </c>
      <c r="AE33" s="669"/>
      <c r="AF33" s="669"/>
      <c r="AG33" s="669"/>
      <c r="AH33" s="669"/>
      <c r="AI33" s="669"/>
      <c r="AJ33" s="669"/>
      <c r="AK33" s="669"/>
      <c r="AL33" s="670" t="s">
        <v>125</v>
      </c>
      <c r="AM33" s="671"/>
      <c r="AN33" s="671"/>
      <c r="AO33" s="672"/>
      <c r="AP33" s="726"/>
      <c r="AQ33" s="727"/>
      <c r="AR33" s="727"/>
      <c r="AS33" s="727"/>
      <c r="AT33" s="730"/>
      <c r="AU33" s="362"/>
      <c r="AV33" s="362"/>
      <c r="AW33" s="362"/>
      <c r="AX33" s="709" t="s">
        <v>312</v>
      </c>
      <c r="AY33" s="710"/>
      <c r="AZ33" s="710"/>
      <c r="BA33" s="710"/>
      <c r="BB33" s="710"/>
      <c r="BC33" s="710"/>
      <c r="BD33" s="710"/>
      <c r="BE33" s="710"/>
      <c r="BF33" s="711"/>
      <c r="BG33" s="735">
        <v>99.9</v>
      </c>
      <c r="BH33" s="736"/>
      <c r="BI33" s="736"/>
      <c r="BJ33" s="736"/>
      <c r="BK33" s="736"/>
      <c r="BL33" s="736"/>
      <c r="BM33" s="737">
        <v>98.8</v>
      </c>
      <c r="BN33" s="736"/>
      <c r="BO33" s="736"/>
      <c r="BP33" s="736"/>
      <c r="BQ33" s="738"/>
      <c r="BR33" s="735">
        <v>99.8</v>
      </c>
      <c r="BS33" s="736"/>
      <c r="BT33" s="736"/>
      <c r="BU33" s="736"/>
      <c r="BV33" s="736"/>
      <c r="BW33" s="736"/>
      <c r="BX33" s="737">
        <v>98.2</v>
      </c>
      <c r="BY33" s="736"/>
      <c r="BZ33" s="736"/>
      <c r="CA33" s="736"/>
      <c r="CB33" s="738"/>
      <c r="CD33" s="680" t="s">
        <v>313</v>
      </c>
      <c r="CE33" s="681"/>
      <c r="CF33" s="681"/>
      <c r="CG33" s="681"/>
      <c r="CH33" s="681"/>
      <c r="CI33" s="681"/>
      <c r="CJ33" s="681"/>
      <c r="CK33" s="681"/>
      <c r="CL33" s="681"/>
      <c r="CM33" s="681"/>
      <c r="CN33" s="681"/>
      <c r="CO33" s="681"/>
      <c r="CP33" s="681"/>
      <c r="CQ33" s="682"/>
      <c r="CR33" s="665">
        <v>2899716</v>
      </c>
      <c r="CS33" s="704"/>
      <c r="CT33" s="704"/>
      <c r="CU33" s="704"/>
      <c r="CV33" s="704"/>
      <c r="CW33" s="704"/>
      <c r="CX33" s="704"/>
      <c r="CY33" s="705"/>
      <c r="CZ33" s="670">
        <v>50.8</v>
      </c>
      <c r="DA33" s="699"/>
      <c r="DB33" s="699"/>
      <c r="DC33" s="706"/>
      <c r="DD33" s="674">
        <v>2140298</v>
      </c>
      <c r="DE33" s="704"/>
      <c r="DF33" s="704"/>
      <c r="DG33" s="704"/>
      <c r="DH33" s="704"/>
      <c r="DI33" s="704"/>
      <c r="DJ33" s="704"/>
      <c r="DK33" s="705"/>
      <c r="DL33" s="674">
        <v>1451670</v>
      </c>
      <c r="DM33" s="704"/>
      <c r="DN33" s="704"/>
      <c r="DO33" s="704"/>
      <c r="DP33" s="704"/>
      <c r="DQ33" s="704"/>
      <c r="DR33" s="704"/>
      <c r="DS33" s="704"/>
      <c r="DT33" s="704"/>
      <c r="DU33" s="704"/>
      <c r="DV33" s="705"/>
      <c r="DW33" s="670">
        <v>56</v>
      </c>
      <c r="DX33" s="699"/>
      <c r="DY33" s="699"/>
      <c r="DZ33" s="699"/>
      <c r="EA33" s="699"/>
      <c r="EB33" s="699"/>
      <c r="EC33" s="700"/>
    </row>
    <row r="34" spans="2:133" ht="11.25" customHeight="1" x14ac:dyDescent="0.2">
      <c r="B34" s="662" t="s">
        <v>314</v>
      </c>
      <c r="C34" s="663"/>
      <c r="D34" s="663"/>
      <c r="E34" s="663"/>
      <c r="F34" s="663"/>
      <c r="G34" s="663"/>
      <c r="H34" s="663"/>
      <c r="I34" s="663"/>
      <c r="J34" s="663"/>
      <c r="K34" s="663"/>
      <c r="L34" s="663"/>
      <c r="M34" s="663"/>
      <c r="N34" s="663"/>
      <c r="O34" s="663"/>
      <c r="P34" s="663"/>
      <c r="Q34" s="664"/>
      <c r="R34" s="665">
        <v>788844</v>
      </c>
      <c r="S34" s="666"/>
      <c r="T34" s="666"/>
      <c r="U34" s="666"/>
      <c r="V34" s="666"/>
      <c r="W34" s="666"/>
      <c r="X34" s="666"/>
      <c r="Y34" s="667"/>
      <c r="Z34" s="668">
        <v>12.5</v>
      </c>
      <c r="AA34" s="668"/>
      <c r="AB34" s="668"/>
      <c r="AC34" s="668"/>
      <c r="AD34" s="669" t="s">
        <v>125</v>
      </c>
      <c r="AE34" s="669"/>
      <c r="AF34" s="669"/>
      <c r="AG34" s="669"/>
      <c r="AH34" s="669"/>
      <c r="AI34" s="669"/>
      <c r="AJ34" s="669"/>
      <c r="AK34" s="669"/>
      <c r="AL34" s="670" t="s">
        <v>125</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315</v>
      </c>
      <c r="CE34" s="681"/>
      <c r="CF34" s="681"/>
      <c r="CG34" s="681"/>
      <c r="CH34" s="681"/>
      <c r="CI34" s="681"/>
      <c r="CJ34" s="681"/>
      <c r="CK34" s="681"/>
      <c r="CL34" s="681"/>
      <c r="CM34" s="681"/>
      <c r="CN34" s="681"/>
      <c r="CO34" s="681"/>
      <c r="CP34" s="681"/>
      <c r="CQ34" s="682"/>
      <c r="CR34" s="665">
        <v>1416969</v>
      </c>
      <c r="CS34" s="666"/>
      <c r="CT34" s="666"/>
      <c r="CU34" s="666"/>
      <c r="CV34" s="666"/>
      <c r="CW34" s="666"/>
      <c r="CX34" s="666"/>
      <c r="CY34" s="667"/>
      <c r="CZ34" s="670">
        <v>24.8</v>
      </c>
      <c r="DA34" s="699"/>
      <c r="DB34" s="699"/>
      <c r="DC34" s="706"/>
      <c r="DD34" s="674">
        <v>898885</v>
      </c>
      <c r="DE34" s="666"/>
      <c r="DF34" s="666"/>
      <c r="DG34" s="666"/>
      <c r="DH34" s="666"/>
      <c r="DI34" s="666"/>
      <c r="DJ34" s="666"/>
      <c r="DK34" s="667"/>
      <c r="DL34" s="674">
        <v>594983</v>
      </c>
      <c r="DM34" s="666"/>
      <c r="DN34" s="666"/>
      <c r="DO34" s="666"/>
      <c r="DP34" s="666"/>
      <c r="DQ34" s="666"/>
      <c r="DR34" s="666"/>
      <c r="DS34" s="666"/>
      <c r="DT34" s="666"/>
      <c r="DU34" s="666"/>
      <c r="DV34" s="667"/>
      <c r="DW34" s="670">
        <v>23</v>
      </c>
      <c r="DX34" s="699"/>
      <c r="DY34" s="699"/>
      <c r="DZ34" s="699"/>
      <c r="EA34" s="699"/>
      <c r="EB34" s="699"/>
      <c r="EC34" s="700"/>
    </row>
    <row r="35" spans="2:133" ht="11.25" customHeight="1" x14ac:dyDescent="0.2">
      <c r="B35" s="662" t="s">
        <v>316</v>
      </c>
      <c r="C35" s="663"/>
      <c r="D35" s="663"/>
      <c r="E35" s="663"/>
      <c r="F35" s="663"/>
      <c r="G35" s="663"/>
      <c r="H35" s="663"/>
      <c r="I35" s="663"/>
      <c r="J35" s="663"/>
      <c r="K35" s="663"/>
      <c r="L35" s="663"/>
      <c r="M35" s="663"/>
      <c r="N35" s="663"/>
      <c r="O35" s="663"/>
      <c r="P35" s="663"/>
      <c r="Q35" s="664"/>
      <c r="R35" s="665">
        <v>48101</v>
      </c>
      <c r="S35" s="666"/>
      <c r="T35" s="666"/>
      <c r="U35" s="666"/>
      <c r="V35" s="666"/>
      <c r="W35" s="666"/>
      <c r="X35" s="666"/>
      <c r="Y35" s="667"/>
      <c r="Z35" s="668">
        <v>0.8</v>
      </c>
      <c r="AA35" s="668"/>
      <c r="AB35" s="668"/>
      <c r="AC35" s="668"/>
      <c r="AD35" s="669" t="s">
        <v>125</v>
      </c>
      <c r="AE35" s="669"/>
      <c r="AF35" s="669"/>
      <c r="AG35" s="669"/>
      <c r="AH35" s="669"/>
      <c r="AI35" s="669"/>
      <c r="AJ35" s="669"/>
      <c r="AK35" s="669"/>
      <c r="AL35" s="670" t="s">
        <v>125</v>
      </c>
      <c r="AM35" s="671"/>
      <c r="AN35" s="671"/>
      <c r="AO35" s="672"/>
      <c r="AP35" s="218"/>
      <c r="AQ35" s="644" t="s">
        <v>317</v>
      </c>
      <c r="AR35" s="645"/>
      <c r="AS35" s="645"/>
      <c r="AT35" s="645"/>
      <c r="AU35" s="645"/>
      <c r="AV35" s="645"/>
      <c r="AW35" s="645"/>
      <c r="AX35" s="645"/>
      <c r="AY35" s="645"/>
      <c r="AZ35" s="645"/>
      <c r="BA35" s="645"/>
      <c r="BB35" s="645"/>
      <c r="BC35" s="645"/>
      <c r="BD35" s="645"/>
      <c r="BE35" s="645"/>
      <c r="BF35" s="646"/>
      <c r="BG35" s="644" t="s">
        <v>318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319</v>
      </c>
      <c r="CE35" s="681"/>
      <c r="CF35" s="681"/>
      <c r="CG35" s="681"/>
      <c r="CH35" s="681"/>
      <c r="CI35" s="681"/>
      <c r="CJ35" s="681"/>
      <c r="CK35" s="681"/>
      <c r="CL35" s="681"/>
      <c r="CM35" s="681"/>
      <c r="CN35" s="681"/>
      <c r="CO35" s="681"/>
      <c r="CP35" s="681"/>
      <c r="CQ35" s="682"/>
      <c r="CR35" s="665">
        <v>203970</v>
      </c>
      <c r="CS35" s="704"/>
      <c r="CT35" s="704"/>
      <c r="CU35" s="704"/>
      <c r="CV35" s="704"/>
      <c r="CW35" s="704"/>
      <c r="CX35" s="704"/>
      <c r="CY35" s="705"/>
      <c r="CZ35" s="670">
        <v>3.6</v>
      </c>
      <c r="DA35" s="699"/>
      <c r="DB35" s="699"/>
      <c r="DC35" s="706"/>
      <c r="DD35" s="674">
        <v>169762</v>
      </c>
      <c r="DE35" s="704"/>
      <c r="DF35" s="704"/>
      <c r="DG35" s="704"/>
      <c r="DH35" s="704"/>
      <c r="DI35" s="704"/>
      <c r="DJ35" s="704"/>
      <c r="DK35" s="705"/>
      <c r="DL35" s="674">
        <v>121777</v>
      </c>
      <c r="DM35" s="704"/>
      <c r="DN35" s="704"/>
      <c r="DO35" s="704"/>
      <c r="DP35" s="704"/>
      <c r="DQ35" s="704"/>
      <c r="DR35" s="704"/>
      <c r="DS35" s="704"/>
      <c r="DT35" s="704"/>
      <c r="DU35" s="704"/>
      <c r="DV35" s="705"/>
      <c r="DW35" s="670">
        <v>4.7</v>
      </c>
      <c r="DX35" s="699"/>
      <c r="DY35" s="699"/>
      <c r="DZ35" s="699"/>
      <c r="EA35" s="699"/>
      <c r="EB35" s="699"/>
      <c r="EC35" s="700"/>
    </row>
    <row r="36" spans="2:133" ht="11.25" customHeight="1" x14ac:dyDescent="0.2">
      <c r="B36" s="662" t="s">
        <v>320</v>
      </c>
      <c r="C36" s="663"/>
      <c r="D36" s="663"/>
      <c r="E36" s="663"/>
      <c r="F36" s="663"/>
      <c r="G36" s="663"/>
      <c r="H36" s="663"/>
      <c r="I36" s="663"/>
      <c r="J36" s="663"/>
      <c r="K36" s="663"/>
      <c r="L36" s="663"/>
      <c r="M36" s="663"/>
      <c r="N36" s="663"/>
      <c r="O36" s="663"/>
      <c r="P36" s="663"/>
      <c r="Q36" s="664"/>
      <c r="R36" s="665">
        <v>17883</v>
      </c>
      <c r="S36" s="666"/>
      <c r="T36" s="666"/>
      <c r="U36" s="666"/>
      <c r="V36" s="666"/>
      <c r="W36" s="666"/>
      <c r="X36" s="666"/>
      <c r="Y36" s="667"/>
      <c r="Z36" s="668">
        <v>0.3</v>
      </c>
      <c r="AA36" s="668"/>
      <c r="AB36" s="668"/>
      <c r="AC36" s="668"/>
      <c r="AD36" s="669" t="s">
        <v>125</v>
      </c>
      <c r="AE36" s="669"/>
      <c r="AF36" s="669"/>
      <c r="AG36" s="669"/>
      <c r="AH36" s="669"/>
      <c r="AI36" s="669"/>
      <c r="AJ36" s="669"/>
      <c r="AK36" s="669"/>
      <c r="AL36" s="670" t="s">
        <v>125</v>
      </c>
      <c r="AM36" s="671"/>
      <c r="AN36" s="671"/>
      <c r="AO36" s="672"/>
      <c r="AP36" s="218"/>
      <c r="AQ36" s="739" t="s">
        <v>321</v>
      </c>
      <c r="AR36" s="740"/>
      <c r="AS36" s="740"/>
      <c r="AT36" s="740"/>
      <c r="AU36" s="740"/>
      <c r="AV36" s="740"/>
      <c r="AW36" s="740"/>
      <c r="AX36" s="740"/>
      <c r="AY36" s="741"/>
      <c r="AZ36" s="654">
        <v>623067</v>
      </c>
      <c r="BA36" s="655"/>
      <c r="BB36" s="655"/>
      <c r="BC36" s="655"/>
      <c r="BD36" s="655"/>
      <c r="BE36" s="655"/>
      <c r="BF36" s="742"/>
      <c r="BG36" s="676" t="s">
        <v>322</v>
      </c>
      <c r="BH36" s="677"/>
      <c r="BI36" s="677"/>
      <c r="BJ36" s="677"/>
      <c r="BK36" s="677"/>
      <c r="BL36" s="677"/>
      <c r="BM36" s="677"/>
      <c r="BN36" s="677"/>
      <c r="BO36" s="677"/>
      <c r="BP36" s="677"/>
      <c r="BQ36" s="677"/>
      <c r="BR36" s="677"/>
      <c r="BS36" s="677"/>
      <c r="BT36" s="677"/>
      <c r="BU36" s="678"/>
      <c r="BV36" s="654">
        <v>35236</v>
      </c>
      <c r="BW36" s="655"/>
      <c r="BX36" s="655"/>
      <c r="BY36" s="655"/>
      <c r="BZ36" s="655"/>
      <c r="CA36" s="655"/>
      <c r="CB36" s="742"/>
      <c r="CD36" s="680" t="s">
        <v>323</v>
      </c>
      <c r="CE36" s="681"/>
      <c r="CF36" s="681"/>
      <c r="CG36" s="681"/>
      <c r="CH36" s="681"/>
      <c r="CI36" s="681"/>
      <c r="CJ36" s="681"/>
      <c r="CK36" s="681"/>
      <c r="CL36" s="681"/>
      <c r="CM36" s="681"/>
      <c r="CN36" s="681"/>
      <c r="CO36" s="681"/>
      <c r="CP36" s="681"/>
      <c r="CQ36" s="682"/>
      <c r="CR36" s="665">
        <v>605551</v>
      </c>
      <c r="CS36" s="666"/>
      <c r="CT36" s="666"/>
      <c r="CU36" s="666"/>
      <c r="CV36" s="666"/>
      <c r="CW36" s="666"/>
      <c r="CX36" s="666"/>
      <c r="CY36" s="667"/>
      <c r="CZ36" s="670">
        <v>10.6</v>
      </c>
      <c r="DA36" s="699"/>
      <c r="DB36" s="699"/>
      <c r="DC36" s="706"/>
      <c r="DD36" s="674">
        <v>550319</v>
      </c>
      <c r="DE36" s="666"/>
      <c r="DF36" s="666"/>
      <c r="DG36" s="666"/>
      <c r="DH36" s="666"/>
      <c r="DI36" s="666"/>
      <c r="DJ36" s="666"/>
      <c r="DK36" s="667"/>
      <c r="DL36" s="674">
        <v>363555</v>
      </c>
      <c r="DM36" s="666"/>
      <c r="DN36" s="666"/>
      <c r="DO36" s="666"/>
      <c r="DP36" s="666"/>
      <c r="DQ36" s="666"/>
      <c r="DR36" s="666"/>
      <c r="DS36" s="666"/>
      <c r="DT36" s="666"/>
      <c r="DU36" s="666"/>
      <c r="DV36" s="667"/>
      <c r="DW36" s="670">
        <v>14</v>
      </c>
      <c r="DX36" s="699"/>
      <c r="DY36" s="699"/>
      <c r="DZ36" s="699"/>
      <c r="EA36" s="699"/>
      <c r="EB36" s="699"/>
      <c r="EC36" s="700"/>
    </row>
    <row r="37" spans="2:133" ht="11.25" customHeight="1" x14ac:dyDescent="0.2">
      <c r="B37" s="662" t="s">
        <v>324</v>
      </c>
      <c r="C37" s="663"/>
      <c r="D37" s="663"/>
      <c r="E37" s="663"/>
      <c r="F37" s="663"/>
      <c r="G37" s="663"/>
      <c r="H37" s="663"/>
      <c r="I37" s="663"/>
      <c r="J37" s="663"/>
      <c r="K37" s="663"/>
      <c r="L37" s="663"/>
      <c r="M37" s="663"/>
      <c r="N37" s="663"/>
      <c r="O37" s="663"/>
      <c r="P37" s="663"/>
      <c r="Q37" s="664"/>
      <c r="R37" s="665">
        <v>888275</v>
      </c>
      <c r="S37" s="666"/>
      <c r="T37" s="666"/>
      <c r="U37" s="666"/>
      <c r="V37" s="666"/>
      <c r="W37" s="666"/>
      <c r="X37" s="666"/>
      <c r="Y37" s="667"/>
      <c r="Z37" s="668">
        <v>14.1</v>
      </c>
      <c r="AA37" s="668"/>
      <c r="AB37" s="668"/>
      <c r="AC37" s="668"/>
      <c r="AD37" s="669" t="s">
        <v>125</v>
      </c>
      <c r="AE37" s="669"/>
      <c r="AF37" s="669"/>
      <c r="AG37" s="669"/>
      <c r="AH37" s="669"/>
      <c r="AI37" s="669"/>
      <c r="AJ37" s="669"/>
      <c r="AK37" s="669"/>
      <c r="AL37" s="670" t="s">
        <v>125</v>
      </c>
      <c r="AM37" s="671"/>
      <c r="AN37" s="671"/>
      <c r="AO37" s="672"/>
      <c r="AQ37" s="743" t="s">
        <v>325</v>
      </c>
      <c r="AR37" s="744"/>
      <c r="AS37" s="744"/>
      <c r="AT37" s="744"/>
      <c r="AU37" s="744"/>
      <c r="AV37" s="744"/>
      <c r="AW37" s="744"/>
      <c r="AX37" s="744"/>
      <c r="AY37" s="745"/>
      <c r="AZ37" s="665">
        <v>193655</v>
      </c>
      <c r="BA37" s="666"/>
      <c r="BB37" s="666"/>
      <c r="BC37" s="666"/>
      <c r="BD37" s="704"/>
      <c r="BE37" s="704"/>
      <c r="BF37" s="732"/>
      <c r="BG37" s="680" t="s">
        <v>326</v>
      </c>
      <c r="BH37" s="681"/>
      <c r="BI37" s="681"/>
      <c r="BJ37" s="681"/>
      <c r="BK37" s="681"/>
      <c r="BL37" s="681"/>
      <c r="BM37" s="681"/>
      <c r="BN37" s="681"/>
      <c r="BO37" s="681"/>
      <c r="BP37" s="681"/>
      <c r="BQ37" s="681"/>
      <c r="BR37" s="681"/>
      <c r="BS37" s="681"/>
      <c r="BT37" s="681"/>
      <c r="BU37" s="682"/>
      <c r="BV37" s="665">
        <v>35229</v>
      </c>
      <c r="BW37" s="666"/>
      <c r="BX37" s="666"/>
      <c r="BY37" s="666"/>
      <c r="BZ37" s="666"/>
      <c r="CA37" s="666"/>
      <c r="CB37" s="675"/>
      <c r="CD37" s="680" t="s">
        <v>327</v>
      </c>
      <c r="CE37" s="681"/>
      <c r="CF37" s="681"/>
      <c r="CG37" s="681"/>
      <c r="CH37" s="681"/>
      <c r="CI37" s="681"/>
      <c r="CJ37" s="681"/>
      <c r="CK37" s="681"/>
      <c r="CL37" s="681"/>
      <c r="CM37" s="681"/>
      <c r="CN37" s="681"/>
      <c r="CO37" s="681"/>
      <c r="CP37" s="681"/>
      <c r="CQ37" s="682"/>
      <c r="CR37" s="665">
        <v>271642</v>
      </c>
      <c r="CS37" s="704"/>
      <c r="CT37" s="704"/>
      <c r="CU37" s="704"/>
      <c r="CV37" s="704"/>
      <c r="CW37" s="704"/>
      <c r="CX37" s="704"/>
      <c r="CY37" s="705"/>
      <c r="CZ37" s="670">
        <v>4.8</v>
      </c>
      <c r="DA37" s="699"/>
      <c r="DB37" s="699"/>
      <c r="DC37" s="706"/>
      <c r="DD37" s="674">
        <v>271642</v>
      </c>
      <c r="DE37" s="704"/>
      <c r="DF37" s="704"/>
      <c r="DG37" s="704"/>
      <c r="DH37" s="704"/>
      <c r="DI37" s="704"/>
      <c r="DJ37" s="704"/>
      <c r="DK37" s="705"/>
      <c r="DL37" s="674">
        <v>268209</v>
      </c>
      <c r="DM37" s="704"/>
      <c r="DN37" s="704"/>
      <c r="DO37" s="704"/>
      <c r="DP37" s="704"/>
      <c r="DQ37" s="704"/>
      <c r="DR37" s="704"/>
      <c r="DS37" s="704"/>
      <c r="DT37" s="704"/>
      <c r="DU37" s="704"/>
      <c r="DV37" s="705"/>
      <c r="DW37" s="670">
        <v>10.3</v>
      </c>
      <c r="DX37" s="699"/>
      <c r="DY37" s="699"/>
      <c r="DZ37" s="699"/>
      <c r="EA37" s="699"/>
      <c r="EB37" s="699"/>
      <c r="EC37" s="700"/>
    </row>
    <row r="38" spans="2:133" ht="11.25" customHeight="1" x14ac:dyDescent="0.2">
      <c r="B38" s="662" t="s">
        <v>328</v>
      </c>
      <c r="C38" s="663"/>
      <c r="D38" s="663"/>
      <c r="E38" s="663"/>
      <c r="F38" s="663"/>
      <c r="G38" s="663"/>
      <c r="H38" s="663"/>
      <c r="I38" s="663"/>
      <c r="J38" s="663"/>
      <c r="K38" s="663"/>
      <c r="L38" s="663"/>
      <c r="M38" s="663"/>
      <c r="N38" s="663"/>
      <c r="O38" s="663"/>
      <c r="P38" s="663"/>
      <c r="Q38" s="664"/>
      <c r="R38" s="665">
        <v>350662</v>
      </c>
      <c r="S38" s="666"/>
      <c r="T38" s="666"/>
      <c r="U38" s="666"/>
      <c r="V38" s="666"/>
      <c r="W38" s="666"/>
      <c r="X38" s="666"/>
      <c r="Y38" s="667"/>
      <c r="Z38" s="668">
        <v>5.6</v>
      </c>
      <c r="AA38" s="668"/>
      <c r="AB38" s="668"/>
      <c r="AC38" s="668"/>
      <c r="AD38" s="669" t="s">
        <v>125</v>
      </c>
      <c r="AE38" s="669"/>
      <c r="AF38" s="669"/>
      <c r="AG38" s="669"/>
      <c r="AH38" s="669"/>
      <c r="AI38" s="669"/>
      <c r="AJ38" s="669"/>
      <c r="AK38" s="669"/>
      <c r="AL38" s="670" t="s">
        <v>125</v>
      </c>
      <c r="AM38" s="671"/>
      <c r="AN38" s="671"/>
      <c r="AO38" s="672"/>
      <c r="AQ38" s="743" t="s">
        <v>329</v>
      </c>
      <c r="AR38" s="744"/>
      <c r="AS38" s="744"/>
      <c r="AT38" s="744"/>
      <c r="AU38" s="744"/>
      <c r="AV38" s="744"/>
      <c r="AW38" s="744"/>
      <c r="AX38" s="744"/>
      <c r="AY38" s="745"/>
      <c r="AZ38" s="665">
        <v>97032</v>
      </c>
      <c r="BA38" s="666"/>
      <c r="BB38" s="666"/>
      <c r="BC38" s="666"/>
      <c r="BD38" s="704"/>
      <c r="BE38" s="704"/>
      <c r="BF38" s="732"/>
      <c r="BG38" s="680" t="s">
        <v>330</v>
      </c>
      <c r="BH38" s="681"/>
      <c r="BI38" s="681"/>
      <c r="BJ38" s="681"/>
      <c r="BK38" s="681"/>
      <c r="BL38" s="681"/>
      <c r="BM38" s="681"/>
      <c r="BN38" s="681"/>
      <c r="BO38" s="681"/>
      <c r="BP38" s="681"/>
      <c r="BQ38" s="681"/>
      <c r="BR38" s="681"/>
      <c r="BS38" s="681"/>
      <c r="BT38" s="681"/>
      <c r="BU38" s="682"/>
      <c r="BV38" s="665">
        <v>718</v>
      </c>
      <c r="BW38" s="666"/>
      <c r="BX38" s="666"/>
      <c r="BY38" s="666"/>
      <c r="BZ38" s="666"/>
      <c r="CA38" s="666"/>
      <c r="CB38" s="675"/>
      <c r="CD38" s="680" t="s">
        <v>331</v>
      </c>
      <c r="CE38" s="681"/>
      <c r="CF38" s="681"/>
      <c r="CG38" s="681"/>
      <c r="CH38" s="681"/>
      <c r="CI38" s="681"/>
      <c r="CJ38" s="681"/>
      <c r="CK38" s="681"/>
      <c r="CL38" s="681"/>
      <c r="CM38" s="681"/>
      <c r="CN38" s="681"/>
      <c r="CO38" s="681"/>
      <c r="CP38" s="681"/>
      <c r="CQ38" s="682"/>
      <c r="CR38" s="665">
        <v>546686</v>
      </c>
      <c r="CS38" s="666"/>
      <c r="CT38" s="666"/>
      <c r="CU38" s="666"/>
      <c r="CV38" s="666"/>
      <c r="CW38" s="666"/>
      <c r="CX38" s="666"/>
      <c r="CY38" s="667"/>
      <c r="CZ38" s="670">
        <v>9.6</v>
      </c>
      <c r="DA38" s="699"/>
      <c r="DB38" s="699"/>
      <c r="DC38" s="706"/>
      <c r="DD38" s="674">
        <v>462096</v>
      </c>
      <c r="DE38" s="666"/>
      <c r="DF38" s="666"/>
      <c r="DG38" s="666"/>
      <c r="DH38" s="666"/>
      <c r="DI38" s="666"/>
      <c r="DJ38" s="666"/>
      <c r="DK38" s="667"/>
      <c r="DL38" s="674">
        <v>371355</v>
      </c>
      <c r="DM38" s="666"/>
      <c r="DN38" s="666"/>
      <c r="DO38" s="666"/>
      <c r="DP38" s="666"/>
      <c r="DQ38" s="666"/>
      <c r="DR38" s="666"/>
      <c r="DS38" s="666"/>
      <c r="DT38" s="666"/>
      <c r="DU38" s="666"/>
      <c r="DV38" s="667"/>
      <c r="DW38" s="670">
        <v>14.3</v>
      </c>
      <c r="DX38" s="699"/>
      <c r="DY38" s="699"/>
      <c r="DZ38" s="699"/>
      <c r="EA38" s="699"/>
      <c r="EB38" s="699"/>
      <c r="EC38" s="700"/>
    </row>
    <row r="39" spans="2:133" ht="11.25" customHeight="1" x14ac:dyDescent="0.2">
      <c r="B39" s="662" t="s">
        <v>332</v>
      </c>
      <c r="C39" s="663"/>
      <c r="D39" s="663"/>
      <c r="E39" s="663"/>
      <c r="F39" s="663"/>
      <c r="G39" s="663"/>
      <c r="H39" s="663"/>
      <c r="I39" s="663"/>
      <c r="J39" s="663"/>
      <c r="K39" s="663"/>
      <c r="L39" s="663"/>
      <c r="M39" s="663"/>
      <c r="N39" s="663"/>
      <c r="O39" s="663"/>
      <c r="P39" s="663"/>
      <c r="Q39" s="664"/>
      <c r="R39" s="665">
        <v>140839</v>
      </c>
      <c r="S39" s="666"/>
      <c r="T39" s="666"/>
      <c r="U39" s="666"/>
      <c r="V39" s="666"/>
      <c r="W39" s="666"/>
      <c r="X39" s="666"/>
      <c r="Y39" s="667"/>
      <c r="Z39" s="668">
        <v>2.2000000000000002</v>
      </c>
      <c r="AA39" s="668"/>
      <c r="AB39" s="668"/>
      <c r="AC39" s="668"/>
      <c r="AD39" s="669">
        <v>18</v>
      </c>
      <c r="AE39" s="669"/>
      <c r="AF39" s="669"/>
      <c r="AG39" s="669"/>
      <c r="AH39" s="669"/>
      <c r="AI39" s="669"/>
      <c r="AJ39" s="669"/>
      <c r="AK39" s="669"/>
      <c r="AL39" s="670">
        <v>0</v>
      </c>
      <c r="AM39" s="671"/>
      <c r="AN39" s="671"/>
      <c r="AO39" s="672"/>
      <c r="AQ39" s="743" t="s">
        <v>333</v>
      </c>
      <c r="AR39" s="744"/>
      <c r="AS39" s="744"/>
      <c r="AT39" s="744"/>
      <c r="AU39" s="744"/>
      <c r="AV39" s="744"/>
      <c r="AW39" s="744"/>
      <c r="AX39" s="744"/>
      <c r="AY39" s="745"/>
      <c r="AZ39" s="665">
        <v>43211</v>
      </c>
      <c r="BA39" s="666"/>
      <c r="BB39" s="666"/>
      <c r="BC39" s="666"/>
      <c r="BD39" s="704"/>
      <c r="BE39" s="704"/>
      <c r="BF39" s="732"/>
      <c r="BG39" s="680" t="s">
        <v>334</v>
      </c>
      <c r="BH39" s="681"/>
      <c r="BI39" s="681"/>
      <c r="BJ39" s="681"/>
      <c r="BK39" s="681"/>
      <c r="BL39" s="681"/>
      <c r="BM39" s="681"/>
      <c r="BN39" s="681"/>
      <c r="BO39" s="681"/>
      <c r="BP39" s="681"/>
      <c r="BQ39" s="681"/>
      <c r="BR39" s="681"/>
      <c r="BS39" s="681"/>
      <c r="BT39" s="681"/>
      <c r="BU39" s="682"/>
      <c r="BV39" s="665">
        <v>1102</v>
      </c>
      <c r="BW39" s="666"/>
      <c r="BX39" s="666"/>
      <c r="BY39" s="666"/>
      <c r="BZ39" s="666"/>
      <c r="CA39" s="666"/>
      <c r="CB39" s="675"/>
      <c r="CD39" s="680" t="s">
        <v>335</v>
      </c>
      <c r="CE39" s="681"/>
      <c r="CF39" s="681"/>
      <c r="CG39" s="681"/>
      <c r="CH39" s="681"/>
      <c r="CI39" s="681"/>
      <c r="CJ39" s="681"/>
      <c r="CK39" s="681"/>
      <c r="CL39" s="681"/>
      <c r="CM39" s="681"/>
      <c r="CN39" s="681"/>
      <c r="CO39" s="681"/>
      <c r="CP39" s="681"/>
      <c r="CQ39" s="682"/>
      <c r="CR39" s="665">
        <v>105180</v>
      </c>
      <c r="CS39" s="704"/>
      <c r="CT39" s="704"/>
      <c r="CU39" s="704"/>
      <c r="CV39" s="704"/>
      <c r="CW39" s="704"/>
      <c r="CX39" s="704"/>
      <c r="CY39" s="705"/>
      <c r="CZ39" s="670">
        <v>1.8</v>
      </c>
      <c r="DA39" s="699"/>
      <c r="DB39" s="699"/>
      <c r="DC39" s="706"/>
      <c r="DD39" s="674">
        <v>59236</v>
      </c>
      <c r="DE39" s="704"/>
      <c r="DF39" s="704"/>
      <c r="DG39" s="704"/>
      <c r="DH39" s="704"/>
      <c r="DI39" s="704"/>
      <c r="DJ39" s="704"/>
      <c r="DK39" s="705"/>
      <c r="DL39" s="674" t="s">
        <v>125</v>
      </c>
      <c r="DM39" s="704"/>
      <c r="DN39" s="704"/>
      <c r="DO39" s="704"/>
      <c r="DP39" s="704"/>
      <c r="DQ39" s="704"/>
      <c r="DR39" s="704"/>
      <c r="DS39" s="704"/>
      <c r="DT39" s="704"/>
      <c r="DU39" s="704"/>
      <c r="DV39" s="705"/>
      <c r="DW39" s="670" t="s">
        <v>125</v>
      </c>
      <c r="DX39" s="699"/>
      <c r="DY39" s="699"/>
      <c r="DZ39" s="699"/>
      <c r="EA39" s="699"/>
      <c r="EB39" s="699"/>
      <c r="EC39" s="700"/>
    </row>
    <row r="40" spans="2:133" ht="11.25" customHeight="1" x14ac:dyDescent="0.2">
      <c r="B40" s="662" t="s">
        <v>336</v>
      </c>
      <c r="C40" s="663"/>
      <c r="D40" s="663"/>
      <c r="E40" s="663"/>
      <c r="F40" s="663"/>
      <c r="G40" s="663"/>
      <c r="H40" s="663"/>
      <c r="I40" s="663"/>
      <c r="J40" s="663"/>
      <c r="K40" s="663"/>
      <c r="L40" s="663"/>
      <c r="M40" s="663"/>
      <c r="N40" s="663"/>
      <c r="O40" s="663"/>
      <c r="P40" s="663"/>
      <c r="Q40" s="664"/>
      <c r="R40" s="665" t="s">
        <v>125</v>
      </c>
      <c r="S40" s="666"/>
      <c r="T40" s="666"/>
      <c r="U40" s="666"/>
      <c r="V40" s="666"/>
      <c r="W40" s="666"/>
      <c r="X40" s="666"/>
      <c r="Y40" s="667"/>
      <c r="Z40" s="668" t="s">
        <v>125</v>
      </c>
      <c r="AA40" s="668"/>
      <c r="AB40" s="668"/>
      <c r="AC40" s="668"/>
      <c r="AD40" s="669" t="s">
        <v>125</v>
      </c>
      <c r="AE40" s="669"/>
      <c r="AF40" s="669"/>
      <c r="AG40" s="669"/>
      <c r="AH40" s="669"/>
      <c r="AI40" s="669"/>
      <c r="AJ40" s="669"/>
      <c r="AK40" s="669"/>
      <c r="AL40" s="670" t="s">
        <v>125</v>
      </c>
      <c r="AM40" s="671"/>
      <c r="AN40" s="671"/>
      <c r="AO40" s="672"/>
      <c r="AQ40" s="743" t="s">
        <v>337</v>
      </c>
      <c r="AR40" s="744"/>
      <c r="AS40" s="744"/>
      <c r="AT40" s="744"/>
      <c r="AU40" s="744"/>
      <c r="AV40" s="744"/>
      <c r="AW40" s="744"/>
      <c r="AX40" s="744"/>
      <c r="AY40" s="745"/>
      <c r="AZ40" s="665">
        <v>33170</v>
      </c>
      <c r="BA40" s="666"/>
      <c r="BB40" s="666"/>
      <c r="BC40" s="666"/>
      <c r="BD40" s="704"/>
      <c r="BE40" s="704"/>
      <c r="BF40" s="732"/>
      <c r="BG40" s="746" t="s">
        <v>338</v>
      </c>
      <c r="BH40" s="747"/>
      <c r="BI40" s="747"/>
      <c r="BJ40" s="747"/>
      <c r="BK40" s="747"/>
      <c r="BL40" s="363"/>
      <c r="BM40" s="681" t="s">
        <v>339</v>
      </c>
      <c r="BN40" s="681"/>
      <c r="BO40" s="681"/>
      <c r="BP40" s="681"/>
      <c r="BQ40" s="681"/>
      <c r="BR40" s="681"/>
      <c r="BS40" s="681"/>
      <c r="BT40" s="681"/>
      <c r="BU40" s="682"/>
      <c r="BV40" s="665">
        <v>13</v>
      </c>
      <c r="BW40" s="666"/>
      <c r="BX40" s="666"/>
      <c r="BY40" s="666"/>
      <c r="BZ40" s="666"/>
      <c r="CA40" s="666"/>
      <c r="CB40" s="675"/>
      <c r="CD40" s="680" t="s">
        <v>340</v>
      </c>
      <c r="CE40" s="681"/>
      <c r="CF40" s="681"/>
      <c r="CG40" s="681"/>
      <c r="CH40" s="681"/>
      <c r="CI40" s="681"/>
      <c r="CJ40" s="681"/>
      <c r="CK40" s="681"/>
      <c r="CL40" s="681"/>
      <c r="CM40" s="681"/>
      <c r="CN40" s="681"/>
      <c r="CO40" s="681"/>
      <c r="CP40" s="681"/>
      <c r="CQ40" s="682"/>
      <c r="CR40" s="665">
        <v>21360</v>
      </c>
      <c r="CS40" s="666"/>
      <c r="CT40" s="666"/>
      <c r="CU40" s="666"/>
      <c r="CV40" s="666"/>
      <c r="CW40" s="666"/>
      <c r="CX40" s="666"/>
      <c r="CY40" s="667"/>
      <c r="CZ40" s="670">
        <v>0.4</v>
      </c>
      <c r="DA40" s="699"/>
      <c r="DB40" s="699"/>
      <c r="DC40" s="706"/>
      <c r="DD40" s="674" t="s">
        <v>125</v>
      </c>
      <c r="DE40" s="666"/>
      <c r="DF40" s="666"/>
      <c r="DG40" s="666"/>
      <c r="DH40" s="666"/>
      <c r="DI40" s="666"/>
      <c r="DJ40" s="666"/>
      <c r="DK40" s="667"/>
      <c r="DL40" s="674" t="s">
        <v>125</v>
      </c>
      <c r="DM40" s="666"/>
      <c r="DN40" s="666"/>
      <c r="DO40" s="666"/>
      <c r="DP40" s="666"/>
      <c r="DQ40" s="666"/>
      <c r="DR40" s="666"/>
      <c r="DS40" s="666"/>
      <c r="DT40" s="666"/>
      <c r="DU40" s="666"/>
      <c r="DV40" s="667"/>
      <c r="DW40" s="670" t="s">
        <v>125</v>
      </c>
      <c r="DX40" s="699"/>
      <c r="DY40" s="699"/>
      <c r="DZ40" s="699"/>
      <c r="EA40" s="699"/>
      <c r="EB40" s="699"/>
      <c r="EC40" s="700"/>
    </row>
    <row r="41" spans="2:133" ht="11.25" customHeight="1" x14ac:dyDescent="0.2">
      <c r="B41" s="662" t="s">
        <v>341</v>
      </c>
      <c r="C41" s="663"/>
      <c r="D41" s="663"/>
      <c r="E41" s="663"/>
      <c r="F41" s="663"/>
      <c r="G41" s="663"/>
      <c r="H41" s="663"/>
      <c r="I41" s="663"/>
      <c r="J41" s="663"/>
      <c r="K41" s="663"/>
      <c r="L41" s="663"/>
      <c r="M41" s="663"/>
      <c r="N41" s="663"/>
      <c r="O41" s="663"/>
      <c r="P41" s="663"/>
      <c r="Q41" s="664"/>
      <c r="R41" s="665" t="s">
        <v>125</v>
      </c>
      <c r="S41" s="666"/>
      <c r="T41" s="666"/>
      <c r="U41" s="666"/>
      <c r="V41" s="666"/>
      <c r="W41" s="666"/>
      <c r="X41" s="666"/>
      <c r="Y41" s="667"/>
      <c r="Z41" s="668" t="s">
        <v>125</v>
      </c>
      <c r="AA41" s="668"/>
      <c r="AB41" s="668"/>
      <c r="AC41" s="668"/>
      <c r="AD41" s="669" t="s">
        <v>125</v>
      </c>
      <c r="AE41" s="669"/>
      <c r="AF41" s="669"/>
      <c r="AG41" s="669"/>
      <c r="AH41" s="669"/>
      <c r="AI41" s="669"/>
      <c r="AJ41" s="669"/>
      <c r="AK41" s="669"/>
      <c r="AL41" s="670" t="s">
        <v>125</v>
      </c>
      <c r="AM41" s="671"/>
      <c r="AN41" s="671"/>
      <c r="AO41" s="672"/>
      <c r="AQ41" s="743" t="s">
        <v>342</v>
      </c>
      <c r="AR41" s="744"/>
      <c r="AS41" s="744"/>
      <c r="AT41" s="744"/>
      <c r="AU41" s="744"/>
      <c r="AV41" s="744"/>
      <c r="AW41" s="744"/>
      <c r="AX41" s="744"/>
      <c r="AY41" s="745"/>
      <c r="AZ41" s="665">
        <v>58712</v>
      </c>
      <c r="BA41" s="666"/>
      <c r="BB41" s="666"/>
      <c r="BC41" s="666"/>
      <c r="BD41" s="704"/>
      <c r="BE41" s="704"/>
      <c r="BF41" s="732"/>
      <c r="BG41" s="746"/>
      <c r="BH41" s="747"/>
      <c r="BI41" s="747"/>
      <c r="BJ41" s="747"/>
      <c r="BK41" s="747"/>
      <c r="BL41" s="363"/>
      <c r="BM41" s="681" t="s">
        <v>343</v>
      </c>
      <c r="BN41" s="681"/>
      <c r="BO41" s="681"/>
      <c r="BP41" s="681"/>
      <c r="BQ41" s="681"/>
      <c r="BR41" s="681"/>
      <c r="BS41" s="681"/>
      <c r="BT41" s="681"/>
      <c r="BU41" s="682"/>
      <c r="BV41" s="665">
        <v>42</v>
      </c>
      <c r="BW41" s="666"/>
      <c r="BX41" s="666"/>
      <c r="BY41" s="666"/>
      <c r="BZ41" s="666"/>
      <c r="CA41" s="666"/>
      <c r="CB41" s="675"/>
      <c r="CD41" s="680" t="s">
        <v>344</v>
      </c>
      <c r="CE41" s="681"/>
      <c r="CF41" s="681"/>
      <c r="CG41" s="681"/>
      <c r="CH41" s="681"/>
      <c r="CI41" s="681"/>
      <c r="CJ41" s="681"/>
      <c r="CK41" s="681"/>
      <c r="CL41" s="681"/>
      <c r="CM41" s="681"/>
      <c r="CN41" s="681"/>
      <c r="CO41" s="681"/>
      <c r="CP41" s="681"/>
      <c r="CQ41" s="682"/>
      <c r="CR41" s="665" t="s">
        <v>125</v>
      </c>
      <c r="CS41" s="704"/>
      <c r="CT41" s="704"/>
      <c r="CU41" s="704"/>
      <c r="CV41" s="704"/>
      <c r="CW41" s="704"/>
      <c r="CX41" s="704"/>
      <c r="CY41" s="705"/>
      <c r="CZ41" s="670" t="s">
        <v>125</v>
      </c>
      <c r="DA41" s="699"/>
      <c r="DB41" s="699"/>
      <c r="DC41" s="706"/>
      <c r="DD41" s="674" t="s">
        <v>125</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345</v>
      </c>
      <c r="C42" s="663"/>
      <c r="D42" s="663"/>
      <c r="E42" s="663"/>
      <c r="F42" s="663"/>
      <c r="G42" s="663"/>
      <c r="H42" s="663"/>
      <c r="I42" s="663"/>
      <c r="J42" s="663"/>
      <c r="K42" s="663"/>
      <c r="L42" s="663"/>
      <c r="M42" s="663"/>
      <c r="N42" s="663"/>
      <c r="O42" s="663"/>
      <c r="P42" s="663"/>
      <c r="Q42" s="664"/>
      <c r="R42" s="665" t="s">
        <v>125</v>
      </c>
      <c r="S42" s="666"/>
      <c r="T42" s="666"/>
      <c r="U42" s="666"/>
      <c r="V42" s="666"/>
      <c r="W42" s="666"/>
      <c r="X42" s="666"/>
      <c r="Y42" s="667"/>
      <c r="Z42" s="668" t="s">
        <v>125</v>
      </c>
      <c r="AA42" s="668"/>
      <c r="AB42" s="668"/>
      <c r="AC42" s="668"/>
      <c r="AD42" s="669" t="s">
        <v>125</v>
      </c>
      <c r="AE42" s="669"/>
      <c r="AF42" s="669"/>
      <c r="AG42" s="669"/>
      <c r="AH42" s="669"/>
      <c r="AI42" s="669"/>
      <c r="AJ42" s="669"/>
      <c r="AK42" s="669"/>
      <c r="AL42" s="670" t="s">
        <v>125</v>
      </c>
      <c r="AM42" s="671"/>
      <c r="AN42" s="671"/>
      <c r="AO42" s="672"/>
      <c r="AQ42" s="750" t="s">
        <v>346</v>
      </c>
      <c r="AR42" s="751"/>
      <c r="AS42" s="751"/>
      <c r="AT42" s="751"/>
      <c r="AU42" s="751"/>
      <c r="AV42" s="751"/>
      <c r="AW42" s="751"/>
      <c r="AX42" s="751"/>
      <c r="AY42" s="752"/>
      <c r="AZ42" s="759">
        <v>197287</v>
      </c>
      <c r="BA42" s="760"/>
      <c r="BB42" s="760"/>
      <c r="BC42" s="760"/>
      <c r="BD42" s="736"/>
      <c r="BE42" s="736"/>
      <c r="BF42" s="738"/>
      <c r="BG42" s="748"/>
      <c r="BH42" s="749"/>
      <c r="BI42" s="749"/>
      <c r="BJ42" s="749"/>
      <c r="BK42" s="749"/>
      <c r="BL42" s="364"/>
      <c r="BM42" s="691" t="s">
        <v>347</v>
      </c>
      <c r="BN42" s="691"/>
      <c r="BO42" s="691"/>
      <c r="BP42" s="691"/>
      <c r="BQ42" s="691"/>
      <c r="BR42" s="691"/>
      <c r="BS42" s="691"/>
      <c r="BT42" s="691"/>
      <c r="BU42" s="692"/>
      <c r="BV42" s="759">
        <v>499</v>
      </c>
      <c r="BW42" s="760"/>
      <c r="BX42" s="760"/>
      <c r="BY42" s="760"/>
      <c r="BZ42" s="760"/>
      <c r="CA42" s="760"/>
      <c r="CB42" s="772"/>
      <c r="CD42" s="662" t="s">
        <v>348</v>
      </c>
      <c r="CE42" s="663"/>
      <c r="CF42" s="663"/>
      <c r="CG42" s="663"/>
      <c r="CH42" s="663"/>
      <c r="CI42" s="663"/>
      <c r="CJ42" s="663"/>
      <c r="CK42" s="663"/>
      <c r="CL42" s="663"/>
      <c r="CM42" s="663"/>
      <c r="CN42" s="663"/>
      <c r="CO42" s="663"/>
      <c r="CP42" s="663"/>
      <c r="CQ42" s="664"/>
      <c r="CR42" s="665">
        <v>1554387</v>
      </c>
      <c r="CS42" s="704"/>
      <c r="CT42" s="704"/>
      <c r="CU42" s="704"/>
      <c r="CV42" s="704"/>
      <c r="CW42" s="704"/>
      <c r="CX42" s="704"/>
      <c r="CY42" s="705"/>
      <c r="CZ42" s="670">
        <v>27.3</v>
      </c>
      <c r="DA42" s="699"/>
      <c r="DB42" s="699"/>
      <c r="DC42" s="706"/>
      <c r="DD42" s="674">
        <v>538829</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349</v>
      </c>
      <c r="C43" s="663"/>
      <c r="D43" s="663"/>
      <c r="E43" s="663"/>
      <c r="F43" s="663"/>
      <c r="G43" s="663"/>
      <c r="H43" s="663"/>
      <c r="I43" s="663"/>
      <c r="J43" s="663"/>
      <c r="K43" s="663"/>
      <c r="L43" s="663"/>
      <c r="M43" s="663"/>
      <c r="N43" s="663"/>
      <c r="O43" s="663"/>
      <c r="P43" s="663"/>
      <c r="Q43" s="664"/>
      <c r="R43" s="665" t="s">
        <v>125</v>
      </c>
      <c r="S43" s="666"/>
      <c r="T43" s="666"/>
      <c r="U43" s="666"/>
      <c r="V43" s="666"/>
      <c r="W43" s="666"/>
      <c r="X43" s="666"/>
      <c r="Y43" s="667"/>
      <c r="Z43" s="668" t="s">
        <v>125</v>
      </c>
      <c r="AA43" s="668"/>
      <c r="AB43" s="668"/>
      <c r="AC43" s="668"/>
      <c r="AD43" s="669" t="s">
        <v>125</v>
      </c>
      <c r="AE43" s="669"/>
      <c r="AF43" s="669"/>
      <c r="AG43" s="669"/>
      <c r="AH43" s="669"/>
      <c r="AI43" s="669"/>
      <c r="AJ43" s="669"/>
      <c r="AK43" s="669"/>
      <c r="AL43" s="670" t="s">
        <v>125</v>
      </c>
      <c r="AM43" s="671"/>
      <c r="AN43" s="671"/>
      <c r="AO43" s="672"/>
      <c r="BV43" s="219"/>
      <c r="BW43" s="219"/>
      <c r="BX43" s="219"/>
      <c r="BY43" s="219"/>
      <c r="BZ43" s="219"/>
      <c r="CA43" s="219"/>
      <c r="CB43" s="219"/>
      <c r="CD43" s="662" t="s">
        <v>350</v>
      </c>
      <c r="CE43" s="663"/>
      <c r="CF43" s="663"/>
      <c r="CG43" s="663"/>
      <c r="CH43" s="663"/>
      <c r="CI43" s="663"/>
      <c r="CJ43" s="663"/>
      <c r="CK43" s="663"/>
      <c r="CL43" s="663"/>
      <c r="CM43" s="663"/>
      <c r="CN43" s="663"/>
      <c r="CO43" s="663"/>
      <c r="CP43" s="663"/>
      <c r="CQ43" s="664"/>
      <c r="CR43" s="665">
        <v>25522</v>
      </c>
      <c r="CS43" s="704"/>
      <c r="CT43" s="704"/>
      <c r="CU43" s="704"/>
      <c r="CV43" s="704"/>
      <c r="CW43" s="704"/>
      <c r="CX43" s="704"/>
      <c r="CY43" s="705"/>
      <c r="CZ43" s="670">
        <v>0.4</v>
      </c>
      <c r="DA43" s="699"/>
      <c r="DB43" s="699"/>
      <c r="DC43" s="706"/>
      <c r="DD43" s="674">
        <v>25522</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351</v>
      </c>
      <c r="C44" s="710"/>
      <c r="D44" s="710"/>
      <c r="E44" s="710"/>
      <c r="F44" s="710"/>
      <c r="G44" s="710"/>
      <c r="H44" s="710"/>
      <c r="I44" s="710"/>
      <c r="J44" s="710"/>
      <c r="K44" s="710"/>
      <c r="L44" s="710"/>
      <c r="M44" s="710"/>
      <c r="N44" s="710"/>
      <c r="O44" s="710"/>
      <c r="P44" s="710"/>
      <c r="Q44" s="711"/>
      <c r="R44" s="759">
        <v>6315149</v>
      </c>
      <c r="S44" s="760"/>
      <c r="T44" s="760"/>
      <c r="U44" s="760"/>
      <c r="V44" s="760"/>
      <c r="W44" s="760"/>
      <c r="X44" s="760"/>
      <c r="Y44" s="761"/>
      <c r="Z44" s="762">
        <v>100</v>
      </c>
      <c r="AA44" s="762"/>
      <c r="AB44" s="762"/>
      <c r="AC44" s="762"/>
      <c r="AD44" s="763">
        <v>2592426</v>
      </c>
      <c r="AE44" s="763"/>
      <c r="AF44" s="763"/>
      <c r="AG44" s="763"/>
      <c r="AH44" s="763"/>
      <c r="AI44" s="763"/>
      <c r="AJ44" s="763"/>
      <c r="AK44" s="763"/>
      <c r="AL44" s="764">
        <v>100</v>
      </c>
      <c r="AM44" s="737"/>
      <c r="AN44" s="737"/>
      <c r="AO44" s="765"/>
      <c r="CD44" s="766" t="s">
        <v>298</v>
      </c>
      <c r="CE44" s="767"/>
      <c r="CF44" s="662" t="s">
        <v>352</v>
      </c>
      <c r="CG44" s="663"/>
      <c r="CH44" s="663"/>
      <c r="CI44" s="663"/>
      <c r="CJ44" s="663"/>
      <c r="CK44" s="663"/>
      <c r="CL44" s="663"/>
      <c r="CM44" s="663"/>
      <c r="CN44" s="663"/>
      <c r="CO44" s="663"/>
      <c r="CP44" s="663"/>
      <c r="CQ44" s="664"/>
      <c r="CR44" s="665">
        <v>1270935</v>
      </c>
      <c r="CS44" s="666"/>
      <c r="CT44" s="666"/>
      <c r="CU44" s="666"/>
      <c r="CV44" s="666"/>
      <c r="CW44" s="666"/>
      <c r="CX44" s="666"/>
      <c r="CY44" s="667"/>
      <c r="CZ44" s="670">
        <v>22.3</v>
      </c>
      <c r="DA44" s="671"/>
      <c r="DB44" s="671"/>
      <c r="DC44" s="683"/>
      <c r="DD44" s="674">
        <v>452221</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353</v>
      </c>
      <c r="CG45" s="663"/>
      <c r="CH45" s="663"/>
      <c r="CI45" s="663"/>
      <c r="CJ45" s="663"/>
      <c r="CK45" s="663"/>
      <c r="CL45" s="663"/>
      <c r="CM45" s="663"/>
      <c r="CN45" s="663"/>
      <c r="CO45" s="663"/>
      <c r="CP45" s="663"/>
      <c r="CQ45" s="664"/>
      <c r="CR45" s="665">
        <v>760843</v>
      </c>
      <c r="CS45" s="704"/>
      <c r="CT45" s="704"/>
      <c r="CU45" s="704"/>
      <c r="CV45" s="704"/>
      <c r="CW45" s="704"/>
      <c r="CX45" s="704"/>
      <c r="CY45" s="705"/>
      <c r="CZ45" s="670">
        <v>13.3</v>
      </c>
      <c r="DA45" s="699"/>
      <c r="DB45" s="699"/>
      <c r="DC45" s="706"/>
      <c r="DD45" s="674">
        <v>72275</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1" t="s">
        <v>354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355</v>
      </c>
      <c r="CG46" s="663"/>
      <c r="CH46" s="663"/>
      <c r="CI46" s="663"/>
      <c r="CJ46" s="663"/>
      <c r="CK46" s="663"/>
      <c r="CL46" s="663"/>
      <c r="CM46" s="663"/>
      <c r="CN46" s="663"/>
      <c r="CO46" s="663"/>
      <c r="CP46" s="663"/>
      <c r="CQ46" s="664"/>
      <c r="CR46" s="665">
        <v>484292</v>
      </c>
      <c r="CS46" s="666"/>
      <c r="CT46" s="666"/>
      <c r="CU46" s="666"/>
      <c r="CV46" s="666"/>
      <c r="CW46" s="666"/>
      <c r="CX46" s="666"/>
      <c r="CY46" s="667"/>
      <c r="CZ46" s="670">
        <v>8.5</v>
      </c>
      <c r="DA46" s="671"/>
      <c r="DB46" s="671"/>
      <c r="DC46" s="683"/>
      <c r="DD46" s="674">
        <v>354146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356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357</v>
      </c>
      <c r="CG47" s="663"/>
      <c r="CH47" s="663"/>
      <c r="CI47" s="663"/>
      <c r="CJ47" s="663"/>
      <c r="CK47" s="663"/>
      <c r="CL47" s="663"/>
      <c r="CM47" s="663"/>
      <c r="CN47" s="663"/>
      <c r="CO47" s="663"/>
      <c r="CP47" s="663"/>
      <c r="CQ47" s="664"/>
      <c r="CR47" s="665">
        <v>283452</v>
      </c>
      <c r="CS47" s="704"/>
      <c r="CT47" s="704"/>
      <c r="CU47" s="704"/>
      <c r="CV47" s="704"/>
      <c r="CW47" s="704"/>
      <c r="CX47" s="704"/>
      <c r="CY47" s="705"/>
      <c r="CZ47" s="670">
        <v>5</v>
      </c>
      <c r="DA47" s="699"/>
      <c r="DB47" s="699"/>
      <c r="DC47" s="706"/>
      <c r="DD47" s="674">
        <v>86608</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358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359</v>
      </c>
      <c r="CG48" s="663"/>
      <c r="CH48" s="663"/>
      <c r="CI48" s="663"/>
      <c r="CJ48" s="663"/>
      <c r="CK48" s="663"/>
      <c r="CL48" s="663"/>
      <c r="CM48" s="663"/>
      <c r="CN48" s="663"/>
      <c r="CO48" s="663"/>
      <c r="CP48" s="663"/>
      <c r="CQ48" s="664"/>
      <c r="CR48" s="665" t="s">
        <v>125</v>
      </c>
      <c r="CS48" s="666"/>
      <c r="CT48" s="666"/>
      <c r="CU48" s="666"/>
      <c r="CV48" s="666"/>
      <c r="CW48" s="666"/>
      <c r="CX48" s="666"/>
      <c r="CY48" s="667"/>
      <c r="CZ48" s="670" t="s">
        <v>125</v>
      </c>
      <c r="DA48" s="671"/>
      <c r="DB48" s="671"/>
      <c r="DC48" s="683"/>
      <c r="DD48" s="674" t="s">
        <v>125</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360</v>
      </c>
      <c r="CE49" s="710"/>
      <c r="CF49" s="710"/>
      <c r="CG49" s="710"/>
      <c r="CH49" s="710"/>
      <c r="CI49" s="710"/>
      <c r="CJ49" s="710"/>
      <c r="CK49" s="710"/>
      <c r="CL49" s="710"/>
      <c r="CM49" s="710"/>
      <c r="CN49" s="710"/>
      <c r="CO49" s="710"/>
      <c r="CP49" s="710"/>
      <c r="CQ49" s="711"/>
      <c r="CR49" s="759">
        <v>5703801</v>
      </c>
      <c r="CS49" s="736"/>
      <c r="CT49" s="736"/>
      <c r="CU49" s="736"/>
      <c r="CV49" s="736"/>
      <c r="CW49" s="736"/>
      <c r="CX49" s="736"/>
      <c r="CY49" s="773"/>
      <c r="CZ49" s="764">
        <v>100</v>
      </c>
      <c r="DA49" s="774"/>
      <c r="DB49" s="774"/>
      <c r="DC49" s="775"/>
      <c r="DD49" s="776">
        <v>3594058</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362</v>
      </c>
      <c r="DK2" s="787"/>
      <c r="DL2" s="787"/>
      <c r="DM2" s="787"/>
      <c r="DN2" s="787"/>
      <c r="DO2" s="788"/>
      <c r="DP2" s="224"/>
      <c r="DQ2" s="786" t="s">
        <v>363</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366</v>
      </c>
      <c r="B5" s="792"/>
      <c r="C5" s="792"/>
      <c r="D5" s="792"/>
      <c r="E5" s="792"/>
      <c r="F5" s="792"/>
      <c r="G5" s="792"/>
      <c r="H5" s="792"/>
      <c r="I5" s="792"/>
      <c r="J5" s="792"/>
      <c r="K5" s="792"/>
      <c r="L5" s="792"/>
      <c r="M5" s="792"/>
      <c r="N5" s="792"/>
      <c r="O5" s="792"/>
      <c r="P5" s="793"/>
      <c r="Q5" s="797" t="s">
        <v>367</v>
      </c>
      <c r="R5" s="798"/>
      <c r="S5" s="798"/>
      <c r="T5" s="798"/>
      <c r="U5" s="799"/>
      <c r="V5" s="797" t="s">
        <v>368</v>
      </c>
      <c r="W5" s="798"/>
      <c r="X5" s="798"/>
      <c r="Y5" s="798"/>
      <c r="Z5" s="799"/>
      <c r="AA5" s="797" t="s">
        <v>369</v>
      </c>
      <c r="AB5" s="798"/>
      <c r="AC5" s="798"/>
      <c r="AD5" s="798"/>
      <c r="AE5" s="798"/>
      <c r="AF5" s="803" t="s">
        <v>370</v>
      </c>
      <c r="AG5" s="798"/>
      <c r="AH5" s="798"/>
      <c r="AI5" s="798"/>
      <c r="AJ5" s="804"/>
      <c r="AK5" s="798" t="s">
        <v>371</v>
      </c>
      <c r="AL5" s="798"/>
      <c r="AM5" s="798"/>
      <c r="AN5" s="798"/>
      <c r="AO5" s="799"/>
      <c r="AP5" s="797" t="s">
        <v>372</v>
      </c>
      <c r="AQ5" s="798"/>
      <c r="AR5" s="798"/>
      <c r="AS5" s="798"/>
      <c r="AT5" s="799"/>
      <c r="AU5" s="797" t="s">
        <v>373</v>
      </c>
      <c r="AV5" s="798"/>
      <c r="AW5" s="798"/>
      <c r="AX5" s="798"/>
      <c r="AY5" s="804"/>
      <c r="AZ5" s="228"/>
      <c r="BA5" s="228"/>
      <c r="BB5" s="228"/>
      <c r="BC5" s="228"/>
      <c r="BD5" s="228"/>
      <c r="BE5" s="229"/>
      <c r="BF5" s="229"/>
      <c r="BG5" s="229"/>
      <c r="BH5" s="229"/>
      <c r="BI5" s="229"/>
      <c r="BJ5" s="229"/>
      <c r="BK5" s="229"/>
      <c r="BL5" s="229"/>
      <c r="BM5" s="229"/>
      <c r="BN5" s="229"/>
      <c r="BO5" s="229"/>
      <c r="BP5" s="229"/>
      <c r="BQ5" s="791" t="s">
        <v>374</v>
      </c>
      <c r="BR5" s="792"/>
      <c r="BS5" s="792"/>
      <c r="BT5" s="792"/>
      <c r="BU5" s="792"/>
      <c r="BV5" s="792"/>
      <c r="BW5" s="792"/>
      <c r="BX5" s="792"/>
      <c r="BY5" s="792"/>
      <c r="BZ5" s="792"/>
      <c r="CA5" s="792"/>
      <c r="CB5" s="792"/>
      <c r="CC5" s="792"/>
      <c r="CD5" s="792"/>
      <c r="CE5" s="792"/>
      <c r="CF5" s="792"/>
      <c r="CG5" s="793"/>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27" t="s">
        <v>380</v>
      </c>
      <c r="DH5" s="828"/>
      <c r="DI5" s="828"/>
      <c r="DJ5" s="828"/>
      <c r="DK5" s="829"/>
      <c r="DL5" s="827" t="s">
        <v>381</v>
      </c>
      <c r="DM5" s="828"/>
      <c r="DN5" s="828"/>
      <c r="DO5" s="828"/>
      <c r="DP5" s="829"/>
      <c r="DQ5" s="797" t="s">
        <v>382</v>
      </c>
      <c r="DR5" s="798"/>
      <c r="DS5" s="798"/>
      <c r="DT5" s="798"/>
      <c r="DU5" s="799"/>
      <c r="DV5" s="797" t="s">
        <v>373</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383</v>
      </c>
      <c r="C7" s="814"/>
      <c r="D7" s="814"/>
      <c r="E7" s="814"/>
      <c r="F7" s="814"/>
      <c r="G7" s="814"/>
      <c r="H7" s="814"/>
      <c r="I7" s="814"/>
      <c r="J7" s="814"/>
      <c r="K7" s="814"/>
      <c r="L7" s="814"/>
      <c r="M7" s="814"/>
      <c r="N7" s="814"/>
      <c r="O7" s="814"/>
      <c r="P7" s="815"/>
      <c r="Q7" s="816">
        <v>6315</v>
      </c>
      <c r="R7" s="817"/>
      <c r="S7" s="817"/>
      <c r="T7" s="817"/>
      <c r="U7" s="817"/>
      <c r="V7" s="817">
        <v>5704</v>
      </c>
      <c r="W7" s="817"/>
      <c r="X7" s="817"/>
      <c r="Y7" s="817"/>
      <c r="Z7" s="817"/>
      <c r="AA7" s="817">
        <v>611</v>
      </c>
      <c r="AB7" s="817"/>
      <c r="AC7" s="817"/>
      <c r="AD7" s="817"/>
      <c r="AE7" s="818"/>
      <c r="AF7" s="819">
        <v>390</v>
      </c>
      <c r="AG7" s="820"/>
      <c r="AH7" s="820"/>
      <c r="AI7" s="820"/>
      <c r="AJ7" s="821"/>
      <c r="AK7" s="822">
        <v>886</v>
      </c>
      <c r="AL7" s="823"/>
      <c r="AM7" s="823"/>
      <c r="AN7" s="823"/>
      <c r="AO7" s="823"/>
      <c r="AP7" s="823">
        <v>1566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586</v>
      </c>
      <c r="BT7" s="811"/>
      <c r="BU7" s="811"/>
      <c r="BV7" s="811"/>
      <c r="BW7" s="811"/>
      <c r="BX7" s="811"/>
      <c r="BY7" s="811"/>
      <c r="BZ7" s="811"/>
      <c r="CA7" s="811"/>
      <c r="CB7" s="811"/>
      <c r="CC7" s="811"/>
      <c r="CD7" s="811"/>
      <c r="CE7" s="811"/>
      <c r="CF7" s="811"/>
      <c r="CG7" s="826"/>
      <c r="CH7" s="807">
        <v>0</v>
      </c>
      <c r="CI7" s="808"/>
      <c r="CJ7" s="808"/>
      <c r="CK7" s="808"/>
      <c r="CL7" s="809"/>
      <c r="CM7" s="807">
        <v>65</v>
      </c>
      <c r="CN7" s="808"/>
      <c r="CO7" s="808"/>
      <c r="CP7" s="808"/>
      <c r="CQ7" s="809"/>
      <c r="CR7" s="807">
        <v>10</v>
      </c>
      <c r="CS7" s="808"/>
      <c r="CT7" s="808"/>
      <c r="CU7" s="808"/>
      <c r="CV7" s="809"/>
      <c r="CW7" s="807" t="s">
        <v>589</v>
      </c>
      <c r="CX7" s="808"/>
      <c r="CY7" s="808"/>
      <c r="CZ7" s="808"/>
      <c r="DA7" s="809"/>
      <c r="DB7" s="807" t="s">
        <v>589</v>
      </c>
      <c r="DC7" s="808"/>
      <c r="DD7" s="808"/>
      <c r="DE7" s="808"/>
      <c r="DF7" s="809"/>
      <c r="DG7" s="807" t="s">
        <v>589</v>
      </c>
      <c r="DH7" s="808"/>
      <c r="DI7" s="808"/>
      <c r="DJ7" s="808"/>
      <c r="DK7" s="809"/>
      <c r="DL7" s="807" t="s">
        <v>589</v>
      </c>
      <c r="DM7" s="808"/>
      <c r="DN7" s="808"/>
      <c r="DO7" s="808"/>
      <c r="DP7" s="809"/>
      <c r="DQ7" s="807" t="s">
        <v>589</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t="s">
        <v>588</v>
      </c>
      <c r="BS8" s="837" t="s">
        <v>587</v>
      </c>
      <c r="BT8" s="838"/>
      <c r="BU8" s="838"/>
      <c r="BV8" s="838"/>
      <c r="BW8" s="838"/>
      <c r="BX8" s="838"/>
      <c r="BY8" s="838"/>
      <c r="BZ8" s="838"/>
      <c r="CA8" s="838"/>
      <c r="CB8" s="838"/>
      <c r="CC8" s="838"/>
      <c r="CD8" s="838"/>
      <c r="CE8" s="838"/>
      <c r="CF8" s="838"/>
      <c r="CG8" s="839"/>
      <c r="CH8" s="840" t="s">
        <v>589</v>
      </c>
      <c r="CI8" s="841"/>
      <c r="CJ8" s="841"/>
      <c r="CK8" s="841"/>
      <c r="CL8" s="842"/>
      <c r="CM8" s="840" t="s">
        <v>589</v>
      </c>
      <c r="CN8" s="841"/>
      <c r="CO8" s="841"/>
      <c r="CP8" s="841"/>
      <c r="CQ8" s="842"/>
      <c r="CR8" s="840" t="s">
        <v>589</v>
      </c>
      <c r="CS8" s="841"/>
      <c r="CT8" s="841"/>
      <c r="CU8" s="841"/>
      <c r="CV8" s="842"/>
      <c r="CW8" s="840" t="s">
        <v>589</v>
      </c>
      <c r="CX8" s="841"/>
      <c r="CY8" s="841"/>
      <c r="CZ8" s="841"/>
      <c r="DA8" s="842"/>
      <c r="DB8" s="840" t="s">
        <v>589</v>
      </c>
      <c r="DC8" s="841"/>
      <c r="DD8" s="841"/>
      <c r="DE8" s="841"/>
      <c r="DF8" s="842"/>
      <c r="DG8" s="840">
        <v>1</v>
      </c>
      <c r="DH8" s="841"/>
      <c r="DI8" s="841"/>
      <c r="DJ8" s="841"/>
      <c r="DK8" s="842"/>
      <c r="DL8" s="840" t="s">
        <v>589</v>
      </c>
      <c r="DM8" s="841"/>
      <c r="DN8" s="841"/>
      <c r="DO8" s="841"/>
      <c r="DP8" s="842"/>
      <c r="DQ8" s="840" t="s">
        <v>589</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384</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385</v>
      </c>
      <c r="B23" s="853" t="s">
        <v>386</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390</v>
      </c>
      <c r="AG23" s="857"/>
      <c r="AH23" s="857"/>
      <c r="AI23" s="857"/>
      <c r="AJ23" s="860"/>
      <c r="AK23" s="861"/>
      <c r="AL23" s="862"/>
      <c r="AM23" s="862"/>
      <c r="AN23" s="862"/>
      <c r="AO23" s="862"/>
      <c r="AP23" s="857"/>
      <c r="AQ23" s="857"/>
      <c r="AR23" s="857"/>
      <c r="AS23" s="857"/>
      <c r="AT23" s="857"/>
      <c r="AU23" s="873"/>
      <c r="AV23" s="873"/>
      <c r="AW23" s="873"/>
      <c r="AX23" s="873"/>
      <c r="AY23" s="874"/>
      <c r="AZ23" s="875" t="s">
        <v>125</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387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388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366</v>
      </c>
      <c r="B26" s="792"/>
      <c r="C26" s="792"/>
      <c r="D26" s="792"/>
      <c r="E26" s="792"/>
      <c r="F26" s="792"/>
      <c r="G26" s="792"/>
      <c r="H26" s="792"/>
      <c r="I26" s="792"/>
      <c r="J26" s="792"/>
      <c r="K26" s="792"/>
      <c r="L26" s="792"/>
      <c r="M26" s="792"/>
      <c r="N26" s="792"/>
      <c r="O26" s="792"/>
      <c r="P26" s="793"/>
      <c r="Q26" s="797" t="s">
        <v>389</v>
      </c>
      <c r="R26" s="798"/>
      <c r="S26" s="798"/>
      <c r="T26" s="798"/>
      <c r="U26" s="799"/>
      <c r="V26" s="797" t="s">
        <v>390</v>
      </c>
      <c r="W26" s="798"/>
      <c r="X26" s="798"/>
      <c r="Y26" s="798"/>
      <c r="Z26" s="799"/>
      <c r="AA26" s="797" t="s">
        <v>391</v>
      </c>
      <c r="AB26" s="798"/>
      <c r="AC26" s="798"/>
      <c r="AD26" s="798"/>
      <c r="AE26" s="798"/>
      <c r="AF26" s="878" t="s">
        <v>392</v>
      </c>
      <c r="AG26" s="879"/>
      <c r="AH26" s="879"/>
      <c r="AI26" s="879"/>
      <c r="AJ26" s="880"/>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397</v>
      </c>
      <c r="C28" s="814"/>
      <c r="D28" s="814"/>
      <c r="E28" s="814"/>
      <c r="F28" s="814"/>
      <c r="G28" s="814"/>
      <c r="H28" s="814"/>
      <c r="I28" s="814"/>
      <c r="J28" s="814"/>
      <c r="K28" s="814"/>
      <c r="L28" s="814"/>
      <c r="M28" s="814"/>
      <c r="N28" s="814"/>
      <c r="O28" s="814"/>
      <c r="P28" s="815"/>
      <c r="Q28" s="886">
        <v>784</v>
      </c>
      <c r="R28" s="887"/>
      <c r="S28" s="887"/>
      <c r="T28" s="887"/>
      <c r="U28" s="887"/>
      <c r="V28" s="887">
        <v>749</v>
      </c>
      <c r="W28" s="887"/>
      <c r="X28" s="887"/>
      <c r="Y28" s="887"/>
      <c r="Z28" s="887"/>
      <c r="AA28" s="887">
        <v>35</v>
      </c>
      <c r="AB28" s="887"/>
      <c r="AC28" s="887"/>
      <c r="AD28" s="887"/>
      <c r="AE28" s="888"/>
      <c r="AF28" s="889">
        <v>35</v>
      </c>
      <c r="AG28" s="887"/>
      <c r="AH28" s="887"/>
      <c r="AI28" s="887"/>
      <c r="AJ28" s="890"/>
      <c r="AK28" s="891">
        <v>59</v>
      </c>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398</v>
      </c>
      <c r="C29" s="845"/>
      <c r="D29" s="845"/>
      <c r="E29" s="845"/>
      <c r="F29" s="845"/>
      <c r="G29" s="845"/>
      <c r="H29" s="845"/>
      <c r="I29" s="845"/>
      <c r="J29" s="845"/>
      <c r="K29" s="845"/>
      <c r="L29" s="845"/>
      <c r="M29" s="845"/>
      <c r="N29" s="845"/>
      <c r="O29" s="845"/>
      <c r="P29" s="846"/>
      <c r="Q29" s="847">
        <v>599</v>
      </c>
      <c r="R29" s="848"/>
      <c r="S29" s="848"/>
      <c r="T29" s="848"/>
      <c r="U29" s="848"/>
      <c r="V29" s="848">
        <v>555</v>
      </c>
      <c r="W29" s="848"/>
      <c r="X29" s="848"/>
      <c r="Y29" s="848"/>
      <c r="Z29" s="848"/>
      <c r="AA29" s="848">
        <v>44</v>
      </c>
      <c r="AB29" s="848"/>
      <c r="AC29" s="848"/>
      <c r="AD29" s="848"/>
      <c r="AE29" s="849"/>
      <c r="AF29" s="850">
        <v>44</v>
      </c>
      <c r="AG29" s="851"/>
      <c r="AH29" s="851"/>
      <c r="AI29" s="851"/>
      <c r="AJ29" s="852"/>
      <c r="AK29" s="898">
        <v>116</v>
      </c>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399</v>
      </c>
      <c r="C30" s="845"/>
      <c r="D30" s="845"/>
      <c r="E30" s="845"/>
      <c r="F30" s="845"/>
      <c r="G30" s="845"/>
      <c r="H30" s="845"/>
      <c r="I30" s="845"/>
      <c r="J30" s="845"/>
      <c r="K30" s="845"/>
      <c r="L30" s="845"/>
      <c r="M30" s="845"/>
      <c r="N30" s="845"/>
      <c r="O30" s="845"/>
      <c r="P30" s="846"/>
      <c r="Q30" s="847">
        <v>19</v>
      </c>
      <c r="R30" s="848"/>
      <c r="S30" s="848"/>
      <c r="T30" s="848"/>
      <c r="U30" s="848"/>
      <c r="V30" s="848">
        <v>19</v>
      </c>
      <c r="W30" s="848"/>
      <c r="X30" s="848"/>
      <c r="Y30" s="848"/>
      <c r="Z30" s="848"/>
      <c r="AA30" s="848">
        <v>0</v>
      </c>
      <c r="AB30" s="848"/>
      <c r="AC30" s="848"/>
      <c r="AD30" s="848"/>
      <c r="AE30" s="849"/>
      <c r="AF30" s="850">
        <v>0</v>
      </c>
      <c r="AG30" s="851"/>
      <c r="AH30" s="851"/>
      <c r="AI30" s="851"/>
      <c r="AJ30" s="852"/>
      <c r="AK30" s="898">
        <v>13</v>
      </c>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400</v>
      </c>
      <c r="C31" s="845"/>
      <c r="D31" s="845"/>
      <c r="E31" s="845"/>
      <c r="F31" s="845"/>
      <c r="G31" s="845"/>
      <c r="H31" s="845"/>
      <c r="I31" s="845"/>
      <c r="J31" s="845"/>
      <c r="K31" s="845"/>
      <c r="L31" s="845"/>
      <c r="M31" s="845"/>
      <c r="N31" s="845"/>
      <c r="O31" s="845"/>
      <c r="P31" s="846"/>
      <c r="Q31" s="847">
        <v>222</v>
      </c>
      <c r="R31" s="848"/>
      <c r="S31" s="848"/>
      <c r="T31" s="848"/>
      <c r="U31" s="848"/>
      <c r="V31" s="848">
        <v>216</v>
      </c>
      <c r="W31" s="848"/>
      <c r="X31" s="848"/>
      <c r="Y31" s="848"/>
      <c r="Z31" s="848"/>
      <c r="AA31" s="848">
        <v>6</v>
      </c>
      <c r="AB31" s="848"/>
      <c r="AC31" s="848"/>
      <c r="AD31" s="848"/>
      <c r="AE31" s="849"/>
      <c r="AF31" s="850">
        <v>6</v>
      </c>
      <c r="AG31" s="851"/>
      <c r="AH31" s="851"/>
      <c r="AI31" s="851"/>
      <c r="AJ31" s="852"/>
      <c r="AK31" s="898">
        <v>160</v>
      </c>
      <c r="AL31" s="894"/>
      <c r="AM31" s="894"/>
      <c r="AN31" s="894"/>
      <c r="AO31" s="894"/>
      <c r="AP31" s="894">
        <v>438</v>
      </c>
      <c r="AQ31" s="894"/>
      <c r="AR31" s="894"/>
      <c r="AS31" s="894"/>
      <c r="AT31" s="894"/>
      <c r="AU31" s="894">
        <v>374</v>
      </c>
      <c r="AV31" s="894"/>
      <c r="AW31" s="894"/>
      <c r="AX31" s="894"/>
      <c r="AY31" s="894"/>
      <c r="AZ31" s="895"/>
      <c r="BA31" s="895"/>
      <c r="BB31" s="895"/>
      <c r="BC31" s="895"/>
      <c r="BD31" s="895"/>
      <c r="BE31" s="896" t="s">
        <v>401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402</v>
      </c>
      <c r="C32" s="845"/>
      <c r="D32" s="845"/>
      <c r="E32" s="845"/>
      <c r="F32" s="845"/>
      <c r="G32" s="845"/>
      <c r="H32" s="845"/>
      <c r="I32" s="845"/>
      <c r="J32" s="845"/>
      <c r="K32" s="845"/>
      <c r="L32" s="845"/>
      <c r="M32" s="845"/>
      <c r="N32" s="845"/>
      <c r="O32" s="845"/>
      <c r="P32" s="846"/>
      <c r="Q32" s="847">
        <v>39</v>
      </c>
      <c r="R32" s="848"/>
      <c r="S32" s="848"/>
      <c r="T32" s="848"/>
      <c r="U32" s="848"/>
      <c r="V32" s="848">
        <v>38</v>
      </c>
      <c r="W32" s="848"/>
      <c r="X32" s="848"/>
      <c r="Y32" s="848"/>
      <c r="Z32" s="848"/>
      <c r="AA32" s="848">
        <v>1</v>
      </c>
      <c r="AB32" s="848"/>
      <c r="AC32" s="848"/>
      <c r="AD32" s="848"/>
      <c r="AE32" s="849"/>
      <c r="AF32" s="850">
        <v>1</v>
      </c>
      <c r="AG32" s="851"/>
      <c r="AH32" s="851"/>
      <c r="AI32" s="851"/>
      <c r="AJ32" s="852"/>
      <c r="AK32" s="898">
        <v>33</v>
      </c>
      <c r="AL32" s="894"/>
      <c r="AM32" s="894"/>
      <c r="AN32" s="894"/>
      <c r="AO32" s="894"/>
      <c r="AP32" s="894">
        <v>145</v>
      </c>
      <c r="AQ32" s="894"/>
      <c r="AR32" s="894"/>
      <c r="AS32" s="894"/>
      <c r="AT32" s="894"/>
      <c r="AU32" s="894">
        <v>145</v>
      </c>
      <c r="AV32" s="894"/>
      <c r="AW32" s="894"/>
      <c r="AX32" s="894"/>
      <c r="AY32" s="894"/>
      <c r="AZ32" s="895"/>
      <c r="BA32" s="895"/>
      <c r="BB32" s="895"/>
      <c r="BC32" s="895"/>
      <c r="BD32" s="895"/>
      <c r="BE32" s="896" t="s">
        <v>403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404</v>
      </c>
      <c r="C33" s="845"/>
      <c r="D33" s="845"/>
      <c r="E33" s="845"/>
      <c r="F33" s="845"/>
      <c r="G33" s="845"/>
      <c r="H33" s="845"/>
      <c r="I33" s="845"/>
      <c r="J33" s="845"/>
      <c r="K33" s="845"/>
      <c r="L33" s="845"/>
      <c r="M33" s="845"/>
      <c r="N33" s="845"/>
      <c r="O33" s="845"/>
      <c r="P33" s="846"/>
      <c r="Q33" s="847">
        <v>167</v>
      </c>
      <c r="R33" s="848"/>
      <c r="S33" s="848"/>
      <c r="T33" s="848"/>
      <c r="U33" s="848"/>
      <c r="V33" s="848">
        <v>161</v>
      </c>
      <c r="W33" s="848"/>
      <c r="X33" s="848"/>
      <c r="Y33" s="848"/>
      <c r="Z33" s="848"/>
      <c r="AA33" s="848">
        <v>6</v>
      </c>
      <c r="AB33" s="848"/>
      <c r="AC33" s="848"/>
      <c r="AD33" s="848"/>
      <c r="AE33" s="849"/>
      <c r="AF33" s="850" t="s">
        <v>125</v>
      </c>
      <c r="AG33" s="851"/>
      <c r="AH33" s="851"/>
      <c r="AI33" s="851"/>
      <c r="AJ33" s="852"/>
      <c r="AK33" s="898">
        <v>97</v>
      </c>
      <c r="AL33" s="894"/>
      <c r="AM33" s="894"/>
      <c r="AN33" s="894"/>
      <c r="AO33" s="894"/>
      <c r="AP33" s="894">
        <v>135</v>
      </c>
      <c r="AQ33" s="894"/>
      <c r="AR33" s="894"/>
      <c r="AS33" s="894"/>
      <c r="AT33" s="894"/>
      <c r="AU33" s="894"/>
      <c r="AV33" s="894"/>
      <c r="AW33" s="894"/>
      <c r="AX33" s="894"/>
      <c r="AY33" s="894"/>
      <c r="AZ33" s="895"/>
      <c r="BA33" s="895"/>
      <c r="BB33" s="895"/>
      <c r="BC33" s="895"/>
      <c r="BD33" s="895"/>
      <c r="BE33" s="896" t="s">
        <v>405</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385</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87</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408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410</v>
      </c>
      <c r="B66" s="792"/>
      <c r="C66" s="792"/>
      <c r="D66" s="792"/>
      <c r="E66" s="792"/>
      <c r="F66" s="792"/>
      <c r="G66" s="792"/>
      <c r="H66" s="792"/>
      <c r="I66" s="792"/>
      <c r="J66" s="792"/>
      <c r="K66" s="792"/>
      <c r="L66" s="792"/>
      <c r="M66" s="792"/>
      <c r="N66" s="792"/>
      <c r="O66" s="792"/>
      <c r="P66" s="793"/>
      <c r="Q66" s="797" t="s">
        <v>411</v>
      </c>
      <c r="R66" s="798"/>
      <c r="S66" s="798"/>
      <c r="T66" s="798"/>
      <c r="U66" s="799"/>
      <c r="V66" s="797" t="s">
        <v>412</v>
      </c>
      <c r="W66" s="798"/>
      <c r="X66" s="798"/>
      <c r="Y66" s="798"/>
      <c r="Z66" s="799"/>
      <c r="AA66" s="797" t="s">
        <v>391</v>
      </c>
      <c r="AB66" s="798"/>
      <c r="AC66" s="798"/>
      <c r="AD66" s="798"/>
      <c r="AE66" s="799"/>
      <c r="AF66" s="918" t="s">
        <v>392</v>
      </c>
      <c r="AG66" s="879"/>
      <c r="AH66" s="879"/>
      <c r="AI66" s="879"/>
      <c r="AJ66" s="919"/>
      <c r="AK66" s="797" t="s">
        <v>413</v>
      </c>
      <c r="AL66" s="792"/>
      <c r="AM66" s="792"/>
      <c r="AN66" s="792"/>
      <c r="AO66" s="793"/>
      <c r="AP66" s="797" t="s">
        <v>414</v>
      </c>
      <c r="AQ66" s="798"/>
      <c r="AR66" s="798"/>
      <c r="AS66" s="798"/>
      <c r="AT66" s="799"/>
      <c r="AU66" s="797" t="s">
        <v>415</v>
      </c>
      <c r="AV66" s="798"/>
      <c r="AW66" s="798"/>
      <c r="AX66" s="798"/>
      <c r="AY66" s="799"/>
      <c r="AZ66" s="797" t="s">
        <v>373</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575</v>
      </c>
      <c r="C68" s="934"/>
      <c r="D68" s="934"/>
      <c r="E68" s="934"/>
      <c r="F68" s="934"/>
      <c r="G68" s="934"/>
      <c r="H68" s="934"/>
      <c r="I68" s="934"/>
      <c r="J68" s="934"/>
      <c r="K68" s="934"/>
      <c r="L68" s="934"/>
      <c r="M68" s="934"/>
      <c r="N68" s="934"/>
      <c r="O68" s="934"/>
      <c r="P68" s="935"/>
      <c r="Q68" s="936">
        <v>3699</v>
      </c>
      <c r="R68" s="930"/>
      <c r="S68" s="930"/>
      <c r="T68" s="930"/>
      <c r="U68" s="930"/>
      <c r="V68" s="930">
        <v>3592</v>
      </c>
      <c r="W68" s="930"/>
      <c r="X68" s="930"/>
      <c r="Y68" s="930"/>
      <c r="Z68" s="930"/>
      <c r="AA68" s="930">
        <v>107</v>
      </c>
      <c r="AB68" s="930"/>
      <c r="AC68" s="930"/>
      <c r="AD68" s="930"/>
      <c r="AE68" s="930"/>
      <c r="AF68" s="930">
        <v>107</v>
      </c>
      <c r="AG68" s="930"/>
      <c r="AH68" s="930"/>
      <c r="AI68" s="930"/>
      <c r="AJ68" s="930"/>
      <c r="AK68" s="930"/>
      <c r="AL68" s="930"/>
      <c r="AM68" s="930"/>
      <c r="AN68" s="930"/>
      <c r="AO68" s="930"/>
      <c r="AP68" s="930">
        <v>388</v>
      </c>
      <c r="AQ68" s="930"/>
      <c r="AR68" s="930"/>
      <c r="AS68" s="930"/>
      <c r="AT68" s="930"/>
      <c r="AU68" s="930"/>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576</v>
      </c>
      <c r="C69" s="938"/>
      <c r="D69" s="938"/>
      <c r="E69" s="938"/>
      <c r="F69" s="938"/>
      <c r="G69" s="938"/>
      <c r="H69" s="938"/>
      <c r="I69" s="938"/>
      <c r="J69" s="938"/>
      <c r="K69" s="938"/>
      <c r="L69" s="938"/>
      <c r="M69" s="938"/>
      <c r="N69" s="938"/>
      <c r="O69" s="938"/>
      <c r="P69" s="939"/>
      <c r="Q69" s="940">
        <v>60</v>
      </c>
      <c r="R69" s="894"/>
      <c r="S69" s="894"/>
      <c r="T69" s="894"/>
      <c r="U69" s="894"/>
      <c r="V69" s="894">
        <v>60</v>
      </c>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577</v>
      </c>
      <c r="C70" s="938"/>
      <c r="D70" s="938"/>
      <c r="E70" s="938"/>
      <c r="F70" s="938"/>
      <c r="G70" s="938"/>
      <c r="H70" s="938"/>
      <c r="I70" s="938"/>
      <c r="J70" s="938"/>
      <c r="K70" s="938"/>
      <c r="L70" s="938"/>
      <c r="M70" s="938"/>
      <c r="N70" s="938"/>
      <c r="O70" s="938"/>
      <c r="P70" s="939"/>
      <c r="Q70" s="940">
        <v>1787</v>
      </c>
      <c r="R70" s="894"/>
      <c r="S70" s="894"/>
      <c r="T70" s="894"/>
      <c r="U70" s="894"/>
      <c r="V70" s="894">
        <v>1525</v>
      </c>
      <c r="W70" s="894"/>
      <c r="X70" s="894"/>
      <c r="Y70" s="894"/>
      <c r="Z70" s="894"/>
      <c r="AA70" s="894">
        <v>262</v>
      </c>
      <c r="AB70" s="894"/>
      <c r="AC70" s="894"/>
      <c r="AD70" s="894"/>
      <c r="AE70" s="894"/>
      <c r="AF70" s="894">
        <v>4348</v>
      </c>
      <c r="AG70" s="894"/>
      <c r="AH70" s="894"/>
      <c r="AI70" s="894"/>
      <c r="AJ70" s="894"/>
      <c r="AK70" s="894"/>
      <c r="AL70" s="894"/>
      <c r="AM70" s="894"/>
      <c r="AN70" s="894"/>
      <c r="AO70" s="894"/>
      <c r="AP70" s="894">
        <v>2471</v>
      </c>
      <c r="AQ70" s="894"/>
      <c r="AR70" s="894"/>
      <c r="AS70" s="894"/>
      <c r="AT70" s="894"/>
      <c r="AU70" s="894">
        <v>377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578</v>
      </c>
      <c r="C71" s="938"/>
      <c r="D71" s="938"/>
      <c r="E71" s="938"/>
      <c r="F71" s="938"/>
      <c r="G71" s="938"/>
      <c r="H71" s="938"/>
      <c r="I71" s="938"/>
      <c r="J71" s="938"/>
      <c r="K71" s="938"/>
      <c r="L71" s="938"/>
      <c r="M71" s="938"/>
      <c r="N71" s="938"/>
      <c r="O71" s="938"/>
      <c r="P71" s="939"/>
      <c r="Q71" s="940">
        <v>613</v>
      </c>
      <c r="R71" s="894"/>
      <c r="S71" s="894"/>
      <c r="T71" s="894"/>
      <c r="U71" s="894"/>
      <c r="V71" s="894">
        <v>466</v>
      </c>
      <c r="W71" s="894"/>
      <c r="X71" s="894"/>
      <c r="Y71" s="894"/>
      <c r="Z71" s="894"/>
      <c r="AA71" s="894">
        <v>147</v>
      </c>
      <c r="AB71" s="894"/>
      <c r="AC71" s="894"/>
      <c r="AD71" s="894"/>
      <c r="AE71" s="894"/>
      <c r="AF71" s="894">
        <v>1245</v>
      </c>
      <c r="AG71" s="894"/>
      <c r="AH71" s="894"/>
      <c r="AI71" s="894"/>
      <c r="AJ71" s="894"/>
      <c r="AK71" s="894"/>
      <c r="AL71" s="894"/>
      <c r="AM71" s="894"/>
      <c r="AN71" s="894"/>
      <c r="AO71" s="894"/>
      <c r="AP71" s="894">
        <v>1550</v>
      </c>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579</v>
      </c>
      <c r="C72" s="938"/>
      <c r="D72" s="938"/>
      <c r="E72" s="938"/>
      <c r="F72" s="938"/>
      <c r="G72" s="938"/>
      <c r="H72" s="938"/>
      <c r="I72" s="938"/>
      <c r="J72" s="938"/>
      <c r="K72" s="938"/>
      <c r="L72" s="938"/>
      <c r="M72" s="938"/>
      <c r="N72" s="938"/>
      <c r="O72" s="938"/>
      <c r="P72" s="939"/>
      <c r="Q72" s="940">
        <v>8056</v>
      </c>
      <c r="R72" s="894"/>
      <c r="S72" s="894"/>
      <c r="T72" s="894"/>
      <c r="U72" s="894"/>
      <c r="V72" s="894">
        <v>6911</v>
      </c>
      <c r="W72" s="894"/>
      <c r="X72" s="894"/>
      <c r="Y72" s="894"/>
      <c r="Z72" s="894"/>
      <c r="AA72" s="894">
        <v>1145</v>
      </c>
      <c r="AB72" s="894"/>
      <c r="AC72" s="894"/>
      <c r="AD72" s="894"/>
      <c r="AE72" s="894"/>
      <c r="AF72" s="894"/>
      <c r="AG72" s="894"/>
      <c r="AH72" s="894"/>
      <c r="AI72" s="894"/>
      <c r="AJ72" s="894"/>
      <c r="AK72" s="894">
        <v>14</v>
      </c>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580</v>
      </c>
      <c r="C73" s="938"/>
      <c r="D73" s="938"/>
      <c r="E73" s="938"/>
      <c r="F73" s="938"/>
      <c r="G73" s="938"/>
      <c r="H73" s="938"/>
      <c r="I73" s="938"/>
      <c r="J73" s="938"/>
      <c r="K73" s="938"/>
      <c r="L73" s="938"/>
      <c r="M73" s="938"/>
      <c r="N73" s="938"/>
      <c r="O73" s="938"/>
      <c r="P73" s="939"/>
      <c r="Q73" s="940">
        <v>1445</v>
      </c>
      <c r="R73" s="894"/>
      <c r="S73" s="894"/>
      <c r="T73" s="894"/>
      <c r="U73" s="894"/>
      <c r="V73" s="894">
        <v>1444</v>
      </c>
      <c r="W73" s="894"/>
      <c r="X73" s="894"/>
      <c r="Y73" s="894"/>
      <c r="Z73" s="894"/>
      <c r="AA73" s="894">
        <v>1</v>
      </c>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581</v>
      </c>
      <c r="C74" s="938"/>
      <c r="D74" s="938"/>
      <c r="E74" s="938"/>
      <c r="F74" s="938"/>
      <c r="G74" s="938"/>
      <c r="H74" s="938"/>
      <c r="I74" s="938"/>
      <c r="J74" s="938"/>
      <c r="K74" s="938"/>
      <c r="L74" s="938"/>
      <c r="M74" s="938"/>
      <c r="N74" s="938"/>
      <c r="O74" s="938"/>
      <c r="P74" s="939"/>
      <c r="Q74" s="940">
        <v>1</v>
      </c>
      <c r="R74" s="894"/>
      <c r="S74" s="894"/>
      <c r="T74" s="894"/>
      <c r="U74" s="894"/>
      <c r="V74" s="894"/>
      <c r="W74" s="894"/>
      <c r="X74" s="894"/>
      <c r="Y74" s="894"/>
      <c r="Z74" s="894"/>
      <c r="AA74" s="894">
        <v>1</v>
      </c>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582</v>
      </c>
      <c r="C75" s="938"/>
      <c r="D75" s="938"/>
      <c r="E75" s="938"/>
      <c r="F75" s="938"/>
      <c r="G75" s="938"/>
      <c r="H75" s="938"/>
      <c r="I75" s="938"/>
      <c r="J75" s="938"/>
      <c r="K75" s="938"/>
      <c r="L75" s="938"/>
      <c r="M75" s="938"/>
      <c r="N75" s="938"/>
      <c r="O75" s="938"/>
      <c r="P75" s="939"/>
      <c r="Q75" s="941">
        <v>59</v>
      </c>
      <c r="R75" s="942"/>
      <c r="S75" s="942"/>
      <c r="T75" s="942"/>
      <c r="U75" s="898"/>
      <c r="V75" s="943">
        <v>33</v>
      </c>
      <c r="W75" s="942"/>
      <c r="X75" s="942"/>
      <c r="Y75" s="942"/>
      <c r="Z75" s="898"/>
      <c r="AA75" s="943">
        <v>26</v>
      </c>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583</v>
      </c>
      <c r="C76" s="938"/>
      <c r="D76" s="938"/>
      <c r="E76" s="938"/>
      <c r="F76" s="938"/>
      <c r="G76" s="938"/>
      <c r="H76" s="938"/>
      <c r="I76" s="938"/>
      <c r="J76" s="938"/>
      <c r="K76" s="938"/>
      <c r="L76" s="938"/>
      <c r="M76" s="938"/>
      <c r="N76" s="938"/>
      <c r="O76" s="938"/>
      <c r="P76" s="939"/>
      <c r="Q76" s="941">
        <v>42</v>
      </c>
      <c r="R76" s="942"/>
      <c r="S76" s="942"/>
      <c r="T76" s="942"/>
      <c r="U76" s="898"/>
      <c r="V76" s="943">
        <v>41</v>
      </c>
      <c r="W76" s="942"/>
      <c r="X76" s="942"/>
      <c r="Y76" s="942"/>
      <c r="Z76" s="898"/>
      <c r="AA76" s="943">
        <v>1</v>
      </c>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584</v>
      </c>
      <c r="C77" s="938"/>
      <c r="D77" s="938"/>
      <c r="E77" s="938"/>
      <c r="F77" s="938"/>
      <c r="G77" s="938"/>
      <c r="H77" s="938"/>
      <c r="I77" s="938"/>
      <c r="J77" s="938"/>
      <c r="K77" s="938"/>
      <c r="L77" s="938"/>
      <c r="M77" s="938"/>
      <c r="N77" s="938"/>
      <c r="O77" s="938"/>
      <c r="P77" s="939"/>
      <c r="Q77" s="941">
        <v>798</v>
      </c>
      <c r="R77" s="942"/>
      <c r="S77" s="942"/>
      <c r="T77" s="942"/>
      <c r="U77" s="898"/>
      <c r="V77" s="943">
        <v>745</v>
      </c>
      <c r="W77" s="942"/>
      <c r="X77" s="942"/>
      <c r="Y77" s="942"/>
      <c r="Z77" s="898"/>
      <c r="AA77" s="943">
        <v>53</v>
      </c>
      <c r="AB77" s="942"/>
      <c r="AC77" s="942"/>
      <c r="AD77" s="942"/>
      <c r="AE77" s="898"/>
      <c r="AF77" s="943">
        <v>53</v>
      </c>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585</v>
      </c>
      <c r="C78" s="938"/>
      <c r="D78" s="938"/>
      <c r="E78" s="938"/>
      <c r="F78" s="938"/>
      <c r="G78" s="938"/>
      <c r="H78" s="938"/>
      <c r="I78" s="938"/>
      <c r="J78" s="938"/>
      <c r="K78" s="938"/>
      <c r="L78" s="938"/>
      <c r="M78" s="938"/>
      <c r="N78" s="938"/>
      <c r="O78" s="938"/>
      <c r="P78" s="939"/>
      <c r="Q78" s="940">
        <v>254237</v>
      </c>
      <c r="R78" s="894"/>
      <c r="S78" s="894"/>
      <c r="T78" s="894"/>
      <c r="U78" s="894"/>
      <c r="V78" s="894">
        <v>237960</v>
      </c>
      <c r="W78" s="894"/>
      <c r="X78" s="894"/>
      <c r="Y78" s="894"/>
      <c r="Z78" s="894"/>
      <c r="AA78" s="894">
        <v>16277</v>
      </c>
      <c r="AB78" s="894"/>
      <c r="AC78" s="894"/>
      <c r="AD78" s="894"/>
      <c r="AE78" s="894"/>
      <c r="AF78" s="894">
        <v>16277</v>
      </c>
      <c r="AG78" s="894"/>
      <c r="AH78" s="894"/>
      <c r="AI78" s="894"/>
      <c r="AJ78" s="894"/>
      <c r="AK78" s="894">
        <v>534</v>
      </c>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385</v>
      </c>
      <c r="B88" s="853" t="s">
        <v>416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385</v>
      </c>
      <c r="BR102" s="853" t="s">
        <v>417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425</v>
      </c>
      <c r="AB109" s="957"/>
      <c r="AC109" s="957"/>
      <c r="AD109" s="957"/>
      <c r="AE109" s="958"/>
      <c r="AF109" s="956" t="s">
        <v>426</v>
      </c>
      <c r="AG109" s="957"/>
      <c r="AH109" s="957"/>
      <c r="AI109" s="957"/>
      <c r="AJ109" s="958"/>
      <c r="AK109" s="956" t="s">
        <v>300</v>
      </c>
      <c r="AL109" s="957"/>
      <c r="AM109" s="957"/>
      <c r="AN109" s="957"/>
      <c r="AO109" s="958"/>
      <c r="AP109" s="956" t="s">
        <v>427</v>
      </c>
      <c r="AQ109" s="957"/>
      <c r="AR109" s="957"/>
      <c r="AS109" s="957"/>
      <c r="AT109" s="959"/>
      <c r="AU109" s="976" t="s">
        <v>424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425</v>
      </c>
      <c r="BR109" s="957"/>
      <c r="BS109" s="957"/>
      <c r="BT109" s="957"/>
      <c r="BU109" s="958"/>
      <c r="BV109" s="956" t="s">
        <v>426</v>
      </c>
      <c r="BW109" s="957"/>
      <c r="BX109" s="957"/>
      <c r="BY109" s="957"/>
      <c r="BZ109" s="958"/>
      <c r="CA109" s="956" t="s">
        <v>300</v>
      </c>
      <c r="CB109" s="957"/>
      <c r="CC109" s="957"/>
      <c r="CD109" s="957"/>
      <c r="CE109" s="958"/>
      <c r="CF109" s="977" t="s">
        <v>427</v>
      </c>
      <c r="CG109" s="977"/>
      <c r="CH109" s="977"/>
      <c r="CI109" s="977"/>
      <c r="CJ109" s="977"/>
      <c r="CK109" s="956" t="s">
        <v>428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425</v>
      </c>
      <c r="DH109" s="957"/>
      <c r="DI109" s="957"/>
      <c r="DJ109" s="957"/>
      <c r="DK109" s="958"/>
      <c r="DL109" s="956" t="s">
        <v>426</v>
      </c>
      <c r="DM109" s="957"/>
      <c r="DN109" s="957"/>
      <c r="DO109" s="957"/>
      <c r="DP109" s="958"/>
      <c r="DQ109" s="956" t="s">
        <v>300</v>
      </c>
      <c r="DR109" s="957"/>
      <c r="DS109" s="957"/>
      <c r="DT109" s="957"/>
      <c r="DU109" s="958"/>
      <c r="DV109" s="956" t="s">
        <v>427</v>
      </c>
      <c r="DW109" s="957"/>
      <c r="DX109" s="957"/>
      <c r="DY109" s="957"/>
      <c r="DZ109" s="959"/>
    </row>
    <row r="110" spans="1:131" s="226" customFormat="1" ht="26.25" customHeight="1" x14ac:dyDescent="0.2">
      <c r="A110" s="960" t="s">
        <v>429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221964</v>
      </c>
      <c r="AB110" s="964"/>
      <c r="AC110" s="964"/>
      <c r="AD110" s="964"/>
      <c r="AE110" s="965"/>
      <c r="AF110" s="966">
        <v>217197</v>
      </c>
      <c r="AG110" s="964"/>
      <c r="AH110" s="964"/>
      <c r="AI110" s="964"/>
      <c r="AJ110" s="965"/>
      <c r="AK110" s="966">
        <v>215364</v>
      </c>
      <c r="AL110" s="964"/>
      <c r="AM110" s="964"/>
      <c r="AN110" s="964"/>
      <c r="AO110" s="965"/>
      <c r="AP110" s="967">
        <v>8.6</v>
      </c>
      <c r="AQ110" s="968"/>
      <c r="AR110" s="968"/>
      <c r="AS110" s="968"/>
      <c r="AT110" s="969"/>
      <c r="AU110" s="970" t="s">
        <v>72</v>
      </c>
      <c r="AV110" s="971"/>
      <c r="AW110" s="971"/>
      <c r="AX110" s="971"/>
      <c r="AY110" s="971"/>
      <c r="AZ110" s="993" t="s">
        <v>430</v>
      </c>
      <c r="BA110" s="961"/>
      <c r="BB110" s="961"/>
      <c r="BC110" s="961"/>
      <c r="BD110" s="961"/>
      <c r="BE110" s="961"/>
      <c r="BF110" s="961"/>
      <c r="BG110" s="961"/>
      <c r="BH110" s="961"/>
      <c r="BI110" s="961"/>
      <c r="BJ110" s="961"/>
      <c r="BK110" s="961"/>
      <c r="BL110" s="961"/>
      <c r="BM110" s="961"/>
      <c r="BN110" s="961"/>
      <c r="BO110" s="961"/>
      <c r="BP110" s="962"/>
      <c r="BQ110" s="994">
        <v>1968041</v>
      </c>
      <c r="BR110" s="995"/>
      <c r="BS110" s="995"/>
      <c r="BT110" s="995"/>
      <c r="BU110" s="995"/>
      <c r="BV110" s="995">
        <v>1767635</v>
      </c>
      <c r="BW110" s="995"/>
      <c r="BX110" s="995"/>
      <c r="BY110" s="995"/>
      <c r="BZ110" s="995"/>
      <c r="CA110" s="995">
        <v>1565960</v>
      </c>
      <c r="CB110" s="995"/>
      <c r="CC110" s="995"/>
      <c r="CD110" s="995"/>
      <c r="CE110" s="995"/>
      <c r="CF110" s="1008">
        <v>62.6</v>
      </c>
      <c r="CG110" s="1009"/>
      <c r="CH110" s="1009"/>
      <c r="CI110" s="1009"/>
      <c r="CJ110" s="1009"/>
      <c r="CK110" s="1010" t="s">
        <v>431</v>
      </c>
      <c r="CL110" s="1011"/>
      <c r="CM110" s="993" t="s">
        <v>432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433</v>
      </c>
      <c r="DH110" s="995"/>
      <c r="DI110" s="995"/>
      <c r="DJ110" s="995"/>
      <c r="DK110" s="995"/>
      <c r="DL110" s="995" t="s">
        <v>433</v>
      </c>
      <c r="DM110" s="995"/>
      <c r="DN110" s="995"/>
      <c r="DO110" s="995"/>
      <c r="DP110" s="995"/>
      <c r="DQ110" s="995" t="s">
        <v>408</v>
      </c>
      <c r="DR110" s="995"/>
      <c r="DS110" s="995"/>
      <c r="DT110" s="995"/>
      <c r="DU110" s="995"/>
      <c r="DV110" s="996" t="s">
        <v>125</v>
      </c>
      <c r="DW110" s="996"/>
      <c r="DX110" s="996"/>
      <c r="DY110" s="996"/>
      <c r="DZ110" s="997"/>
    </row>
    <row r="111" spans="1:131" s="226" customFormat="1" ht="26.25" customHeight="1" x14ac:dyDescent="0.2">
      <c r="A111" s="998" t="s">
        <v>434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433</v>
      </c>
      <c r="AB111" s="1002"/>
      <c r="AC111" s="1002"/>
      <c r="AD111" s="1002"/>
      <c r="AE111" s="1003"/>
      <c r="AF111" s="1004" t="s">
        <v>433</v>
      </c>
      <c r="AG111" s="1002"/>
      <c r="AH111" s="1002"/>
      <c r="AI111" s="1002"/>
      <c r="AJ111" s="1003"/>
      <c r="AK111" s="1004" t="s">
        <v>408</v>
      </c>
      <c r="AL111" s="1002"/>
      <c r="AM111" s="1002"/>
      <c r="AN111" s="1002"/>
      <c r="AO111" s="1003"/>
      <c r="AP111" s="1005" t="s">
        <v>408</v>
      </c>
      <c r="AQ111" s="1006"/>
      <c r="AR111" s="1006"/>
      <c r="AS111" s="1006"/>
      <c r="AT111" s="1007"/>
      <c r="AU111" s="972"/>
      <c r="AV111" s="973"/>
      <c r="AW111" s="973"/>
      <c r="AX111" s="973"/>
      <c r="AY111" s="973"/>
      <c r="AZ111" s="986" t="s">
        <v>435</v>
      </c>
      <c r="BA111" s="987"/>
      <c r="BB111" s="987"/>
      <c r="BC111" s="987"/>
      <c r="BD111" s="987"/>
      <c r="BE111" s="987"/>
      <c r="BF111" s="987"/>
      <c r="BG111" s="987"/>
      <c r="BH111" s="987"/>
      <c r="BI111" s="987"/>
      <c r="BJ111" s="987"/>
      <c r="BK111" s="987"/>
      <c r="BL111" s="987"/>
      <c r="BM111" s="987"/>
      <c r="BN111" s="987"/>
      <c r="BO111" s="987"/>
      <c r="BP111" s="988"/>
      <c r="BQ111" s="989" t="s">
        <v>408</v>
      </c>
      <c r="BR111" s="990"/>
      <c r="BS111" s="990"/>
      <c r="BT111" s="990"/>
      <c r="BU111" s="990"/>
      <c r="BV111" s="990" t="s">
        <v>433</v>
      </c>
      <c r="BW111" s="990"/>
      <c r="BX111" s="990"/>
      <c r="BY111" s="990"/>
      <c r="BZ111" s="990"/>
      <c r="CA111" s="990" t="s">
        <v>433</v>
      </c>
      <c r="CB111" s="990"/>
      <c r="CC111" s="990"/>
      <c r="CD111" s="990"/>
      <c r="CE111" s="990"/>
      <c r="CF111" s="984" t="s">
        <v>408</v>
      </c>
      <c r="CG111" s="985"/>
      <c r="CH111" s="985"/>
      <c r="CI111" s="985"/>
      <c r="CJ111" s="985"/>
      <c r="CK111" s="1012"/>
      <c r="CL111" s="1013"/>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408</v>
      </c>
      <c r="DM111" s="990"/>
      <c r="DN111" s="990"/>
      <c r="DO111" s="990"/>
      <c r="DP111" s="990"/>
      <c r="DQ111" s="990" t="s">
        <v>408</v>
      </c>
      <c r="DR111" s="990"/>
      <c r="DS111" s="990"/>
      <c r="DT111" s="990"/>
      <c r="DU111" s="990"/>
      <c r="DV111" s="991" t="s">
        <v>408</v>
      </c>
      <c r="DW111" s="991"/>
      <c r="DX111" s="991"/>
      <c r="DY111" s="991"/>
      <c r="DZ111" s="992"/>
    </row>
    <row r="112" spans="1:131" s="226" customFormat="1" ht="26.25" customHeight="1" x14ac:dyDescent="0.2">
      <c r="A112" s="1016" t="s">
        <v>437</v>
      </c>
      <c r="B112" s="1017"/>
      <c r="C112" s="987" t="s">
        <v>438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433</v>
      </c>
      <c r="AB112" s="1023"/>
      <c r="AC112" s="1023"/>
      <c r="AD112" s="1023"/>
      <c r="AE112" s="1024"/>
      <c r="AF112" s="1025" t="s">
        <v>408</v>
      </c>
      <c r="AG112" s="1023"/>
      <c r="AH112" s="1023"/>
      <c r="AI112" s="1023"/>
      <c r="AJ112" s="1024"/>
      <c r="AK112" s="1025" t="s">
        <v>125</v>
      </c>
      <c r="AL112" s="1023"/>
      <c r="AM112" s="1023"/>
      <c r="AN112" s="1023"/>
      <c r="AO112" s="1024"/>
      <c r="AP112" s="1026" t="s">
        <v>408</v>
      </c>
      <c r="AQ112" s="1027"/>
      <c r="AR112" s="1027"/>
      <c r="AS112" s="1027"/>
      <c r="AT112" s="1028"/>
      <c r="AU112" s="972"/>
      <c r="AV112" s="973"/>
      <c r="AW112" s="973"/>
      <c r="AX112" s="973"/>
      <c r="AY112" s="973"/>
      <c r="AZ112" s="986" t="s">
        <v>439</v>
      </c>
      <c r="BA112" s="987"/>
      <c r="BB112" s="987"/>
      <c r="BC112" s="987"/>
      <c r="BD112" s="987"/>
      <c r="BE112" s="987"/>
      <c r="BF112" s="987"/>
      <c r="BG112" s="987"/>
      <c r="BH112" s="987"/>
      <c r="BI112" s="987"/>
      <c r="BJ112" s="987"/>
      <c r="BK112" s="987"/>
      <c r="BL112" s="987"/>
      <c r="BM112" s="987"/>
      <c r="BN112" s="987"/>
      <c r="BO112" s="987"/>
      <c r="BP112" s="988"/>
      <c r="BQ112" s="989">
        <v>844624</v>
      </c>
      <c r="BR112" s="990"/>
      <c r="BS112" s="990"/>
      <c r="BT112" s="990"/>
      <c r="BU112" s="990"/>
      <c r="BV112" s="990">
        <v>704777</v>
      </c>
      <c r="BW112" s="990"/>
      <c r="BX112" s="990"/>
      <c r="BY112" s="990"/>
      <c r="BZ112" s="990"/>
      <c r="CA112" s="990">
        <v>654385</v>
      </c>
      <c r="CB112" s="990"/>
      <c r="CC112" s="990"/>
      <c r="CD112" s="990"/>
      <c r="CE112" s="990"/>
      <c r="CF112" s="984">
        <v>26.2</v>
      </c>
      <c r="CG112" s="985"/>
      <c r="CH112" s="985"/>
      <c r="CI112" s="985"/>
      <c r="CJ112" s="985"/>
      <c r="CK112" s="1012"/>
      <c r="CL112" s="1013"/>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408</v>
      </c>
      <c r="DH112" s="990"/>
      <c r="DI112" s="990"/>
      <c r="DJ112" s="990"/>
      <c r="DK112" s="990"/>
      <c r="DL112" s="990" t="s">
        <v>408</v>
      </c>
      <c r="DM112" s="990"/>
      <c r="DN112" s="990"/>
      <c r="DO112" s="990"/>
      <c r="DP112" s="990"/>
      <c r="DQ112" s="990" t="s">
        <v>125</v>
      </c>
      <c r="DR112" s="990"/>
      <c r="DS112" s="990"/>
      <c r="DT112" s="990"/>
      <c r="DU112" s="990"/>
      <c r="DV112" s="991" t="s">
        <v>433</v>
      </c>
      <c r="DW112" s="991"/>
      <c r="DX112" s="991"/>
      <c r="DY112" s="991"/>
      <c r="DZ112" s="992"/>
    </row>
    <row r="113" spans="1:130" s="226" customFormat="1" ht="26.25" customHeight="1" x14ac:dyDescent="0.2">
      <c r="A113" s="1018"/>
      <c r="B113" s="1019"/>
      <c r="C113" s="987" t="s">
        <v>441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148321</v>
      </c>
      <c r="AB113" s="1002"/>
      <c r="AC113" s="1002"/>
      <c r="AD113" s="1002"/>
      <c r="AE113" s="1003"/>
      <c r="AF113" s="1004">
        <v>158757</v>
      </c>
      <c r="AG113" s="1002"/>
      <c r="AH113" s="1002"/>
      <c r="AI113" s="1002"/>
      <c r="AJ113" s="1003"/>
      <c r="AK113" s="1004">
        <v>134381</v>
      </c>
      <c r="AL113" s="1002"/>
      <c r="AM113" s="1002"/>
      <c r="AN113" s="1002"/>
      <c r="AO113" s="1003"/>
      <c r="AP113" s="1005">
        <v>5.4</v>
      </c>
      <c r="AQ113" s="1006"/>
      <c r="AR113" s="1006"/>
      <c r="AS113" s="1006"/>
      <c r="AT113" s="1007"/>
      <c r="AU113" s="972"/>
      <c r="AV113" s="973"/>
      <c r="AW113" s="973"/>
      <c r="AX113" s="973"/>
      <c r="AY113" s="973"/>
      <c r="AZ113" s="986" t="s">
        <v>442</v>
      </c>
      <c r="BA113" s="987"/>
      <c r="BB113" s="987"/>
      <c r="BC113" s="987"/>
      <c r="BD113" s="987"/>
      <c r="BE113" s="987"/>
      <c r="BF113" s="987"/>
      <c r="BG113" s="987"/>
      <c r="BH113" s="987"/>
      <c r="BI113" s="987"/>
      <c r="BJ113" s="987"/>
      <c r="BK113" s="987"/>
      <c r="BL113" s="987"/>
      <c r="BM113" s="987"/>
      <c r="BN113" s="987"/>
      <c r="BO113" s="987"/>
      <c r="BP113" s="988"/>
      <c r="BQ113" s="989">
        <v>259189</v>
      </c>
      <c r="BR113" s="990"/>
      <c r="BS113" s="990"/>
      <c r="BT113" s="990"/>
      <c r="BU113" s="990"/>
      <c r="BV113" s="990">
        <v>319310</v>
      </c>
      <c r="BW113" s="990"/>
      <c r="BX113" s="990"/>
      <c r="BY113" s="990"/>
      <c r="BZ113" s="990"/>
      <c r="CA113" s="990">
        <v>406993</v>
      </c>
      <c r="CB113" s="990"/>
      <c r="CC113" s="990"/>
      <c r="CD113" s="990"/>
      <c r="CE113" s="990"/>
      <c r="CF113" s="984">
        <v>16.3</v>
      </c>
      <c r="CG113" s="985"/>
      <c r="CH113" s="985"/>
      <c r="CI113" s="985"/>
      <c r="CJ113" s="985"/>
      <c r="CK113" s="1012"/>
      <c r="CL113" s="1013"/>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433</v>
      </c>
      <c r="DH113" s="1023"/>
      <c r="DI113" s="1023"/>
      <c r="DJ113" s="1023"/>
      <c r="DK113" s="1024"/>
      <c r="DL113" s="1025" t="s">
        <v>433</v>
      </c>
      <c r="DM113" s="1023"/>
      <c r="DN113" s="1023"/>
      <c r="DO113" s="1023"/>
      <c r="DP113" s="1024"/>
      <c r="DQ113" s="1025" t="s">
        <v>125</v>
      </c>
      <c r="DR113" s="1023"/>
      <c r="DS113" s="1023"/>
      <c r="DT113" s="1023"/>
      <c r="DU113" s="1024"/>
      <c r="DV113" s="1026" t="s">
        <v>433</v>
      </c>
      <c r="DW113" s="1027"/>
      <c r="DX113" s="1027"/>
      <c r="DY113" s="1027"/>
      <c r="DZ113" s="1028"/>
    </row>
    <row r="114" spans="1:130" s="226" customFormat="1" ht="26.25" customHeight="1" x14ac:dyDescent="0.2">
      <c r="A114" s="1018"/>
      <c r="B114" s="1019"/>
      <c r="C114" s="987" t="s">
        <v>444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35292</v>
      </c>
      <c r="AB114" s="1023"/>
      <c r="AC114" s="1023"/>
      <c r="AD114" s="1023"/>
      <c r="AE114" s="1024"/>
      <c r="AF114" s="1025">
        <v>35235</v>
      </c>
      <c r="AG114" s="1023"/>
      <c r="AH114" s="1023"/>
      <c r="AI114" s="1023"/>
      <c r="AJ114" s="1024"/>
      <c r="AK114" s="1025">
        <v>52022</v>
      </c>
      <c r="AL114" s="1023"/>
      <c r="AM114" s="1023"/>
      <c r="AN114" s="1023"/>
      <c r="AO114" s="1024"/>
      <c r="AP114" s="1026">
        <v>2.1</v>
      </c>
      <c r="AQ114" s="1027"/>
      <c r="AR114" s="1027"/>
      <c r="AS114" s="1027"/>
      <c r="AT114" s="1028"/>
      <c r="AU114" s="972"/>
      <c r="AV114" s="973"/>
      <c r="AW114" s="973"/>
      <c r="AX114" s="973"/>
      <c r="AY114" s="973"/>
      <c r="AZ114" s="986" t="s">
        <v>445</v>
      </c>
      <c r="BA114" s="987"/>
      <c r="BB114" s="987"/>
      <c r="BC114" s="987"/>
      <c r="BD114" s="987"/>
      <c r="BE114" s="987"/>
      <c r="BF114" s="987"/>
      <c r="BG114" s="987"/>
      <c r="BH114" s="987"/>
      <c r="BI114" s="987"/>
      <c r="BJ114" s="987"/>
      <c r="BK114" s="987"/>
      <c r="BL114" s="987"/>
      <c r="BM114" s="987"/>
      <c r="BN114" s="987"/>
      <c r="BO114" s="987"/>
      <c r="BP114" s="988"/>
      <c r="BQ114" s="989">
        <v>355900</v>
      </c>
      <c r="BR114" s="990"/>
      <c r="BS114" s="990"/>
      <c r="BT114" s="990"/>
      <c r="BU114" s="990"/>
      <c r="BV114" s="990">
        <v>225144</v>
      </c>
      <c r="BW114" s="990"/>
      <c r="BX114" s="990"/>
      <c r="BY114" s="990"/>
      <c r="BZ114" s="990"/>
      <c r="CA114" s="990">
        <v>221574</v>
      </c>
      <c r="CB114" s="990"/>
      <c r="CC114" s="990"/>
      <c r="CD114" s="990"/>
      <c r="CE114" s="990"/>
      <c r="CF114" s="984">
        <v>8.9</v>
      </c>
      <c r="CG114" s="985"/>
      <c r="CH114" s="985"/>
      <c r="CI114" s="985"/>
      <c r="CJ114" s="985"/>
      <c r="CK114" s="1012"/>
      <c r="CL114" s="1013"/>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433</v>
      </c>
      <c r="DH114" s="1023"/>
      <c r="DI114" s="1023"/>
      <c r="DJ114" s="1023"/>
      <c r="DK114" s="1024"/>
      <c r="DL114" s="1025" t="s">
        <v>408</v>
      </c>
      <c r="DM114" s="1023"/>
      <c r="DN114" s="1023"/>
      <c r="DO114" s="1023"/>
      <c r="DP114" s="1024"/>
      <c r="DQ114" s="1025" t="s">
        <v>125</v>
      </c>
      <c r="DR114" s="1023"/>
      <c r="DS114" s="1023"/>
      <c r="DT114" s="1023"/>
      <c r="DU114" s="1024"/>
      <c r="DV114" s="1026" t="s">
        <v>408</v>
      </c>
      <c r="DW114" s="1027"/>
      <c r="DX114" s="1027"/>
      <c r="DY114" s="1027"/>
      <c r="DZ114" s="1028"/>
    </row>
    <row r="115" spans="1:130" s="226" customFormat="1" ht="26.25" customHeight="1" x14ac:dyDescent="0.2">
      <c r="A115" s="1018"/>
      <c r="B115" s="1019"/>
      <c r="C115" s="987" t="s">
        <v>447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433</v>
      </c>
      <c r="AB115" s="1002"/>
      <c r="AC115" s="1002"/>
      <c r="AD115" s="1002"/>
      <c r="AE115" s="1003"/>
      <c r="AF115" s="1004" t="s">
        <v>125</v>
      </c>
      <c r="AG115" s="1002"/>
      <c r="AH115" s="1002"/>
      <c r="AI115" s="1002"/>
      <c r="AJ115" s="1003"/>
      <c r="AK115" s="1004" t="s">
        <v>125</v>
      </c>
      <c r="AL115" s="1002"/>
      <c r="AM115" s="1002"/>
      <c r="AN115" s="1002"/>
      <c r="AO115" s="1003"/>
      <c r="AP115" s="1005" t="s">
        <v>448</v>
      </c>
      <c r="AQ115" s="1006"/>
      <c r="AR115" s="1006"/>
      <c r="AS115" s="1006"/>
      <c r="AT115" s="1007"/>
      <c r="AU115" s="972"/>
      <c r="AV115" s="973"/>
      <c r="AW115" s="973"/>
      <c r="AX115" s="973"/>
      <c r="AY115" s="973"/>
      <c r="AZ115" s="986" t="s">
        <v>449</v>
      </c>
      <c r="BA115" s="987"/>
      <c r="BB115" s="987"/>
      <c r="BC115" s="987"/>
      <c r="BD115" s="987"/>
      <c r="BE115" s="987"/>
      <c r="BF115" s="987"/>
      <c r="BG115" s="987"/>
      <c r="BH115" s="987"/>
      <c r="BI115" s="987"/>
      <c r="BJ115" s="987"/>
      <c r="BK115" s="987"/>
      <c r="BL115" s="987"/>
      <c r="BM115" s="987"/>
      <c r="BN115" s="987"/>
      <c r="BO115" s="987"/>
      <c r="BP115" s="988"/>
      <c r="BQ115" s="989">
        <v>2745</v>
      </c>
      <c r="BR115" s="990"/>
      <c r="BS115" s="990"/>
      <c r="BT115" s="990"/>
      <c r="BU115" s="990"/>
      <c r="BV115" s="990">
        <v>1919</v>
      </c>
      <c r="BW115" s="990"/>
      <c r="BX115" s="990"/>
      <c r="BY115" s="990"/>
      <c r="BZ115" s="990"/>
      <c r="CA115" s="990">
        <v>1103</v>
      </c>
      <c r="CB115" s="990"/>
      <c r="CC115" s="990"/>
      <c r="CD115" s="990"/>
      <c r="CE115" s="990"/>
      <c r="CF115" s="984">
        <v>0</v>
      </c>
      <c r="CG115" s="985"/>
      <c r="CH115" s="985"/>
      <c r="CI115" s="985"/>
      <c r="CJ115" s="985"/>
      <c r="CK115" s="1012"/>
      <c r="CL115" s="1013"/>
      <c r="CM115" s="986" t="s">
        <v>450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408</v>
      </c>
      <c r="DH115" s="1023"/>
      <c r="DI115" s="1023"/>
      <c r="DJ115" s="1023"/>
      <c r="DK115" s="1024"/>
      <c r="DL115" s="1025" t="s">
        <v>433</v>
      </c>
      <c r="DM115" s="1023"/>
      <c r="DN115" s="1023"/>
      <c r="DO115" s="1023"/>
      <c r="DP115" s="1024"/>
      <c r="DQ115" s="1025" t="s">
        <v>433</v>
      </c>
      <c r="DR115" s="1023"/>
      <c r="DS115" s="1023"/>
      <c r="DT115" s="1023"/>
      <c r="DU115" s="1024"/>
      <c r="DV115" s="1026" t="s">
        <v>125</v>
      </c>
      <c r="DW115" s="1027"/>
      <c r="DX115" s="1027"/>
      <c r="DY115" s="1027"/>
      <c r="DZ115" s="1028"/>
    </row>
    <row r="116" spans="1:130" s="226" customFormat="1" ht="26.25" customHeight="1" x14ac:dyDescent="0.2">
      <c r="A116" s="1020"/>
      <c r="B116" s="1021"/>
      <c r="C116" s="1029" t="s">
        <v>451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408</v>
      </c>
      <c r="AB116" s="1023"/>
      <c r="AC116" s="1023"/>
      <c r="AD116" s="1023"/>
      <c r="AE116" s="1024"/>
      <c r="AF116" s="1025" t="s">
        <v>408</v>
      </c>
      <c r="AG116" s="1023"/>
      <c r="AH116" s="1023"/>
      <c r="AI116" s="1023"/>
      <c r="AJ116" s="1024"/>
      <c r="AK116" s="1025" t="s">
        <v>433</v>
      </c>
      <c r="AL116" s="1023"/>
      <c r="AM116" s="1023"/>
      <c r="AN116" s="1023"/>
      <c r="AO116" s="1024"/>
      <c r="AP116" s="1026" t="s">
        <v>433</v>
      </c>
      <c r="AQ116" s="1027"/>
      <c r="AR116" s="1027"/>
      <c r="AS116" s="1027"/>
      <c r="AT116" s="1028"/>
      <c r="AU116" s="972"/>
      <c r="AV116" s="973"/>
      <c r="AW116" s="973"/>
      <c r="AX116" s="973"/>
      <c r="AY116" s="973"/>
      <c r="AZ116" s="1031" t="s">
        <v>452</v>
      </c>
      <c r="BA116" s="1032"/>
      <c r="BB116" s="1032"/>
      <c r="BC116" s="1032"/>
      <c r="BD116" s="1032"/>
      <c r="BE116" s="1032"/>
      <c r="BF116" s="1032"/>
      <c r="BG116" s="1032"/>
      <c r="BH116" s="1032"/>
      <c r="BI116" s="1032"/>
      <c r="BJ116" s="1032"/>
      <c r="BK116" s="1032"/>
      <c r="BL116" s="1032"/>
      <c r="BM116" s="1032"/>
      <c r="BN116" s="1032"/>
      <c r="BO116" s="1032"/>
      <c r="BP116" s="1033"/>
      <c r="BQ116" s="989" t="s">
        <v>433</v>
      </c>
      <c r="BR116" s="990"/>
      <c r="BS116" s="990"/>
      <c r="BT116" s="990"/>
      <c r="BU116" s="990"/>
      <c r="BV116" s="990" t="s">
        <v>433</v>
      </c>
      <c r="BW116" s="990"/>
      <c r="BX116" s="990"/>
      <c r="BY116" s="990"/>
      <c r="BZ116" s="990"/>
      <c r="CA116" s="990" t="s">
        <v>408</v>
      </c>
      <c r="CB116" s="990"/>
      <c r="CC116" s="990"/>
      <c r="CD116" s="990"/>
      <c r="CE116" s="990"/>
      <c r="CF116" s="984" t="s">
        <v>408</v>
      </c>
      <c r="CG116" s="985"/>
      <c r="CH116" s="985"/>
      <c r="CI116" s="985"/>
      <c r="CJ116" s="985"/>
      <c r="CK116" s="1012"/>
      <c r="CL116" s="1013"/>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408</v>
      </c>
      <c r="DH116" s="1023"/>
      <c r="DI116" s="1023"/>
      <c r="DJ116" s="1023"/>
      <c r="DK116" s="1024"/>
      <c r="DL116" s="1025" t="s">
        <v>408</v>
      </c>
      <c r="DM116" s="1023"/>
      <c r="DN116" s="1023"/>
      <c r="DO116" s="1023"/>
      <c r="DP116" s="1024"/>
      <c r="DQ116" s="1025" t="s">
        <v>433</v>
      </c>
      <c r="DR116" s="1023"/>
      <c r="DS116" s="1023"/>
      <c r="DT116" s="1023"/>
      <c r="DU116" s="1024"/>
      <c r="DV116" s="1026" t="s">
        <v>408</v>
      </c>
      <c r="DW116" s="1027"/>
      <c r="DX116" s="1027"/>
      <c r="DY116" s="1027"/>
      <c r="DZ116" s="1028"/>
    </row>
    <row r="117" spans="1:130" s="226" customFormat="1" ht="26.25" customHeight="1" x14ac:dyDescent="0.2">
      <c r="A117" s="976" t="s">
        <v>183</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454</v>
      </c>
      <c r="Z117" s="958"/>
      <c r="AA117" s="1042">
        <v>405577</v>
      </c>
      <c r="AB117" s="1043"/>
      <c r="AC117" s="1043"/>
      <c r="AD117" s="1043"/>
      <c r="AE117" s="1044"/>
      <c r="AF117" s="1045">
        <v>411189</v>
      </c>
      <c r="AG117" s="1043"/>
      <c r="AH117" s="1043"/>
      <c r="AI117" s="1043"/>
      <c r="AJ117" s="1044"/>
      <c r="AK117" s="1045">
        <v>401767</v>
      </c>
      <c r="AL117" s="1043"/>
      <c r="AM117" s="1043"/>
      <c r="AN117" s="1043"/>
      <c r="AO117" s="1044"/>
      <c r="AP117" s="1046"/>
      <c r="AQ117" s="1047"/>
      <c r="AR117" s="1047"/>
      <c r="AS117" s="1047"/>
      <c r="AT117" s="1048"/>
      <c r="AU117" s="972"/>
      <c r="AV117" s="973"/>
      <c r="AW117" s="973"/>
      <c r="AX117" s="973"/>
      <c r="AY117" s="973"/>
      <c r="AZ117" s="1038" t="s">
        <v>455</v>
      </c>
      <c r="BA117" s="1039"/>
      <c r="BB117" s="1039"/>
      <c r="BC117" s="1039"/>
      <c r="BD117" s="1039"/>
      <c r="BE117" s="1039"/>
      <c r="BF117" s="1039"/>
      <c r="BG117" s="1039"/>
      <c r="BH117" s="1039"/>
      <c r="BI117" s="1039"/>
      <c r="BJ117" s="1039"/>
      <c r="BK117" s="1039"/>
      <c r="BL117" s="1039"/>
      <c r="BM117" s="1039"/>
      <c r="BN117" s="1039"/>
      <c r="BO117" s="1039"/>
      <c r="BP117" s="1040"/>
      <c r="BQ117" s="989" t="s">
        <v>448</v>
      </c>
      <c r="BR117" s="990"/>
      <c r="BS117" s="990"/>
      <c r="BT117" s="990"/>
      <c r="BU117" s="990"/>
      <c r="BV117" s="990" t="s">
        <v>448</v>
      </c>
      <c r="BW117" s="990"/>
      <c r="BX117" s="990"/>
      <c r="BY117" s="990"/>
      <c r="BZ117" s="990"/>
      <c r="CA117" s="990" t="s">
        <v>448</v>
      </c>
      <c r="CB117" s="990"/>
      <c r="CC117" s="990"/>
      <c r="CD117" s="990"/>
      <c r="CE117" s="990"/>
      <c r="CF117" s="984" t="s">
        <v>433</v>
      </c>
      <c r="CG117" s="985"/>
      <c r="CH117" s="985"/>
      <c r="CI117" s="985"/>
      <c r="CJ117" s="985"/>
      <c r="CK117" s="1012"/>
      <c r="CL117" s="1013"/>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448</v>
      </c>
      <c r="DH117" s="1023"/>
      <c r="DI117" s="1023"/>
      <c r="DJ117" s="1023"/>
      <c r="DK117" s="1024"/>
      <c r="DL117" s="1025" t="s">
        <v>448</v>
      </c>
      <c r="DM117" s="1023"/>
      <c r="DN117" s="1023"/>
      <c r="DO117" s="1023"/>
      <c r="DP117" s="1024"/>
      <c r="DQ117" s="1025" t="s">
        <v>448</v>
      </c>
      <c r="DR117" s="1023"/>
      <c r="DS117" s="1023"/>
      <c r="DT117" s="1023"/>
      <c r="DU117" s="1024"/>
      <c r="DV117" s="1026" t="s">
        <v>448</v>
      </c>
      <c r="DW117" s="1027"/>
      <c r="DX117" s="1027"/>
      <c r="DY117" s="1027"/>
      <c r="DZ117" s="1028"/>
    </row>
    <row r="118" spans="1:130" s="226" customFormat="1" ht="26.25" customHeight="1" x14ac:dyDescent="0.2">
      <c r="A118" s="976" t="s">
        <v>428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425</v>
      </c>
      <c r="AB118" s="957"/>
      <c r="AC118" s="957"/>
      <c r="AD118" s="957"/>
      <c r="AE118" s="958"/>
      <c r="AF118" s="956" t="s">
        <v>426</v>
      </c>
      <c r="AG118" s="957"/>
      <c r="AH118" s="957"/>
      <c r="AI118" s="957"/>
      <c r="AJ118" s="958"/>
      <c r="AK118" s="956" t="s">
        <v>300</v>
      </c>
      <c r="AL118" s="957"/>
      <c r="AM118" s="957"/>
      <c r="AN118" s="957"/>
      <c r="AO118" s="958"/>
      <c r="AP118" s="1034" t="s">
        <v>427</v>
      </c>
      <c r="AQ118" s="1035"/>
      <c r="AR118" s="1035"/>
      <c r="AS118" s="1035"/>
      <c r="AT118" s="1036"/>
      <c r="AU118" s="972"/>
      <c r="AV118" s="973"/>
      <c r="AW118" s="973"/>
      <c r="AX118" s="973"/>
      <c r="AY118" s="973"/>
      <c r="AZ118" s="1037" t="s">
        <v>457</v>
      </c>
      <c r="BA118" s="1029"/>
      <c r="BB118" s="1029"/>
      <c r="BC118" s="1029"/>
      <c r="BD118" s="1029"/>
      <c r="BE118" s="1029"/>
      <c r="BF118" s="1029"/>
      <c r="BG118" s="1029"/>
      <c r="BH118" s="1029"/>
      <c r="BI118" s="1029"/>
      <c r="BJ118" s="1029"/>
      <c r="BK118" s="1029"/>
      <c r="BL118" s="1029"/>
      <c r="BM118" s="1029"/>
      <c r="BN118" s="1029"/>
      <c r="BO118" s="1029"/>
      <c r="BP118" s="1030"/>
      <c r="BQ118" s="1063" t="s">
        <v>433</v>
      </c>
      <c r="BR118" s="1064"/>
      <c r="BS118" s="1064"/>
      <c r="BT118" s="1064"/>
      <c r="BU118" s="1064"/>
      <c r="BV118" s="1064" t="s">
        <v>433</v>
      </c>
      <c r="BW118" s="1064"/>
      <c r="BX118" s="1064"/>
      <c r="BY118" s="1064"/>
      <c r="BZ118" s="1064"/>
      <c r="CA118" s="1064" t="s">
        <v>433</v>
      </c>
      <c r="CB118" s="1064"/>
      <c r="CC118" s="1064"/>
      <c r="CD118" s="1064"/>
      <c r="CE118" s="1064"/>
      <c r="CF118" s="984" t="s">
        <v>433</v>
      </c>
      <c r="CG118" s="985"/>
      <c r="CH118" s="985"/>
      <c r="CI118" s="985"/>
      <c r="CJ118" s="985"/>
      <c r="CK118" s="1012"/>
      <c r="CL118" s="1013"/>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433</v>
      </c>
      <c r="DH118" s="1023"/>
      <c r="DI118" s="1023"/>
      <c r="DJ118" s="1023"/>
      <c r="DK118" s="1024"/>
      <c r="DL118" s="1025" t="s">
        <v>433</v>
      </c>
      <c r="DM118" s="1023"/>
      <c r="DN118" s="1023"/>
      <c r="DO118" s="1023"/>
      <c r="DP118" s="1024"/>
      <c r="DQ118" s="1025" t="s">
        <v>433</v>
      </c>
      <c r="DR118" s="1023"/>
      <c r="DS118" s="1023"/>
      <c r="DT118" s="1023"/>
      <c r="DU118" s="1024"/>
      <c r="DV118" s="1026" t="s">
        <v>433</v>
      </c>
      <c r="DW118" s="1027"/>
      <c r="DX118" s="1027"/>
      <c r="DY118" s="1027"/>
      <c r="DZ118" s="1028"/>
    </row>
    <row r="119" spans="1:130" s="226" customFormat="1" ht="26.25" customHeight="1" x14ac:dyDescent="0.2">
      <c r="A119" s="1120" t="s">
        <v>431</v>
      </c>
      <c r="B119" s="1011"/>
      <c r="C119" s="993" t="s">
        <v>432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433</v>
      </c>
      <c r="AB119" s="964"/>
      <c r="AC119" s="964"/>
      <c r="AD119" s="964"/>
      <c r="AE119" s="965"/>
      <c r="AF119" s="966" t="s">
        <v>433</v>
      </c>
      <c r="AG119" s="964"/>
      <c r="AH119" s="964"/>
      <c r="AI119" s="964"/>
      <c r="AJ119" s="965"/>
      <c r="AK119" s="966" t="s">
        <v>433</v>
      </c>
      <c r="AL119" s="964"/>
      <c r="AM119" s="964"/>
      <c r="AN119" s="964"/>
      <c r="AO119" s="965"/>
      <c r="AP119" s="967" t="s">
        <v>433</v>
      </c>
      <c r="AQ119" s="968"/>
      <c r="AR119" s="968"/>
      <c r="AS119" s="968"/>
      <c r="AT119" s="969"/>
      <c r="AU119" s="974"/>
      <c r="AV119" s="975"/>
      <c r="AW119" s="975"/>
      <c r="AX119" s="975"/>
      <c r="AY119" s="975"/>
      <c r="AZ119" s="247" t="s">
        <v>183</v>
      </c>
      <c r="BA119" s="247"/>
      <c r="BB119" s="247"/>
      <c r="BC119" s="247"/>
      <c r="BD119" s="247"/>
      <c r="BE119" s="247"/>
      <c r="BF119" s="247"/>
      <c r="BG119" s="247"/>
      <c r="BH119" s="247"/>
      <c r="BI119" s="247"/>
      <c r="BJ119" s="247"/>
      <c r="BK119" s="247"/>
      <c r="BL119" s="247"/>
      <c r="BM119" s="247"/>
      <c r="BN119" s="247"/>
      <c r="BO119" s="1041" t="s">
        <v>459</v>
      </c>
      <c r="BP119" s="1069"/>
      <c r="BQ119" s="1063">
        <v>3430499</v>
      </c>
      <c r="BR119" s="1064"/>
      <c r="BS119" s="1064"/>
      <c r="BT119" s="1064"/>
      <c r="BU119" s="1064"/>
      <c r="BV119" s="1064">
        <v>3018785</v>
      </c>
      <c r="BW119" s="1064"/>
      <c r="BX119" s="1064"/>
      <c r="BY119" s="1064"/>
      <c r="BZ119" s="1064"/>
      <c r="CA119" s="1064">
        <v>2850015</v>
      </c>
      <c r="CB119" s="1064"/>
      <c r="CC119" s="1064"/>
      <c r="CD119" s="1064"/>
      <c r="CE119" s="1064"/>
      <c r="CF119" s="1065"/>
      <c r="CG119" s="1066"/>
      <c r="CH119" s="1066"/>
      <c r="CI119" s="1066"/>
      <c r="CJ119" s="1067"/>
      <c r="CK119" s="1014"/>
      <c r="CL119" s="1015"/>
      <c r="CM119" s="1037" t="s">
        <v>460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125</v>
      </c>
      <c r="DH119" s="1050"/>
      <c r="DI119" s="1050"/>
      <c r="DJ119" s="1050"/>
      <c r="DK119" s="1051"/>
      <c r="DL119" s="1049" t="s">
        <v>433</v>
      </c>
      <c r="DM119" s="1050"/>
      <c r="DN119" s="1050"/>
      <c r="DO119" s="1050"/>
      <c r="DP119" s="1051"/>
      <c r="DQ119" s="1049" t="s">
        <v>433</v>
      </c>
      <c r="DR119" s="1050"/>
      <c r="DS119" s="1050"/>
      <c r="DT119" s="1050"/>
      <c r="DU119" s="1051"/>
      <c r="DV119" s="1052" t="s">
        <v>125</v>
      </c>
      <c r="DW119" s="1053"/>
      <c r="DX119" s="1053"/>
      <c r="DY119" s="1053"/>
      <c r="DZ119" s="1054"/>
    </row>
    <row r="120" spans="1:130" s="226" customFormat="1" ht="26.25" customHeight="1" x14ac:dyDescent="0.2">
      <c r="A120" s="1121"/>
      <c r="B120" s="1013"/>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433</v>
      </c>
      <c r="AB120" s="1023"/>
      <c r="AC120" s="1023"/>
      <c r="AD120" s="1023"/>
      <c r="AE120" s="1024"/>
      <c r="AF120" s="1025" t="s">
        <v>125</v>
      </c>
      <c r="AG120" s="1023"/>
      <c r="AH120" s="1023"/>
      <c r="AI120" s="1023"/>
      <c r="AJ120" s="1024"/>
      <c r="AK120" s="1025" t="s">
        <v>125</v>
      </c>
      <c r="AL120" s="1023"/>
      <c r="AM120" s="1023"/>
      <c r="AN120" s="1023"/>
      <c r="AO120" s="1024"/>
      <c r="AP120" s="1026" t="s">
        <v>433</v>
      </c>
      <c r="AQ120" s="1027"/>
      <c r="AR120" s="1027"/>
      <c r="AS120" s="1027"/>
      <c r="AT120" s="1028"/>
      <c r="AU120" s="1055" t="s">
        <v>461</v>
      </c>
      <c r="AV120" s="1056"/>
      <c r="AW120" s="1056"/>
      <c r="AX120" s="1056"/>
      <c r="AY120" s="1057"/>
      <c r="AZ120" s="993" t="s">
        <v>462</v>
      </c>
      <c r="BA120" s="961"/>
      <c r="BB120" s="961"/>
      <c r="BC120" s="961"/>
      <c r="BD120" s="961"/>
      <c r="BE120" s="961"/>
      <c r="BF120" s="961"/>
      <c r="BG120" s="961"/>
      <c r="BH120" s="961"/>
      <c r="BI120" s="961"/>
      <c r="BJ120" s="961"/>
      <c r="BK120" s="961"/>
      <c r="BL120" s="961"/>
      <c r="BM120" s="961"/>
      <c r="BN120" s="961"/>
      <c r="BO120" s="961"/>
      <c r="BP120" s="962"/>
      <c r="BQ120" s="994">
        <v>3836916</v>
      </c>
      <c r="BR120" s="995"/>
      <c r="BS120" s="995"/>
      <c r="BT120" s="995"/>
      <c r="BU120" s="995"/>
      <c r="BV120" s="995">
        <v>3917840</v>
      </c>
      <c r="BW120" s="995"/>
      <c r="BX120" s="995"/>
      <c r="BY120" s="995"/>
      <c r="BZ120" s="995"/>
      <c r="CA120" s="995">
        <v>3513455</v>
      </c>
      <c r="CB120" s="995"/>
      <c r="CC120" s="995"/>
      <c r="CD120" s="995"/>
      <c r="CE120" s="995"/>
      <c r="CF120" s="1008">
        <v>140.4</v>
      </c>
      <c r="CG120" s="1009"/>
      <c r="CH120" s="1009"/>
      <c r="CI120" s="1009"/>
      <c r="CJ120" s="1009"/>
      <c r="CK120" s="1070" t="s">
        <v>463</v>
      </c>
      <c r="CL120" s="1071"/>
      <c r="CM120" s="1071"/>
      <c r="CN120" s="1071"/>
      <c r="CO120" s="1072"/>
      <c r="CP120" s="1078" t="s">
        <v>464</v>
      </c>
      <c r="CQ120" s="1079"/>
      <c r="CR120" s="1079"/>
      <c r="CS120" s="1079"/>
      <c r="CT120" s="1079"/>
      <c r="CU120" s="1079"/>
      <c r="CV120" s="1079"/>
      <c r="CW120" s="1079"/>
      <c r="CX120" s="1079"/>
      <c r="CY120" s="1079"/>
      <c r="CZ120" s="1079"/>
      <c r="DA120" s="1079"/>
      <c r="DB120" s="1079"/>
      <c r="DC120" s="1079"/>
      <c r="DD120" s="1079"/>
      <c r="DE120" s="1079"/>
      <c r="DF120" s="1080"/>
      <c r="DG120" s="994">
        <v>503055</v>
      </c>
      <c r="DH120" s="995"/>
      <c r="DI120" s="995"/>
      <c r="DJ120" s="995"/>
      <c r="DK120" s="995"/>
      <c r="DL120" s="995">
        <v>437573</v>
      </c>
      <c r="DM120" s="995"/>
      <c r="DN120" s="995"/>
      <c r="DO120" s="995"/>
      <c r="DP120" s="995"/>
      <c r="DQ120" s="995">
        <v>374438</v>
      </c>
      <c r="DR120" s="995"/>
      <c r="DS120" s="995"/>
      <c r="DT120" s="995"/>
      <c r="DU120" s="995"/>
      <c r="DV120" s="996">
        <v>15</v>
      </c>
      <c r="DW120" s="996"/>
      <c r="DX120" s="996"/>
      <c r="DY120" s="996"/>
      <c r="DZ120" s="997"/>
    </row>
    <row r="121" spans="1:130" s="226" customFormat="1" ht="26.25" customHeight="1" x14ac:dyDescent="0.2">
      <c r="A121" s="1121"/>
      <c r="B121" s="1013"/>
      <c r="C121" s="1038" t="s">
        <v>465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433</v>
      </c>
      <c r="AB121" s="1023"/>
      <c r="AC121" s="1023"/>
      <c r="AD121" s="1023"/>
      <c r="AE121" s="1024"/>
      <c r="AF121" s="1025" t="s">
        <v>125</v>
      </c>
      <c r="AG121" s="1023"/>
      <c r="AH121" s="1023"/>
      <c r="AI121" s="1023"/>
      <c r="AJ121" s="1024"/>
      <c r="AK121" s="1025" t="s">
        <v>433</v>
      </c>
      <c r="AL121" s="1023"/>
      <c r="AM121" s="1023"/>
      <c r="AN121" s="1023"/>
      <c r="AO121" s="1024"/>
      <c r="AP121" s="1026" t="s">
        <v>433</v>
      </c>
      <c r="AQ121" s="1027"/>
      <c r="AR121" s="1027"/>
      <c r="AS121" s="1027"/>
      <c r="AT121" s="1028"/>
      <c r="AU121" s="1058"/>
      <c r="AV121" s="1059"/>
      <c r="AW121" s="1059"/>
      <c r="AX121" s="1059"/>
      <c r="AY121" s="1060"/>
      <c r="AZ121" s="986" t="s">
        <v>466</v>
      </c>
      <c r="BA121" s="987"/>
      <c r="BB121" s="987"/>
      <c r="BC121" s="987"/>
      <c r="BD121" s="987"/>
      <c r="BE121" s="987"/>
      <c r="BF121" s="987"/>
      <c r="BG121" s="987"/>
      <c r="BH121" s="987"/>
      <c r="BI121" s="987"/>
      <c r="BJ121" s="987"/>
      <c r="BK121" s="987"/>
      <c r="BL121" s="987"/>
      <c r="BM121" s="987"/>
      <c r="BN121" s="987"/>
      <c r="BO121" s="987"/>
      <c r="BP121" s="988"/>
      <c r="BQ121" s="989">
        <v>259431</v>
      </c>
      <c r="BR121" s="990"/>
      <c r="BS121" s="990"/>
      <c r="BT121" s="990"/>
      <c r="BU121" s="990"/>
      <c r="BV121" s="990">
        <v>240623</v>
      </c>
      <c r="BW121" s="990"/>
      <c r="BX121" s="990"/>
      <c r="BY121" s="990"/>
      <c r="BZ121" s="990"/>
      <c r="CA121" s="990">
        <v>221501</v>
      </c>
      <c r="CB121" s="990"/>
      <c r="CC121" s="990"/>
      <c r="CD121" s="990"/>
      <c r="CE121" s="990"/>
      <c r="CF121" s="984">
        <v>8.9</v>
      </c>
      <c r="CG121" s="985"/>
      <c r="CH121" s="985"/>
      <c r="CI121" s="985"/>
      <c r="CJ121" s="985"/>
      <c r="CK121" s="1073"/>
      <c r="CL121" s="1074"/>
      <c r="CM121" s="1074"/>
      <c r="CN121" s="1074"/>
      <c r="CO121" s="1075"/>
      <c r="CP121" s="1083" t="s">
        <v>467</v>
      </c>
      <c r="CQ121" s="1084"/>
      <c r="CR121" s="1084"/>
      <c r="CS121" s="1084"/>
      <c r="CT121" s="1084"/>
      <c r="CU121" s="1084"/>
      <c r="CV121" s="1084"/>
      <c r="CW121" s="1084"/>
      <c r="CX121" s="1084"/>
      <c r="CY121" s="1084"/>
      <c r="CZ121" s="1084"/>
      <c r="DA121" s="1084"/>
      <c r="DB121" s="1084"/>
      <c r="DC121" s="1084"/>
      <c r="DD121" s="1084"/>
      <c r="DE121" s="1084"/>
      <c r="DF121" s="1085"/>
      <c r="DG121" s="989">
        <v>176480</v>
      </c>
      <c r="DH121" s="990"/>
      <c r="DI121" s="990"/>
      <c r="DJ121" s="990"/>
      <c r="DK121" s="990"/>
      <c r="DL121" s="990">
        <v>163713</v>
      </c>
      <c r="DM121" s="990"/>
      <c r="DN121" s="990"/>
      <c r="DO121" s="990"/>
      <c r="DP121" s="990"/>
      <c r="DQ121" s="990">
        <v>144747</v>
      </c>
      <c r="DR121" s="990"/>
      <c r="DS121" s="990"/>
      <c r="DT121" s="990"/>
      <c r="DU121" s="990"/>
      <c r="DV121" s="991">
        <v>5.8</v>
      </c>
      <c r="DW121" s="991"/>
      <c r="DX121" s="991"/>
      <c r="DY121" s="991"/>
      <c r="DZ121" s="992"/>
    </row>
    <row r="122" spans="1:130" s="226" customFormat="1" ht="26.25" customHeight="1" x14ac:dyDescent="0.2">
      <c r="A122" s="1121"/>
      <c r="B122" s="1013"/>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433</v>
      </c>
      <c r="AB122" s="1023"/>
      <c r="AC122" s="1023"/>
      <c r="AD122" s="1023"/>
      <c r="AE122" s="1024"/>
      <c r="AF122" s="1025" t="s">
        <v>125</v>
      </c>
      <c r="AG122" s="1023"/>
      <c r="AH122" s="1023"/>
      <c r="AI122" s="1023"/>
      <c r="AJ122" s="1024"/>
      <c r="AK122" s="1025" t="s">
        <v>125</v>
      </c>
      <c r="AL122" s="1023"/>
      <c r="AM122" s="1023"/>
      <c r="AN122" s="1023"/>
      <c r="AO122" s="1024"/>
      <c r="AP122" s="1026" t="s">
        <v>125</v>
      </c>
      <c r="AQ122" s="1027"/>
      <c r="AR122" s="1027"/>
      <c r="AS122" s="1027"/>
      <c r="AT122" s="1028"/>
      <c r="AU122" s="1058"/>
      <c r="AV122" s="1059"/>
      <c r="AW122" s="1059"/>
      <c r="AX122" s="1059"/>
      <c r="AY122" s="1060"/>
      <c r="AZ122" s="1037" t="s">
        <v>468</v>
      </c>
      <c r="BA122" s="1029"/>
      <c r="BB122" s="1029"/>
      <c r="BC122" s="1029"/>
      <c r="BD122" s="1029"/>
      <c r="BE122" s="1029"/>
      <c r="BF122" s="1029"/>
      <c r="BG122" s="1029"/>
      <c r="BH122" s="1029"/>
      <c r="BI122" s="1029"/>
      <c r="BJ122" s="1029"/>
      <c r="BK122" s="1029"/>
      <c r="BL122" s="1029"/>
      <c r="BM122" s="1029"/>
      <c r="BN122" s="1029"/>
      <c r="BO122" s="1029"/>
      <c r="BP122" s="1030"/>
      <c r="BQ122" s="1063">
        <v>1639053</v>
      </c>
      <c r="BR122" s="1064"/>
      <c r="BS122" s="1064"/>
      <c r="BT122" s="1064"/>
      <c r="BU122" s="1064"/>
      <c r="BV122" s="1064">
        <v>1436387</v>
      </c>
      <c r="BW122" s="1064"/>
      <c r="BX122" s="1064"/>
      <c r="BY122" s="1064"/>
      <c r="BZ122" s="1064"/>
      <c r="CA122" s="1064">
        <v>1248072</v>
      </c>
      <c r="CB122" s="1064"/>
      <c r="CC122" s="1064"/>
      <c r="CD122" s="1064"/>
      <c r="CE122" s="1064"/>
      <c r="CF122" s="1081">
        <v>49.9</v>
      </c>
      <c r="CG122" s="1082"/>
      <c r="CH122" s="1082"/>
      <c r="CI122" s="1082"/>
      <c r="CJ122" s="1082"/>
      <c r="CK122" s="1073"/>
      <c r="CL122" s="1074"/>
      <c r="CM122" s="1074"/>
      <c r="CN122" s="1074"/>
      <c r="CO122" s="1075"/>
      <c r="CP122" s="1083" t="s">
        <v>469</v>
      </c>
      <c r="CQ122" s="1084"/>
      <c r="CR122" s="1084"/>
      <c r="CS122" s="1084"/>
      <c r="CT122" s="1084"/>
      <c r="CU122" s="1084"/>
      <c r="CV122" s="1084"/>
      <c r="CW122" s="1084"/>
      <c r="CX122" s="1084"/>
      <c r="CY122" s="1084"/>
      <c r="CZ122" s="1084"/>
      <c r="DA122" s="1084"/>
      <c r="DB122" s="1084"/>
      <c r="DC122" s="1084"/>
      <c r="DD122" s="1084"/>
      <c r="DE122" s="1084"/>
      <c r="DF122" s="1085"/>
      <c r="DG122" s="989">
        <v>165089</v>
      </c>
      <c r="DH122" s="990"/>
      <c r="DI122" s="990"/>
      <c r="DJ122" s="990"/>
      <c r="DK122" s="990"/>
      <c r="DL122" s="990">
        <v>103491</v>
      </c>
      <c r="DM122" s="990"/>
      <c r="DN122" s="990"/>
      <c r="DO122" s="990"/>
      <c r="DP122" s="990"/>
      <c r="DQ122" s="990">
        <v>135200</v>
      </c>
      <c r="DR122" s="990"/>
      <c r="DS122" s="990"/>
      <c r="DT122" s="990"/>
      <c r="DU122" s="990"/>
      <c r="DV122" s="991">
        <v>5.4</v>
      </c>
      <c r="DW122" s="991"/>
      <c r="DX122" s="991"/>
      <c r="DY122" s="991"/>
      <c r="DZ122" s="992"/>
    </row>
    <row r="123" spans="1:130" s="226" customFormat="1" ht="26.25" customHeight="1" x14ac:dyDescent="0.2">
      <c r="A123" s="1121"/>
      <c r="B123" s="1013"/>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125</v>
      </c>
      <c r="AB123" s="1023"/>
      <c r="AC123" s="1023"/>
      <c r="AD123" s="1023"/>
      <c r="AE123" s="1024"/>
      <c r="AF123" s="1025" t="s">
        <v>433</v>
      </c>
      <c r="AG123" s="1023"/>
      <c r="AH123" s="1023"/>
      <c r="AI123" s="1023"/>
      <c r="AJ123" s="1024"/>
      <c r="AK123" s="1025" t="s">
        <v>433</v>
      </c>
      <c r="AL123" s="1023"/>
      <c r="AM123" s="1023"/>
      <c r="AN123" s="1023"/>
      <c r="AO123" s="1024"/>
      <c r="AP123" s="1026" t="s">
        <v>125</v>
      </c>
      <c r="AQ123" s="1027"/>
      <c r="AR123" s="1027"/>
      <c r="AS123" s="1027"/>
      <c r="AT123" s="1028"/>
      <c r="AU123" s="1061"/>
      <c r="AV123" s="1062"/>
      <c r="AW123" s="1062"/>
      <c r="AX123" s="1062"/>
      <c r="AY123" s="1062"/>
      <c r="AZ123" s="247" t="s">
        <v>183</v>
      </c>
      <c r="BA123" s="247"/>
      <c r="BB123" s="247"/>
      <c r="BC123" s="247"/>
      <c r="BD123" s="247"/>
      <c r="BE123" s="247"/>
      <c r="BF123" s="247"/>
      <c r="BG123" s="247"/>
      <c r="BH123" s="247"/>
      <c r="BI123" s="247"/>
      <c r="BJ123" s="247"/>
      <c r="BK123" s="247"/>
      <c r="BL123" s="247"/>
      <c r="BM123" s="247"/>
      <c r="BN123" s="247"/>
      <c r="BO123" s="1041" t="s">
        <v>470</v>
      </c>
      <c r="BP123" s="1069"/>
      <c r="BQ123" s="1127">
        <v>5735400</v>
      </c>
      <c r="BR123" s="1128"/>
      <c r="BS123" s="1128"/>
      <c r="BT123" s="1128"/>
      <c r="BU123" s="1128"/>
      <c r="BV123" s="1128">
        <v>5594850</v>
      </c>
      <c r="BW123" s="1128"/>
      <c r="BX123" s="1128"/>
      <c r="BY123" s="1128"/>
      <c r="BZ123" s="1128"/>
      <c r="CA123" s="1128">
        <v>4983028</v>
      </c>
      <c r="CB123" s="1128"/>
      <c r="CC123" s="1128"/>
      <c r="CD123" s="1128"/>
      <c r="CE123" s="1128"/>
      <c r="CF123" s="1065"/>
      <c r="CG123" s="1066"/>
      <c r="CH123" s="1066"/>
      <c r="CI123" s="1066"/>
      <c r="CJ123" s="1067"/>
      <c r="CK123" s="1073"/>
      <c r="CL123" s="1074"/>
      <c r="CM123" s="1074"/>
      <c r="CN123" s="1074"/>
      <c r="CO123" s="1075"/>
      <c r="CP123" s="1083" t="s">
        <v>471</v>
      </c>
      <c r="CQ123" s="1084"/>
      <c r="CR123" s="1084"/>
      <c r="CS123" s="1084"/>
      <c r="CT123" s="1084"/>
      <c r="CU123" s="1084"/>
      <c r="CV123" s="1084"/>
      <c r="CW123" s="1084"/>
      <c r="CX123" s="1084"/>
      <c r="CY123" s="1084"/>
      <c r="CZ123" s="1084"/>
      <c r="DA123" s="1084"/>
      <c r="DB123" s="1084"/>
      <c r="DC123" s="1084"/>
      <c r="DD123" s="1084"/>
      <c r="DE123" s="1084"/>
      <c r="DF123" s="1085"/>
      <c r="DG123" s="1022" t="s">
        <v>433</v>
      </c>
      <c r="DH123" s="1023"/>
      <c r="DI123" s="1023"/>
      <c r="DJ123" s="1023"/>
      <c r="DK123" s="1024"/>
      <c r="DL123" s="1025" t="s">
        <v>125</v>
      </c>
      <c r="DM123" s="1023"/>
      <c r="DN123" s="1023"/>
      <c r="DO123" s="1023"/>
      <c r="DP123" s="1024"/>
      <c r="DQ123" s="1025" t="s">
        <v>433</v>
      </c>
      <c r="DR123" s="1023"/>
      <c r="DS123" s="1023"/>
      <c r="DT123" s="1023"/>
      <c r="DU123" s="1024"/>
      <c r="DV123" s="1026" t="s">
        <v>125</v>
      </c>
      <c r="DW123" s="1027"/>
      <c r="DX123" s="1027"/>
      <c r="DY123" s="1027"/>
      <c r="DZ123" s="1028"/>
    </row>
    <row r="124" spans="1:130" s="226" customFormat="1" ht="26.25" customHeight="1" thickBot="1" x14ac:dyDescent="0.25">
      <c r="A124" s="1121"/>
      <c r="B124" s="1013"/>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125</v>
      </c>
      <c r="AB124" s="1023"/>
      <c r="AC124" s="1023"/>
      <c r="AD124" s="1023"/>
      <c r="AE124" s="1024"/>
      <c r="AF124" s="1025" t="s">
        <v>433</v>
      </c>
      <c r="AG124" s="1023"/>
      <c r="AH124" s="1023"/>
      <c r="AI124" s="1023"/>
      <c r="AJ124" s="1024"/>
      <c r="AK124" s="1025" t="s">
        <v>433</v>
      </c>
      <c r="AL124" s="1023"/>
      <c r="AM124" s="1023"/>
      <c r="AN124" s="1023"/>
      <c r="AO124" s="1024"/>
      <c r="AP124" s="1026" t="s">
        <v>125</v>
      </c>
      <c r="AQ124" s="1027"/>
      <c r="AR124" s="1027"/>
      <c r="AS124" s="1027"/>
      <c r="AT124" s="1028"/>
      <c r="AU124" s="1123" t="s">
        <v>472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433</v>
      </c>
      <c r="BR124" s="1091"/>
      <c r="BS124" s="1091"/>
      <c r="BT124" s="1091"/>
      <c r="BU124" s="1091"/>
      <c r="BV124" s="1091" t="s">
        <v>125</v>
      </c>
      <c r="BW124" s="1091"/>
      <c r="BX124" s="1091"/>
      <c r="BY124" s="1091"/>
      <c r="BZ124" s="1091"/>
      <c r="CA124" s="1091" t="s">
        <v>125</v>
      </c>
      <c r="CB124" s="1091"/>
      <c r="CC124" s="1091"/>
      <c r="CD124" s="1091"/>
      <c r="CE124" s="1091"/>
      <c r="CF124" s="1092"/>
      <c r="CG124" s="1093"/>
      <c r="CH124" s="1093"/>
      <c r="CI124" s="1093"/>
      <c r="CJ124" s="1094"/>
      <c r="CK124" s="1076"/>
      <c r="CL124" s="1076"/>
      <c r="CM124" s="1076"/>
      <c r="CN124" s="1076"/>
      <c r="CO124" s="1077"/>
      <c r="CP124" s="1083" t="s">
        <v>473</v>
      </c>
      <c r="CQ124" s="1084"/>
      <c r="CR124" s="1084"/>
      <c r="CS124" s="1084"/>
      <c r="CT124" s="1084"/>
      <c r="CU124" s="1084"/>
      <c r="CV124" s="1084"/>
      <c r="CW124" s="1084"/>
      <c r="CX124" s="1084"/>
      <c r="CY124" s="1084"/>
      <c r="CZ124" s="1084"/>
      <c r="DA124" s="1084"/>
      <c r="DB124" s="1084"/>
      <c r="DC124" s="1084"/>
      <c r="DD124" s="1084"/>
      <c r="DE124" s="1084"/>
      <c r="DF124" s="1085"/>
      <c r="DG124" s="1068" t="s">
        <v>125</v>
      </c>
      <c r="DH124" s="1050"/>
      <c r="DI124" s="1050"/>
      <c r="DJ124" s="1050"/>
      <c r="DK124" s="1051"/>
      <c r="DL124" s="1049" t="s">
        <v>433</v>
      </c>
      <c r="DM124" s="1050"/>
      <c r="DN124" s="1050"/>
      <c r="DO124" s="1050"/>
      <c r="DP124" s="1051"/>
      <c r="DQ124" s="1049" t="s">
        <v>125</v>
      </c>
      <c r="DR124" s="1050"/>
      <c r="DS124" s="1050"/>
      <c r="DT124" s="1050"/>
      <c r="DU124" s="1051"/>
      <c r="DV124" s="1052" t="s">
        <v>125</v>
      </c>
      <c r="DW124" s="1053"/>
      <c r="DX124" s="1053"/>
      <c r="DY124" s="1053"/>
      <c r="DZ124" s="1054"/>
    </row>
    <row r="125" spans="1:130" s="226" customFormat="1" ht="26.25" customHeight="1" x14ac:dyDescent="0.2">
      <c r="A125" s="1121"/>
      <c r="B125" s="1013"/>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125</v>
      </c>
      <c r="AB125" s="1023"/>
      <c r="AC125" s="1023"/>
      <c r="AD125" s="1023"/>
      <c r="AE125" s="1024"/>
      <c r="AF125" s="1025" t="s">
        <v>125</v>
      </c>
      <c r="AG125" s="1023"/>
      <c r="AH125" s="1023"/>
      <c r="AI125" s="1023"/>
      <c r="AJ125" s="1024"/>
      <c r="AK125" s="1025" t="s">
        <v>125</v>
      </c>
      <c r="AL125" s="1023"/>
      <c r="AM125" s="1023"/>
      <c r="AN125" s="1023"/>
      <c r="AO125" s="1024"/>
      <c r="AP125" s="1026" t="s">
        <v>125</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474</v>
      </c>
      <c r="CL125" s="1071"/>
      <c r="CM125" s="1071"/>
      <c r="CN125" s="1071"/>
      <c r="CO125" s="1072"/>
      <c r="CP125" s="993" t="s">
        <v>475</v>
      </c>
      <c r="CQ125" s="961"/>
      <c r="CR125" s="961"/>
      <c r="CS125" s="961"/>
      <c r="CT125" s="961"/>
      <c r="CU125" s="961"/>
      <c r="CV125" s="961"/>
      <c r="CW125" s="961"/>
      <c r="CX125" s="961"/>
      <c r="CY125" s="961"/>
      <c r="CZ125" s="961"/>
      <c r="DA125" s="961"/>
      <c r="DB125" s="961"/>
      <c r="DC125" s="961"/>
      <c r="DD125" s="961"/>
      <c r="DE125" s="961"/>
      <c r="DF125" s="962"/>
      <c r="DG125" s="994" t="s">
        <v>125</v>
      </c>
      <c r="DH125" s="995"/>
      <c r="DI125" s="995"/>
      <c r="DJ125" s="995"/>
      <c r="DK125" s="995"/>
      <c r="DL125" s="995" t="s">
        <v>125</v>
      </c>
      <c r="DM125" s="995"/>
      <c r="DN125" s="995"/>
      <c r="DO125" s="995"/>
      <c r="DP125" s="995"/>
      <c r="DQ125" s="995" t="s">
        <v>433</v>
      </c>
      <c r="DR125" s="995"/>
      <c r="DS125" s="995"/>
      <c r="DT125" s="995"/>
      <c r="DU125" s="995"/>
      <c r="DV125" s="996" t="s">
        <v>125</v>
      </c>
      <c r="DW125" s="996"/>
      <c r="DX125" s="996"/>
      <c r="DY125" s="996"/>
      <c r="DZ125" s="997"/>
    </row>
    <row r="126" spans="1:130" s="226" customFormat="1" ht="26.25" customHeight="1" thickBot="1" x14ac:dyDescent="0.25">
      <c r="A126" s="1121"/>
      <c r="B126" s="1013"/>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433</v>
      </c>
      <c r="AB126" s="1023"/>
      <c r="AC126" s="1023"/>
      <c r="AD126" s="1023"/>
      <c r="AE126" s="1024"/>
      <c r="AF126" s="1025" t="s">
        <v>125</v>
      </c>
      <c r="AG126" s="1023"/>
      <c r="AH126" s="1023"/>
      <c r="AI126" s="1023"/>
      <c r="AJ126" s="1024"/>
      <c r="AK126" s="1025" t="s">
        <v>433</v>
      </c>
      <c r="AL126" s="1023"/>
      <c r="AM126" s="1023"/>
      <c r="AN126" s="1023"/>
      <c r="AO126" s="1024"/>
      <c r="AP126" s="1026" t="s">
        <v>433</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476</v>
      </c>
      <c r="CQ126" s="987"/>
      <c r="CR126" s="987"/>
      <c r="CS126" s="987"/>
      <c r="CT126" s="987"/>
      <c r="CU126" s="987"/>
      <c r="CV126" s="987"/>
      <c r="CW126" s="987"/>
      <c r="CX126" s="987"/>
      <c r="CY126" s="987"/>
      <c r="CZ126" s="987"/>
      <c r="DA126" s="987"/>
      <c r="DB126" s="987"/>
      <c r="DC126" s="987"/>
      <c r="DD126" s="987"/>
      <c r="DE126" s="987"/>
      <c r="DF126" s="988"/>
      <c r="DG126" s="989" t="s">
        <v>433</v>
      </c>
      <c r="DH126" s="990"/>
      <c r="DI126" s="990"/>
      <c r="DJ126" s="990"/>
      <c r="DK126" s="990"/>
      <c r="DL126" s="990" t="s">
        <v>433</v>
      </c>
      <c r="DM126" s="990"/>
      <c r="DN126" s="990"/>
      <c r="DO126" s="990"/>
      <c r="DP126" s="990"/>
      <c r="DQ126" s="990" t="s">
        <v>433</v>
      </c>
      <c r="DR126" s="990"/>
      <c r="DS126" s="990"/>
      <c r="DT126" s="990"/>
      <c r="DU126" s="990"/>
      <c r="DV126" s="991" t="s">
        <v>125</v>
      </c>
      <c r="DW126" s="991"/>
      <c r="DX126" s="991"/>
      <c r="DY126" s="991"/>
      <c r="DZ126" s="992"/>
    </row>
    <row r="127" spans="1:130" s="226" customFormat="1" ht="26.25" customHeight="1" x14ac:dyDescent="0.2">
      <c r="A127" s="1122"/>
      <c r="B127" s="1015"/>
      <c r="C127" s="1037" t="s">
        <v>477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125</v>
      </c>
      <c r="AB127" s="1023"/>
      <c r="AC127" s="1023"/>
      <c r="AD127" s="1023"/>
      <c r="AE127" s="1024"/>
      <c r="AF127" s="1025" t="s">
        <v>125</v>
      </c>
      <c r="AG127" s="1023"/>
      <c r="AH127" s="1023"/>
      <c r="AI127" s="1023"/>
      <c r="AJ127" s="1024"/>
      <c r="AK127" s="1025" t="s">
        <v>125</v>
      </c>
      <c r="AL127" s="1023"/>
      <c r="AM127" s="1023"/>
      <c r="AN127" s="1023"/>
      <c r="AO127" s="1024"/>
      <c r="AP127" s="1026" t="s">
        <v>433</v>
      </c>
      <c r="AQ127" s="1027"/>
      <c r="AR127" s="1027"/>
      <c r="AS127" s="1027"/>
      <c r="AT127" s="1028"/>
      <c r="AU127" s="228"/>
      <c r="AV127" s="228"/>
      <c r="AW127" s="228"/>
      <c r="AX127" s="1095" t="s">
        <v>478</v>
      </c>
      <c r="AY127" s="1096"/>
      <c r="AZ127" s="1096"/>
      <c r="BA127" s="1096"/>
      <c r="BB127" s="1096"/>
      <c r="BC127" s="1096"/>
      <c r="BD127" s="1096"/>
      <c r="BE127" s="1097"/>
      <c r="BF127" s="1098" t="s">
        <v>479</v>
      </c>
      <c r="BG127" s="1096"/>
      <c r="BH127" s="1096"/>
      <c r="BI127" s="1096"/>
      <c r="BJ127" s="1096"/>
      <c r="BK127" s="1096"/>
      <c r="BL127" s="1097"/>
      <c r="BM127" s="1098" t="s">
        <v>480</v>
      </c>
      <c r="BN127" s="1096"/>
      <c r="BO127" s="1096"/>
      <c r="BP127" s="1096"/>
      <c r="BQ127" s="1096"/>
      <c r="BR127" s="1096"/>
      <c r="BS127" s="1097"/>
      <c r="BT127" s="1098" t="s">
        <v>481</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482</v>
      </c>
      <c r="CQ127" s="987"/>
      <c r="CR127" s="987"/>
      <c r="CS127" s="987"/>
      <c r="CT127" s="987"/>
      <c r="CU127" s="987"/>
      <c r="CV127" s="987"/>
      <c r="CW127" s="987"/>
      <c r="CX127" s="987"/>
      <c r="CY127" s="987"/>
      <c r="CZ127" s="987"/>
      <c r="DA127" s="987"/>
      <c r="DB127" s="987"/>
      <c r="DC127" s="987"/>
      <c r="DD127" s="987"/>
      <c r="DE127" s="987"/>
      <c r="DF127" s="988"/>
      <c r="DG127" s="989" t="s">
        <v>125</v>
      </c>
      <c r="DH127" s="990"/>
      <c r="DI127" s="990"/>
      <c r="DJ127" s="990"/>
      <c r="DK127" s="990"/>
      <c r="DL127" s="990" t="s">
        <v>125</v>
      </c>
      <c r="DM127" s="990"/>
      <c r="DN127" s="990"/>
      <c r="DO127" s="990"/>
      <c r="DP127" s="990"/>
      <c r="DQ127" s="990" t="s">
        <v>125</v>
      </c>
      <c r="DR127" s="990"/>
      <c r="DS127" s="990"/>
      <c r="DT127" s="990"/>
      <c r="DU127" s="990"/>
      <c r="DV127" s="991" t="s">
        <v>433</v>
      </c>
      <c r="DW127" s="991"/>
      <c r="DX127" s="991"/>
      <c r="DY127" s="991"/>
      <c r="DZ127" s="992"/>
    </row>
    <row r="128" spans="1:130" s="226" customFormat="1" ht="26.25" customHeight="1" thickBot="1" x14ac:dyDescent="0.25">
      <c r="A128" s="1105" t="s">
        <v>483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484</v>
      </c>
      <c r="X128" s="1107"/>
      <c r="Y128" s="1107"/>
      <c r="Z128" s="1108"/>
      <c r="AA128" s="1109">
        <v>21151</v>
      </c>
      <c r="AB128" s="1110"/>
      <c r="AC128" s="1110"/>
      <c r="AD128" s="1110"/>
      <c r="AE128" s="1111"/>
      <c r="AF128" s="1112">
        <v>21773</v>
      </c>
      <c r="AG128" s="1110"/>
      <c r="AH128" s="1110"/>
      <c r="AI128" s="1110"/>
      <c r="AJ128" s="1111"/>
      <c r="AK128" s="1112">
        <v>21648</v>
      </c>
      <c r="AL128" s="1110"/>
      <c r="AM128" s="1110"/>
      <c r="AN128" s="1110"/>
      <c r="AO128" s="1111"/>
      <c r="AP128" s="1113"/>
      <c r="AQ128" s="1114"/>
      <c r="AR128" s="1114"/>
      <c r="AS128" s="1114"/>
      <c r="AT128" s="1115"/>
      <c r="AU128" s="228"/>
      <c r="AV128" s="228"/>
      <c r="AW128" s="228"/>
      <c r="AX128" s="960" t="s">
        <v>485</v>
      </c>
      <c r="AY128" s="961"/>
      <c r="AZ128" s="961"/>
      <c r="BA128" s="961"/>
      <c r="BB128" s="961"/>
      <c r="BC128" s="961"/>
      <c r="BD128" s="961"/>
      <c r="BE128" s="962"/>
      <c r="BF128" s="1116" t="s">
        <v>125</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486</v>
      </c>
      <c r="CQ128" s="790"/>
      <c r="CR128" s="790"/>
      <c r="CS128" s="790"/>
      <c r="CT128" s="790"/>
      <c r="CU128" s="790"/>
      <c r="CV128" s="790"/>
      <c r="CW128" s="790"/>
      <c r="CX128" s="790"/>
      <c r="CY128" s="790"/>
      <c r="CZ128" s="790"/>
      <c r="DA128" s="790"/>
      <c r="DB128" s="790"/>
      <c r="DC128" s="790"/>
      <c r="DD128" s="790"/>
      <c r="DE128" s="790"/>
      <c r="DF128" s="1100"/>
      <c r="DG128" s="1101">
        <v>2745</v>
      </c>
      <c r="DH128" s="1102"/>
      <c r="DI128" s="1102"/>
      <c r="DJ128" s="1102"/>
      <c r="DK128" s="1102"/>
      <c r="DL128" s="1102">
        <v>1919</v>
      </c>
      <c r="DM128" s="1102"/>
      <c r="DN128" s="1102"/>
      <c r="DO128" s="1102"/>
      <c r="DP128" s="1102"/>
      <c r="DQ128" s="1102">
        <v>1103</v>
      </c>
      <c r="DR128" s="1102"/>
      <c r="DS128" s="1102"/>
      <c r="DT128" s="1102"/>
      <c r="DU128" s="1102"/>
      <c r="DV128" s="1103">
        <v>0</v>
      </c>
      <c r="DW128" s="1103"/>
      <c r="DX128" s="1103"/>
      <c r="DY128" s="1103"/>
      <c r="DZ128" s="1104"/>
    </row>
    <row r="129" spans="1:131" s="226" customFormat="1" ht="26.25" customHeight="1" x14ac:dyDescent="0.2">
      <c r="A129" s="998" t="s">
        <v>105</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487</v>
      </c>
      <c r="X129" s="1135"/>
      <c r="Y129" s="1135"/>
      <c r="Z129" s="1136"/>
      <c r="AA129" s="1022">
        <v>2693036</v>
      </c>
      <c r="AB129" s="1023"/>
      <c r="AC129" s="1023"/>
      <c r="AD129" s="1023"/>
      <c r="AE129" s="1024"/>
      <c r="AF129" s="1025">
        <v>2659327</v>
      </c>
      <c r="AG129" s="1023"/>
      <c r="AH129" s="1023"/>
      <c r="AI129" s="1023"/>
      <c r="AJ129" s="1024"/>
      <c r="AK129" s="1025">
        <v>2708815</v>
      </c>
      <c r="AL129" s="1023"/>
      <c r="AM129" s="1023"/>
      <c r="AN129" s="1023"/>
      <c r="AO129" s="1024"/>
      <c r="AP129" s="1137"/>
      <c r="AQ129" s="1138"/>
      <c r="AR129" s="1138"/>
      <c r="AS129" s="1138"/>
      <c r="AT129" s="1139"/>
      <c r="AU129" s="229"/>
      <c r="AV129" s="229"/>
      <c r="AW129" s="229"/>
      <c r="AX129" s="1129" t="s">
        <v>488</v>
      </c>
      <c r="AY129" s="987"/>
      <c r="AZ129" s="987"/>
      <c r="BA129" s="987"/>
      <c r="BB129" s="987"/>
      <c r="BC129" s="987"/>
      <c r="BD129" s="987"/>
      <c r="BE129" s="988"/>
      <c r="BF129" s="1130" t="s">
        <v>125</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489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490</v>
      </c>
      <c r="X130" s="1135"/>
      <c r="Y130" s="1135"/>
      <c r="Z130" s="1136"/>
      <c r="AA130" s="1022">
        <v>230502</v>
      </c>
      <c r="AB130" s="1023"/>
      <c r="AC130" s="1023"/>
      <c r="AD130" s="1023"/>
      <c r="AE130" s="1024"/>
      <c r="AF130" s="1025">
        <v>221289</v>
      </c>
      <c r="AG130" s="1023"/>
      <c r="AH130" s="1023"/>
      <c r="AI130" s="1023"/>
      <c r="AJ130" s="1024"/>
      <c r="AK130" s="1025">
        <v>206492</v>
      </c>
      <c r="AL130" s="1023"/>
      <c r="AM130" s="1023"/>
      <c r="AN130" s="1023"/>
      <c r="AO130" s="1024"/>
      <c r="AP130" s="1137"/>
      <c r="AQ130" s="1138"/>
      <c r="AR130" s="1138"/>
      <c r="AS130" s="1138"/>
      <c r="AT130" s="1139"/>
      <c r="AU130" s="229"/>
      <c r="AV130" s="229"/>
      <c r="AW130" s="229"/>
      <c r="AX130" s="1129" t="s">
        <v>491</v>
      </c>
      <c r="AY130" s="987"/>
      <c r="AZ130" s="987"/>
      <c r="BA130" s="987"/>
      <c r="BB130" s="987"/>
      <c r="BC130" s="987"/>
      <c r="BD130" s="987"/>
      <c r="BE130" s="988"/>
      <c r="BF130" s="1165">
        <v>6.6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492</v>
      </c>
      <c r="X131" s="1172"/>
      <c r="Y131" s="1172"/>
      <c r="Z131" s="1173"/>
      <c r="AA131" s="1068">
        <v>2462534</v>
      </c>
      <c r="AB131" s="1050"/>
      <c r="AC131" s="1050"/>
      <c r="AD131" s="1050"/>
      <c r="AE131" s="1051"/>
      <c r="AF131" s="1049">
        <v>2438038</v>
      </c>
      <c r="AG131" s="1050"/>
      <c r="AH131" s="1050"/>
      <c r="AI131" s="1050"/>
      <c r="AJ131" s="1051"/>
      <c r="AK131" s="1049">
        <v>2502323</v>
      </c>
      <c r="AL131" s="1050"/>
      <c r="AM131" s="1050"/>
      <c r="AN131" s="1050"/>
      <c r="AO131" s="1051"/>
      <c r="AP131" s="1174"/>
      <c r="AQ131" s="1175"/>
      <c r="AR131" s="1175"/>
      <c r="AS131" s="1175"/>
      <c r="AT131" s="1176"/>
      <c r="AU131" s="229"/>
      <c r="AV131" s="229"/>
      <c r="AW131" s="229"/>
      <c r="AX131" s="1147" t="s">
        <v>493</v>
      </c>
      <c r="AY131" s="790"/>
      <c r="AZ131" s="790"/>
      <c r="BA131" s="790"/>
      <c r="BB131" s="790"/>
      <c r="BC131" s="790"/>
      <c r="BD131" s="790"/>
      <c r="BE131" s="1100"/>
      <c r="BF131" s="1148" t="s">
        <v>125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495</v>
      </c>
      <c r="W132" s="1158"/>
      <c r="X132" s="1158"/>
      <c r="Y132" s="1158"/>
      <c r="Z132" s="1159"/>
      <c r="AA132" s="1160">
        <v>6.2506345090000002</v>
      </c>
      <c r="AB132" s="1161"/>
      <c r="AC132" s="1161"/>
      <c r="AD132" s="1161"/>
      <c r="AE132" s="1162"/>
      <c r="AF132" s="1163">
        <v>6.895995879</v>
      </c>
      <c r="AG132" s="1161"/>
      <c r="AH132" s="1161"/>
      <c r="AI132" s="1161"/>
      <c r="AJ132" s="1162"/>
      <c r="AK132" s="1163">
        <v>6.9386326230000002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496</v>
      </c>
      <c r="W133" s="1141"/>
      <c r="X133" s="1141"/>
      <c r="Y133" s="1141"/>
      <c r="Z133" s="1142"/>
      <c r="AA133" s="1143">
        <v>5.3</v>
      </c>
      <c r="AB133" s="1144"/>
      <c r="AC133" s="1144"/>
      <c r="AD133" s="1144"/>
      <c r="AE133" s="1145"/>
      <c r="AF133" s="1143">
        <v>6.1</v>
      </c>
      <c r="AG133" s="1144"/>
      <c r="AH133" s="1144"/>
      <c r="AI133" s="1144"/>
      <c r="AJ133" s="1145"/>
      <c r="AK133" s="1143">
        <v>6.6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l0QUK3+H8J7o2AmqTTqyYqAJWIDR3Frzm/UjTn25G+s8/mWz+E8hRq1nf771yis29JjMpbe/9isbl5P4P70hw==" saltValue="E4cEnFkngkIrXz8aOtWP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mM5QI3O5WHUDnrF4hI5W9L0RY6u+2Xk9dqEeouiNECCYLM3urc1AW2MIIalCBVC4YJmY5O3ztHeZ32bi2BKRQ==" saltValue="P5n60uuwrChR+lioN0G/O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500</v>
      </c>
      <c r="AP7" s="268"/>
      <c r="AQ7" s="269" t="s">
        <v>501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502</v>
      </c>
      <c r="AQ8" s="275" t="s">
        <v>503</v>
      </c>
      <c r="AR8" s="276" t="s">
        <v>504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505</v>
      </c>
      <c r="AL9" s="1181"/>
      <c r="AM9" s="1181"/>
      <c r="AN9" s="1182"/>
      <c r="AO9" s="277">
        <v>729897</v>
      </c>
      <c r="AP9" s="277">
        <v>155231</v>
      </c>
      <c r="AQ9" s="278">
        <v>135698</v>
      </c>
      <c r="AR9" s="279">
        <v>14.4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506</v>
      </c>
      <c r="AL10" s="1181"/>
      <c r="AM10" s="1181"/>
      <c r="AN10" s="1182"/>
      <c r="AO10" s="280">
        <v>143862</v>
      </c>
      <c r="AP10" s="280">
        <v>30596</v>
      </c>
      <c r="AQ10" s="281">
        <v>15070</v>
      </c>
      <c r="AR10" s="282">
        <v>103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507</v>
      </c>
      <c r="AL11" s="1181"/>
      <c r="AM11" s="1181"/>
      <c r="AN11" s="1182"/>
      <c r="AO11" s="280" t="s">
        <v>508</v>
      </c>
      <c r="AP11" s="280" t="s">
        <v>508</v>
      </c>
      <c r="AQ11" s="281">
        <v>1204</v>
      </c>
      <c r="AR11" s="282" t="s">
        <v>508</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509</v>
      </c>
      <c r="AL12" s="1181"/>
      <c r="AM12" s="1181"/>
      <c r="AN12" s="1182"/>
      <c r="AO12" s="280" t="s">
        <v>508</v>
      </c>
      <c r="AP12" s="280" t="s">
        <v>508</v>
      </c>
      <c r="AQ12" s="281" t="s">
        <v>508</v>
      </c>
      <c r="AR12" s="282" t="s">
        <v>508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510</v>
      </c>
      <c r="AL13" s="1181"/>
      <c r="AM13" s="1181"/>
      <c r="AN13" s="1182"/>
      <c r="AO13" s="280">
        <v>57560</v>
      </c>
      <c r="AP13" s="280">
        <v>12242</v>
      </c>
      <c r="AQ13" s="281">
        <v>5161</v>
      </c>
      <c r="AR13" s="282">
        <v>137.19999999999999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511</v>
      </c>
      <c r="AL14" s="1181"/>
      <c r="AM14" s="1181"/>
      <c r="AN14" s="1182"/>
      <c r="AO14" s="280">
        <v>25522</v>
      </c>
      <c r="AP14" s="280">
        <v>5428</v>
      </c>
      <c r="AQ14" s="281">
        <v>2589</v>
      </c>
      <c r="AR14" s="282">
        <v>109.7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512</v>
      </c>
      <c r="AL15" s="1184"/>
      <c r="AM15" s="1184"/>
      <c r="AN15" s="1185"/>
      <c r="AO15" s="280">
        <v>-62772</v>
      </c>
      <c r="AP15" s="280">
        <v>-13350</v>
      </c>
      <c r="AQ15" s="281">
        <v>-9993</v>
      </c>
      <c r="AR15" s="282">
        <v>33.6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183</v>
      </c>
      <c r="AL16" s="1184"/>
      <c r="AM16" s="1184"/>
      <c r="AN16" s="1185"/>
      <c r="AO16" s="280">
        <v>894069</v>
      </c>
      <c r="AP16" s="280">
        <v>190147</v>
      </c>
      <c r="AQ16" s="281">
        <v>149729</v>
      </c>
      <c r="AR16" s="282">
        <v>27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517</v>
      </c>
      <c r="AL21" s="1187"/>
      <c r="AM21" s="1187"/>
      <c r="AN21" s="1188"/>
      <c r="AO21" s="293">
        <v>16.16</v>
      </c>
      <c r="AP21" s="294">
        <v>13.47</v>
      </c>
      <c r="AQ21" s="295">
        <v>2.69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518</v>
      </c>
      <c r="AL22" s="1187"/>
      <c r="AM22" s="1187"/>
      <c r="AN22" s="1188"/>
      <c r="AO22" s="298">
        <v>99.9</v>
      </c>
      <c r="AP22" s="299">
        <v>96.1</v>
      </c>
      <c r="AQ22" s="300">
        <v>3.8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519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500</v>
      </c>
      <c r="AP30" s="268"/>
      <c r="AQ30" s="269" t="s">
        <v>501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502</v>
      </c>
      <c r="AQ31" s="275" t="s">
        <v>503</v>
      </c>
      <c r="AR31" s="276" t="s">
        <v>504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522</v>
      </c>
      <c r="AL32" s="1195"/>
      <c r="AM32" s="1195"/>
      <c r="AN32" s="1196"/>
      <c r="AO32" s="308">
        <v>215364</v>
      </c>
      <c r="AP32" s="308">
        <v>45803</v>
      </c>
      <c r="AQ32" s="309">
        <v>77495</v>
      </c>
      <c r="AR32" s="310">
        <v>-40.9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523</v>
      </c>
      <c r="AL33" s="1195"/>
      <c r="AM33" s="1195"/>
      <c r="AN33" s="1196"/>
      <c r="AO33" s="308" t="s">
        <v>508</v>
      </c>
      <c r="AP33" s="308" t="s">
        <v>508</v>
      </c>
      <c r="AQ33" s="309" t="s">
        <v>508</v>
      </c>
      <c r="AR33" s="310" t="s">
        <v>508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524</v>
      </c>
      <c r="AL34" s="1195"/>
      <c r="AM34" s="1195"/>
      <c r="AN34" s="1196"/>
      <c r="AO34" s="308" t="s">
        <v>508</v>
      </c>
      <c r="AP34" s="308" t="s">
        <v>508</v>
      </c>
      <c r="AQ34" s="309" t="s">
        <v>508</v>
      </c>
      <c r="AR34" s="310" t="s">
        <v>508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525</v>
      </c>
      <c r="AL35" s="1195"/>
      <c r="AM35" s="1195"/>
      <c r="AN35" s="1196"/>
      <c r="AO35" s="308">
        <v>134381</v>
      </c>
      <c r="AP35" s="308">
        <v>28580</v>
      </c>
      <c r="AQ35" s="309">
        <v>26940</v>
      </c>
      <c r="AR35" s="310">
        <v>6.1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526</v>
      </c>
      <c r="AL36" s="1195"/>
      <c r="AM36" s="1195"/>
      <c r="AN36" s="1196"/>
      <c r="AO36" s="308">
        <v>52022</v>
      </c>
      <c r="AP36" s="308">
        <v>11064</v>
      </c>
      <c r="AQ36" s="309">
        <v>3757</v>
      </c>
      <c r="AR36" s="310">
        <v>194.5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527</v>
      </c>
      <c r="AL37" s="1195"/>
      <c r="AM37" s="1195"/>
      <c r="AN37" s="1196"/>
      <c r="AO37" s="308" t="s">
        <v>508</v>
      </c>
      <c r="AP37" s="308" t="s">
        <v>508</v>
      </c>
      <c r="AQ37" s="309">
        <v>476</v>
      </c>
      <c r="AR37" s="310" t="s">
        <v>508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528</v>
      </c>
      <c r="AL38" s="1198"/>
      <c r="AM38" s="1198"/>
      <c r="AN38" s="1199"/>
      <c r="AO38" s="311" t="s">
        <v>508</v>
      </c>
      <c r="AP38" s="311" t="s">
        <v>508</v>
      </c>
      <c r="AQ38" s="312">
        <v>3</v>
      </c>
      <c r="AR38" s="300" t="s">
        <v>508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529</v>
      </c>
      <c r="AL39" s="1198"/>
      <c r="AM39" s="1198"/>
      <c r="AN39" s="1199"/>
      <c r="AO39" s="308">
        <v>-21648</v>
      </c>
      <c r="AP39" s="308">
        <v>-4604</v>
      </c>
      <c r="AQ39" s="309">
        <v>-1869</v>
      </c>
      <c r="AR39" s="310">
        <v>146.30000000000001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530</v>
      </c>
      <c r="AL40" s="1195"/>
      <c r="AM40" s="1195"/>
      <c r="AN40" s="1196"/>
      <c r="AO40" s="308">
        <v>-206492</v>
      </c>
      <c r="AP40" s="308">
        <v>-43916</v>
      </c>
      <c r="AQ40" s="309">
        <v>-73868</v>
      </c>
      <c r="AR40" s="310">
        <v>-40.5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293</v>
      </c>
      <c r="AL41" s="1201"/>
      <c r="AM41" s="1201"/>
      <c r="AN41" s="1202"/>
      <c r="AO41" s="308">
        <v>173627</v>
      </c>
      <c r="AP41" s="308">
        <v>36926</v>
      </c>
      <c r="AQ41" s="309">
        <v>32935</v>
      </c>
      <c r="AR41" s="310">
        <v>12.1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500</v>
      </c>
      <c r="AN49" s="1191" t="s">
        <v>534</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535</v>
      </c>
      <c r="AO50" s="325" t="s">
        <v>536</v>
      </c>
      <c r="AP50" s="326" t="s">
        <v>537</v>
      </c>
      <c r="AQ50" s="327" t="s">
        <v>538</v>
      </c>
      <c r="AR50" s="328" t="s">
        <v>539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1680241</v>
      </c>
      <c r="AN51" s="330">
        <v>342976</v>
      </c>
      <c r="AO51" s="331">
        <v>-8.1</v>
      </c>
      <c r="AP51" s="332">
        <v>317319</v>
      </c>
      <c r="AQ51" s="333">
        <v>2.2999999999999998</v>
      </c>
      <c r="AR51" s="334">
        <v>-10.4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1032188</v>
      </c>
      <c r="AN52" s="338">
        <v>210694</v>
      </c>
      <c r="AO52" s="339">
        <v>104.1</v>
      </c>
      <c r="AP52" s="340">
        <v>164214</v>
      </c>
      <c r="AQ52" s="341">
        <v>4.2</v>
      </c>
      <c r="AR52" s="342">
        <v>99.9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1789140</v>
      </c>
      <c r="AN53" s="330">
        <v>374532</v>
      </c>
      <c r="AO53" s="331">
        <v>9.1999999999999993</v>
      </c>
      <c r="AP53" s="332">
        <v>289738</v>
      </c>
      <c r="AQ53" s="333">
        <v>-8.6999999999999993</v>
      </c>
      <c r="AR53" s="334">
        <v>17.899999999999999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963286</v>
      </c>
      <c r="AN54" s="338">
        <v>201651</v>
      </c>
      <c r="AO54" s="339">
        <v>-4.3</v>
      </c>
      <c r="AP54" s="340">
        <v>156238</v>
      </c>
      <c r="AQ54" s="341">
        <v>-4.9000000000000004</v>
      </c>
      <c r="AR54" s="342">
        <v>0.6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835617</v>
      </c>
      <c r="AN55" s="330">
        <v>174305</v>
      </c>
      <c r="AO55" s="331">
        <v>-53.5</v>
      </c>
      <c r="AP55" s="332">
        <v>316937</v>
      </c>
      <c r="AQ55" s="333">
        <v>9.4</v>
      </c>
      <c r="AR55" s="334">
        <v>-62.9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483983</v>
      </c>
      <c r="AN56" s="338">
        <v>100956</v>
      </c>
      <c r="AO56" s="339">
        <v>-49.9</v>
      </c>
      <c r="AP56" s="340">
        <v>199150</v>
      </c>
      <c r="AQ56" s="341">
        <v>27.5</v>
      </c>
      <c r="AR56" s="342">
        <v>-77.400000000000006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906447</v>
      </c>
      <c r="AN57" s="330">
        <v>192697</v>
      </c>
      <c r="AO57" s="331">
        <v>10.6</v>
      </c>
      <c r="AP57" s="332">
        <v>125391</v>
      </c>
      <c r="AQ57" s="333">
        <v>-60.4</v>
      </c>
      <c r="AR57" s="334">
        <v>71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561815</v>
      </c>
      <c r="AN58" s="338">
        <v>119433</v>
      </c>
      <c r="AO58" s="339">
        <v>18.3</v>
      </c>
      <c r="AP58" s="340">
        <v>68516</v>
      </c>
      <c r="AQ58" s="341">
        <v>-65.599999999999994</v>
      </c>
      <c r="AR58" s="342">
        <v>83.9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1270935</v>
      </c>
      <c r="AN59" s="330">
        <v>270297</v>
      </c>
      <c r="AO59" s="331">
        <v>40.299999999999997</v>
      </c>
      <c r="AP59" s="332">
        <v>122054</v>
      </c>
      <c r="AQ59" s="333">
        <v>-2.7</v>
      </c>
      <c r="AR59" s="334">
        <v>43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484292</v>
      </c>
      <c r="AN60" s="338">
        <v>102997</v>
      </c>
      <c r="AO60" s="339">
        <v>-13.8</v>
      </c>
      <c r="AP60" s="340">
        <v>68298</v>
      </c>
      <c r="AQ60" s="341">
        <v>-0.3</v>
      </c>
      <c r="AR60" s="342">
        <v>-13.5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1296476</v>
      </c>
      <c r="AN61" s="345">
        <v>270961</v>
      </c>
      <c r="AO61" s="346">
        <v>-0.3</v>
      </c>
      <c r="AP61" s="347">
        <v>234288</v>
      </c>
      <c r="AQ61" s="348">
        <v>-12</v>
      </c>
      <c r="AR61" s="334">
        <v>11.7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705113</v>
      </c>
      <c r="AN62" s="338">
        <v>147146</v>
      </c>
      <c r="AO62" s="339">
        <v>10.9</v>
      </c>
      <c r="AP62" s="340">
        <v>131283</v>
      </c>
      <c r="AQ62" s="341">
        <v>-7.8</v>
      </c>
      <c r="AR62" s="342">
        <v>18.7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ZwH/PKiFuJ0ZD7e+YwL5y4eIg+Vgb13nqSbRx0dkU9HR5/X8+Chti61ToX8stJaLwFFFT0nzPKuxO/2etb6RLw==" saltValue="bQH/erJGlcyEEyPCkY0x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5" zoomScaleNormal="100" zoomScaleSheetLayoutView="7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548</v>
      </c>
    </row>
    <row r="120" spans="125:125" ht="13.5" hidden="1" customHeight="1" x14ac:dyDescent="0.2"/>
    <row r="121" spans="125:125" ht="13.5" hidden="1" customHeight="1" x14ac:dyDescent="0.2">
      <c r="DU121" s="255"/>
    </row>
  </sheetData>
  <sheetProtection algorithmName="SHA-512" hashValue="aK5YuEO4FVTpvs+g3aFM4R/9cOEFW/DNzlB+3ehhTqKvTSOQCU87zkGuGMN5v6tpA4k3A9XZRT8hzjeW/VUSFg==" saltValue="wQ7I4J6/q0S/eMQ/TeXfI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549</v>
      </c>
    </row>
  </sheetData>
  <sheetProtection algorithmName="SHA-512" hashValue="FLEHIlSsLiozELr7qXOk7FOzcd2NU7KjGOxmyNIy/vdxWBFQ6ScHC2OJO73L+hxKviJFlBAc9M+1/zqcQZehqA==" saltValue="hUGbTI3nJZCSrrBNKLN4L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203" t="s">
        <v>3</v>
      </c>
      <c r="D47" s="1203"/>
      <c r="E47" s="1204"/>
      <c r="F47" s="11">
        <v>89.32</v>
      </c>
      <c r="G47" s="12">
        <v>86.19</v>
      </c>
      <c r="H47" s="12">
        <v>90.67</v>
      </c>
      <c r="I47" s="12">
        <v>92.02</v>
      </c>
      <c r="J47" s="13">
        <v>72.739999999999995</v>
      </c>
    </row>
    <row r="48" spans="2:10" ht="57.75" customHeight="1" x14ac:dyDescent="0.2">
      <c r="B48" s="14"/>
      <c r="C48" s="1205" t="s">
        <v>4</v>
      </c>
      <c r="D48" s="1205"/>
      <c r="E48" s="1206"/>
      <c r="F48" s="15">
        <v>22.13</v>
      </c>
      <c r="G48" s="16">
        <v>12.21</v>
      </c>
      <c r="H48" s="16">
        <v>15.16</v>
      </c>
      <c r="I48" s="16">
        <v>17</v>
      </c>
      <c r="J48" s="17">
        <v>14.39</v>
      </c>
    </row>
    <row r="49" spans="2:10" ht="57.75" customHeight="1" thickBot="1" x14ac:dyDescent="0.25">
      <c r="B49" s="18"/>
      <c r="C49" s="1207" t="s">
        <v>5</v>
      </c>
      <c r="D49" s="1207"/>
      <c r="E49" s="1208"/>
      <c r="F49" s="19" t="s">
        <v>555</v>
      </c>
      <c r="G49" s="20" t="s">
        <v>556</v>
      </c>
      <c r="H49" s="20" t="s">
        <v>557</v>
      </c>
      <c r="I49" s="20" t="s">
        <v>558</v>
      </c>
      <c r="J49" s="21" t="s">
        <v>559</v>
      </c>
    </row>
    <row r="50" spans="2:10" ht="13.2" x14ac:dyDescent="0.2"/>
  </sheetData>
  <sheetProtection algorithmName="SHA-512" hashValue="rC8GGoRvFe6A+FFfIOF3I+d2tXRY3S+97FDOHtBglQaIwwpQuqBW+kyfDlhlhgGvTrHBkYAYDmWUcSVryWG6ZQ==" saltValue="9Zzjz7N811Us0wOw24KJd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2023-03-14T11:46:50Z</cp:lastPrinted>
  <dcterms:created xsi:type="dcterms:W3CDTF">2023-02-20T04:08:52Z</dcterms:created>
  <dcterms:modified xsi:type="dcterms:W3CDTF">2023-10-31T00:53:45Z</dcterms:modified>
  <cp:category/>
</cp:coreProperties>
</file>