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<sst xmlns="http://schemas.openxmlformats.org/spreadsheetml/2006/main" count="1187" uniqueCount="612">
  <si>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</si>
  <si>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</si>
  <si>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</si>
  <si>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</si>
  <si>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</si>
  <si>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</si>
  <si>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</si>
  <si>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</si>
  <si>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</si>
  <si>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</si>
  <si>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</si>
  <si>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</si>
  <si>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</si>
  <si>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</si>
  <si>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</si>
  <si>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</si>
  <si>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</si>
  <si>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</si>
  <si>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</si>
  <si>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</si>
  <si>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</si>
  <si>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</si>
  <si>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</si>
  <si>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</si>
  <si>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</si>
  <si>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</si>
  <si>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</si>
  <si>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</si>
  <si>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</si>
  <si>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</si>
  <si>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</si>
  <si>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</si>
  <si>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</si>
  <si>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</si>
  <si>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</si>
  <si>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</si>
  <si>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</si>
  <si>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</si>
  <si>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</si>
  <si>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</si>
  <si>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</si>
  <si>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</si>
  <si>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</si>
  <si>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</si>
  <si>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</si>
  <si>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</si>
  <si>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</si>
  <si>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</si>
  <si>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</si>
  <si>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</si>
  <si>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</si>
  <si>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</si>
  <si>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</si>
  <si>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</si>
  <si>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</si>
  <si>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</si>
  <si>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</si>
  <si>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</si>
  <si>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</si>
  <si>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</si>
  <si>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</si>
  <si>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</si>
  <si>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</si>
  <si>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</si>
  <si>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</si>
  <si>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</si>
  <si>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</si>
  <si>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</si>
  <si>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</si>
  <si>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</si>
  <si>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</si>
  <si>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</si>
  <si>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</si>
  <si>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</si>
  <si>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</si>
  <si>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</si>
  <si>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</si>
  <si>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</si>
  <si>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</si>
  <si>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</si>
  <si>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</si>
  <si>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</si>
  <si>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</si>
  <si>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</si>
  <si>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</si>
  <si>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</si>
  <si>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</si>
  <si>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</si>
  <si>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</si>
  <si>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</si>
  <si>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</si>
  <si>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</si>
  <si>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</si>
  <si>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</si>
  <si>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</si>
  <si>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</si>
  <si>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</si>
  <si>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</si>
  <si>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</si>
  <si>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</si>
  <si>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</si>
  <si>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</si>
  <si>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</si>
  <si>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</si>
  <si>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</si>
  <si>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</si>
  <si>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</si>
  <si>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</si>
  <si>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</si>
  <si>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</si>
  <si>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</si>
  <si>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</si>
  <si>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</si>
  <si>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</si>
  <si>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</si>
  <si>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</si>
  <si>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</si>
  <si>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</si>
  <si>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</si>
  <si>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</si>
  <si>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</si>
  <si>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</si>
  <si>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</si>
  <si>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</si>
  <si>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2233.3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</si>
  <si>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</si>
  <si>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</si>
  <si>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</si>
  <si>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</si>
  <si>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</si>
  <si>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</si>
  <si>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</si>
  <si>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</si>
  <si>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</si>
  <si>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</si>
  <si>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</si>
  <si>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</si>
  <si>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</si>
  <si>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</si>
  <si>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</si>
  <si>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</si>
  <si>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</si>
  <si>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</si>
  <si>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</si>
  <si>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</si>
  <si>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</si>
  <si>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</si>
  <si>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</si>
  <si>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</si>
  <si>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</si>
  <si>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</si>
  <si>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</si>
  <si>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</si>
  <si>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</si>
  <si>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</si>
  <si>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</si>
  <si>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</si>
  <si>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</si>
  <si>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</si>
  <si>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</si>
  <si>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</si>
  <si>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</si>
  <si>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</si>
  <si>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</si>
  <si>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</si>
  <si>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</si>
  <si>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</si>
  <si>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</si>
  <si>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</si>
  <si>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</si>
  <si>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</si>
  <si>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</si>
  <si>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</si>
  <si>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</si>
  <si>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</si>
  <si>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</si>
  <si>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</si>
  <si>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</si>
  <si>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</si>
  <si>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</si>
  <si>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</si>
  <si>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</si>
  <si>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</si>
  <si>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</si>
  <si>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</si>
  <si>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</si>
  <si>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</si>
  <si>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</si>
  <si>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</si>
  <si>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</si>
  <si>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</si>
  <si>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</si>
  <si>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</si>
  <si>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</si>
  <si>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</si>
  <si>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</si>
  <si>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</si>
  <si>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</si>
  <si>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</si>
  <si>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</si>
  <si>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</si>
  <si>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</si>
  <si>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</si>
  <si>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</si>
  <si>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</si>
  <si>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</si>
  <si>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</si>
  <si>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</si>
  <si>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</si>
  <si>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</si>
  <si>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</si>
  <si>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</si>
  <si>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</si>
  <si>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福島県葛尾村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</si>
  <si>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</si>
  <si>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</si>
  <si>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</si>
  <si>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</si>
  <si>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</si>
  <si>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</si>
  <si>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</si>
  <si>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</si>
  <si>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</si>
  <si>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</si>
  <si>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</si>
  <si>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</si>
  <si>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</si>
  <si>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</si>
  <si>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</si>
  <si>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</si>
  <si>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</si>
  <si>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</si>
  <si>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</si>
  <si>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</si>
  <si>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</si>
  <si>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</si>
  <si>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</si>
  <si>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</si>
  <si>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</si>
  <si>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</si>
  <si>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</si>
  <si>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</si>
  <si>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</si>
  <si>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</si>
  <si>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</si>
  <si>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</si>
  <si>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</si>
  <si>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</si>
  <si>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</si>
  <si>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</si>
  <si>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</si>
  <si>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</si>
  <si>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</si>
  <si>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</si>
  <si>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</si>
  <si>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</si>
  <si>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</si>
  <si>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</si>
  <si>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</si>
  <si>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</si>
  <si>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</si>
  <si>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</si>
  <si>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</si>
  <si>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</si>
  <si>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</si>
  <si>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</si>
  <si>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</si>
  <si>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</si>
  <si>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</si>
  <si>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</si>
  <si>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</si>
  <si>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</si>
  <si>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</si>
  <si>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</si>
  <si>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</si>
  <si>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</si>
  <si>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</si>
  <si>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</si>
  <si>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</si>
  <si>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</si>
  <si>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</si>
  <si>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</si>
  <si>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</si>
  <si>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</si>
  <si>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</si>
  <si>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</si>
  <si>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</si>
  <si>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</si>
  <si>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</si>
  <si>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</si>
  <si>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</si>
  <si>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</si>
  <si>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</si>
  <si>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</si>
  <si>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</si>
  <si>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</si>
  <si>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</si>
  <si>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</si>
  <si>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</si>
  <si>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</si>
  <si>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</si>
  <si>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</si>
  <si>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</si>
  <si>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</si>
  <si>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</si>
  <si>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</si>
  <si>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</si>
  <si>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</si>
  <si>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</si>
  <si>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</si>
  <si>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</si>
  <si>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</si>
  <si>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</si>
  <si>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</si>
  <si>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</si>
  <si>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</si>
  <si>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</si>
  <si>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</si>
  <si>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</si>
  <si>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</si>
  <si>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</si>
  <si>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</si>
  <si>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</si>
  <si>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</si>
  <si>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</si>
  <si>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</si>
  <si>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</si>
  <si>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</si>
  <si>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</si>
  <si>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</si>
  <si>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</si>
  <si>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</si>
  <si>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</si>
  <si>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</si>
  <si>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</si>
  <si>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</si>
  <si>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</si>
  <si>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</si>
  <si>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</si>
  <si>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</si>
  <si>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</si>
  <si>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</si>
  <si>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</si>
  <si>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</si>
  <si>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</si>
  <si>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</si>
  <si>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</si>
  <si>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</si>
  <si>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</si>
  <si>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</si>
  <si>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</si>
  <si>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</si>
  <si>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</si>
  <si>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</si>
  <si>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</si>
  <si>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</si>
  <si>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</si>
  <si>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</si>
  <si>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</si>
  <si>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</si>
  <si>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</si>
  <si>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</si>
  <si>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</si>
  <si>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</si>
  <si>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</si>
  <si>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</si>
  <si>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</si>
  <si>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</si>
  <si>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福島県葛尾村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</si>
  <si>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</si>
  <si>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</si>
  <si>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</si>
  <si>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</si>
  <si>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</si>
  <si>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</si>
  <si>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</si>
  <si>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</si>
  <si>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</si>
  <si>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</si>
  <si>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</si>
  <si>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</si>
  <si>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</si>
  <si>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</si>
  <si>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</si>
  <si>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</si>
  <si>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</si>
  <si>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</si>
  <si>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</si>
  <si>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</si>
  <si>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</si>
  <si>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</si>
  <si>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</si>
  <si>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</si>
  <si>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</si>
  <si>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</si>
  <si>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</si>
  <si>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</si>
  <si>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</si>
  <si>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</si>
  <si>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</si>
  <si>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</si>
  <si>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</si>
  <si>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</si>
  <si>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</si>
  <si>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</si>
  <si>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</si>
  <si>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</si>
  <si>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</si>
  <si>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</si>
  <si>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</si>
  <si>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</si>
  <si>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</si>
  <si>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</si>
  <si>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</si>
  <si>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</si>
  <si>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</si>
  <si>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</si>
  <si>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</si>
  <si>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</si>
  <si>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</si>
  <si>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</si>
  <si>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</si>
  <si>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</si>
  <si>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</si>
  <si>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</si>
  <si>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</si>
  <si>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</si>
  <si>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</si>
  <si>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</si>
  <si>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</si>
  <si>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</si>
  <si>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</si>
  <si>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</si>
  <si>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</si>
  <si>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</si>
  <si>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</si>
  <si>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</si>
  <si>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</si>
  <si>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</si>
  <si>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</si>
  <si>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</si>
  <si>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</si>
  <si>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</si>
  <si>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</si>
  <si>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</si>
  <si>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</si>
  <si>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</si>
  <si>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</si>
  <si>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</si>
  <si>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</si>
  <si>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</si>
  <si>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</si>
  <si>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</si>
  <si>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</si>
  <si>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</si>
  <si>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</si>
  <si>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</si>
  <si>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</si>
  <si>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</si>
  <si>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</si>
  <si>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</si>
  <si>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</si>
  <si>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</si>
  <si>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</si>
  <si>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</si>
  <si>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</si>
  <si>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</si>
  <si>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</si>
  <si>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</si>
  <si>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</si>
  <si>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</si>
  <si>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</si>
  <si>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</si>
  <si>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</si>
  <si>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</si>
  <si>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</si>
  <si>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</si>
  <si>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</si>
  <si>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</si>
  <si>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</si>
  <si>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</si>
  <si>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</si>
  <si>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</si>
  <si>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</si>
  <si>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</si>
  <si>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</si>
  <si>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</si>
  <si>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</si>
  <si>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</si>
  <si>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</si>
  <si>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</si>
  <si>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</si>
  <si>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</si>
  <si>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</si>
  <si>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</si>
  <si>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</si>
  <si>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</si>
  <si>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</si>
  <si>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</si>
  <si>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</si>
  <si>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</si>
  <si>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</si>
  <si>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</si>
  <si>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</si>
  <si>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</si>
  <si>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</si>
  <si>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</si>
  <si>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</si>
  <si>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</si>
  <si>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</si>
  <si>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</si>
  <si>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</si>
  <si>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</si>
  <si>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</si>
  <si>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</si>
  <si>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</si>
  <si>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</si>
  <si>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</si>
  <si>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</si>
  <si>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</si>
  <si>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</si>
  <si>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</si>
  <si>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</si>
  <si>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</si>
  <si>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</si>
  <si>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</si>
  <si>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</si>
  <si>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</si>
  <si>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</si>
  <si>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</si>
  <si>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</si>
  <si>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</si>
  <si>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</si>
  <si>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</si>
  <si>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</si>
  <si>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</si>
  <si>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</si>
  <si>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</si>
  <si>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</si>
  <si>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</si>
  <si>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</si>
  <si>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</si>
  <si>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</si>
  <si>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</si>
  <si>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</si>
  <si>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</si>
  <si>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</si>
  <si>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</si>
  <si>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</si>
  <si>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</si>
  <si>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</si>
  <si>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</si>
  <si>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</si>
  <si>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</si>
  <si>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</si>
  <si>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</si>
  <si>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</si>
  <si>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</si>
  <si>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</si>
  <si>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</si>
  <si>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</si>
  <si>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</si>
  <si>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</si>
  <si>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</si>
  <si>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</si>
  <si>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</si>
  <si>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</si>
  <si>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11.51</t>
  </si>
  <si>
    <t>▲ 59.28</t>
  </si>
  <si>
    <t>▲ 10.45</t>
  </si>
  <si>
    <t>一般会計</t>
  </si>
  <si>
    <t>介護保険事業特別会計</t>
  </si>
  <si>
    <t>国民健康保険事業特別会計</t>
  </si>
  <si>
    <t>簡易水道事業特別会計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</si>
  <si>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</si>
  <si>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</si>
  <si>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</si>
  <si>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</si>
  <si>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</si>
  <si>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</si>
  <si>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</si>
  <si>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</si>
  <si>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</si>
  <si>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一般社団法人葛尾むらづくり公社</t>
    <rPh sb="0" eb="2">
      <t>イッパン</t>
    </rPh>
    <rPh sb="2" eb="6">
      <t>シャダンホウジン</t>
    </rPh>
    <phoneticPr fontId="2"/>
  </si>
  <si>
    <t>葛尾創生電力株式会社</t>
    <rPh sb="6" eb="10">
      <t>カブシキガイシャ</t>
    </rPh>
    <phoneticPr fontId="2"/>
  </si>
  <si>
    <t>葛尾風力株式会社</t>
    <rPh sb="4" eb="8">
      <t>カブシキガイシャ</t>
    </rPh>
    <phoneticPr fontId="2"/>
  </si>
  <si>
    <t>双葉地方広域市町村圏組合一般会計</t>
    <phoneticPr fontId="2"/>
  </si>
  <si>
    <t>双葉地方広域市町村圏組合下水道事業特別会計</t>
    <phoneticPr fontId="2"/>
  </si>
  <si>
    <t>福島県後期高齢者医療広域連合一般会計</t>
    <phoneticPr fontId="2"/>
  </si>
  <si>
    <t>福島県後期高齢者医療広域連合後期高齢者医療特別会計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</si>
  <si>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</si>
  <si>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</si>
  <si>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</si>
  <si>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</si>
  <si>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</si>
  <si>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震災復興基金</t>
    <phoneticPr fontId="5"/>
  </si>
  <si>
    <t>公共用施設維持基金</t>
    <phoneticPr fontId="5"/>
  </si>
  <si>
    <t>再生加速化交付金基金</t>
    <phoneticPr fontId="5"/>
  </si>
  <si>
    <t>地域づくり推進事業基金</t>
    <phoneticPr fontId="5"/>
  </si>
  <si>
    <t>長期避難者生活拠点形成交付金基金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</si>
  <si>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</si>
  <si>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</si>
  <si>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</si>
  <si>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</si>
  <si>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</si>
  <si>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</si>
  <si>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</si>
  <si>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</si>
  <si>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</si>
  <si>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</si>
  <si>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地方債等の将来負担額を充当可能基金残高が上回っているため、将来負担比率の数値が計上されない。</t>
    <phoneticPr fontId="5"/>
  </si>
  <si>
    <t>地方債等の将来負担額を充当可能基金残高が上回っているため、将来負担比率の数値が計上されない。
実質公債費比率については微減したが、過度に負担が増えないように引き続き注視していく必要がある。</t>
    <rPh sb="59" eb="61">
      <t>ビゲン</t>
    </rPh>
    <rPh sb="78" eb="79">
      <t>ヒ</t>
    </rPh>
    <rPh sb="80" eb="8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</si>
</sst>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277467</c:v>
                </c:pt>
              </c:numCache>
            </c:numRef>
          </c:val>
          <c:smooth val="0"/>
          <c:extLst>
            <c:ext xmlns:c16="http://schemas.microsoft.com/office/drawing/2014/chart" uri="{C3380CC4-5D6E-409C-BE32-E72D297353CC}">
              <c16:uniqueId val="{00000000-D23F-48B0-A127-AC45C3CB50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2318343</c:v>
                </c:pt>
                <c:pt idx="1">
                  <c:v>1407548</c:v>
                </c:pt>
                <c:pt idx="2">
                  <c:v>1402714</c:v>
                </c:pt>
                <c:pt idx="3">
                  <c:v>2122617</c:v>
                </c:pt>
                <c:pt idx="4">
                  <c:v>1347826</c:v>
                </c:pt>
              </c:numCache>
            </c:numRef>
          </c:val>
          <c:smooth val="0"/>
          <c:extLst>
            <c:ext xmlns:c16="http://schemas.microsoft.com/office/drawing/2014/chart" uri="{C3380CC4-5D6E-409C-BE32-E72D297353CC}">
              <c16:uniqueId val="{00000001-D23F-48B0-A127-AC45C3CB50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3.36</c:v>
                </c:pt>
                <c:pt idx="1">
                  <c:v>54.18</c:v>
                </c:pt>
                <c:pt idx="2">
                  <c:v>17.899999999999999</c:v>
                </c:pt>
                <c:pt idx="3">
                  <c:v>6.05</c:v>
                </c:pt>
                <c:pt idx="4">
                  <c:v>16.2</c:v>
                </c:pt>
              </c:numCache>
            </c:numRef>
          </c:val>
          <c:extLst>
            <c:ext xmlns:c16="http://schemas.microsoft.com/office/drawing/2014/chart" uri="{C3380CC4-5D6E-409C-BE32-E72D297353CC}">
              <c16:uniqueId val="{00000000-1E33-4911-A6CA-181F428E4F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76.849999999999994</c:v>
                </c:pt>
                <c:pt idx="1">
                  <c:v>56.07</c:v>
                </c:pt>
                <c:pt idx="2">
                  <c:v>63.94</c:v>
                </c:pt>
                <c:pt idx="3">
                  <c:v>67.7</c:v>
                </c:pt>
                <c:pt idx="4">
                  <c:v>80.88</c:v>
                </c:pt>
              </c:numCache>
            </c:numRef>
          </c:val>
          <c:extLst>
            <c:ext xmlns:c16="http://schemas.microsoft.com/office/drawing/2014/chart" uri="{C3380CC4-5D6E-409C-BE32-E72D297353CC}">
              <c16:uniqueId val="{00000001-1E33-4911-A6CA-181F428E4F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-11.51</c:v>
                </c:pt>
                <c:pt idx="1">
                  <c:v>24.8</c:v>
                </c:pt>
                <c:pt idx="2">
                  <c:v>-59.28</c:v>
                </c:pt>
                <c:pt idx="3">
                  <c:v>-10.45</c:v>
                </c:pt>
                <c:pt idx="4">
                  <c:v>26.27</c:v>
                </c:pt>
              </c:numCache>
            </c:numRef>
          </c:val>
          <c:smooth val="0"/>
          <c:extLst>
            <c:ext xmlns:c16="http://schemas.microsoft.com/office/drawing/2014/chart" uri="{C3380CC4-5D6E-409C-BE32-E72D297353CC}">
              <c16:uniqueId val="{00000002-1E33-4911-A6CA-181F428E4F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0.16</c:v>
                </c:pt>
                <c:pt idx="4">
                  <c:v>#N/A</c:v>
                </c:pt>
                <c:pt idx="5">
                  <c:v>0</c:v>
                </c:pt>
                <c:pt idx="6">
                  <c:v>0</c:v>
                </c:pt>
                <c:pt idx="7">
                  <c:v>0</c:v>
                </c:pt>
                <c:pt idx="8">
                  <c:v>0</c:v>
                </c:pt>
                <c:pt idx="9">
                  <c:v>0</c:v>
                </c:pt>
              </c:numCache>
            </c:numRef>
          </c:val>
          <c:extLst>
            <c:ext xmlns:c16="http://schemas.microsoft.com/office/drawing/2014/chart" uri="{C3380CC4-5D6E-409C-BE32-E72D297353CC}">
              <c16:uniqueId val="{00000000-2D08-44D3-9C51-78EB7B0364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08-44D3-9C51-78EB7B0364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08-44D3-9C51-78EB7B0364D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D08-44D3-9C51-78EB7B0364D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D08-44D3-9C51-78EB7B0364D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7.0000000000000007E-2</c:v>
                </c:pt>
                <c:pt idx="4">
                  <c:v>#N/A</c:v>
                </c:pt>
                <c:pt idx="5">
                  <c:v>0.08</c:v>
                </c:pt>
                <c:pt idx="6">
                  <c:v>#N/A</c:v>
                </c:pt>
                <c:pt idx="7">
                  <c:v>0.08</c:v>
                </c:pt>
                <c:pt idx="8">
                  <c:v>#N/A</c:v>
                </c:pt>
                <c:pt idx="9">
                  <c:v>0.05</c:v>
                </c:pt>
              </c:numCache>
            </c:numRef>
          </c:val>
          <c:extLst>
            <c:ext xmlns:c16="http://schemas.microsoft.com/office/drawing/2014/chart" uri="{C3380CC4-5D6E-409C-BE32-E72D297353CC}">
              <c16:uniqueId val="{00000005-2D08-44D3-9C51-78EB7B0364D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0.45</c:v>
                </c:pt>
                <c:pt idx="2">
                  <c:v>#N/A</c:v>
                </c:pt>
                <c:pt idx="3">
                  <c:v>0.28999999999999998</c:v>
                </c:pt>
                <c:pt idx="4">
                  <c:v>#N/A</c:v>
                </c:pt>
                <c:pt idx="5">
                  <c:v>0.21</c:v>
                </c:pt>
                <c:pt idx="6">
                  <c:v>#N/A</c:v>
                </c:pt>
                <c:pt idx="7">
                  <c:v>0.22</c:v>
                </c:pt>
                <c:pt idx="8">
                  <c:v>#N/A</c:v>
                </c:pt>
                <c:pt idx="9">
                  <c:v>0.12</c:v>
                </c:pt>
              </c:numCache>
            </c:numRef>
          </c:val>
          <c:extLst>
            <c:ext xmlns:c16="http://schemas.microsoft.com/office/drawing/2014/chart" uri="{C3380CC4-5D6E-409C-BE32-E72D297353CC}">
              <c16:uniqueId val="{00000006-2D08-44D3-9C51-78EB7B0364D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2.16</c:v>
                </c:pt>
                <c:pt idx="2">
                  <c:v>#N/A</c:v>
                </c:pt>
                <c:pt idx="3">
                  <c:v>2.3199999999999998</c:v>
                </c:pt>
                <c:pt idx="4">
                  <c:v>#N/A</c:v>
                </c:pt>
                <c:pt idx="5">
                  <c:v>5.27</c:v>
                </c:pt>
                <c:pt idx="6">
                  <c:v>#N/A</c:v>
                </c:pt>
                <c:pt idx="7">
                  <c:v>3.89</c:v>
                </c:pt>
                <c:pt idx="8">
                  <c:v>#N/A</c:v>
                </c:pt>
                <c:pt idx="9">
                  <c:v>3.03</c:v>
                </c:pt>
              </c:numCache>
            </c:numRef>
          </c:val>
          <c:extLst>
            <c:ext xmlns:c16="http://schemas.microsoft.com/office/drawing/2014/chart" uri="{C3380CC4-5D6E-409C-BE32-E72D297353CC}">
              <c16:uniqueId val="{00000007-2D08-44D3-9C51-78EB7B0364D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2.59</c:v>
                </c:pt>
                <c:pt idx="2">
                  <c:v>#N/A</c:v>
                </c:pt>
                <c:pt idx="3">
                  <c:v>5.85</c:v>
                </c:pt>
                <c:pt idx="4">
                  <c:v>#N/A</c:v>
                </c:pt>
                <c:pt idx="5">
                  <c:v>8.52</c:v>
                </c:pt>
                <c:pt idx="6">
                  <c:v>#N/A</c:v>
                </c:pt>
                <c:pt idx="7">
                  <c:v>5.42</c:v>
                </c:pt>
                <c:pt idx="8">
                  <c:v>#N/A</c:v>
                </c:pt>
                <c:pt idx="9">
                  <c:v>6.04</c:v>
                </c:pt>
              </c:numCache>
            </c:numRef>
          </c:val>
          <c:extLst>
            <c:ext xmlns:c16="http://schemas.microsoft.com/office/drawing/2014/chart" uri="{C3380CC4-5D6E-409C-BE32-E72D297353CC}">
              <c16:uniqueId val="{00000008-2D08-44D3-9C51-78EB7B0364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3.21</c:v>
                </c:pt>
                <c:pt idx="2">
                  <c:v>#N/A</c:v>
                </c:pt>
                <c:pt idx="3">
                  <c:v>54.02</c:v>
                </c:pt>
                <c:pt idx="4">
                  <c:v>#N/A</c:v>
                </c:pt>
                <c:pt idx="5">
                  <c:v>17.899999999999999</c:v>
                </c:pt>
                <c:pt idx="6">
                  <c:v>#N/A</c:v>
                </c:pt>
                <c:pt idx="7">
                  <c:v>6.05</c:v>
                </c:pt>
                <c:pt idx="8">
                  <c:v>#N/A</c:v>
                </c:pt>
                <c:pt idx="9">
                  <c:v>16.190000000000001</c:v>
                </c:pt>
              </c:numCache>
            </c:numRef>
          </c:val>
          <c:extLst>
            <c:ext xmlns:c16="http://schemas.microsoft.com/office/drawing/2014/chart" uri="{C3380CC4-5D6E-409C-BE32-E72D297353CC}">
              <c16:uniqueId val="{00000009-2D08-44D3-9C51-78EB7B0364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137</c:v>
                </c:pt>
                <c:pt idx="5">
                  <c:v>136</c:v>
                </c:pt>
                <c:pt idx="8">
                  <c:v>136</c:v>
                </c:pt>
                <c:pt idx="11">
                  <c:v>129</c:v>
                </c:pt>
                <c:pt idx="14">
                  <c:v>139</c:v>
                </c:pt>
              </c:numCache>
            </c:numRef>
          </c:val>
          <c:extLst>
            <c:ext xmlns:c16="http://schemas.microsoft.com/office/drawing/2014/chart" uri="{C3380CC4-5D6E-409C-BE32-E72D297353CC}">
              <c16:uniqueId val="{00000000-5EA8-492A-A811-F43402843B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A8-492A-A811-F43402843B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A8-492A-A811-F43402843B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4</c:v>
                </c:pt>
                <c:pt idx="6">
                  <c:v>4</c:v>
                </c:pt>
                <c:pt idx="9">
                  <c:v>3</c:v>
                </c:pt>
                <c:pt idx="12">
                  <c:v>4</c:v>
                </c:pt>
              </c:numCache>
            </c:numRef>
          </c:val>
          <c:extLst>
            <c:ext xmlns:c16="http://schemas.microsoft.com/office/drawing/2014/chart" uri="{C3380CC4-5D6E-409C-BE32-E72D297353CC}">
              <c16:uniqueId val="{00000003-5EA8-492A-A811-F43402843B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A8-492A-A811-F43402843B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A8-492A-A811-F43402843B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A8-492A-A811-F43402843B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153</c:v>
                </c:pt>
                <c:pt idx="3">
                  <c:v>172</c:v>
                </c:pt>
                <c:pt idx="6">
                  <c:v>170</c:v>
                </c:pt>
                <c:pt idx="9">
                  <c:v>178</c:v>
                </c:pt>
                <c:pt idx="12">
                  <c:v>205</c:v>
                </c:pt>
              </c:numCache>
            </c:numRef>
          </c:val>
          <c:extLst>
            <c:ext xmlns:c16="http://schemas.microsoft.com/office/drawing/2014/chart" uri="{C3380CC4-5D6E-409C-BE32-E72D297353CC}">
              <c16:uniqueId val="{00000007-5EA8-492A-A811-F43402843B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c:v>
                </c:pt>
                <c:pt idx="2">
                  <c:v>#N/A</c:v>
                </c:pt>
                <c:pt idx="3">
                  <c:v>#N/A</c:v>
                </c:pt>
                <c:pt idx="4">
                  <c:v>40</c:v>
                </c:pt>
                <c:pt idx="5">
                  <c:v>#N/A</c:v>
                </c:pt>
                <c:pt idx="6">
                  <c:v>#N/A</c:v>
                </c:pt>
                <c:pt idx="7">
                  <c:v>38</c:v>
                </c:pt>
                <c:pt idx="8">
                  <c:v>#N/A</c:v>
                </c:pt>
                <c:pt idx="9">
                  <c:v>#N/A</c:v>
                </c:pt>
                <c:pt idx="10">
                  <c:v>52</c:v>
                </c:pt>
                <c:pt idx="11">
                  <c:v>#N/A</c:v>
                </c:pt>
                <c:pt idx="12">
                  <c:v>#N/A</c:v>
                </c:pt>
                <c:pt idx="13">
                  <c:v>70</c:v>
                </c:pt>
                <c:pt idx="14">
                  <c:v>#N/A</c:v>
                </c:pt>
              </c:numCache>
            </c:numRef>
          </c:val>
          <c:smooth val="0"/>
          <c:extLst>
            <c:ext xmlns:c16="http://schemas.microsoft.com/office/drawing/2014/chart" uri="{C3380CC4-5D6E-409C-BE32-E72D297353CC}">
              <c16:uniqueId val="{00000008-5EA8-492A-A811-F43402843B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1136</c:v>
                </c:pt>
                <c:pt idx="5">
                  <c:v>1173</c:v>
                </c:pt>
                <c:pt idx="8">
                  <c:v>1188</c:v>
                </c:pt>
                <c:pt idx="11">
                  <c:v>1408</c:v>
                </c:pt>
                <c:pt idx="14">
                  <c:v>1332</c:v>
                </c:pt>
              </c:numCache>
            </c:numRef>
          </c:val>
          <c:extLst>
            <c:ext xmlns:c16="http://schemas.microsoft.com/office/drawing/2014/chart" uri="{C3380CC4-5D6E-409C-BE32-E72D297353CC}">
              <c16:uniqueId val="{00000000-83AF-4D2A-82C5-79BDB985D0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3AF-4D2A-82C5-79BDB985D0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3603</c:v>
                </c:pt>
                <c:pt idx="5">
                  <c:v>3063</c:v>
                </c:pt>
                <c:pt idx="8">
                  <c:v>3734</c:v>
                </c:pt>
                <c:pt idx="11">
                  <c:v>3973</c:v>
                </c:pt>
                <c:pt idx="14">
                  <c:v>5449</c:v>
                </c:pt>
              </c:numCache>
            </c:numRef>
          </c:val>
          <c:extLst>
            <c:ext xmlns:c16="http://schemas.microsoft.com/office/drawing/2014/chart" uri="{C3380CC4-5D6E-409C-BE32-E72D297353CC}">
              <c16:uniqueId val="{00000002-83AF-4D2A-82C5-79BDB985D0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AF-4D2A-82C5-79BDB985D0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AF-4D2A-82C5-79BDB985D0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AF-4D2A-82C5-79BDB985D0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252</c:v>
                </c:pt>
                <c:pt idx="3">
                  <c:v>267</c:v>
                </c:pt>
                <c:pt idx="6">
                  <c:v>271</c:v>
                </c:pt>
                <c:pt idx="9">
                  <c:v>221</c:v>
                </c:pt>
                <c:pt idx="12">
                  <c:v>216</c:v>
                </c:pt>
              </c:numCache>
            </c:numRef>
          </c:val>
          <c:extLst>
            <c:ext xmlns:c16="http://schemas.microsoft.com/office/drawing/2014/chart" uri="{C3380CC4-5D6E-409C-BE32-E72D297353CC}">
              <c16:uniqueId val="{00000006-83AF-4D2A-82C5-79BDB985D0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c:v>
                </c:pt>
                <c:pt idx="3">
                  <c:v>31</c:v>
                </c:pt>
                <c:pt idx="6">
                  <c:v>26</c:v>
                </c:pt>
                <c:pt idx="9">
                  <c:v>23</c:v>
                </c:pt>
                <c:pt idx="12">
                  <c:v>19</c:v>
                </c:pt>
              </c:numCache>
            </c:numRef>
          </c:val>
          <c:extLst>
            <c:ext xmlns:c16="http://schemas.microsoft.com/office/drawing/2014/chart" uri="{C3380CC4-5D6E-409C-BE32-E72D297353CC}">
              <c16:uniqueId val="{00000007-83AF-4D2A-82C5-79BDB985D0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3AF-4D2A-82C5-79BDB985D0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AF-4D2A-82C5-79BDB985D0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1292</c:v>
                </c:pt>
                <c:pt idx="3">
                  <c:v>1128</c:v>
                </c:pt>
                <c:pt idx="6">
                  <c:v>1288</c:v>
                </c:pt>
                <c:pt idx="9">
                  <c:v>1510</c:v>
                </c:pt>
                <c:pt idx="12">
                  <c:v>1430</c:v>
                </c:pt>
              </c:numCache>
            </c:numRef>
          </c:val>
          <c:extLst>
            <c:ext xmlns:c16="http://schemas.microsoft.com/office/drawing/2014/chart" uri="{C3380CC4-5D6E-409C-BE32-E72D297353CC}">
              <c16:uniqueId val="{0000000A-83AF-4D2A-82C5-79BDB985D0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3AF-4D2A-82C5-79BDB985D0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611</c:v>
                </c:pt>
                <c:pt idx="1">
                  <c:v>701</c:v>
                </c:pt>
                <c:pt idx="2">
                  <c:v>910</c:v>
                </c:pt>
              </c:numCache>
            </c:numRef>
          </c:val>
          <c:extLst>
            <c:ext xmlns:c16="http://schemas.microsoft.com/office/drawing/2014/chart" uri="{C3380CC4-5D6E-409C-BE32-E72D297353CC}">
              <c16:uniqueId val="{00000000-1440-46B3-AF5C-12D09D0B22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221</c:v>
                </c:pt>
                <c:pt idx="1">
                  <c:v>221</c:v>
                </c:pt>
                <c:pt idx="2">
                  <c:v>221</c:v>
                </c:pt>
              </c:numCache>
            </c:numRef>
          </c:val>
          <c:extLst>
            <c:ext xmlns:c16="http://schemas.microsoft.com/office/drawing/2014/chart" uri="{C3380CC4-5D6E-409C-BE32-E72D297353CC}">
              <c16:uniqueId val="{00000001-1440-46B3-AF5C-12D09D0B22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4990</c:v>
                </c:pt>
                <c:pt idx="1">
                  <c:v>5282</c:v>
                </c:pt>
                <c:pt idx="2">
                  <c:v>5513</c:v>
                </c:pt>
              </c:numCache>
            </c:numRef>
          </c:val>
          <c:extLst>
            <c:ext xmlns:c16="http://schemas.microsoft.com/office/drawing/2014/chart" uri="{C3380CC4-5D6E-409C-BE32-E72D297353CC}">
              <c16:uniqueId val="{00000002-1440-46B3-AF5C-12D09D0B22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{B51BCF5F-D16E-47F8-A4E3-C56BDE90F554}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2F-4C18-B531-BA5A5937F0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{4416B0D9-2E28-4B0A-9A02-5CD76215B6E6}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2F-4C18-B531-BA5A5937F0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{2A83F220-F4BD-47D7-8C94-17E9BE260765}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2F-4C18-B531-BA5A5937F0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{64264AB9-92E3-462D-8B48-0FA48A0EB0D3}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2F-4C18-B531-BA5A5937F0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{2D7F2D07-71B1-41F7-9F27-E7244CA324B4}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2F-4C18-B531-BA5A5937F0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{B6AA0BED-4450-41C7-85A0-BFE7790770CB}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2F-4C18-B531-BA5A5937F0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{B0A8279D-28E1-4BB4-AD0C-106028336EF5}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2F-4C18-B531-BA5A5937F0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{0B298BFE-96B7-4E39-AF88-8D9FD55F4281}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2F-4C18-B531-BA5A5937F0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{4119004A-DBC6-44E4-A05F-31E12E42E610}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2F-4C18-B531-BA5A5937F0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46.5</c:v>
                </c:pt>
                <c:pt idx="16">
                  <c:v>43.9</c:v>
                </c:pt>
                <c:pt idx="24">
                  <c:v>43.3</c:v>
                </c:pt>
                <c:pt idx="32">
                  <c:v>43.9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92F-4C18-B531-BA5A5937F0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{5EA572B5-5F04-4405-AF70-49A52B21591D}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2F-4C18-B531-BA5A5937F0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{61F575C1-F0E6-46C4-A293-4EAE12EBEE9F}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2F-4C18-B531-BA5A5937F0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{E0149AE9-A468-47FF-948B-72C138F086BF}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2F-4C18-B531-BA5A5937F0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{5FD389C1-00E7-4B2A-B695-4DD6B195B15F}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2F-4C18-B531-BA5A5937F0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{0E79BA25-AA34-4792-A7AD-542ABCBE636D}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2F-4C18-B531-BA5A5937F0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{55E579C9-67E5-49B4-8608-035DAA65AABA}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2F-4C18-B531-BA5A5937F0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{8ED1929F-296A-48E3-9D56-556DB532C0BC}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2F-4C18-B531-BA5A5937F0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{470F357B-B493-4385-92F9-CCE6C6E009E9}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2F-4C18-B531-BA5A5937F0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{E80C1DDF-2A32-4F62-8D03-0378D706381C}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2F-4C18-B531-BA5A5937F0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60.4</c:v>
                </c:pt>
                <c:pt idx="24">
                  <c:v>61.5</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92F-4C18-B531-BA5A5937F08C}"/>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{FF6840E2-064F-40D3-AFA0-494F3C062A09}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BA4-4158-BEA9-65C032EA91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{1CD8D8E9-20D0-4B51-96D9-261C7F61264B}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A4-4158-BEA9-65C032EA91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{32AFF3EC-CC2B-42C6-AFCB-782F20F872FF}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A4-4158-BEA9-65C032EA91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{5B15B14E-F185-4D46-A8E8-5C8E792F5E81}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A4-4158-BEA9-65C032EA91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{B1053467-441C-4250-B346-9D4AB04DDFC1}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A4-4158-BEA9-65C032EA916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{011AB158-5630-4996-9A06-3146B9613644}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BA4-4158-BEA9-65C032EA916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{31A0CFC2-A0DD-4D8D-B3EE-70A75A542EE2}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BA4-4158-BEA9-65C032EA916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{4BE71BDA-F375-4760-9220-46C81A5BD9D4}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BA4-4158-BEA9-65C032EA916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{D206051E-0F91-4F96-B6BB-141CDA5F81FB}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BA4-4158-BEA9-65C032EA91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2.9</c:v>
                </c:pt>
                <c:pt idx="16">
                  <c:v>3.8</c:v>
                </c:pt>
                <c:pt idx="24">
                  <c:v>5</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BA4-4158-BEA9-65C032EA91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{DFDE5169-DAF8-4073-94F6-0B0B1F6352B7}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BA4-4158-BEA9-65C032EA91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{F5285945-4C92-41B4-98B1-51C18040EADF}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A4-4158-BEA9-65C032EA91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{3981625C-F236-4138-93A0-78211442AA9F}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A4-4158-BEA9-65C032EA91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{19144D77-D452-4E9A-B981-3DBE4AC66725}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A4-4158-BEA9-65C032EA91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{4B32655A-2D76-4770-9AD5-21D9C2B128FD}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A4-4158-BEA9-65C032EA916C}"/>
                </c:ext>
              </c:extLst>
            </c:dLbl>
            <c:dLbl>
              <c:idx val="8"/>
              <c:layout>
                <c:manualLayout>
                  <c:x val="-4.50965307069538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{F9FCAF94-42A7-4257-A147-54CE07D0D721}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BA4-4158-BEA9-65C032EA916C}"/>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{A0C0F493-1CED-4E53-A53F-479E4BC725A3}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BA4-4158-BEA9-65C032EA916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{A5451F2A-87E9-4CDC-8D40-2DB42EE77F4B}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BA4-4158-BEA9-65C032EA916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{A70DD238-22F6-4077-B9AB-47DE541A8109}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BA4-4158-BEA9-65C032EA91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BA4-4158-BEA9-65C032EA916C}"/>
            </c:ext>
          </c:extLst>
        </c:ser>
        <c:dLbls>
          <c:showLegendKey val="0"/>
          <c:showVal val="1"/>
          <c:showCatName val="0"/>
          <c:showSerName val="0"/>
          <c:showPercent val="0"/>
          <c:showBubbleSize val="0"/>
        </c:dLbls>
        <c:axId val="84219776"/>
        <c:axId val="84234240"/>
      </c:scatterChart>
      <c:valAx>
        <c:axId val="84219776"/>
        <c:scaling>
          <c:orientation val="maxMin"/>
          <c:max val="8.1"/>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公債費に関しては、起債発行額の抑制と償還期間満了による元利償還金の減少により年々縮小してきていたが、防災等の事業により増加傾向にある。</a:t>
          </a:r>
          <a:endParaRPr lang="ja-JP" altLang="ja-JP" sz="1400">
            <a:effectLst/>
          </a:endParaRPr>
        </a:p>
        <a:p>
          <a:pPr rtl="0"/>
          <a:r>
            <a:rPr lang="ja-JP" altLang="ja-JP" sz="1100" b="0" i="0" baseline="0">
              <a:solidFill>
                <a:schemeClr val="dk1"/>
              </a:solidFill>
              <a:effectLst/>
              <a:latin typeface="+mn-lt"/>
              <a:ea typeface="+mn-ea"/>
              <a:cs typeface="+mn-cs"/>
            </a:rPr>
            <a:t>新規発行分についても交付税措置率の高い有利な起債を発行し、実質公債費比率上昇を抑制しているが、今後も適正な管理に努め、公債費の圧縮を図る。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将来負担比率の分子は、将来負担額に対し充当可能財源（充当可能基金）が大きいため、マイナスとなっている。</a:t>
          </a:r>
          <a:endParaRPr lang="ja-JP" altLang="ja-JP" sz="1400">
            <a:effectLst/>
          </a:endParaRPr>
        </a:p>
        <a:p>
          <a:pPr rtl="0"/>
          <a:r>
            <a:rPr lang="ja-JP" altLang="ja-JP" sz="1100" b="0" i="0" baseline="0">
              <a:solidFill>
                <a:schemeClr val="dk1"/>
              </a:solidFill>
              <a:effectLst/>
              <a:latin typeface="+mn-lt"/>
              <a:ea typeface="+mn-ea"/>
              <a:cs typeface="+mn-cs"/>
            </a:rPr>
            <a:t> これは、公共インフラ等整備に係る震災復興関連基金額が多額であることが要因である。今後は震災復興関連基金が急激に減少することを想定し、財政の健全性の確保を維持する。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福島県葛尾村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原子力災害の賠償金及び基金型補助事業等により１，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７</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百万円積み立て、基金を</a:t>
          </a:r>
          <a:r>
            <a:rPr lang="ja-JP" altLang="en-US" sz="1100" b="0" i="0" baseline="0">
              <a:solidFill>
                <a:schemeClr val="dk1"/>
              </a:solidFill>
              <a:effectLst/>
              <a:latin typeface="+mn-lt"/>
              <a:ea typeface="+mn-ea"/>
              <a:cs typeface="+mn-cs"/>
            </a:rPr>
            <a:t>６３７</a:t>
          </a:r>
          <a:r>
            <a:rPr lang="ja-JP" altLang="ja-JP" sz="1100" b="0" i="0" baseline="0">
              <a:solidFill>
                <a:schemeClr val="dk1"/>
              </a:solidFill>
              <a:effectLst/>
              <a:latin typeface="+mn-lt"/>
              <a:ea typeface="+mn-ea"/>
              <a:cs typeface="+mn-cs"/>
            </a:rPr>
            <a:t>百万円取り崩して事業を行ったため、基金残高は６</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６４</a:t>
          </a:r>
          <a:r>
            <a:rPr lang="ja-JP" altLang="ja-JP" sz="1100" b="0" i="0" baseline="0">
              <a:solidFill>
                <a:schemeClr val="dk1"/>
              </a:solidFill>
              <a:effectLst/>
              <a:latin typeface="+mn-lt"/>
              <a:ea typeface="+mn-ea"/>
              <a:cs typeface="+mn-cs"/>
            </a:rPr>
            <a:t>４百万円に増加した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震災関連基金は復興関連事業の終了と共に廃止するため、震災関連基金以外の基金の適正な維持に努める。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東日本大震災にかかる復旧・復興事業費等に充当している。</a:t>
          </a:r>
          <a:endParaRPr lang="ja-JP" altLang="ja-JP" sz="1400">
            <a:effectLst/>
          </a:endParaRPr>
        </a:p>
        <a:p>
          <a:pPr rtl="0"/>
          <a:r>
            <a:rPr lang="ja-JP" altLang="ja-JP" sz="1100">
              <a:solidFill>
                <a:schemeClr val="dk1"/>
              </a:solidFill>
              <a:effectLst/>
              <a:latin typeface="+mn-lt"/>
              <a:ea typeface="+mn-ea"/>
              <a:cs typeface="+mn-cs"/>
            </a:rPr>
            <a:t>　公共用施設等の維持更新費等に充当している。</a:t>
          </a:r>
          <a:endParaRPr lang="ja-JP" altLang="ja-JP" sz="1400">
            <a:effectLst/>
          </a:endParaRPr>
        </a:p>
        <a:p>
          <a:pPr rtl="0"/>
          <a:r>
            <a:rPr lang="ja-JP" altLang="ja-JP" sz="1100" b="0" i="0" baseline="0">
              <a:solidFill>
                <a:schemeClr val="dk1"/>
              </a:solidFill>
              <a:effectLst/>
              <a:latin typeface="+mn-lt"/>
              <a:ea typeface="+mn-ea"/>
              <a:cs typeface="+mn-cs"/>
            </a:rPr>
            <a:t>　むらづくり・子育て・再エネ・農畜産業の推進に充当している。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震災復興基金については、原子力災害の賠償金及び基金型事業により</a:t>
          </a:r>
          <a:r>
            <a:rPr lang="ja-JP" altLang="en-US" sz="1100" b="0" i="0" baseline="0">
              <a:solidFill>
                <a:schemeClr val="dk1"/>
              </a:solidFill>
              <a:effectLst/>
              <a:latin typeface="+mn-lt"/>
              <a:ea typeface="+mn-ea"/>
              <a:cs typeface="+mn-cs"/>
            </a:rPr>
            <a:t>５３８</a:t>
          </a:r>
          <a:r>
            <a:rPr lang="ja-JP" altLang="ja-JP" sz="1100" b="0" i="0" baseline="0">
              <a:solidFill>
                <a:schemeClr val="dk1"/>
              </a:solidFill>
              <a:effectLst/>
              <a:latin typeface="+mn-lt"/>
              <a:ea typeface="+mn-ea"/>
              <a:cs typeface="+mn-cs"/>
            </a:rPr>
            <a:t>百万円積み立て、事業の進捗に伴い基金を</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百万円取り崩している。</a:t>
          </a:r>
          <a:endParaRPr lang="ja-JP" altLang="ja-JP" sz="1400">
            <a:effectLst/>
          </a:endParaRPr>
        </a:p>
        <a:p>
          <a:pPr rtl="0"/>
          <a:r>
            <a:rPr lang="ja-JP" altLang="ja-JP" sz="1100" b="0" i="0" baseline="0">
              <a:solidFill>
                <a:schemeClr val="dk1"/>
              </a:solidFill>
              <a:effectLst/>
              <a:latin typeface="+mn-lt"/>
              <a:ea typeface="+mn-ea"/>
              <a:cs typeface="+mn-cs"/>
            </a:rPr>
            <a:t>　公共用施設維持基金については、原子力災害の賠償金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７０</a:t>
          </a:r>
          <a:r>
            <a:rPr lang="ja-JP" altLang="ja-JP" sz="1100" b="0" i="0" baseline="0">
              <a:solidFill>
                <a:schemeClr val="dk1"/>
              </a:solidFill>
              <a:effectLst/>
              <a:latin typeface="+mn-lt"/>
              <a:ea typeface="+mn-ea"/>
              <a:cs typeface="+mn-cs"/>
            </a:rPr>
            <a:t>百万円の積立をして</a:t>
          </a:r>
          <a:r>
            <a:rPr lang="ja-JP" altLang="en-US" sz="1100" b="0" i="0" baseline="0">
              <a:solidFill>
                <a:schemeClr val="dk1"/>
              </a:solidFill>
              <a:effectLst/>
              <a:latin typeface="+mn-lt"/>
              <a:ea typeface="+mn-ea"/>
              <a:cs typeface="+mn-cs"/>
            </a:rPr>
            <a:t>おり、事業の進捗に伴い９百万円取り崩している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その他の特定目的基金については、子育て・定住促進・再エネ・農畜産業の推進のため</a:t>
          </a:r>
          <a:r>
            <a:rPr lang="ja-JP" altLang="en-US" sz="1100" b="0" i="0" baseline="0">
              <a:solidFill>
                <a:schemeClr val="dk1"/>
              </a:solidFill>
              <a:effectLst/>
              <a:latin typeface="+mn-lt"/>
              <a:ea typeface="+mn-ea"/>
              <a:cs typeface="+mn-cs"/>
            </a:rPr>
            <a:t>１０６</a:t>
          </a:r>
          <a:r>
            <a:rPr lang="ja-JP" altLang="ja-JP" sz="1100" b="0" i="0" baseline="0">
              <a:solidFill>
                <a:schemeClr val="dk1"/>
              </a:solidFill>
              <a:effectLst/>
              <a:latin typeface="+mn-lt"/>
              <a:ea typeface="+mn-ea"/>
              <a:cs typeface="+mn-cs"/>
            </a:rPr>
            <a:t>百万円の積立、</a:t>
          </a:r>
          <a:r>
            <a:rPr lang="ja-JP" altLang="en-US" sz="1100" b="0" i="0" baseline="0">
              <a:solidFill>
                <a:schemeClr val="dk1"/>
              </a:solidFill>
              <a:effectLst/>
              <a:latin typeface="+mn-lt"/>
              <a:ea typeface="+mn-ea"/>
              <a:cs typeface="+mn-cs"/>
            </a:rPr>
            <a:t>４１９</a:t>
          </a:r>
          <a:r>
            <a:rPr lang="ja-JP" altLang="ja-JP" sz="1100" b="0" i="0" baseline="0">
              <a:solidFill>
                <a:schemeClr val="dk1"/>
              </a:solidFill>
              <a:effectLst/>
              <a:latin typeface="+mn-lt"/>
              <a:ea typeface="+mn-ea"/>
              <a:cs typeface="+mn-cs"/>
            </a:rPr>
            <a:t>百万円を取り崩している。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震災関連基金は復興関連事業の終了と共に廃止するため、震災関連基金以外の基金の適正な維持に努める。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３６２百万円の積立</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９１０</a:t>
          </a:r>
          <a:r>
            <a:rPr lang="ja-JP" altLang="ja-JP" sz="1100" b="0" i="0" baseline="0">
              <a:solidFill>
                <a:schemeClr val="dk1"/>
              </a:solidFill>
              <a:effectLst/>
              <a:latin typeface="+mn-lt"/>
              <a:ea typeface="+mn-ea"/>
              <a:cs typeface="+mn-cs"/>
            </a:rPr>
            <a:t>百万円に増加し昨年同様健全な規模を維持している。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今後も不測の事態に備え、適正な規模の財政調整基金の確保に努める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今後も不測の事態に備え、適正な規模の減債基金の確保に努める。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1,321
84.37
5,215,803
4,829,744
182,276
1,125,222
1,430,400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類似団体平均、全国及び県平均より下回っている。</a:t>
          </a:r>
          <a:endParaRPr lang="ja-JP" altLang="ja-JP">
            <a:effectLst/>
          </a:endParaRPr>
        </a:p>
        <a:p>
          <a:r>
            <a:rPr kumimoji="1" lang="ja-JP" altLang="ja-JP" sz="1100">
              <a:solidFill>
                <a:schemeClr val="dk1"/>
              </a:solidFill>
              <a:effectLst/>
              <a:latin typeface="+mn-lt"/>
              <a:ea typeface="+mn-ea"/>
              <a:cs typeface="+mn-cs"/>
            </a:rPr>
            <a:t>東日本大震災復興関連事業の影響により、被災した建物の解体や新たな施設の整備が進められていることにより、有形固定資産減価償却率が減少傾向にある。</a:t>
          </a:r>
          <a:endParaRPr lang="ja-JP" altLang="ja-JP">
            <a:effectLst/>
          </a:endParaRPr>
        </a:p>
        <a:p>
          <a:r>
            <a:rPr kumimoji="1" lang="ja-JP" altLang="ja-JP" sz="1100">
              <a:solidFill>
                <a:schemeClr val="dk1"/>
              </a:solidFill>
              <a:effectLst/>
              <a:latin typeface="+mn-lt"/>
              <a:ea typeface="+mn-ea"/>
              <a:cs typeface="+mn-cs"/>
            </a:rPr>
            <a:t>今後施設の整備が終息していくことにつれ、償却率が上昇していくことが想定されるため、公共施設総合管理計画等に基づき、適切な財産の管理・運用を実施していく。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6" name="直線コネクタ 75"/>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7"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8" name="直線コネクタ 77"/>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9"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0" name="直線コネクタ 79"/>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1" name="有形固定資産減価償却率平均値テキスト"/>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2" name="フローチャート: 判断 81"/>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3" name="フローチャート: 判断 82"/>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4" name="フローチャート: 判断 83"/>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5" name="フローチャート: 判断 84"/>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86" name="フローチャート: 判断 85"/>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67219</xdr:rowOff>
    </xdr:from>
    <xdr:to>
      <xdr:col>23</xdr:col>
      <xdr:colOff>136525</xdr:colOff>
      <xdr:row>28</xdr:row>
      <xdr:rowOff>168819</xdr:rowOff>
    </xdr:to>
    <xdr:sp macro="" textlink="">
      <xdr:nvSpPr>
        <xdr:cNvPr id="92" name="楕円 91"/>
        <xdr:cNvSpPr/>
      </xdr:nvSpPr>
      <xdr:spPr>
        <a:xfrm>
          <a:off x="47117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90096</xdr:rowOff>
    </xdr:from>
    <xdr:ext cx="405111" cy="259045"/>
    <xdr:sp macro="" textlink="">
      <xdr:nvSpPr>
        <xdr:cNvPr id="93" name="有形固定資産減価償却率該当値テキスト"/>
        <xdr:cNvSpPr txBox="1"/>
      </xdr:nvSpPr>
      <xdr:spPr>
        <a:xfrm>
          <a:off x="4813300" y="549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48714</xdr:rowOff>
    </xdr:from>
    <xdr:to>
      <xdr:col>19</xdr:col>
      <xdr:colOff>187325</xdr:colOff>
      <xdr:row>28</xdr:row>
      <xdr:rowOff>150314</xdr:rowOff>
    </xdr:to>
    <xdr:sp macro="" textlink="">
      <xdr:nvSpPr>
        <xdr:cNvPr id="94" name="楕円 93"/>
        <xdr:cNvSpPr/>
      </xdr:nvSpPr>
      <xdr:spPr>
        <a:xfrm>
          <a:off x="4000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99514</xdr:rowOff>
    </xdr:from>
    <xdr:to>
      <xdr:col>23</xdr:col>
      <xdr:colOff>85725</xdr:colOff>
      <xdr:row>28</xdr:row>
      <xdr:rowOff>118019</xdr:rowOff>
    </xdr:to>
    <xdr:cxnSp macro="">
      <xdr:nvCxnSpPr>
        <xdr:cNvPr id="95" name="直線コネクタ 94"/>
        <xdr:cNvCxnSpPr/>
      </xdr:nvCxnSpPr>
      <xdr:spPr>
        <a:xfrm>
          <a:off x="4051300" y="5671639"/>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67219</xdr:rowOff>
    </xdr:from>
    <xdr:to>
      <xdr:col>15</xdr:col>
      <xdr:colOff>187325</xdr:colOff>
      <xdr:row>28</xdr:row>
      <xdr:rowOff>168819</xdr:rowOff>
    </xdr:to>
    <xdr:sp macro="" textlink="">
      <xdr:nvSpPr>
        <xdr:cNvPr id="96" name="楕円 95"/>
        <xdr:cNvSpPr/>
      </xdr:nvSpPr>
      <xdr:spPr>
        <a:xfrm>
          <a:off x="3238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99514</xdr:rowOff>
    </xdr:from>
    <xdr:to>
      <xdr:col>19</xdr:col>
      <xdr:colOff>136525</xdr:colOff>
      <xdr:row>28</xdr:row>
      <xdr:rowOff>118019</xdr:rowOff>
    </xdr:to>
    <xdr:cxnSp macro="">
      <xdr:nvCxnSpPr>
        <xdr:cNvPr id="97" name="直線コネクタ 96"/>
        <xdr:cNvCxnSpPr/>
      </xdr:nvCxnSpPr>
      <xdr:spPr>
        <a:xfrm flipV="1">
          <a:off x="3289300" y="567163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98" name="楕円 97"/>
        <xdr:cNvSpPr/>
      </xdr:nvSpPr>
      <xdr:spPr>
        <a:xfrm>
          <a:off x="2476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118019</xdr:rowOff>
    </xdr:from>
    <xdr:to>
      <xdr:col>15</xdr:col>
      <xdr:colOff>136525</xdr:colOff>
      <xdr:row>29</xdr:row>
      <xdr:rowOff>26761</xdr:rowOff>
    </xdr:to>
    <xdr:cxnSp macro="">
      <xdr:nvCxnSpPr>
        <xdr:cNvPr id="99" name="直線コネクタ 98"/>
        <xdr:cNvCxnSpPr/>
      </xdr:nvCxnSpPr>
      <xdr:spPr>
        <a:xfrm flipV="1">
          <a:off x="2527300" y="5690144"/>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0"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1" name="n_2aveValue有形固定資産減価償却率"/>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2"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103" name="n_4aveValue有形固定資産減価償却率"/>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166841</xdr:rowOff>
    </xdr:from>
    <xdr:ext cx="405111" cy="259045"/>
    <xdr:sp macro="" textlink="">
      <xdr:nvSpPr>
        <xdr:cNvPr id="104" name="n_1mainValue有形固定資産減価償却率"/>
        <xdr:cNvSpPr txBox="1"/>
      </xdr:nvSpPr>
      <xdr:spPr>
        <a:xfrm>
          <a:off x="38360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13896</xdr:rowOff>
    </xdr:from>
    <xdr:ext cx="405111" cy="259045"/>
    <xdr:sp macro="" textlink="">
      <xdr:nvSpPr>
        <xdr:cNvPr id="105" name="n_2mainValue有形固定資産減価償却率"/>
        <xdr:cNvSpPr txBox="1"/>
      </xdr:nvSpPr>
      <xdr:spPr>
        <a:xfrm>
          <a:off x="3086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106" name="n_3mainValue有形固定資産減価償却率"/>
        <xdr:cNvSpPr txBox="1"/>
      </xdr:nvSpPr>
      <xdr:spPr>
        <a:xfrm>
          <a:off x="2324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地方債等の将来負担額を充当可能基金残高が上回っている。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5" name="直線コネクタ 134"/>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6"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7" name="直線コネクタ 136"/>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0"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1" name="フローチャート: 判断 140"/>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2" name="フローチャート: 判断 141"/>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3" name="フローチャート: 判断 142"/>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4" name="フローチャート: 判断 143"/>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5" name="フローチャート: 判断 144"/>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51" name="n_1aveValue債務償還比率"/>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2" name="n_2aveValue債務償還比率"/>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3" name="n_3aveValue債務償還比率"/>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4" name="n_4aveValue債務償還比率"/>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1,321
84.37
5,215,803
4,829,744
182,276
1,125,222
1,430,400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27050</xdr:rowOff>
    </xdr:from>
    <xdr:ext cx="405111" cy="259045"/>
    <xdr:sp macro="" textlink="">
      <xdr:nvSpPr>
        <xdr:cNvPr id="75" name="【道路】&#10;有形固定資産減価償却率該当値テキスト"/>
        <xdr:cNvSpPr txBox="1"/>
      </xdr:nvSpPr>
      <xdr:spPr>
        <a:xfrm>
          <a:off x="4673600" y="637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6" name="楕円 75"/>
        <xdr:cNvSpPr/>
      </xdr:nvSpPr>
      <xdr:spPr>
        <a:xfrm>
          <a:off x="3746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54973</xdr:rowOff>
    </xdr:to>
    <xdr:cxnSp macro="">
      <xdr:nvCxnSpPr>
        <xdr:cNvPr id="77" name="直線コネクタ 76"/>
        <xdr:cNvCxnSpPr/>
      </xdr:nvCxnSpPr>
      <xdr:spPr>
        <a:xfrm>
          <a:off x="3797300" y="654884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8" name="楕円 77"/>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33746</xdr:rowOff>
    </xdr:to>
    <xdr:cxnSp macro="">
      <xdr:nvCxnSpPr>
        <xdr:cNvPr id="79" name="直線コネクタ 78"/>
        <xdr:cNvCxnSpPr/>
      </xdr:nvCxnSpPr>
      <xdr:spPr>
        <a:xfrm>
          <a:off x="2908300" y="65439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38</xdr:row>
      <xdr:rowOff>28847</xdr:rowOff>
    </xdr:to>
    <xdr:cxnSp macro="">
      <xdr:nvCxnSpPr>
        <xdr:cNvPr id="81" name="直線コネクタ 80"/>
        <xdr:cNvCxnSpPr/>
      </xdr:nvCxnSpPr>
      <xdr:spPr>
        <a:xfrm>
          <a:off x="2019300" y="650475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2" name="n_1aveValue【道路】&#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4" name="n_3aveValue【道路】&#10;有形固定資産減価償却率"/>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5" name="n_4aveValue【道路】&#10;有形固定資産減価償却率"/>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101073</xdr:rowOff>
    </xdr:from>
    <xdr:ext cx="405111" cy="259045"/>
    <xdr:sp macro="" textlink="">
      <xdr:nvSpPr>
        <xdr:cNvPr id="86" name="n_1mainValue【道路】&#10;有形固定資産減価償却率"/>
        <xdr:cNvSpPr txBox="1"/>
      </xdr:nvSpPr>
      <xdr:spPr>
        <a:xfrm>
          <a:off x="35820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7" name="n_2mainValue【道路】&#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56985</xdr:rowOff>
    </xdr:from>
    <xdr:ext cx="405111" cy="259045"/>
    <xdr:sp macro="" textlink="">
      <xdr:nvSpPr>
        <xdr:cNvPr id="88" name="n_3mainValue【道路】&#10;有形固定資産減価償却率"/>
        <xdr:cNvSpPr txBox="1"/>
      </xdr:nvSpPr>
      <xdr:spPr>
        <a:xfrm>
          <a:off x="1816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2" name="直線コネクタ 111"/>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3"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4" name="直線コネクタ 113"/>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5"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6" name="直線コネクタ 115"/>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17"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8" name="フローチャート: 判断 117"/>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61231</xdr:rowOff>
    </xdr:from>
    <xdr:to>
      <xdr:col>50</xdr:col>
      <xdr:colOff>165100</xdr:colOff>
      <xdr:row>41</xdr:row>
      <xdr:rowOff>162831</xdr:rowOff>
    </xdr:to>
    <xdr:sp macro="" textlink="">
      <xdr:nvSpPr>
        <xdr:cNvPr id="119" name="フローチャート: 判断 118"/>
        <xdr:cNvSpPr/>
      </xdr:nvSpPr>
      <xdr:spPr>
        <a:xfrm>
          <a:off x="9588500" y="709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52281</xdr:rowOff>
    </xdr:from>
    <xdr:to>
      <xdr:col>46</xdr:col>
      <xdr:colOff>38100</xdr:colOff>
      <xdr:row>41</xdr:row>
      <xdr:rowOff>153881</xdr:rowOff>
    </xdr:to>
    <xdr:sp macro="" textlink="">
      <xdr:nvSpPr>
        <xdr:cNvPr id="120" name="フローチャート: 判断 119"/>
        <xdr:cNvSpPr/>
      </xdr:nvSpPr>
      <xdr:spPr>
        <a:xfrm>
          <a:off x="8699500" y="70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56360</xdr:rowOff>
    </xdr:from>
    <xdr:to>
      <xdr:col>41</xdr:col>
      <xdr:colOff>101600</xdr:colOff>
      <xdr:row>41</xdr:row>
      <xdr:rowOff>157960</xdr:rowOff>
    </xdr:to>
    <xdr:sp macro="" textlink="">
      <xdr:nvSpPr>
        <xdr:cNvPr id="121" name="フローチャート: 判断 120"/>
        <xdr:cNvSpPr/>
      </xdr:nvSpPr>
      <xdr:spPr>
        <a:xfrm>
          <a:off x="7810500" y="708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51839</xdr:rowOff>
    </xdr:from>
    <xdr:to>
      <xdr:col>36</xdr:col>
      <xdr:colOff>165100</xdr:colOff>
      <xdr:row>41</xdr:row>
      <xdr:rowOff>153439</xdr:rowOff>
    </xdr:to>
    <xdr:sp macro="" textlink="">
      <xdr:nvSpPr>
        <xdr:cNvPr id="122" name="フローチャート: 判断 121"/>
        <xdr:cNvSpPr/>
      </xdr:nvSpPr>
      <xdr:spPr>
        <a:xfrm>
          <a:off x="6921500" y="70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157900</xdr:rowOff>
    </xdr:from>
    <xdr:to>
      <xdr:col>55</xdr:col>
      <xdr:colOff>50800</xdr:colOff>
      <xdr:row>41</xdr:row>
      <xdr:rowOff>88050</xdr:rowOff>
    </xdr:to>
    <xdr:sp macro="" textlink="">
      <xdr:nvSpPr>
        <xdr:cNvPr id="128" name="楕円 127"/>
        <xdr:cNvSpPr/>
      </xdr:nvSpPr>
      <xdr:spPr>
        <a:xfrm>
          <a:off x="10426700" y="70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9327</xdr:rowOff>
    </xdr:from>
    <xdr:ext cx="534377" cy="259045"/>
    <xdr:sp macro="" textlink="">
      <xdr:nvSpPr>
        <xdr:cNvPr id="129" name="【道路】&#10;一人当たり延長該当値テキスト"/>
        <xdr:cNvSpPr txBox="1"/>
      </xdr:nvSpPr>
      <xdr:spPr>
        <a:xfrm>
          <a:off x="10515600" y="68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162668</xdr:rowOff>
    </xdr:from>
    <xdr:to>
      <xdr:col>50</xdr:col>
      <xdr:colOff>165100</xdr:colOff>
      <xdr:row>41</xdr:row>
      <xdr:rowOff>92818</xdr:rowOff>
    </xdr:to>
    <xdr:sp macro="" textlink="">
      <xdr:nvSpPr>
        <xdr:cNvPr id="130" name="楕円 129"/>
        <xdr:cNvSpPr/>
      </xdr:nvSpPr>
      <xdr:spPr>
        <a:xfrm>
          <a:off x="9588500" y="70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37250</xdr:rowOff>
    </xdr:from>
    <xdr:to>
      <xdr:col>55</xdr:col>
      <xdr:colOff>0</xdr:colOff>
      <xdr:row>41</xdr:row>
      <xdr:rowOff>42018</xdr:rowOff>
    </xdr:to>
    <xdr:cxnSp macro="">
      <xdr:nvCxnSpPr>
        <xdr:cNvPr id="131" name="直線コネクタ 130"/>
        <xdr:cNvCxnSpPr/>
      </xdr:nvCxnSpPr>
      <xdr:spPr>
        <a:xfrm flipV="1">
          <a:off x="9639300" y="7066700"/>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54617</xdr:rowOff>
    </xdr:from>
    <xdr:to>
      <xdr:col>46</xdr:col>
      <xdr:colOff>38100</xdr:colOff>
      <xdr:row>41</xdr:row>
      <xdr:rowOff>156217</xdr:rowOff>
    </xdr:to>
    <xdr:sp macro="" textlink="">
      <xdr:nvSpPr>
        <xdr:cNvPr id="132" name="楕円 131"/>
        <xdr:cNvSpPr/>
      </xdr:nvSpPr>
      <xdr:spPr>
        <a:xfrm>
          <a:off x="8699500" y="70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42018</xdr:rowOff>
    </xdr:from>
    <xdr:to>
      <xdr:col>50</xdr:col>
      <xdr:colOff>114300</xdr:colOff>
      <xdr:row>41</xdr:row>
      <xdr:rowOff>105417</xdr:rowOff>
    </xdr:to>
    <xdr:cxnSp macro="">
      <xdr:nvCxnSpPr>
        <xdr:cNvPr id="133" name="直線コネクタ 132"/>
        <xdr:cNvCxnSpPr/>
      </xdr:nvCxnSpPr>
      <xdr:spPr>
        <a:xfrm flipV="1">
          <a:off x="8750300" y="7071468"/>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55423</xdr:rowOff>
    </xdr:from>
    <xdr:to>
      <xdr:col>41</xdr:col>
      <xdr:colOff>101600</xdr:colOff>
      <xdr:row>41</xdr:row>
      <xdr:rowOff>157023</xdr:rowOff>
    </xdr:to>
    <xdr:sp macro="" textlink="">
      <xdr:nvSpPr>
        <xdr:cNvPr id="134" name="楕円 133"/>
        <xdr:cNvSpPr/>
      </xdr:nvSpPr>
      <xdr:spPr>
        <a:xfrm>
          <a:off x="7810500" y="70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105417</xdr:rowOff>
    </xdr:from>
    <xdr:to>
      <xdr:col>45</xdr:col>
      <xdr:colOff>177800</xdr:colOff>
      <xdr:row>41</xdr:row>
      <xdr:rowOff>106223</xdr:rowOff>
    </xdr:to>
    <xdr:cxnSp macro="">
      <xdr:nvCxnSpPr>
        <xdr:cNvPr id="135" name="直線コネクタ 134"/>
        <xdr:cNvCxnSpPr/>
      </xdr:nvCxnSpPr>
      <xdr:spPr>
        <a:xfrm flipV="1">
          <a:off x="7861300" y="7134867"/>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153958</xdr:rowOff>
    </xdr:from>
    <xdr:ext cx="534377" cy="259045"/>
    <xdr:sp macro="" textlink="">
      <xdr:nvSpPr>
        <xdr:cNvPr id="136" name="n_1aveValue【道路】&#10;一人当たり延長"/>
        <xdr:cNvSpPr txBox="1"/>
      </xdr:nvSpPr>
      <xdr:spPr>
        <a:xfrm>
          <a:off x="9359411" y="7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170408</xdr:rowOff>
    </xdr:from>
    <xdr:ext cx="534377" cy="259045"/>
    <xdr:sp macro="" textlink="">
      <xdr:nvSpPr>
        <xdr:cNvPr id="137" name="n_2aveValue【道路】&#10;一人当たり延長"/>
        <xdr:cNvSpPr txBox="1"/>
      </xdr:nvSpPr>
      <xdr:spPr>
        <a:xfrm>
          <a:off x="8483111" y="68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149087</xdr:rowOff>
    </xdr:from>
    <xdr:ext cx="534377" cy="259045"/>
    <xdr:sp macro="" textlink="">
      <xdr:nvSpPr>
        <xdr:cNvPr id="138" name="n_3aveValue【道路】&#10;一人当たり延長"/>
        <xdr:cNvSpPr txBox="1"/>
      </xdr:nvSpPr>
      <xdr:spPr>
        <a:xfrm>
          <a:off x="7594111" y="717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169966</xdr:rowOff>
    </xdr:from>
    <xdr:ext cx="534377" cy="259045"/>
    <xdr:sp macro="" textlink="">
      <xdr:nvSpPr>
        <xdr:cNvPr id="139" name="n_4aveValue【道路】&#10;一人当たり延長"/>
        <xdr:cNvSpPr txBox="1"/>
      </xdr:nvSpPr>
      <xdr:spPr>
        <a:xfrm>
          <a:off x="6705111"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109345</xdr:rowOff>
    </xdr:from>
    <xdr:ext cx="534377" cy="259045"/>
    <xdr:sp macro="" textlink="">
      <xdr:nvSpPr>
        <xdr:cNvPr id="140" name="n_1mainValue【道路】&#10;一人当たり延長"/>
        <xdr:cNvSpPr txBox="1"/>
      </xdr:nvSpPr>
      <xdr:spPr>
        <a:xfrm>
          <a:off x="9359411" y="67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147344</xdr:rowOff>
    </xdr:from>
    <xdr:ext cx="534377" cy="259045"/>
    <xdr:sp macro="" textlink="">
      <xdr:nvSpPr>
        <xdr:cNvPr id="141" name="n_2mainValue【道路】&#10;一人当たり延長"/>
        <xdr:cNvSpPr txBox="1"/>
      </xdr:nvSpPr>
      <xdr:spPr>
        <a:xfrm>
          <a:off x="8483111" y="71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2100</xdr:rowOff>
    </xdr:from>
    <xdr:ext cx="534377" cy="259045"/>
    <xdr:sp macro="" textlink="">
      <xdr:nvSpPr>
        <xdr:cNvPr id="142" name="n_3mainValue【道路】&#10;一人当たり延長"/>
        <xdr:cNvSpPr txBox="1"/>
      </xdr:nvSpPr>
      <xdr:spPr>
        <a:xfrm>
          <a:off x="7594111" y="68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68" name="直線コネクタ 167"/>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69"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0" name="直線コネクタ 169"/>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1"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2" name="直線コネクタ 17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3"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4" name="フローチャート: 判断 173"/>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5" name="フローチャート: 判断 174"/>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6" name="フローチャート: 判断 175"/>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77" name="フローチャート: 判断 176"/>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78" name="フローチャート: 判断 177"/>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48804</xdr:rowOff>
    </xdr:from>
    <xdr:to>
      <xdr:col>24</xdr:col>
      <xdr:colOff>114300</xdr:colOff>
      <xdr:row>59</xdr:row>
      <xdr:rowOff>150404</xdr:rowOff>
    </xdr:to>
    <xdr:sp macro="" textlink="">
      <xdr:nvSpPr>
        <xdr:cNvPr id="184" name="楕円 183"/>
        <xdr:cNvSpPr/>
      </xdr:nvSpPr>
      <xdr:spPr>
        <a:xfrm>
          <a:off x="4584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71681</xdr:rowOff>
    </xdr:from>
    <xdr:ext cx="405111" cy="259045"/>
    <xdr:sp macro="" textlink="">
      <xdr:nvSpPr>
        <xdr:cNvPr id="185" name="【橋りょう・トンネル】&#10;有形固定資産減価償却率該当値テキスト"/>
        <xdr:cNvSpPr txBox="1"/>
      </xdr:nvSpPr>
      <xdr:spPr>
        <a:xfrm>
          <a:off x="4673600" y="1001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86" name="楕円 185"/>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99604</xdr:rowOff>
    </xdr:to>
    <xdr:cxnSp macro="">
      <xdr:nvCxnSpPr>
        <xdr:cNvPr id="187" name="直線コネクタ 186"/>
        <xdr:cNvCxnSpPr/>
      </xdr:nvCxnSpPr>
      <xdr:spPr>
        <a:xfrm>
          <a:off x="3797300" y="101873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88" name="楕円 187"/>
        <xdr:cNvSpPr/>
      </xdr:nvSpPr>
      <xdr:spPr>
        <a:xfrm>
          <a:off x="2857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146957</xdr:rowOff>
    </xdr:to>
    <xdr:cxnSp macro="">
      <xdr:nvCxnSpPr>
        <xdr:cNvPr id="189" name="直線コネクタ 188"/>
        <xdr:cNvCxnSpPr/>
      </xdr:nvCxnSpPr>
      <xdr:spPr>
        <a:xfrm flipV="1">
          <a:off x="2908300" y="1018739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117384</xdr:rowOff>
    </xdr:from>
    <xdr:to>
      <xdr:col>10</xdr:col>
      <xdr:colOff>165100</xdr:colOff>
      <xdr:row>60</xdr:row>
      <xdr:rowOff>47534</xdr:rowOff>
    </xdr:to>
    <xdr:sp macro="" textlink="">
      <xdr:nvSpPr>
        <xdr:cNvPr id="190" name="楕円 189"/>
        <xdr:cNvSpPr/>
      </xdr:nvSpPr>
      <xdr:spPr>
        <a:xfrm>
          <a:off x="1968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146957</xdr:rowOff>
    </xdr:from>
    <xdr:to>
      <xdr:col>15</xdr:col>
      <xdr:colOff>50800</xdr:colOff>
      <xdr:row>59</xdr:row>
      <xdr:rowOff>168184</xdr:rowOff>
    </xdr:to>
    <xdr:cxnSp macro="">
      <xdr:nvCxnSpPr>
        <xdr:cNvPr id="191" name="直線コネクタ 190"/>
        <xdr:cNvCxnSpPr/>
      </xdr:nvCxnSpPr>
      <xdr:spPr>
        <a:xfrm flipV="1">
          <a:off x="2019300" y="102625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2" name="n_1aveValue【橋りょう・トンネル】&#10;有形固定資産減価償却率"/>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3" name="n_2ave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194" name="n_3ave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95" name="n_4aveValue【橋りょう・トンネル】&#10;有形固定資産減価償却率"/>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139173</xdr:rowOff>
    </xdr:from>
    <xdr:ext cx="405111" cy="259045"/>
    <xdr:sp macro="" textlink="">
      <xdr:nvSpPr>
        <xdr:cNvPr id="196" name="n_1main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42834</xdr:rowOff>
    </xdr:from>
    <xdr:ext cx="405111" cy="259045"/>
    <xdr:sp macro="" textlink="">
      <xdr:nvSpPr>
        <xdr:cNvPr id="197" name="n_2mainValue【橋りょう・トンネル】&#10;有形固定資産減価償却率"/>
        <xdr:cNvSpPr txBox="1"/>
      </xdr:nvSpPr>
      <xdr:spPr>
        <a:xfrm>
          <a:off x="2705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64061</xdr:rowOff>
    </xdr:from>
    <xdr:ext cx="405111" cy="259045"/>
    <xdr:sp macro="" textlink="">
      <xdr:nvSpPr>
        <xdr:cNvPr id="198" name="n_3mainValue【橋りょう・トンネル】&#10;有形固定資産減価償却率"/>
        <xdr:cNvSpPr txBox="1"/>
      </xdr:nvSpPr>
      <xdr:spPr>
        <a:xfrm>
          <a:off x="1816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0" name="直線コネクタ 219"/>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21"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22" name="直線コネクタ 221"/>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3"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24" name="直線コネクタ 223"/>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25"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26" name="フローチャート: 判断 225"/>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149536</xdr:rowOff>
    </xdr:from>
    <xdr:to>
      <xdr:col>50</xdr:col>
      <xdr:colOff>165100</xdr:colOff>
      <xdr:row>62</xdr:row>
      <xdr:rowOff>79686</xdr:rowOff>
    </xdr:to>
    <xdr:sp macro="" textlink="">
      <xdr:nvSpPr>
        <xdr:cNvPr id="227" name="フローチャート: 判断 226"/>
        <xdr:cNvSpPr/>
      </xdr:nvSpPr>
      <xdr:spPr>
        <a:xfrm>
          <a:off x="9588500" y="106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77186</xdr:rowOff>
    </xdr:from>
    <xdr:to>
      <xdr:col>46</xdr:col>
      <xdr:colOff>38100</xdr:colOff>
      <xdr:row>62</xdr:row>
      <xdr:rowOff>7336</xdr:rowOff>
    </xdr:to>
    <xdr:sp macro="" textlink="">
      <xdr:nvSpPr>
        <xdr:cNvPr id="228" name="フローチャート: 判断 227"/>
        <xdr:cNvSpPr/>
      </xdr:nvSpPr>
      <xdr:spPr>
        <a:xfrm>
          <a:off x="8699500" y="1053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79471</xdr:rowOff>
    </xdr:from>
    <xdr:to>
      <xdr:col>41</xdr:col>
      <xdr:colOff>101600</xdr:colOff>
      <xdr:row>62</xdr:row>
      <xdr:rowOff>9621</xdr:rowOff>
    </xdr:to>
    <xdr:sp macro="" textlink="">
      <xdr:nvSpPr>
        <xdr:cNvPr id="229" name="フローチャート: 判断 228"/>
        <xdr:cNvSpPr/>
      </xdr:nvSpPr>
      <xdr:spPr>
        <a:xfrm>
          <a:off x="7810500" y="105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21373</xdr:rowOff>
    </xdr:from>
    <xdr:to>
      <xdr:col>36</xdr:col>
      <xdr:colOff>165100</xdr:colOff>
      <xdr:row>62</xdr:row>
      <xdr:rowOff>122973</xdr:rowOff>
    </xdr:to>
    <xdr:sp macro="" textlink="">
      <xdr:nvSpPr>
        <xdr:cNvPr id="230" name="フローチャート: 判断 229"/>
        <xdr:cNvSpPr/>
      </xdr:nvSpPr>
      <xdr:spPr>
        <a:xfrm>
          <a:off x="6921500" y="106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8614</xdr:rowOff>
    </xdr:from>
    <xdr:to>
      <xdr:col>55</xdr:col>
      <xdr:colOff>50800</xdr:colOff>
      <xdr:row>63</xdr:row>
      <xdr:rowOff>110214</xdr:rowOff>
    </xdr:to>
    <xdr:sp macro="" textlink="">
      <xdr:nvSpPr>
        <xdr:cNvPr id="236" name="楕円 235"/>
        <xdr:cNvSpPr/>
      </xdr:nvSpPr>
      <xdr:spPr>
        <a:xfrm>
          <a:off x="10426700" y="108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94991</xdr:rowOff>
    </xdr:from>
    <xdr:ext cx="599010" cy="259045"/>
    <xdr:sp macro="" textlink="">
      <xdr:nvSpPr>
        <xdr:cNvPr id="237" name="【橋りょう・トンネル】&#10;一人当たり有形固定資産（償却資産）額該当値テキスト"/>
        <xdr:cNvSpPr txBox="1"/>
      </xdr:nvSpPr>
      <xdr:spPr>
        <a:xfrm>
          <a:off x="10515600" y="1072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11716</xdr:rowOff>
    </xdr:from>
    <xdr:to>
      <xdr:col>50</xdr:col>
      <xdr:colOff>165100</xdr:colOff>
      <xdr:row>63</xdr:row>
      <xdr:rowOff>113316</xdr:rowOff>
    </xdr:to>
    <xdr:sp macro="" textlink="">
      <xdr:nvSpPr>
        <xdr:cNvPr id="238" name="楕円 237"/>
        <xdr:cNvSpPr/>
      </xdr:nvSpPr>
      <xdr:spPr>
        <a:xfrm>
          <a:off x="9588500" y="108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59414</xdr:rowOff>
    </xdr:from>
    <xdr:to>
      <xdr:col>55</xdr:col>
      <xdr:colOff>0</xdr:colOff>
      <xdr:row>63</xdr:row>
      <xdr:rowOff>62516</xdr:rowOff>
    </xdr:to>
    <xdr:cxnSp macro="">
      <xdr:nvCxnSpPr>
        <xdr:cNvPr id="239" name="直線コネクタ 238"/>
        <xdr:cNvCxnSpPr/>
      </xdr:nvCxnSpPr>
      <xdr:spPr>
        <a:xfrm flipV="1">
          <a:off x="9639300" y="10860764"/>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27604</xdr:rowOff>
    </xdr:from>
    <xdr:to>
      <xdr:col>46</xdr:col>
      <xdr:colOff>38100</xdr:colOff>
      <xdr:row>63</xdr:row>
      <xdr:rowOff>129204</xdr:rowOff>
    </xdr:to>
    <xdr:sp macro="" textlink="">
      <xdr:nvSpPr>
        <xdr:cNvPr id="240" name="楕円 239"/>
        <xdr:cNvSpPr/>
      </xdr:nvSpPr>
      <xdr:spPr>
        <a:xfrm>
          <a:off x="8699500" y="108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62516</xdr:rowOff>
    </xdr:from>
    <xdr:to>
      <xdr:col>50</xdr:col>
      <xdr:colOff>114300</xdr:colOff>
      <xdr:row>63</xdr:row>
      <xdr:rowOff>78404</xdr:rowOff>
    </xdr:to>
    <xdr:cxnSp macro="">
      <xdr:nvCxnSpPr>
        <xdr:cNvPr id="241" name="直線コネクタ 240"/>
        <xdr:cNvCxnSpPr/>
      </xdr:nvCxnSpPr>
      <xdr:spPr>
        <a:xfrm flipV="1">
          <a:off x="8750300" y="1086386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33710</xdr:rowOff>
    </xdr:from>
    <xdr:to>
      <xdr:col>41</xdr:col>
      <xdr:colOff>101600</xdr:colOff>
      <xdr:row>63</xdr:row>
      <xdr:rowOff>135310</xdr:rowOff>
    </xdr:to>
    <xdr:sp macro="" textlink="">
      <xdr:nvSpPr>
        <xdr:cNvPr id="242" name="楕円 241"/>
        <xdr:cNvSpPr/>
      </xdr:nvSpPr>
      <xdr:spPr>
        <a:xfrm>
          <a:off x="7810500" y="108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78404</xdr:rowOff>
    </xdr:from>
    <xdr:to>
      <xdr:col>45</xdr:col>
      <xdr:colOff>177800</xdr:colOff>
      <xdr:row>63</xdr:row>
      <xdr:rowOff>84510</xdr:rowOff>
    </xdr:to>
    <xdr:cxnSp macro="">
      <xdr:nvCxnSpPr>
        <xdr:cNvPr id="243" name="直線コネクタ 242"/>
        <xdr:cNvCxnSpPr/>
      </xdr:nvCxnSpPr>
      <xdr:spPr>
        <a:xfrm flipV="1">
          <a:off x="7861300" y="10879754"/>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96213</xdr:rowOff>
    </xdr:from>
    <xdr:ext cx="690189" cy="259045"/>
    <xdr:sp macro="" textlink="">
      <xdr:nvSpPr>
        <xdr:cNvPr id="244" name="n_1aveValue【橋りょう・トンネル】&#10;一人当たり有形固定資産（償却資産）額"/>
        <xdr:cNvSpPr txBox="1"/>
      </xdr:nvSpPr>
      <xdr:spPr>
        <a:xfrm>
          <a:off x="9281505" y="10383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23863</xdr:rowOff>
    </xdr:from>
    <xdr:ext cx="690189" cy="259045"/>
    <xdr:sp macro="" textlink="">
      <xdr:nvSpPr>
        <xdr:cNvPr id="245" name="n_2aveValue【橋りょう・トンネル】&#10;一人当たり有形固定資産（償却資産）額"/>
        <xdr:cNvSpPr txBox="1"/>
      </xdr:nvSpPr>
      <xdr:spPr>
        <a:xfrm>
          <a:off x="8405205" y="103108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26148</xdr:rowOff>
    </xdr:from>
    <xdr:ext cx="690189" cy="259045"/>
    <xdr:sp macro="" textlink="">
      <xdr:nvSpPr>
        <xdr:cNvPr id="246" name="n_3aveValue【橋りょう・トンネル】&#10;一人当たり有形固定資産（償却資産）額"/>
        <xdr:cNvSpPr txBox="1"/>
      </xdr:nvSpPr>
      <xdr:spPr>
        <a:xfrm>
          <a:off x="7516205" y="10313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139500</xdr:rowOff>
    </xdr:from>
    <xdr:ext cx="690189" cy="259045"/>
    <xdr:sp macro="" textlink="">
      <xdr:nvSpPr>
        <xdr:cNvPr id="247" name="n_4aveValue【橋りょう・トンネル】&#10;一人当たり有形固定資産（償却資産）額"/>
        <xdr:cNvSpPr txBox="1"/>
      </xdr:nvSpPr>
      <xdr:spPr>
        <a:xfrm>
          <a:off x="6627205" y="104265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104443</xdr:rowOff>
    </xdr:from>
    <xdr:ext cx="599010" cy="259045"/>
    <xdr:sp macro="" textlink="">
      <xdr:nvSpPr>
        <xdr:cNvPr id="248" name="n_1mainValue【橋りょう・トンネル】&#10;一人当たり有形固定資産（償却資産）額"/>
        <xdr:cNvSpPr txBox="1"/>
      </xdr:nvSpPr>
      <xdr:spPr>
        <a:xfrm>
          <a:off x="9327095" y="1090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120331</xdr:rowOff>
    </xdr:from>
    <xdr:ext cx="599010" cy="259045"/>
    <xdr:sp macro="" textlink="">
      <xdr:nvSpPr>
        <xdr:cNvPr id="249" name="n_2mainValue【橋りょう・トンネル】&#10;一人当たり有形固定資産（償却資産）額"/>
        <xdr:cNvSpPr txBox="1"/>
      </xdr:nvSpPr>
      <xdr:spPr>
        <a:xfrm>
          <a:off x="8450795" y="1092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126437</xdr:rowOff>
    </xdr:from>
    <xdr:ext cx="599010" cy="259045"/>
    <xdr:sp macro="" textlink="">
      <xdr:nvSpPr>
        <xdr:cNvPr id="250" name="n_3mainValue【橋りょう・トンネル】&#10;一人当たり有形固定資産（償却資産）額"/>
        <xdr:cNvSpPr txBox="1"/>
      </xdr:nvSpPr>
      <xdr:spPr>
        <a:xfrm>
          <a:off x="7561795" y="1092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75" name="直線コネクタ 274"/>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6"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7" name="直線コネクタ 27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78"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9" name="直線コネクタ 278"/>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80"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81" name="フローチャート: 判断 280"/>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2" name="フローチャート: 判断 281"/>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12064</xdr:rowOff>
    </xdr:from>
    <xdr:to>
      <xdr:col>15</xdr:col>
      <xdr:colOff>101600</xdr:colOff>
      <xdr:row>82</xdr:row>
      <xdr:rowOff>113664</xdr:rowOff>
    </xdr:to>
    <xdr:sp macro="" textlink="">
      <xdr:nvSpPr>
        <xdr:cNvPr id="283" name="フローチャート: 判断 282"/>
        <xdr:cNvSpPr/>
      </xdr:nvSpPr>
      <xdr:spPr>
        <a:xfrm>
          <a:off x="2857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84" name="フローチャート: 判断 283"/>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85" name="フローチャート: 判断 284"/>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27305</xdr:rowOff>
    </xdr:from>
    <xdr:to>
      <xdr:col>24</xdr:col>
      <xdr:colOff>114300</xdr:colOff>
      <xdr:row>78</xdr:row>
      <xdr:rowOff>128905</xdr:rowOff>
    </xdr:to>
    <xdr:sp macro="" textlink="">
      <xdr:nvSpPr>
        <xdr:cNvPr id="291" name="楕円 290"/>
        <xdr:cNvSpPr/>
      </xdr:nvSpPr>
      <xdr:spPr>
        <a:xfrm>
          <a:off x="45847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151782</xdr:rowOff>
    </xdr:from>
    <xdr:ext cx="405111" cy="259045"/>
    <xdr:sp macro="" textlink="">
      <xdr:nvSpPr>
        <xdr:cNvPr id="292" name="【公営住宅】&#10;有形固定資産減価償却率該当値テキスト"/>
        <xdr:cNvSpPr txBox="1"/>
      </xdr:nvSpPr>
      <xdr:spPr>
        <a:xfrm>
          <a:off x="4673600" y="1335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293" name="楕円 292"/>
        <xdr:cNvSpPr/>
      </xdr:nvSpPr>
      <xdr:spPr>
        <a:xfrm>
          <a:off x="3746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49530</xdr:rowOff>
    </xdr:from>
    <xdr:to>
      <xdr:col>24</xdr:col>
      <xdr:colOff>63500</xdr:colOff>
      <xdr:row>78</xdr:row>
      <xdr:rowOff>78105</xdr:rowOff>
    </xdr:to>
    <xdr:cxnSp macro="">
      <xdr:nvCxnSpPr>
        <xdr:cNvPr id="294" name="直線コネクタ 293"/>
        <xdr:cNvCxnSpPr/>
      </xdr:nvCxnSpPr>
      <xdr:spPr>
        <a:xfrm>
          <a:off x="3797300" y="134226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99695</xdr:rowOff>
    </xdr:from>
    <xdr:to>
      <xdr:col>15</xdr:col>
      <xdr:colOff>101600</xdr:colOff>
      <xdr:row>78</xdr:row>
      <xdr:rowOff>29845</xdr:rowOff>
    </xdr:to>
    <xdr:sp macro="" textlink="">
      <xdr:nvSpPr>
        <xdr:cNvPr id="295" name="楕円 294"/>
        <xdr:cNvSpPr/>
      </xdr:nvSpPr>
      <xdr:spPr>
        <a:xfrm>
          <a:off x="2857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150495</xdr:rowOff>
    </xdr:from>
    <xdr:to>
      <xdr:col>19</xdr:col>
      <xdr:colOff>177800</xdr:colOff>
      <xdr:row>78</xdr:row>
      <xdr:rowOff>49530</xdr:rowOff>
    </xdr:to>
    <xdr:cxnSp macro="">
      <xdr:nvCxnSpPr>
        <xdr:cNvPr id="296" name="直線コネクタ 295"/>
        <xdr:cNvCxnSpPr/>
      </xdr:nvCxnSpPr>
      <xdr:spPr>
        <a:xfrm>
          <a:off x="2908300" y="133521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80645</xdr:rowOff>
    </xdr:from>
    <xdr:to>
      <xdr:col>10</xdr:col>
      <xdr:colOff>165100</xdr:colOff>
      <xdr:row>78</xdr:row>
      <xdr:rowOff>10795</xdr:rowOff>
    </xdr:to>
    <xdr:sp macro="" textlink="">
      <xdr:nvSpPr>
        <xdr:cNvPr id="297" name="楕円 296"/>
        <xdr:cNvSpPr/>
      </xdr:nvSpPr>
      <xdr:spPr>
        <a:xfrm>
          <a:off x="1968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131445</xdr:rowOff>
    </xdr:from>
    <xdr:to>
      <xdr:col>15</xdr:col>
      <xdr:colOff>50800</xdr:colOff>
      <xdr:row>77</xdr:row>
      <xdr:rowOff>150495</xdr:rowOff>
    </xdr:to>
    <xdr:cxnSp macro="">
      <xdr:nvCxnSpPr>
        <xdr:cNvPr id="298" name="直線コネクタ 297"/>
        <xdr:cNvCxnSpPr/>
      </xdr:nvCxnSpPr>
      <xdr:spPr>
        <a:xfrm>
          <a:off x="2019300" y="133330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299" name="n_1aveValue【公営住宅】&#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104791</xdr:rowOff>
    </xdr:from>
    <xdr:ext cx="405111" cy="259045"/>
    <xdr:sp macro="" textlink="">
      <xdr:nvSpPr>
        <xdr:cNvPr id="300" name="n_2aveValue【公営住宅】&#10;有形固定資産減価償却率"/>
        <xdr:cNvSpPr txBox="1"/>
      </xdr:nvSpPr>
      <xdr:spPr>
        <a:xfrm>
          <a:off x="2705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01"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02"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116857</xdr:rowOff>
    </xdr:from>
    <xdr:ext cx="405111" cy="259045"/>
    <xdr:sp macro="" textlink="">
      <xdr:nvSpPr>
        <xdr:cNvPr id="303" name="n_1mainValue【公営住宅】&#10;有形固定資産減価償却率"/>
        <xdr:cNvSpPr txBox="1"/>
      </xdr:nvSpPr>
      <xdr:spPr>
        <a:xfrm>
          <a:off x="3582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46372</xdr:rowOff>
    </xdr:from>
    <xdr:ext cx="405111" cy="259045"/>
    <xdr:sp macro="" textlink="">
      <xdr:nvSpPr>
        <xdr:cNvPr id="304" name="n_2mainValue【公営住宅】&#10;有形固定資産減価償却率"/>
        <xdr:cNvSpPr txBox="1"/>
      </xdr:nvSpPr>
      <xdr:spPr>
        <a:xfrm>
          <a:off x="27057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27322</xdr:rowOff>
    </xdr:from>
    <xdr:ext cx="405111" cy="259045"/>
    <xdr:sp macro="" textlink="">
      <xdr:nvSpPr>
        <xdr:cNvPr id="305" name="n_3mainValue【公営住宅】&#10;有形固定資産減価償却率"/>
        <xdr:cNvSpPr txBox="1"/>
      </xdr:nvSpPr>
      <xdr:spPr>
        <a:xfrm>
          <a:off x="1816744" y="1305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5" name="テキスト ボックス 324"/>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7" name="テキスト ボックス 32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31" name="直線コネクタ 330"/>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32"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33" name="直線コネクタ 332"/>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34"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35" name="直線コネクタ 334"/>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36"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37" name="フローチャート: 判断 336"/>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27251</xdr:rowOff>
    </xdr:from>
    <xdr:to>
      <xdr:col>50</xdr:col>
      <xdr:colOff>165100</xdr:colOff>
      <xdr:row>84</xdr:row>
      <xdr:rowOff>128851</xdr:rowOff>
    </xdr:to>
    <xdr:sp macro="" textlink="">
      <xdr:nvSpPr>
        <xdr:cNvPr id="338" name="フローチャート: 判断 337"/>
        <xdr:cNvSpPr/>
      </xdr:nvSpPr>
      <xdr:spPr>
        <a:xfrm>
          <a:off x="9588500" y="1442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136434</xdr:rowOff>
    </xdr:from>
    <xdr:to>
      <xdr:col>46</xdr:col>
      <xdr:colOff>38100</xdr:colOff>
      <xdr:row>84</xdr:row>
      <xdr:rowOff>66584</xdr:rowOff>
    </xdr:to>
    <xdr:sp macro="" textlink="">
      <xdr:nvSpPr>
        <xdr:cNvPr id="339" name="フローチャート: 判断 338"/>
        <xdr:cNvSpPr/>
      </xdr:nvSpPr>
      <xdr:spPr>
        <a:xfrm>
          <a:off x="8699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165390</xdr:rowOff>
    </xdr:from>
    <xdr:to>
      <xdr:col>41</xdr:col>
      <xdr:colOff>101600</xdr:colOff>
      <xdr:row>84</xdr:row>
      <xdr:rowOff>95540</xdr:rowOff>
    </xdr:to>
    <xdr:sp macro="" textlink="">
      <xdr:nvSpPr>
        <xdr:cNvPr id="340" name="フローチャート: 判断 339"/>
        <xdr:cNvSpPr/>
      </xdr:nvSpPr>
      <xdr:spPr>
        <a:xfrm>
          <a:off x="7810500" y="1439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116622</xdr:rowOff>
    </xdr:from>
    <xdr:to>
      <xdr:col>36</xdr:col>
      <xdr:colOff>165100</xdr:colOff>
      <xdr:row>85</xdr:row>
      <xdr:rowOff>46772</xdr:rowOff>
    </xdr:to>
    <xdr:sp macro="" textlink="">
      <xdr:nvSpPr>
        <xdr:cNvPr id="341" name="フローチャート: 判断 340"/>
        <xdr:cNvSpPr/>
      </xdr:nvSpPr>
      <xdr:spPr>
        <a:xfrm>
          <a:off x="6921500" y="1451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164193</xdr:rowOff>
    </xdr:from>
    <xdr:to>
      <xdr:col>55</xdr:col>
      <xdr:colOff>50800</xdr:colOff>
      <xdr:row>81</xdr:row>
      <xdr:rowOff>94343</xdr:rowOff>
    </xdr:to>
    <xdr:sp macro="" textlink="">
      <xdr:nvSpPr>
        <xdr:cNvPr id="347" name="楕円 346"/>
        <xdr:cNvSpPr/>
      </xdr:nvSpPr>
      <xdr:spPr>
        <a:xfrm>
          <a:off x="10426700" y="138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15620</xdr:rowOff>
    </xdr:from>
    <xdr:ext cx="469744" cy="259045"/>
    <xdr:sp macro="" textlink="">
      <xdr:nvSpPr>
        <xdr:cNvPr id="348" name="【公営住宅】&#10;一人当たり面積該当値テキスト"/>
        <xdr:cNvSpPr txBox="1"/>
      </xdr:nvSpPr>
      <xdr:spPr>
        <a:xfrm>
          <a:off x="10515600" y="1373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50220</xdr:rowOff>
    </xdr:from>
    <xdr:to>
      <xdr:col>50</xdr:col>
      <xdr:colOff>165100</xdr:colOff>
      <xdr:row>81</xdr:row>
      <xdr:rowOff>151820</xdr:rowOff>
    </xdr:to>
    <xdr:sp macro="" textlink="">
      <xdr:nvSpPr>
        <xdr:cNvPr id="349" name="楕円 348"/>
        <xdr:cNvSpPr/>
      </xdr:nvSpPr>
      <xdr:spPr>
        <a:xfrm>
          <a:off x="9588500" y="139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43543</xdr:rowOff>
    </xdr:from>
    <xdr:to>
      <xdr:col>55</xdr:col>
      <xdr:colOff>0</xdr:colOff>
      <xdr:row>81</xdr:row>
      <xdr:rowOff>101020</xdr:rowOff>
    </xdr:to>
    <xdr:cxnSp macro="">
      <xdr:nvCxnSpPr>
        <xdr:cNvPr id="350" name="直線コネクタ 349"/>
        <xdr:cNvCxnSpPr/>
      </xdr:nvCxnSpPr>
      <xdr:spPr>
        <a:xfrm flipV="1">
          <a:off x="9639300" y="13930993"/>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27141</xdr:rowOff>
    </xdr:from>
    <xdr:to>
      <xdr:col>46</xdr:col>
      <xdr:colOff>38100</xdr:colOff>
      <xdr:row>82</xdr:row>
      <xdr:rowOff>128741</xdr:rowOff>
    </xdr:to>
    <xdr:sp macro="" textlink="">
      <xdr:nvSpPr>
        <xdr:cNvPr id="351" name="楕円 350"/>
        <xdr:cNvSpPr/>
      </xdr:nvSpPr>
      <xdr:spPr>
        <a:xfrm>
          <a:off x="8699500" y="140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101020</xdr:rowOff>
    </xdr:from>
    <xdr:to>
      <xdr:col>50</xdr:col>
      <xdr:colOff>114300</xdr:colOff>
      <xdr:row>82</xdr:row>
      <xdr:rowOff>77941</xdr:rowOff>
    </xdr:to>
    <xdr:cxnSp macro="">
      <xdr:nvCxnSpPr>
        <xdr:cNvPr id="352" name="直線コネクタ 351"/>
        <xdr:cNvCxnSpPr/>
      </xdr:nvCxnSpPr>
      <xdr:spPr>
        <a:xfrm flipV="1">
          <a:off x="8750300" y="13988470"/>
          <a:ext cx="889000" cy="14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33238</xdr:rowOff>
    </xdr:from>
    <xdr:to>
      <xdr:col>41</xdr:col>
      <xdr:colOff>101600</xdr:colOff>
      <xdr:row>82</xdr:row>
      <xdr:rowOff>134838</xdr:rowOff>
    </xdr:to>
    <xdr:sp macro="" textlink="">
      <xdr:nvSpPr>
        <xdr:cNvPr id="353" name="楕円 352"/>
        <xdr:cNvSpPr/>
      </xdr:nvSpPr>
      <xdr:spPr>
        <a:xfrm>
          <a:off x="7810500" y="140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77941</xdr:rowOff>
    </xdr:from>
    <xdr:to>
      <xdr:col>45</xdr:col>
      <xdr:colOff>177800</xdr:colOff>
      <xdr:row>82</xdr:row>
      <xdr:rowOff>84038</xdr:rowOff>
    </xdr:to>
    <xdr:cxnSp macro="">
      <xdr:nvCxnSpPr>
        <xdr:cNvPr id="354" name="直線コネクタ 353"/>
        <xdr:cNvCxnSpPr/>
      </xdr:nvCxnSpPr>
      <xdr:spPr>
        <a:xfrm flipV="1">
          <a:off x="7861300" y="14136841"/>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119978</xdr:rowOff>
    </xdr:from>
    <xdr:ext cx="469744" cy="259045"/>
    <xdr:sp macro="" textlink="">
      <xdr:nvSpPr>
        <xdr:cNvPr id="355" name="n_1aveValue【公営住宅】&#10;一人当たり面積"/>
        <xdr:cNvSpPr txBox="1"/>
      </xdr:nvSpPr>
      <xdr:spPr>
        <a:xfrm>
          <a:off x="9391727" y="145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57711</xdr:rowOff>
    </xdr:from>
    <xdr:ext cx="469744" cy="259045"/>
    <xdr:sp macro="" textlink="">
      <xdr:nvSpPr>
        <xdr:cNvPr id="356" name="n_2aveValue【公営住宅】&#10;一人当たり面積"/>
        <xdr:cNvSpPr txBox="1"/>
      </xdr:nvSpPr>
      <xdr:spPr>
        <a:xfrm>
          <a:off x="8515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86667</xdr:rowOff>
    </xdr:from>
    <xdr:ext cx="469744" cy="259045"/>
    <xdr:sp macro="" textlink="">
      <xdr:nvSpPr>
        <xdr:cNvPr id="357" name="n_3aveValue【公営住宅】&#10;一人当たり面積"/>
        <xdr:cNvSpPr txBox="1"/>
      </xdr:nvSpPr>
      <xdr:spPr>
        <a:xfrm>
          <a:off x="7626427" y="144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63299</xdr:rowOff>
    </xdr:from>
    <xdr:ext cx="469744" cy="259045"/>
    <xdr:sp macro="" textlink="">
      <xdr:nvSpPr>
        <xdr:cNvPr id="358" name="n_4aveValue【公営住宅】&#10;一人当たり面積"/>
        <xdr:cNvSpPr txBox="1"/>
      </xdr:nvSpPr>
      <xdr:spPr>
        <a:xfrm>
          <a:off x="6737427" y="1429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168347</xdr:rowOff>
    </xdr:from>
    <xdr:ext cx="469744" cy="259045"/>
    <xdr:sp macro="" textlink="">
      <xdr:nvSpPr>
        <xdr:cNvPr id="359" name="n_1mainValue【公営住宅】&#10;一人当たり面積"/>
        <xdr:cNvSpPr txBox="1"/>
      </xdr:nvSpPr>
      <xdr:spPr>
        <a:xfrm>
          <a:off x="9391727" y="1371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145268</xdr:rowOff>
    </xdr:from>
    <xdr:ext cx="469744" cy="259045"/>
    <xdr:sp macro="" textlink="">
      <xdr:nvSpPr>
        <xdr:cNvPr id="360" name="n_2mainValue【公営住宅】&#10;一人当たり面積"/>
        <xdr:cNvSpPr txBox="1"/>
      </xdr:nvSpPr>
      <xdr:spPr>
        <a:xfrm>
          <a:off x="8515427" y="1386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151365</xdr:rowOff>
    </xdr:from>
    <xdr:ext cx="469744" cy="259045"/>
    <xdr:sp macro="" textlink="">
      <xdr:nvSpPr>
        <xdr:cNvPr id="361" name="n_3mainValue【公営住宅】&#10;一人当たり面積"/>
        <xdr:cNvSpPr txBox="1"/>
      </xdr:nvSpPr>
      <xdr:spPr>
        <a:xfrm>
          <a:off x="7626427" y="138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03" name="直線コネクタ 402"/>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6"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7" name="直線コネクタ 406"/>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35197</xdr:rowOff>
    </xdr:from>
    <xdr:to>
      <xdr:col>81</xdr:col>
      <xdr:colOff>101600</xdr:colOff>
      <xdr:row>37</xdr:row>
      <xdr:rowOff>136797</xdr:rowOff>
    </xdr:to>
    <xdr:sp macro="" textlink="">
      <xdr:nvSpPr>
        <xdr:cNvPr id="410" name="フローチャート: 判断 409"/>
        <xdr:cNvSpPr/>
      </xdr:nvSpPr>
      <xdr:spPr>
        <a:xfrm>
          <a:off x="15430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123372</xdr:rowOff>
    </xdr:from>
    <xdr:to>
      <xdr:col>76</xdr:col>
      <xdr:colOff>165100</xdr:colOff>
      <xdr:row>37</xdr:row>
      <xdr:rowOff>53522</xdr:rowOff>
    </xdr:to>
    <xdr:sp macro="" textlink="">
      <xdr:nvSpPr>
        <xdr:cNvPr id="411" name="フローチャート: 判断 410"/>
        <xdr:cNvSpPr/>
      </xdr:nvSpPr>
      <xdr:spPr>
        <a:xfrm>
          <a:off x="14541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12" name="フローチャート: 判断 411"/>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141333</xdr:rowOff>
    </xdr:from>
    <xdr:to>
      <xdr:col>67</xdr:col>
      <xdr:colOff>101600</xdr:colOff>
      <xdr:row>38</xdr:row>
      <xdr:rowOff>71482</xdr:rowOff>
    </xdr:to>
    <xdr:sp macro="" textlink="">
      <xdr:nvSpPr>
        <xdr:cNvPr id="413" name="フローチャート: 判断 412"/>
        <xdr:cNvSpPr/>
      </xdr:nvSpPr>
      <xdr:spPr>
        <a:xfrm>
          <a:off x="12763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38463</xdr:rowOff>
    </xdr:from>
    <xdr:to>
      <xdr:col>85</xdr:col>
      <xdr:colOff>177800</xdr:colOff>
      <xdr:row>42</xdr:row>
      <xdr:rowOff>140063</xdr:rowOff>
    </xdr:to>
    <xdr:sp macro="" textlink="">
      <xdr:nvSpPr>
        <xdr:cNvPr id="419" name="楕円 418"/>
        <xdr:cNvSpPr/>
      </xdr:nvSpPr>
      <xdr:spPr>
        <a:xfrm>
          <a:off x="16268700" y="72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124840</xdr:rowOff>
    </xdr:from>
    <xdr:ext cx="405111" cy="259045"/>
    <xdr:sp macro="" textlink="">
      <xdr:nvSpPr>
        <xdr:cNvPr id="420" name="【認定こども園・幼稚園・保育所】&#10;有形固定資産減価償却率該当値テキスト"/>
        <xdr:cNvSpPr txBox="1"/>
      </xdr:nvSpPr>
      <xdr:spPr>
        <a:xfrm>
          <a:off x="16357600" y="715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38463</xdr:rowOff>
    </xdr:from>
    <xdr:to>
      <xdr:col>81</xdr:col>
      <xdr:colOff>101600</xdr:colOff>
      <xdr:row>42</xdr:row>
      <xdr:rowOff>140063</xdr:rowOff>
    </xdr:to>
    <xdr:sp macro="" textlink="">
      <xdr:nvSpPr>
        <xdr:cNvPr id="421" name="楕円 420"/>
        <xdr:cNvSpPr/>
      </xdr:nvSpPr>
      <xdr:spPr>
        <a:xfrm>
          <a:off x="15430500" y="72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89263</xdr:rowOff>
    </xdr:from>
    <xdr:to>
      <xdr:col>85</xdr:col>
      <xdr:colOff>127000</xdr:colOff>
      <xdr:row>42</xdr:row>
      <xdr:rowOff>89263</xdr:rowOff>
    </xdr:to>
    <xdr:cxnSp macro="">
      <xdr:nvCxnSpPr>
        <xdr:cNvPr id="422" name="直線コネクタ 421"/>
        <xdr:cNvCxnSpPr/>
      </xdr:nvCxnSpPr>
      <xdr:spPr>
        <a:xfrm>
          <a:off x="15481300" y="7290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89081</xdr:rowOff>
    </xdr:from>
    <xdr:to>
      <xdr:col>76</xdr:col>
      <xdr:colOff>165100</xdr:colOff>
      <xdr:row>36</xdr:row>
      <xdr:rowOff>19231</xdr:rowOff>
    </xdr:to>
    <xdr:sp macro="" textlink="">
      <xdr:nvSpPr>
        <xdr:cNvPr id="423" name="楕円 422"/>
        <xdr:cNvSpPr/>
      </xdr:nvSpPr>
      <xdr:spPr>
        <a:xfrm>
          <a:off x="14541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139881</xdr:rowOff>
    </xdr:from>
    <xdr:to>
      <xdr:col>81</xdr:col>
      <xdr:colOff>50800</xdr:colOff>
      <xdr:row>42</xdr:row>
      <xdr:rowOff>89263</xdr:rowOff>
    </xdr:to>
    <xdr:cxnSp macro="">
      <xdr:nvCxnSpPr>
        <xdr:cNvPr id="424" name="直線コネクタ 423"/>
        <xdr:cNvCxnSpPr/>
      </xdr:nvCxnSpPr>
      <xdr:spPr>
        <a:xfrm>
          <a:off x="14592300" y="6140631"/>
          <a:ext cx="889000" cy="114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41728</xdr:rowOff>
    </xdr:from>
    <xdr:to>
      <xdr:col>72</xdr:col>
      <xdr:colOff>38100</xdr:colOff>
      <xdr:row>35</xdr:row>
      <xdr:rowOff>143328</xdr:rowOff>
    </xdr:to>
    <xdr:sp macro="" textlink="">
      <xdr:nvSpPr>
        <xdr:cNvPr id="425" name="楕円 424"/>
        <xdr:cNvSpPr/>
      </xdr:nvSpPr>
      <xdr:spPr>
        <a:xfrm>
          <a:off x="13652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92528</xdr:rowOff>
    </xdr:from>
    <xdr:to>
      <xdr:col>76</xdr:col>
      <xdr:colOff>114300</xdr:colOff>
      <xdr:row>35</xdr:row>
      <xdr:rowOff>139881</xdr:rowOff>
    </xdr:to>
    <xdr:cxnSp macro="">
      <xdr:nvCxnSpPr>
        <xdr:cNvPr id="426" name="直線コネクタ 425"/>
        <xdr:cNvCxnSpPr/>
      </xdr:nvCxnSpPr>
      <xdr:spPr>
        <a:xfrm>
          <a:off x="13703300" y="609327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153324</xdr:rowOff>
    </xdr:from>
    <xdr:ext cx="405111" cy="259045"/>
    <xdr:sp macro="" textlink="">
      <xdr:nvSpPr>
        <xdr:cNvPr id="427" name="n_1aveValue【認定こども園・幼稚園・保育所】&#10;有形固定資産減価償却率"/>
        <xdr:cNvSpPr txBox="1"/>
      </xdr:nvSpPr>
      <xdr:spPr>
        <a:xfrm>
          <a:off x="15266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44649</xdr:rowOff>
    </xdr:from>
    <xdr:ext cx="405111" cy="259045"/>
    <xdr:sp macro="" textlink="">
      <xdr:nvSpPr>
        <xdr:cNvPr id="428" name="n_2aveValue【認定こども園・幼稚園・保育所】&#10;有形固定資産減価償却率"/>
        <xdr:cNvSpPr txBox="1"/>
      </xdr:nvSpPr>
      <xdr:spPr>
        <a:xfrm>
          <a:off x="14389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29" name="n_3aveValue【認定こども園・幼稚園・保育所】&#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88010</xdr:rowOff>
    </xdr:from>
    <xdr:ext cx="405111" cy="259045"/>
    <xdr:sp macro="" textlink="">
      <xdr:nvSpPr>
        <xdr:cNvPr id="430" name="n_4aveValue【認定こども園・幼稚園・保育所】&#10;有形固定資産減価償却率"/>
        <xdr:cNvSpPr txBox="1"/>
      </xdr:nvSpPr>
      <xdr:spPr>
        <a:xfrm>
          <a:off x="12611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131190</xdr:rowOff>
    </xdr:from>
    <xdr:ext cx="405111" cy="259045"/>
    <xdr:sp macro="" textlink="">
      <xdr:nvSpPr>
        <xdr:cNvPr id="431" name="n_1mainValue【認定こども園・幼稚園・保育所】&#10;有形固定資産減価償却率"/>
        <xdr:cNvSpPr txBox="1"/>
      </xdr:nvSpPr>
      <xdr:spPr>
        <a:xfrm>
          <a:off x="15266044" y="733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35758</xdr:rowOff>
    </xdr:from>
    <xdr:ext cx="405111" cy="259045"/>
    <xdr:sp macro="" textlink="">
      <xdr:nvSpPr>
        <xdr:cNvPr id="432" name="n_2mainValue【認定こども園・幼稚園・保育所】&#10;有形固定資産減価償却率"/>
        <xdr:cNvSpPr txBox="1"/>
      </xdr:nvSpPr>
      <xdr:spPr>
        <a:xfrm>
          <a:off x="14389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159855</xdr:rowOff>
    </xdr:from>
    <xdr:ext cx="405111" cy="259045"/>
    <xdr:sp macro="" textlink="">
      <xdr:nvSpPr>
        <xdr:cNvPr id="433" name="n_3mainValue【認定こども園・幼稚園・保育所】&#10;有形固定資産減価償却率"/>
        <xdr:cNvSpPr txBox="1"/>
      </xdr:nvSpPr>
      <xdr:spPr>
        <a:xfrm>
          <a:off x="13500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55" name="直線コネクタ 454"/>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56"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57" name="直線コネクタ 456"/>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58"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59" name="直線コネクタ 458"/>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60"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61" name="フローチャート: 判断 460"/>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60604</xdr:rowOff>
    </xdr:from>
    <xdr:to>
      <xdr:col>112</xdr:col>
      <xdr:colOff>38100</xdr:colOff>
      <xdr:row>39</xdr:row>
      <xdr:rowOff>162204</xdr:rowOff>
    </xdr:to>
    <xdr:sp macro="" textlink="">
      <xdr:nvSpPr>
        <xdr:cNvPr id="462" name="フローチャート: 判断 461"/>
        <xdr:cNvSpPr/>
      </xdr:nvSpPr>
      <xdr:spPr>
        <a:xfrm>
          <a:off x="21272500" y="67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26771</xdr:rowOff>
    </xdr:from>
    <xdr:to>
      <xdr:col>107</xdr:col>
      <xdr:colOff>101600</xdr:colOff>
      <xdr:row>39</xdr:row>
      <xdr:rowOff>128371</xdr:rowOff>
    </xdr:to>
    <xdr:sp macro="" textlink="">
      <xdr:nvSpPr>
        <xdr:cNvPr id="463" name="フローチャート: 判断 462"/>
        <xdr:cNvSpPr/>
      </xdr:nvSpPr>
      <xdr:spPr>
        <a:xfrm>
          <a:off x="20383500" y="671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44145</xdr:rowOff>
    </xdr:from>
    <xdr:to>
      <xdr:col>102</xdr:col>
      <xdr:colOff>165100</xdr:colOff>
      <xdr:row>39</xdr:row>
      <xdr:rowOff>145745</xdr:rowOff>
    </xdr:to>
    <xdr:sp macro="" textlink="">
      <xdr:nvSpPr>
        <xdr:cNvPr id="464" name="フローチャート: 判断 463"/>
        <xdr:cNvSpPr/>
      </xdr:nvSpPr>
      <xdr:spPr>
        <a:xfrm>
          <a:off x="194945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51460</xdr:rowOff>
    </xdr:from>
    <xdr:to>
      <xdr:col>98</xdr:col>
      <xdr:colOff>38100</xdr:colOff>
      <xdr:row>39</xdr:row>
      <xdr:rowOff>153060</xdr:rowOff>
    </xdr:to>
    <xdr:sp macro="" textlink="">
      <xdr:nvSpPr>
        <xdr:cNvPr id="465" name="フローチャート: 判断 464"/>
        <xdr:cNvSpPr/>
      </xdr:nvSpPr>
      <xdr:spPr>
        <a:xfrm>
          <a:off x="18605500" y="67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93523</xdr:rowOff>
    </xdr:from>
    <xdr:to>
      <xdr:col>116</xdr:col>
      <xdr:colOff>114300</xdr:colOff>
      <xdr:row>40</xdr:row>
      <xdr:rowOff>23673</xdr:rowOff>
    </xdr:to>
    <xdr:sp macro="" textlink="">
      <xdr:nvSpPr>
        <xdr:cNvPr id="471" name="楕円 470"/>
        <xdr:cNvSpPr/>
      </xdr:nvSpPr>
      <xdr:spPr>
        <a:xfrm>
          <a:off x="221107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71950</xdr:rowOff>
    </xdr:from>
    <xdr:ext cx="469744" cy="259045"/>
    <xdr:sp macro="" textlink="">
      <xdr:nvSpPr>
        <xdr:cNvPr id="472" name="【認定こども園・幼稚園・保育所】&#10;一人当たり面積該当値テキスト"/>
        <xdr:cNvSpPr txBox="1"/>
      </xdr:nvSpPr>
      <xdr:spPr>
        <a:xfrm>
          <a:off x="22199600" y="67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102667</xdr:rowOff>
    </xdr:from>
    <xdr:to>
      <xdr:col>112</xdr:col>
      <xdr:colOff>38100</xdr:colOff>
      <xdr:row>40</xdr:row>
      <xdr:rowOff>32817</xdr:rowOff>
    </xdr:to>
    <xdr:sp macro="" textlink="">
      <xdr:nvSpPr>
        <xdr:cNvPr id="473" name="楕円 472"/>
        <xdr:cNvSpPr/>
      </xdr:nvSpPr>
      <xdr:spPr>
        <a:xfrm>
          <a:off x="21272500" y="67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144323</xdr:rowOff>
    </xdr:from>
    <xdr:to>
      <xdr:col>116</xdr:col>
      <xdr:colOff>63500</xdr:colOff>
      <xdr:row>39</xdr:row>
      <xdr:rowOff>153467</xdr:rowOff>
    </xdr:to>
    <xdr:cxnSp macro="">
      <xdr:nvCxnSpPr>
        <xdr:cNvPr id="474" name="直線コネクタ 473"/>
        <xdr:cNvCxnSpPr/>
      </xdr:nvCxnSpPr>
      <xdr:spPr>
        <a:xfrm flipV="1">
          <a:off x="21323300" y="683087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107238</xdr:rowOff>
    </xdr:from>
    <xdr:to>
      <xdr:col>107</xdr:col>
      <xdr:colOff>101600</xdr:colOff>
      <xdr:row>40</xdr:row>
      <xdr:rowOff>37388</xdr:rowOff>
    </xdr:to>
    <xdr:sp macro="" textlink="">
      <xdr:nvSpPr>
        <xdr:cNvPr id="475" name="楕円 474"/>
        <xdr:cNvSpPr/>
      </xdr:nvSpPr>
      <xdr:spPr>
        <a:xfrm>
          <a:off x="20383500" y="67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153467</xdr:rowOff>
    </xdr:from>
    <xdr:to>
      <xdr:col>111</xdr:col>
      <xdr:colOff>177800</xdr:colOff>
      <xdr:row>39</xdr:row>
      <xdr:rowOff>158038</xdr:rowOff>
    </xdr:to>
    <xdr:cxnSp macro="">
      <xdr:nvCxnSpPr>
        <xdr:cNvPr id="476" name="直線コネクタ 475"/>
        <xdr:cNvCxnSpPr/>
      </xdr:nvCxnSpPr>
      <xdr:spPr>
        <a:xfrm flipV="1">
          <a:off x="20434300" y="684001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77" name="楕円 476"/>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158038</xdr:rowOff>
    </xdr:from>
    <xdr:to>
      <xdr:col>107</xdr:col>
      <xdr:colOff>50800</xdr:colOff>
      <xdr:row>39</xdr:row>
      <xdr:rowOff>160782</xdr:rowOff>
    </xdr:to>
    <xdr:cxnSp macro="">
      <xdr:nvCxnSpPr>
        <xdr:cNvPr id="478" name="直線コネクタ 477"/>
        <xdr:cNvCxnSpPr/>
      </xdr:nvCxnSpPr>
      <xdr:spPr>
        <a:xfrm flipV="1">
          <a:off x="19545300" y="684458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7281</xdr:rowOff>
    </xdr:from>
    <xdr:ext cx="469744" cy="259045"/>
    <xdr:sp macro="" textlink="">
      <xdr:nvSpPr>
        <xdr:cNvPr id="479" name="n_1aveValue【認定こども園・幼稚園・保育所】&#10;一人当たり面積"/>
        <xdr:cNvSpPr txBox="1"/>
      </xdr:nvSpPr>
      <xdr:spPr>
        <a:xfrm>
          <a:off x="21075727" y="65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144898</xdr:rowOff>
    </xdr:from>
    <xdr:ext cx="469744" cy="259045"/>
    <xdr:sp macro="" textlink="">
      <xdr:nvSpPr>
        <xdr:cNvPr id="480" name="n_2aveValue【認定こども園・幼稚園・保育所】&#10;一人当たり面積"/>
        <xdr:cNvSpPr txBox="1"/>
      </xdr:nvSpPr>
      <xdr:spPr>
        <a:xfrm>
          <a:off x="20199427" y="64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162272</xdr:rowOff>
    </xdr:from>
    <xdr:ext cx="469744" cy="259045"/>
    <xdr:sp macro="" textlink="">
      <xdr:nvSpPr>
        <xdr:cNvPr id="481" name="n_3aveValue【認定こども園・幼稚園・保育所】&#10;一人当たり面積"/>
        <xdr:cNvSpPr txBox="1"/>
      </xdr:nvSpPr>
      <xdr:spPr>
        <a:xfrm>
          <a:off x="19310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169587</xdr:rowOff>
    </xdr:from>
    <xdr:ext cx="469744" cy="259045"/>
    <xdr:sp macro="" textlink="">
      <xdr:nvSpPr>
        <xdr:cNvPr id="482" name="n_4aveValue【認定こども園・幼稚園・保育所】&#10;一人当たり面積"/>
        <xdr:cNvSpPr txBox="1"/>
      </xdr:nvSpPr>
      <xdr:spPr>
        <a:xfrm>
          <a:off x="18421427" y="65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23944</xdr:rowOff>
    </xdr:from>
    <xdr:ext cx="469744" cy="259045"/>
    <xdr:sp macro="" textlink="">
      <xdr:nvSpPr>
        <xdr:cNvPr id="483" name="n_1mainValue【認定こども園・幼稚園・保育所】&#10;一人当たり面積"/>
        <xdr:cNvSpPr txBox="1"/>
      </xdr:nvSpPr>
      <xdr:spPr>
        <a:xfrm>
          <a:off x="21075727" y="688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28515</xdr:rowOff>
    </xdr:from>
    <xdr:ext cx="469744" cy="259045"/>
    <xdr:sp macro="" textlink="">
      <xdr:nvSpPr>
        <xdr:cNvPr id="484" name="n_2mainValue【認定こども園・幼稚園・保育所】&#10;一人当たり面積"/>
        <xdr:cNvSpPr txBox="1"/>
      </xdr:nvSpPr>
      <xdr:spPr>
        <a:xfrm>
          <a:off x="20199427" y="688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485" name="n_3mainValue【認定こども園・幼稚園・保育所】&#10;一人当たり面積"/>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11" name="直線コネクタ 510"/>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14"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15" name="直線コネクタ 514"/>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16"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17" name="フローチャート: 判断 516"/>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18" name="フローチャート: 判断 517"/>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19" name="フローチャート: 判断 518"/>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20" name="フローチャート: 判断 519"/>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53703</xdr:rowOff>
    </xdr:from>
    <xdr:to>
      <xdr:col>67</xdr:col>
      <xdr:colOff>101600</xdr:colOff>
      <xdr:row>60</xdr:row>
      <xdr:rowOff>155303</xdr:rowOff>
    </xdr:to>
    <xdr:sp macro="" textlink="">
      <xdr:nvSpPr>
        <xdr:cNvPr id="521" name="フローチャート: 判断 520"/>
        <xdr:cNvSpPr/>
      </xdr:nvSpPr>
      <xdr:spPr>
        <a:xfrm>
          <a:off x="12763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39007</xdr:rowOff>
    </xdr:from>
    <xdr:to>
      <xdr:col>85</xdr:col>
      <xdr:colOff>177800</xdr:colOff>
      <xdr:row>58</xdr:row>
      <xdr:rowOff>140607</xdr:rowOff>
    </xdr:to>
    <xdr:sp macro="" textlink="">
      <xdr:nvSpPr>
        <xdr:cNvPr id="527" name="楕円 526"/>
        <xdr:cNvSpPr/>
      </xdr:nvSpPr>
      <xdr:spPr>
        <a:xfrm>
          <a:off x="16268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61884</xdr:rowOff>
    </xdr:from>
    <xdr:ext cx="405111" cy="259045"/>
    <xdr:sp macro="" textlink="">
      <xdr:nvSpPr>
        <xdr:cNvPr id="528" name="【学校施設】&#10;有形固定資産減価償却率該当値テキスト"/>
        <xdr:cNvSpPr txBox="1"/>
      </xdr:nvSpPr>
      <xdr:spPr>
        <a:xfrm>
          <a:off x="16357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171269</xdr:rowOff>
    </xdr:from>
    <xdr:to>
      <xdr:col>81</xdr:col>
      <xdr:colOff>101600</xdr:colOff>
      <xdr:row>58</xdr:row>
      <xdr:rowOff>101419</xdr:rowOff>
    </xdr:to>
    <xdr:sp macro="" textlink="">
      <xdr:nvSpPr>
        <xdr:cNvPr id="529" name="楕円 528"/>
        <xdr:cNvSpPr/>
      </xdr:nvSpPr>
      <xdr:spPr>
        <a:xfrm>
          <a:off x="15430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50619</xdr:rowOff>
    </xdr:from>
    <xdr:to>
      <xdr:col>85</xdr:col>
      <xdr:colOff>127000</xdr:colOff>
      <xdr:row>58</xdr:row>
      <xdr:rowOff>89807</xdr:rowOff>
    </xdr:to>
    <xdr:cxnSp macro="">
      <xdr:nvCxnSpPr>
        <xdr:cNvPr id="530" name="直線コネクタ 529"/>
        <xdr:cNvCxnSpPr/>
      </xdr:nvCxnSpPr>
      <xdr:spPr>
        <a:xfrm>
          <a:off x="15481300" y="999471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1" name="楕円 530"/>
        <xdr:cNvSpPr/>
      </xdr:nvSpPr>
      <xdr:spPr>
        <a:xfrm>
          <a:off x="1454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50619</xdr:rowOff>
    </xdr:from>
    <xdr:to>
      <xdr:col>81</xdr:col>
      <xdr:colOff>50800</xdr:colOff>
      <xdr:row>61</xdr:row>
      <xdr:rowOff>160020</xdr:rowOff>
    </xdr:to>
    <xdr:cxnSp macro="">
      <xdr:nvCxnSpPr>
        <xdr:cNvPr id="532" name="直線コネクタ 531"/>
        <xdr:cNvCxnSpPr/>
      </xdr:nvCxnSpPr>
      <xdr:spPr>
        <a:xfrm flipV="1">
          <a:off x="14592300" y="9994719"/>
          <a:ext cx="8890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4717</xdr:rowOff>
    </xdr:from>
    <xdr:to>
      <xdr:col>72</xdr:col>
      <xdr:colOff>38100</xdr:colOff>
      <xdr:row>61</xdr:row>
      <xdr:rowOff>106317</xdr:rowOff>
    </xdr:to>
    <xdr:sp macro="" textlink="">
      <xdr:nvSpPr>
        <xdr:cNvPr id="533" name="楕円 532"/>
        <xdr:cNvSpPr/>
      </xdr:nvSpPr>
      <xdr:spPr>
        <a:xfrm>
          <a:off x="13652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55517</xdr:rowOff>
    </xdr:from>
    <xdr:to>
      <xdr:col>76</xdr:col>
      <xdr:colOff>114300</xdr:colOff>
      <xdr:row>61</xdr:row>
      <xdr:rowOff>160020</xdr:rowOff>
    </xdr:to>
    <xdr:cxnSp macro="">
      <xdr:nvCxnSpPr>
        <xdr:cNvPr id="534" name="直線コネクタ 533"/>
        <xdr:cNvCxnSpPr/>
      </xdr:nvCxnSpPr>
      <xdr:spPr>
        <a:xfrm>
          <a:off x="13703300" y="1051396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35" name="n_1ave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36"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37" name="n_3aveValue【学校施設】&#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380</xdr:rowOff>
    </xdr:from>
    <xdr:ext cx="405111" cy="259045"/>
    <xdr:sp macro="" textlink="">
      <xdr:nvSpPr>
        <xdr:cNvPr id="538" name="n_4aveValue【学校施設】&#10;有形固定資産減価償却率"/>
        <xdr:cNvSpPr txBox="1"/>
      </xdr:nvSpPr>
      <xdr:spPr>
        <a:xfrm>
          <a:off x="12611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117946</xdr:rowOff>
    </xdr:from>
    <xdr:ext cx="405111" cy="259045"/>
    <xdr:sp macro="" textlink="">
      <xdr:nvSpPr>
        <xdr:cNvPr id="539" name="n_1mainValue【学校施設】&#10;有形固定資産減価償却率"/>
        <xdr:cNvSpPr txBox="1"/>
      </xdr:nvSpPr>
      <xdr:spPr>
        <a:xfrm>
          <a:off x="152660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40" name="n_2mainValue【学校施設】&#10;有形固定資産減価償却率"/>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97444</xdr:rowOff>
    </xdr:from>
    <xdr:ext cx="405111" cy="259045"/>
    <xdr:sp macro="" textlink="">
      <xdr:nvSpPr>
        <xdr:cNvPr id="541" name="n_3mainValue【学校施設】&#10;有形固定資産減価償却率"/>
        <xdr:cNvSpPr txBox="1"/>
      </xdr:nvSpPr>
      <xdr:spPr>
        <a:xfrm>
          <a:off x="13500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5" name="テキスト ボックス 55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7" name="テキスト ボックス 55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9" name="テキスト ボックス 55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63" name="直線コネクタ 562"/>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64"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65" name="直線コネクタ 564"/>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66"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67" name="直線コネクタ 566"/>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68"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69" name="フローチャート: 判断 568"/>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115026</xdr:rowOff>
    </xdr:from>
    <xdr:to>
      <xdr:col>112</xdr:col>
      <xdr:colOff>38100</xdr:colOff>
      <xdr:row>63</xdr:row>
      <xdr:rowOff>45176</xdr:rowOff>
    </xdr:to>
    <xdr:sp macro="" textlink="">
      <xdr:nvSpPr>
        <xdr:cNvPr id="570" name="フローチャート: 判断 569"/>
        <xdr:cNvSpPr/>
      </xdr:nvSpPr>
      <xdr:spPr>
        <a:xfrm>
          <a:off x="21272500" y="1074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110226</xdr:rowOff>
    </xdr:from>
    <xdr:to>
      <xdr:col>107</xdr:col>
      <xdr:colOff>101600</xdr:colOff>
      <xdr:row>63</xdr:row>
      <xdr:rowOff>40376</xdr:rowOff>
    </xdr:to>
    <xdr:sp macro="" textlink="">
      <xdr:nvSpPr>
        <xdr:cNvPr id="571" name="フローチャート: 判断 570"/>
        <xdr:cNvSpPr/>
      </xdr:nvSpPr>
      <xdr:spPr>
        <a:xfrm>
          <a:off x="20383500" y="1074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114569</xdr:rowOff>
    </xdr:from>
    <xdr:to>
      <xdr:col>102</xdr:col>
      <xdr:colOff>165100</xdr:colOff>
      <xdr:row>63</xdr:row>
      <xdr:rowOff>44719</xdr:rowOff>
    </xdr:to>
    <xdr:sp macro="" textlink="">
      <xdr:nvSpPr>
        <xdr:cNvPr id="572" name="フローチャート: 判断 571"/>
        <xdr:cNvSpPr/>
      </xdr:nvSpPr>
      <xdr:spPr>
        <a:xfrm>
          <a:off x="19494500" y="1074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100488</xdr:rowOff>
    </xdr:from>
    <xdr:to>
      <xdr:col>98</xdr:col>
      <xdr:colOff>38100</xdr:colOff>
      <xdr:row>63</xdr:row>
      <xdr:rowOff>30638</xdr:rowOff>
    </xdr:to>
    <xdr:sp macro="" textlink="">
      <xdr:nvSpPr>
        <xdr:cNvPr id="573" name="フローチャート: 判断 572"/>
        <xdr:cNvSpPr/>
      </xdr:nvSpPr>
      <xdr:spPr>
        <a:xfrm>
          <a:off x="18605500" y="1073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86771</xdr:rowOff>
    </xdr:from>
    <xdr:to>
      <xdr:col>116</xdr:col>
      <xdr:colOff>114300</xdr:colOff>
      <xdr:row>63</xdr:row>
      <xdr:rowOff>16921</xdr:rowOff>
    </xdr:to>
    <xdr:sp macro="" textlink="">
      <xdr:nvSpPr>
        <xdr:cNvPr id="579" name="楕円 578"/>
        <xdr:cNvSpPr/>
      </xdr:nvSpPr>
      <xdr:spPr>
        <a:xfrm>
          <a:off x="22110700" y="10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109648</xdr:rowOff>
    </xdr:from>
    <xdr:ext cx="469744" cy="259045"/>
    <xdr:sp macro="" textlink="">
      <xdr:nvSpPr>
        <xdr:cNvPr id="580" name="【学校施設】&#10;一人当たり面積該当値テキスト"/>
        <xdr:cNvSpPr txBox="1"/>
      </xdr:nvSpPr>
      <xdr:spPr>
        <a:xfrm>
          <a:off x="22199600" y="1056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92487</xdr:rowOff>
    </xdr:from>
    <xdr:to>
      <xdr:col>112</xdr:col>
      <xdr:colOff>38100</xdr:colOff>
      <xdr:row>63</xdr:row>
      <xdr:rowOff>22637</xdr:rowOff>
    </xdr:to>
    <xdr:sp macro="" textlink="">
      <xdr:nvSpPr>
        <xdr:cNvPr id="581" name="楕円 580"/>
        <xdr:cNvSpPr/>
      </xdr:nvSpPr>
      <xdr:spPr>
        <a:xfrm>
          <a:off x="21272500" y="107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137571</xdr:rowOff>
    </xdr:from>
    <xdr:to>
      <xdr:col>116</xdr:col>
      <xdr:colOff>63500</xdr:colOff>
      <xdr:row>62</xdr:row>
      <xdr:rowOff>143287</xdr:rowOff>
    </xdr:to>
    <xdr:cxnSp macro="">
      <xdr:nvCxnSpPr>
        <xdr:cNvPr id="582" name="直線コネクタ 581"/>
        <xdr:cNvCxnSpPr/>
      </xdr:nvCxnSpPr>
      <xdr:spPr>
        <a:xfrm flipV="1">
          <a:off x="21323300" y="10767471"/>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65832</xdr:rowOff>
    </xdr:from>
    <xdr:to>
      <xdr:col>102</xdr:col>
      <xdr:colOff>165100</xdr:colOff>
      <xdr:row>63</xdr:row>
      <xdr:rowOff>167432</xdr:rowOff>
    </xdr:to>
    <xdr:sp macro="" textlink="">
      <xdr:nvSpPr>
        <xdr:cNvPr id="583" name="楕円 582"/>
        <xdr:cNvSpPr/>
      </xdr:nvSpPr>
      <xdr:spPr>
        <a:xfrm>
          <a:off x="19494500" y="108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36303</xdr:rowOff>
    </xdr:from>
    <xdr:ext cx="469744" cy="259045"/>
    <xdr:sp macro="" textlink="">
      <xdr:nvSpPr>
        <xdr:cNvPr id="584" name="n_1aveValue【学校施設】&#10;一人当たり面積"/>
        <xdr:cNvSpPr txBox="1"/>
      </xdr:nvSpPr>
      <xdr:spPr>
        <a:xfrm>
          <a:off x="21075727" y="1083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56903</xdr:rowOff>
    </xdr:from>
    <xdr:ext cx="469744" cy="259045"/>
    <xdr:sp macro="" textlink="">
      <xdr:nvSpPr>
        <xdr:cNvPr id="585" name="n_2aveValue【学校施設】&#10;一人当たり面積"/>
        <xdr:cNvSpPr txBox="1"/>
      </xdr:nvSpPr>
      <xdr:spPr>
        <a:xfrm>
          <a:off x="20199427" y="1051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61246</xdr:rowOff>
    </xdr:from>
    <xdr:ext cx="469744" cy="259045"/>
    <xdr:sp macro="" textlink="">
      <xdr:nvSpPr>
        <xdr:cNvPr id="586" name="n_3aveValue【学校施設】&#10;一人当たり面積"/>
        <xdr:cNvSpPr txBox="1"/>
      </xdr:nvSpPr>
      <xdr:spPr>
        <a:xfrm>
          <a:off x="19310427" y="1051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47165</xdr:rowOff>
    </xdr:from>
    <xdr:ext cx="469744" cy="259045"/>
    <xdr:sp macro="" textlink="">
      <xdr:nvSpPr>
        <xdr:cNvPr id="587" name="n_4aveValue【学校施設】&#10;一人当たり面積"/>
        <xdr:cNvSpPr txBox="1"/>
      </xdr:nvSpPr>
      <xdr:spPr>
        <a:xfrm>
          <a:off x="18421427" y="105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39164</xdr:rowOff>
    </xdr:from>
    <xdr:ext cx="469744" cy="259045"/>
    <xdr:sp macro="" textlink="">
      <xdr:nvSpPr>
        <xdr:cNvPr id="588" name="n_1mainValue【学校施設】&#10;一人当たり面積"/>
        <xdr:cNvSpPr txBox="1"/>
      </xdr:nvSpPr>
      <xdr:spPr>
        <a:xfrm>
          <a:off x="21075727" y="1049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158559</xdr:rowOff>
    </xdr:from>
    <xdr:ext cx="469744" cy="259045"/>
    <xdr:sp macro="" textlink="">
      <xdr:nvSpPr>
        <xdr:cNvPr id="589" name="n_3mainValue【学校施設】&#10;一人当たり面積"/>
        <xdr:cNvSpPr txBox="1"/>
      </xdr:nvSpPr>
      <xdr:spPr>
        <a:xfrm>
          <a:off x="19310427" y="109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8" name="テキスト ボックス 61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8" name="テキスト ボックス 62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31" name="直線コネクタ 630"/>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3" name="直線コネクタ 63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34"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35" name="直線コネクタ 634"/>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36" name="【公民館】&#10;有形固定資産減価償却率平均値テキスト"/>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37" name="フローチャート: 判断 636"/>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15602</xdr:rowOff>
    </xdr:from>
    <xdr:to>
      <xdr:col>81</xdr:col>
      <xdr:colOff>101600</xdr:colOff>
      <xdr:row>106</xdr:row>
      <xdr:rowOff>117202</xdr:rowOff>
    </xdr:to>
    <xdr:sp macro="" textlink="">
      <xdr:nvSpPr>
        <xdr:cNvPr id="638" name="フローチャート: 判断 637"/>
        <xdr:cNvSpPr/>
      </xdr:nvSpPr>
      <xdr:spPr>
        <a:xfrm>
          <a:off x="15430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639" name="フローチャート: 判断 638"/>
        <xdr:cNvSpPr/>
      </xdr:nvSpPr>
      <xdr:spPr>
        <a:xfrm>
          <a:off x="1454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40" name="フローチャート: 判断 639"/>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44994</xdr:rowOff>
    </xdr:from>
    <xdr:to>
      <xdr:col>67</xdr:col>
      <xdr:colOff>101600</xdr:colOff>
      <xdr:row>105</xdr:row>
      <xdr:rowOff>146594</xdr:rowOff>
    </xdr:to>
    <xdr:sp macro="" textlink="">
      <xdr:nvSpPr>
        <xdr:cNvPr id="641" name="フローチャート: 判断 640"/>
        <xdr:cNvSpPr/>
      </xdr:nvSpPr>
      <xdr:spPr>
        <a:xfrm>
          <a:off x="12763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647" name="楕円 646"/>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648" name="【公民館】&#10;有形固定資産減価償却率該当値テキスト"/>
        <xdr:cNvSpPr txBox="1"/>
      </xdr:nvSpPr>
      <xdr:spPr>
        <a:xfrm>
          <a:off x="16357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649" name="楕円 648"/>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84364</xdr:rowOff>
    </xdr:to>
    <xdr:cxnSp macro="">
      <xdr:nvCxnSpPr>
        <xdr:cNvPr id="650" name="直線コネクタ 649"/>
        <xdr:cNvCxnSpPr/>
      </xdr:nvCxnSpPr>
      <xdr:spPr>
        <a:xfrm>
          <a:off x="15481300" y="1839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133729</xdr:rowOff>
    </xdr:from>
    <xdr:ext cx="405111" cy="259045"/>
    <xdr:sp macro="" textlink="">
      <xdr:nvSpPr>
        <xdr:cNvPr id="651" name="n_1aveValue【公民館】&#10;有形固定資産減価償却率"/>
        <xdr:cNvSpPr txBox="1"/>
      </xdr:nvSpPr>
      <xdr:spPr>
        <a:xfrm>
          <a:off x="15266044" y="1796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48821</xdr:rowOff>
    </xdr:from>
    <xdr:ext cx="405111" cy="259045"/>
    <xdr:sp macro="" textlink="">
      <xdr:nvSpPr>
        <xdr:cNvPr id="652" name="n_2aveValue【公民館】&#10;有形固定資産減価償却率"/>
        <xdr:cNvSpPr txBox="1"/>
      </xdr:nvSpPr>
      <xdr:spPr>
        <a:xfrm>
          <a:off x="14389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53"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163121</xdr:rowOff>
    </xdr:from>
    <xdr:ext cx="405111" cy="259045"/>
    <xdr:sp macro="" textlink="">
      <xdr:nvSpPr>
        <xdr:cNvPr id="654" name="n_4aveValue【公民館】&#10;有形固定資産減価償却率"/>
        <xdr:cNvSpPr txBox="1"/>
      </xdr:nvSpPr>
      <xdr:spPr>
        <a:xfrm>
          <a:off x="12611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655" name="n_1mainValue【公民館】&#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1" name="テキスト ボックス 670"/>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73" name="テキスト ボックス 672"/>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5" name="テキスト ボックス 674"/>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7" name="テキスト ボックス 67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79" name="直線コネクタ 678"/>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80"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81" name="直線コネクタ 680"/>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82"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83" name="直線コネクタ 682"/>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684"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85" name="フローチャート: 判断 684"/>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37212</xdr:rowOff>
    </xdr:from>
    <xdr:to>
      <xdr:col>112</xdr:col>
      <xdr:colOff>38100</xdr:colOff>
      <xdr:row>108</xdr:row>
      <xdr:rowOff>138812</xdr:rowOff>
    </xdr:to>
    <xdr:sp macro="" textlink="">
      <xdr:nvSpPr>
        <xdr:cNvPr id="686" name="フローチャート: 判断 685"/>
        <xdr:cNvSpPr/>
      </xdr:nvSpPr>
      <xdr:spPr>
        <a:xfrm>
          <a:off x="21272500" y="1855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27991</xdr:rowOff>
    </xdr:from>
    <xdr:to>
      <xdr:col>107</xdr:col>
      <xdr:colOff>101600</xdr:colOff>
      <xdr:row>108</xdr:row>
      <xdr:rowOff>129591</xdr:rowOff>
    </xdr:to>
    <xdr:sp macro="" textlink="">
      <xdr:nvSpPr>
        <xdr:cNvPr id="687" name="フローチャート: 判断 686"/>
        <xdr:cNvSpPr/>
      </xdr:nvSpPr>
      <xdr:spPr>
        <a:xfrm>
          <a:off x="20383500" y="18544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30735</xdr:rowOff>
    </xdr:from>
    <xdr:to>
      <xdr:col>102</xdr:col>
      <xdr:colOff>165100</xdr:colOff>
      <xdr:row>108</xdr:row>
      <xdr:rowOff>132335</xdr:rowOff>
    </xdr:to>
    <xdr:sp macro="" textlink="">
      <xdr:nvSpPr>
        <xdr:cNvPr id="688" name="フローチャート: 判断 687"/>
        <xdr:cNvSpPr/>
      </xdr:nvSpPr>
      <xdr:spPr>
        <a:xfrm>
          <a:off x="19494500" y="1854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31725</xdr:rowOff>
    </xdr:from>
    <xdr:to>
      <xdr:col>98</xdr:col>
      <xdr:colOff>38100</xdr:colOff>
      <xdr:row>108</xdr:row>
      <xdr:rowOff>133325</xdr:rowOff>
    </xdr:to>
    <xdr:sp macro="" textlink="">
      <xdr:nvSpPr>
        <xdr:cNvPr id="689" name="フローチャート: 判断 688"/>
        <xdr:cNvSpPr/>
      </xdr:nvSpPr>
      <xdr:spPr>
        <a:xfrm>
          <a:off x="18605500" y="1854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28829</xdr:rowOff>
    </xdr:from>
    <xdr:to>
      <xdr:col>116</xdr:col>
      <xdr:colOff>114300</xdr:colOff>
      <xdr:row>108</xdr:row>
      <xdr:rowOff>130429</xdr:rowOff>
    </xdr:to>
    <xdr:sp macro="" textlink="">
      <xdr:nvSpPr>
        <xdr:cNvPr id="695" name="楕円 694"/>
        <xdr:cNvSpPr/>
      </xdr:nvSpPr>
      <xdr:spPr>
        <a:xfrm>
          <a:off x="22110700" y="185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696" name="【公民館】&#10;一人当たり面積該当値テキスト"/>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30811</xdr:rowOff>
    </xdr:from>
    <xdr:to>
      <xdr:col>112</xdr:col>
      <xdr:colOff>38100</xdr:colOff>
      <xdr:row>108</xdr:row>
      <xdr:rowOff>132411</xdr:rowOff>
    </xdr:to>
    <xdr:sp macro="" textlink="">
      <xdr:nvSpPr>
        <xdr:cNvPr id="697" name="楕円 696"/>
        <xdr:cNvSpPr/>
      </xdr:nvSpPr>
      <xdr:spPr>
        <a:xfrm>
          <a:off x="21272500" y="185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79629</xdr:rowOff>
    </xdr:from>
    <xdr:to>
      <xdr:col>116</xdr:col>
      <xdr:colOff>63500</xdr:colOff>
      <xdr:row>108</xdr:row>
      <xdr:rowOff>81611</xdr:rowOff>
    </xdr:to>
    <xdr:cxnSp macro="">
      <xdr:nvCxnSpPr>
        <xdr:cNvPr id="698" name="直線コネクタ 697"/>
        <xdr:cNvCxnSpPr/>
      </xdr:nvCxnSpPr>
      <xdr:spPr>
        <a:xfrm flipV="1">
          <a:off x="21323300" y="18596229"/>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129939</xdr:rowOff>
    </xdr:from>
    <xdr:ext cx="469744" cy="259045"/>
    <xdr:sp macro="" textlink="">
      <xdr:nvSpPr>
        <xdr:cNvPr id="699" name="n_1aveValue【公民館】&#10;一人当たり面積"/>
        <xdr:cNvSpPr txBox="1"/>
      </xdr:nvSpPr>
      <xdr:spPr>
        <a:xfrm>
          <a:off x="21075727" y="186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146118</xdr:rowOff>
    </xdr:from>
    <xdr:ext cx="469744" cy="259045"/>
    <xdr:sp macro="" textlink="">
      <xdr:nvSpPr>
        <xdr:cNvPr id="700" name="n_2aveValue【公民館】&#10;一人当たり面積"/>
        <xdr:cNvSpPr txBox="1"/>
      </xdr:nvSpPr>
      <xdr:spPr>
        <a:xfrm>
          <a:off x="20199427" y="183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148862</xdr:rowOff>
    </xdr:from>
    <xdr:ext cx="469744" cy="259045"/>
    <xdr:sp macro="" textlink="">
      <xdr:nvSpPr>
        <xdr:cNvPr id="701" name="n_3aveValue【公民館】&#10;一人当たり面積"/>
        <xdr:cNvSpPr txBox="1"/>
      </xdr:nvSpPr>
      <xdr:spPr>
        <a:xfrm>
          <a:off x="19310427" y="1832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149852</xdr:rowOff>
    </xdr:from>
    <xdr:ext cx="469744" cy="259045"/>
    <xdr:sp macro="" textlink="">
      <xdr:nvSpPr>
        <xdr:cNvPr id="702" name="n_4aveValue【公民館】&#10;一人当たり面積"/>
        <xdr:cNvSpPr txBox="1"/>
      </xdr:nvSpPr>
      <xdr:spPr>
        <a:xfrm>
          <a:off x="18421427" y="183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148938</xdr:rowOff>
    </xdr:from>
    <xdr:ext cx="469744" cy="259045"/>
    <xdr:sp macro="" textlink="">
      <xdr:nvSpPr>
        <xdr:cNvPr id="703" name="n_1mainValue【公民館】&#10;一人当たり面積"/>
        <xdr:cNvSpPr txBox="1"/>
      </xdr:nvSpPr>
      <xdr:spPr>
        <a:xfrm>
          <a:off x="21075727" y="183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東日本大震災復興関連事業の影響により、被災した建物の解体や新たな施設の整備が進められていることにより、有形固定資産減価償却率が減少傾向にある。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なかでも公営住宅においては、被災により古い住宅が解体されたことに加え、復興公営住宅を整備したことにより減価償却率の減少が顕著となっている。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今後、復興事業で整備した資産</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維持修繕及び更新等がまとめてくることも想定されるため、計画的に維持管理等を実施していくことが必要と思われる。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1,321
84.37
5,215,803
4,829,744
182,276
1,125,222
1,430,400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166370</xdr:rowOff>
    </xdr:from>
    <xdr:to>
      <xdr:col>20</xdr:col>
      <xdr:colOff>38100</xdr:colOff>
      <xdr:row>60</xdr:row>
      <xdr:rowOff>96520</xdr:rowOff>
    </xdr:to>
    <xdr:sp macro="" textlink="">
      <xdr:nvSpPr>
        <xdr:cNvPr id="80" name="フローチャート: 判断 79"/>
        <xdr:cNvSpPr/>
      </xdr:nvSpPr>
      <xdr:spPr>
        <a:xfrm>
          <a:off x="3746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147320</xdr:rowOff>
    </xdr:from>
    <xdr:to>
      <xdr:col>15</xdr:col>
      <xdr:colOff>101600</xdr:colOff>
      <xdr:row>60</xdr:row>
      <xdr:rowOff>77470</xdr:rowOff>
    </xdr:to>
    <xdr:sp macro="" textlink="">
      <xdr:nvSpPr>
        <xdr:cNvPr id="81" name="フローチャート: 判断 80"/>
        <xdr:cNvSpPr/>
      </xdr:nvSpPr>
      <xdr:spPr>
        <a:xfrm>
          <a:off x="2857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29210</xdr:rowOff>
    </xdr:from>
    <xdr:to>
      <xdr:col>10</xdr:col>
      <xdr:colOff>165100</xdr:colOff>
      <xdr:row>60</xdr:row>
      <xdr:rowOff>130810</xdr:rowOff>
    </xdr:to>
    <xdr:sp macro="" textlink="">
      <xdr:nvSpPr>
        <xdr:cNvPr id="82" name="フローチャート: 判断 81"/>
        <xdr:cNvSpPr/>
      </xdr:nvSpPr>
      <xdr:spPr>
        <a:xfrm>
          <a:off x="1968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73025</xdr:rowOff>
    </xdr:from>
    <xdr:to>
      <xdr:col>6</xdr:col>
      <xdr:colOff>38100</xdr:colOff>
      <xdr:row>61</xdr:row>
      <xdr:rowOff>3175</xdr:rowOff>
    </xdr:to>
    <xdr:sp macro="" textlink="">
      <xdr:nvSpPr>
        <xdr:cNvPr id="83" name="フローチャート: 判断 82"/>
        <xdr:cNvSpPr/>
      </xdr:nvSpPr>
      <xdr:spPr>
        <a:xfrm>
          <a:off x="1079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89" name="楕円 88"/>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40657</xdr:rowOff>
    </xdr:from>
    <xdr:ext cx="405111" cy="259045"/>
    <xdr:sp macro="" textlink="">
      <xdr:nvSpPr>
        <xdr:cNvPr id="90" name="【体育館・プール】&#10;有形固定資産減価償却率該当値テキスト"/>
        <xdr:cNvSpPr txBox="1"/>
      </xdr:nvSpPr>
      <xdr:spPr>
        <a:xfrm>
          <a:off x="4673600"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130175</xdr:rowOff>
    </xdr:from>
    <xdr:to>
      <xdr:col>20</xdr:col>
      <xdr:colOff>38100</xdr:colOff>
      <xdr:row>61</xdr:row>
      <xdr:rowOff>60325</xdr:rowOff>
    </xdr:to>
    <xdr:sp macro="" textlink="">
      <xdr:nvSpPr>
        <xdr:cNvPr id="91" name="楕円 90"/>
        <xdr:cNvSpPr/>
      </xdr:nvSpPr>
      <xdr:spPr>
        <a:xfrm>
          <a:off x="3746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xdr:rowOff>
    </xdr:from>
    <xdr:to>
      <xdr:col>24</xdr:col>
      <xdr:colOff>63500</xdr:colOff>
      <xdr:row>61</xdr:row>
      <xdr:rowOff>68580</xdr:rowOff>
    </xdr:to>
    <xdr:cxnSp macro="">
      <xdr:nvCxnSpPr>
        <xdr:cNvPr id="92" name="直線コネクタ 91"/>
        <xdr:cNvCxnSpPr/>
      </xdr:nvCxnSpPr>
      <xdr:spPr>
        <a:xfrm>
          <a:off x="3797300" y="104679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93" name="楕円 92"/>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xdr:rowOff>
    </xdr:from>
    <xdr:to>
      <xdr:col>19</xdr:col>
      <xdr:colOff>177800</xdr:colOff>
      <xdr:row>61</xdr:row>
      <xdr:rowOff>68580</xdr:rowOff>
    </xdr:to>
    <xdr:cxnSp macro="">
      <xdr:nvCxnSpPr>
        <xdr:cNvPr id="94" name="直線コネクタ 93"/>
        <xdr:cNvCxnSpPr/>
      </xdr:nvCxnSpPr>
      <xdr:spPr>
        <a:xfrm flipV="1">
          <a:off x="2908300" y="104679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95" name="楕円 9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61</xdr:row>
      <xdr:rowOff>68580</xdr:rowOff>
    </xdr:to>
    <xdr:cxnSp macro="">
      <xdr:nvCxnSpPr>
        <xdr:cNvPr id="96" name="直線コネクタ 95"/>
        <xdr:cNvCxnSpPr/>
      </xdr:nvCxnSpPr>
      <xdr:spPr>
        <a:xfrm>
          <a:off x="2019300" y="104013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113047</xdr:rowOff>
    </xdr:from>
    <xdr:ext cx="405111" cy="259045"/>
    <xdr:sp macro="" textlink="">
      <xdr:nvSpPr>
        <xdr:cNvPr id="97" name="n_1aveValue【体育館・プー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93997</xdr:rowOff>
    </xdr:from>
    <xdr:ext cx="405111" cy="259045"/>
    <xdr:sp macro="" textlink="">
      <xdr:nvSpPr>
        <xdr:cNvPr id="98" name="n_2aveValue【体育館・プール】&#10;有形固定資産減価償却率"/>
        <xdr:cNvSpPr txBox="1"/>
      </xdr:nvSpPr>
      <xdr:spPr>
        <a:xfrm>
          <a:off x="2705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99" name="n_3aveValue【体育館・プー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19702</xdr:rowOff>
    </xdr:from>
    <xdr:ext cx="405111" cy="259045"/>
    <xdr:sp macro="" textlink="">
      <xdr:nvSpPr>
        <xdr:cNvPr id="100" name="n_4aveValue【体育館・プール】&#10;有形固定資産減価償却率"/>
        <xdr:cNvSpPr txBox="1"/>
      </xdr:nvSpPr>
      <xdr:spPr>
        <a:xfrm>
          <a:off x="927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51452</xdr:rowOff>
    </xdr:from>
    <xdr:ext cx="405111" cy="259045"/>
    <xdr:sp macro="" textlink="">
      <xdr:nvSpPr>
        <xdr:cNvPr id="101" name="n_1mainValue【体育館・プール】&#10;有形固定資産減価償却率"/>
        <xdr:cNvSpPr txBox="1"/>
      </xdr:nvSpPr>
      <xdr:spPr>
        <a:xfrm>
          <a:off x="3582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02" name="n_2mainValue【体育館・プー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103" name="n_3mainValue【体育館・プー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29" name="直線コネクタ 128"/>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0"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1" name="直線コネクタ 130"/>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2"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3" name="直線コネクタ 132"/>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4"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5" name="フローチャート: 判断 134"/>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44886</xdr:rowOff>
    </xdr:from>
    <xdr:to>
      <xdr:col>50</xdr:col>
      <xdr:colOff>165100</xdr:colOff>
      <xdr:row>62</xdr:row>
      <xdr:rowOff>146486</xdr:rowOff>
    </xdr:to>
    <xdr:sp macro="" textlink="">
      <xdr:nvSpPr>
        <xdr:cNvPr id="136" name="フローチャート: 判断 135"/>
        <xdr:cNvSpPr/>
      </xdr:nvSpPr>
      <xdr:spPr>
        <a:xfrm>
          <a:off x="9588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49457</xdr:rowOff>
    </xdr:from>
    <xdr:to>
      <xdr:col>46</xdr:col>
      <xdr:colOff>38100</xdr:colOff>
      <xdr:row>62</xdr:row>
      <xdr:rowOff>151057</xdr:rowOff>
    </xdr:to>
    <xdr:sp macro="" textlink="">
      <xdr:nvSpPr>
        <xdr:cNvPr id="137" name="フローチャート: 判断 136"/>
        <xdr:cNvSpPr/>
      </xdr:nvSpPr>
      <xdr:spPr>
        <a:xfrm>
          <a:off x="8699500" y="1067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64480</xdr:rowOff>
    </xdr:from>
    <xdr:to>
      <xdr:col>36</xdr:col>
      <xdr:colOff>165100</xdr:colOff>
      <xdr:row>62</xdr:row>
      <xdr:rowOff>166080</xdr:rowOff>
    </xdr:to>
    <xdr:sp macro="" textlink="">
      <xdr:nvSpPr>
        <xdr:cNvPr id="139" name="フローチャート: 判断 138"/>
        <xdr:cNvSpPr/>
      </xdr:nvSpPr>
      <xdr:spPr>
        <a:xfrm>
          <a:off x="6921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87993</xdr:rowOff>
    </xdr:from>
    <xdr:to>
      <xdr:col>55</xdr:col>
      <xdr:colOff>50800</xdr:colOff>
      <xdr:row>63</xdr:row>
      <xdr:rowOff>18143</xdr:rowOff>
    </xdr:to>
    <xdr:sp macro="" textlink="">
      <xdr:nvSpPr>
        <xdr:cNvPr id="145" name="楕円 144"/>
        <xdr:cNvSpPr/>
      </xdr:nvSpPr>
      <xdr:spPr>
        <a:xfrm>
          <a:off x="104267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110870</xdr:rowOff>
    </xdr:from>
    <xdr:ext cx="469744" cy="259045"/>
    <xdr:sp macro="" textlink="">
      <xdr:nvSpPr>
        <xdr:cNvPr id="146" name="【体育館・プール】&#10;一人当たり面積該当値テキスト"/>
        <xdr:cNvSpPr txBox="1"/>
      </xdr:nvSpPr>
      <xdr:spPr>
        <a:xfrm>
          <a:off x="10515600" y="1056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97463</xdr:rowOff>
    </xdr:from>
    <xdr:to>
      <xdr:col>50</xdr:col>
      <xdr:colOff>165100</xdr:colOff>
      <xdr:row>63</xdr:row>
      <xdr:rowOff>27613</xdr:rowOff>
    </xdr:to>
    <xdr:sp macro="" textlink="">
      <xdr:nvSpPr>
        <xdr:cNvPr id="147" name="楕円 146"/>
        <xdr:cNvSpPr/>
      </xdr:nvSpPr>
      <xdr:spPr>
        <a:xfrm>
          <a:off x="9588500" y="107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138793</xdr:rowOff>
    </xdr:from>
    <xdr:to>
      <xdr:col>55</xdr:col>
      <xdr:colOff>0</xdr:colOff>
      <xdr:row>62</xdr:row>
      <xdr:rowOff>148263</xdr:rowOff>
    </xdr:to>
    <xdr:cxnSp macro="">
      <xdr:nvCxnSpPr>
        <xdr:cNvPr id="148" name="直線コネクタ 147"/>
        <xdr:cNvCxnSpPr/>
      </xdr:nvCxnSpPr>
      <xdr:spPr>
        <a:xfrm flipV="1">
          <a:off x="9639300" y="10768693"/>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149" name="楕円 148"/>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148263</xdr:rowOff>
    </xdr:from>
    <xdr:to>
      <xdr:col>50</xdr:col>
      <xdr:colOff>114300</xdr:colOff>
      <xdr:row>62</xdr:row>
      <xdr:rowOff>153162</xdr:rowOff>
    </xdr:to>
    <xdr:cxnSp macro="">
      <xdr:nvCxnSpPr>
        <xdr:cNvPr id="150" name="直線コネクタ 149"/>
        <xdr:cNvCxnSpPr/>
      </xdr:nvCxnSpPr>
      <xdr:spPr>
        <a:xfrm flipV="1">
          <a:off x="8750300" y="107781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104974</xdr:rowOff>
    </xdr:from>
    <xdr:to>
      <xdr:col>41</xdr:col>
      <xdr:colOff>101600</xdr:colOff>
      <xdr:row>63</xdr:row>
      <xdr:rowOff>35124</xdr:rowOff>
    </xdr:to>
    <xdr:sp macro="" textlink="">
      <xdr:nvSpPr>
        <xdr:cNvPr id="151" name="楕円 150"/>
        <xdr:cNvSpPr/>
      </xdr:nvSpPr>
      <xdr:spPr>
        <a:xfrm>
          <a:off x="7810500" y="107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153162</xdr:rowOff>
    </xdr:from>
    <xdr:to>
      <xdr:col>45</xdr:col>
      <xdr:colOff>177800</xdr:colOff>
      <xdr:row>62</xdr:row>
      <xdr:rowOff>155774</xdr:rowOff>
    </xdr:to>
    <xdr:cxnSp macro="">
      <xdr:nvCxnSpPr>
        <xdr:cNvPr id="152" name="直線コネクタ 151"/>
        <xdr:cNvCxnSpPr/>
      </xdr:nvCxnSpPr>
      <xdr:spPr>
        <a:xfrm flipV="1">
          <a:off x="7861300" y="10783062"/>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163013</xdr:rowOff>
    </xdr:from>
    <xdr:ext cx="469744" cy="259045"/>
    <xdr:sp macro="" textlink="">
      <xdr:nvSpPr>
        <xdr:cNvPr id="153" name="n_1aveValue【体育館・プール】&#10;一人当たり面積"/>
        <xdr:cNvSpPr txBox="1"/>
      </xdr:nvSpPr>
      <xdr:spPr>
        <a:xfrm>
          <a:off x="9391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167584</xdr:rowOff>
    </xdr:from>
    <xdr:ext cx="469744" cy="259045"/>
    <xdr:sp macro="" textlink="">
      <xdr:nvSpPr>
        <xdr:cNvPr id="154" name="n_2aveValue【体育館・プール】&#10;一人当たり面積"/>
        <xdr:cNvSpPr txBox="1"/>
      </xdr:nvSpPr>
      <xdr:spPr>
        <a:xfrm>
          <a:off x="8515427" y="104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5"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11157</xdr:rowOff>
    </xdr:from>
    <xdr:ext cx="469744" cy="259045"/>
    <xdr:sp macro="" textlink="">
      <xdr:nvSpPr>
        <xdr:cNvPr id="156" name="n_4aveValue【体育館・プール】&#10;一人当たり面積"/>
        <xdr:cNvSpPr txBox="1"/>
      </xdr:nvSpPr>
      <xdr:spPr>
        <a:xfrm>
          <a:off x="6737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18740</xdr:rowOff>
    </xdr:from>
    <xdr:ext cx="469744" cy="259045"/>
    <xdr:sp macro="" textlink="">
      <xdr:nvSpPr>
        <xdr:cNvPr id="157" name="n_1mainValue【体育館・プール】&#10;一人当たり面積"/>
        <xdr:cNvSpPr txBox="1"/>
      </xdr:nvSpPr>
      <xdr:spPr>
        <a:xfrm>
          <a:off x="9391727" y="1082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23639</xdr:rowOff>
    </xdr:from>
    <xdr:ext cx="469744" cy="259045"/>
    <xdr:sp macro="" textlink="">
      <xdr:nvSpPr>
        <xdr:cNvPr id="158" name="n_2mainValue【体育館・プール】&#10;一人当たり面積"/>
        <xdr:cNvSpPr txBox="1"/>
      </xdr:nvSpPr>
      <xdr:spPr>
        <a:xfrm>
          <a:off x="8515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26251</xdr:rowOff>
    </xdr:from>
    <xdr:ext cx="469744" cy="259045"/>
    <xdr:sp macro="" textlink="">
      <xdr:nvSpPr>
        <xdr:cNvPr id="159" name="n_3mainValue【体育館・プール】&#10;一人当たり面積"/>
        <xdr:cNvSpPr txBox="1"/>
      </xdr:nvSpPr>
      <xdr:spPr>
        <a:xfrm>
          <a:off x="7626427" y="108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1" name="直線コネクタ 1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2" name="テキスト ボックス 17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3" name="直線コネクタ 1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4" name="テキスト ボックス 1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5" name="直線コネクタ 1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6" name="テキスト ボックス 1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7" name="直線コネクタ 1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8" name="テキスト ボックス 1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9" name="直線コネクタ 1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0" name="テキスト ボックス 1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1" name="直線コネクタ 1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2" name="テキスト ボックス 18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5" name="直線コネクタ 184"/>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6"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7" name="直線コネクタ 18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88"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89" name="直線コネクタ 188"/>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0"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1" name="フローチャート: 判断 190"/>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2" name="フローチャート: 判断 191"/>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3" name="フローチャート: 判断 192"/>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4" name="フローチャート: 判断 193"/>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5" name="フローチャート: 判断 194"/>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01" name="楕円 200"/>
        <xdr:cNvSpPr/>
      </xdr:nvSpPr>
      <xdr:spPr>
        <a:xfrm>
          <a:off x="4584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52269</xdr:rowOff>
    </xdr:from>
    <xdr:ext cx="405111" cy="259045"/>
    <xdr:sp macro="" textlink="">
      <xdr:nvSpPr>
        <xdr:cNvPr id="202" name="【福祉施設】&#10;有形固定資産減価償却率該当値テキスト"/>
        <xdr:cNvSpPr txBox="1"/>
      </xdr:nvSpPr>
      <xdr:spPr>
        <a:xfrm>
          <a:off x="4673600"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203" name="楕円 202"/>
        <xdr:cNvSpPr/>
      </xdr:nvSpPr>
      <xdr:spPr>
        <a:xfrm>
          <a:off x="3746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82187</xdr:rowOff>
    </xdr:from>
    <xdr:to>
      <xdr:col>24</xdr:col>
      <xdr:colOff>63500</xdr:colOff>
      <xdr:row>82</xdr:row>
      <xdr:rowOff>124642</xdr:rowOff>
    </xdr:to>
    <xdr:cxnSp macro="">
      <xdr:nvCxnSpPr>
        <xdr:cNvPr id="204" name="直線コネクタ 203"/>
        <xdr:cNvCxnSpPr/>
      </xdr:nvCxnSpPr>
      <xdr:spPr>
        <a:xfrm>
          <a:off x="3797300" y="141410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168548</xdr:rowOff>
    </xdr:from>
    <xdr:to>
      <xdr:col>15</xdr:col>
      <xdr:colOff>101600</xdr:colOff>
      <xdr:row>83</xdr:row>
      <xdr:rowOff>98698</xdr:rowOff>
    </xdr:to>
    <xdr:sp macro="" textlink="">
      <xdr:nvSpPr>
        <xdr:cNvPr id="205" name="楕円 204"/>
        <xdr:cNvSpPr/>
      </xdr:nvSpPr>
      <xdr:spPr>
        <a:xfrm>
          <a:off x="2857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83</xdr:row>
      <xdr:rowOff>47898</xdr:rowOff>
    </xdr:to>
    <xdr:cxnSp macro="">
      <xdr:nvCxnSpPr>
        <xdr:cNvPr id="206" name="直線コネクタ 205"/>
        <xdr:cNvCxnSpPr/>
      </xdr:nvCxnSpPr>
      <xdr:spPr>
        <a:xfrm flipV="1">
          <a:off x="2908300" y="141410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77107</xdr:rowOff>
    </xdr:from>
    <xdr:to>
      <xdr:col>10</xdr:col>
      <xdr:colOff>165100</xdr:colOff>
      <xdr:row>83</xdr:row>
      <xdr:rowOff>7257</xdr:rowOff>
    </xdr:to>
    <xdr:sp macro="" textlink="">
      <xdr:nvSpPr>
        <xdr:cNvPr id="207" name="楕円 206"/>
        <xdr:cNvSpPr/>
      </xdr:nvSpPr>
      <xdr:spPr>
        <a:xfrm>
          <a:off x="1968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127907</xdr:rowOff>
    </xdr:from>
    <xdr:to>
      <xdr:col>15</xdr:col>
      <xdr:colOff>50800</xdr:colOff>
      <xdr:row>83</xdr:row>
      <xdr:rowOff>47898</xdr:rowOff>
    </xdr:to>
    <xdr:cxnSp macro="">
      <xdr:nvCxnSpPr>
        <xdr:cNvPr id="208" name="直線コネクタ 207"/>
        <xdr:cNvCxnSpPr/>
      </xdr:nvCxnSpPr>
      <xdr:spPr>
        <a:xfrm>
          <a:off x="2019300" y="1418680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09" name="n_1aveValue【福祉施設】&#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0" name="n_2aveValue【福祉施設】&#10;有形固定資産減価償却率"/>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1" name="n_3aveValue【福祉施設】&#10;有形固定資産減価償却率"/>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2" name="n_4aveValue【福祉施設】&#10;有形固定資産減価償却率"/>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124114</xdr:rowOff>
    </xdr:from>
    <xdr:ext cx="405111" cy="259045"/>
    <xdr:sp macro="" textlink="">
      <xdr:nvSpPr>
        <xdr:cNvPr id="213" name="n_1mainValue【福祉施設】&#10;有形固定資産減価償却率"/>
        <xdr:cNvSpPr txBox="1"/>
      </xdr:nvSpPr>
      <xdr:spPr>
        <a:xfrm>
          <a:off x="3582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89825</xdr:rowOff>
    </xdr:from>
    <xdr:ext cx="405111" cy="259045"/>
    <xdr:sp macro="" textlink="">
      <xdr:nvSpPr>
        <xdr:cNvPr id="214" name="n_2mainValue【福祉施設】&#10;有形固定資産減価償却率"/>
        <xdr:cNvSpPr txBox="1"/>
      </xdr:nvSpPr>
      <xdr:spPr>
        <a:xfrm>
          <a:off x="2705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169834</xdr:rowOff>
    </xdr:from>
    <xdr:ext cx="405111" cy="259045"/>
    <xdr:sp macro="" textlink="">
      <xdr:nvSpPr>
        <xdr:cNvPr id="215" name="n_3mainValue【福祉施設】&#10;有形固定資産減価償却率"/>
        <xdr:cNvSpPr txBox="1"/>
      </xdr:nvSpPr>
      <xdr:spPr>
        <a:xfrm>
          <a:off x="1816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39" name="直線コネクタ 238"/>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0"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41" name="直線コネクタ 240"/>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42"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43" name="直線コネクタ 242"/>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44" name="【福祉施設】&#10;一人当たり面積平均値テキスト"/>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45" name="フローチャート: 判断 244"/>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118745</xdr:rowOff>
    </xdr:from>
    <xdr:to>
      <xdr:col>50</xdr:col>
      <xdr:colOff>165100</xdr:colOff>
      <xdr:row>85</xdr:row>
      <xdr:rowOff>48895</xdr:rowOff>
    </xdr:to>
    <xdr:sp macro="" textlink="">
      <xdr:nvSpPr>
        <xdr:cNvPr id="246" name="フローチャート: 判断 245"/>
        <xdr:cNvSpPr/>
      </xdr:nvSpPr>
      <xdr:spPr>
        <a:xfrm>
          <a:off x="9588500" y="1452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138176</xdr:rowOff>
    </xdr:from>
    <xdr:to>
      <xdr:col>46</xdr:col>
      <xdr:colOff>38100</xdr:colOff>
      <xdr:row>85</xdr:row>
      <xdr:rowOff>68326</xdr:rowOff>
    </xdr:to>
    <xdr:sp macro="" textlink="">
      <xdr:nvSpPr>
        <xdr:cNvPr id="247" name="フローチャート: 判断 246"/>
        <xdr:cNvSpPr/>
      </xdr:nvSpPr>
      <xdr:spPr>
        <a:xfrm>
          <a:off x="8699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152654</xdr:rowOff>
    </xdr:from>
    <xdr:to>
      <xdr:col>41</xdr:col>
      <xdr:colOff>101600</xdr:colOff>
      <xdr:row>85</xdr:row>
      <xdr:rowOff>82804</xdr:rowOff>
    </xdr:to>
    <xdr:sp macro="" textlink="">
      <xdr:nvSpPr>
        <xdr:cNvPr id="248" name="フローチャート: 判断 247"/>
        <xdr:cNvSpPr/>
      </xdr:nvSpPr>
      <xdr:spPr>
        <a:xfrm>
          <a:off x="7810500" y="1455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9779</xdr:rowOff>
    </xdr:from>
    <xdr:to>
      <xdr:col>36</xdr:col>
      <xdr:colOff>165100</xdr:colOff>
      <xdr:row>85</xdr:row>
      <xdr:rowOff>111379</xdr:rowOff>
    </xdr:to>
    <xdr:sp macro="" textlink="">
      <xdr:nvSpPr>
        <xdr:cNvPr id="249" name="フローチャート: 判断 248"/>
        <xdr:cNvSpPr/>
      </xdr:nvSpPr>
      <xdr:spPr>
        <a:xfrm>
          <a:off x="6921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20828</xdr:rowOff>
    </xdr:from>
    <xdr:to>
      <xdr:col>55</xdr:col>
      <xdr:colOff>50800</xdr:colOff>
      <xdr:row>84</xdr:row>
      <xdr:rowOff>122428</xdr:rowOff>
    </xdr:to>
    <xdr:sp macro="" textlink="">
      <xdr:nvSpPr>
        <xdr:cNvPr id="255" name="楕円 254"/>
        <xdr:cNvSpPr/>
      </xdr:nvSpPr>
      <xdr:spPr>
        <a:xfrm>
          <a:off x="10426700" y="144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43705</xdr:rowOff>
    </xdr:from>
    <xdr:ext cx="469744" cy="259045"/>
    <xdr:sp macro="" textlink="">
      <xdr:nvSpPr>
        <xdr:cNvPr id="256" name="【福祉施設】&#10;一人当たり面積該当値テキスト"/>
        <xdr:cNvSpPr txBox="1"/>
      </xdr:nvSpPr>
      <xdr:spPr>
        <a:xfrm>
          <a:off x="10515600"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31496</xdr:rowOff>
    </xdr:from>
    <xdr:to>
      <xdr:col>50</xdr:col>
      <xdr:colOff>165100</xdr:colOff>
      <xdr:row>84</xdr:row>
      <xdr:rowOff>133096</xdr:rowOff>
    </xdr:to>
    <xdr:sp macro="" textlink="">
      <xdr:nvSpPr>
        <xdr:cNvPr id="257" name="楕円 256"/>
        <xdr:cNvSpPr/>
      </xdr:nvSpPr>
      <xdr:spPr>
        <a:xfrm>
          <a:off x="9588500" y="144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71628</xdr:rowOff>
    </xdr:from>
    <xdr:to>
      <xdr:col>55</xdr:col>
      <xdr:colOff>0</xdr:colOff>
      <xdr:row>84</xdr:row>
      <xdr:rowOff>82296</xdr:rowOff>
    </xdr:to>
    <xdr:cxnSp macro="">
      <xdr:nvCxnSpPr>
        <xdr:cNvPr id="258" name="直線コネクタ 257"/>
        <xdr:cNvCxnSpPr/>
      </xdr:nvCxnSpPr>
      <xdr:spPr>
        <a:xfrm flipV="1">
          <a:off x="9639300" y="1447342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57404</xdr:rowOff>
    </xdr:from>
    <xdr:to>
      <xdr:col>46</xdr:col>
      <xdr:colOff>38100</xdr:colOff>
      <xdr:row>83</xdr:row>
      <xdr:rowOff>159004</xdr:rowOff>
    </xdr:to>
    <xdr:sp macro="" textlink="">
      <xdr:nvSpPr>
        <xdr:cNvPr id="259" name="楕円 258"/>
        <xdr:cNvSpPr/>
      </xdr:nvSpPr>
      <xdr:spPr>
        <a:xfrm>
          <a:off x="8699500" y="142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108204</xdr:rowOff>
    </xdr:from>
    <xdr:to>
      <xdr:col>50</xdr:col>
      <xdr:colOff>114300</xdr:colOff>
      <xdr:row>84</xdr:row>
      <xdr:rowOff>82296</xdr:rowOff>
    </xdr:to>
    <xdr:cxnSp macro="">
      <xdr:nvCxnSpPr>
        <xdr:cNvPr id="260" name="直線コネクタ 259"/>
        <xdr:cNvCxnSpPr/>
      </xdr:nvCxnSpPr>
      <xdr:spPr>
        <a:xfrm>
          <a:off x="8750300" y="14338554"/>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61595</xdr:rowOff>
    </xdr:from>
    <xdr:to>
      <xdr:col>41</xdr:col>
      <xdr:colOff>101600</xdr:colOff>
      <xdr:row>83</xdr:row>
      <xdr:rowOff>163195</xdr:rowOff>
    </xdr:to>
    <xdr:sp macro="" textlink="">
      <xdr:nvSpPr>
        <xdr:cNvPr id="261" name="楕円 260"/>
        <xdr:cNvSpPr/>
      </xdr:nvSpPr>
      <xdr:spPr>
        <a:xfrm>
          <a:off x="7810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108204</xdr:rowOff>
    </xdr:from>
    <xdr:to>
      <xdr:col>45</xdr:col>
      <xdr:colOff>177800</xdr:colOff>
      <xdr:row>83</xdr:row>
      <xdr:rowOff>112395</xdr:rowOff>
    </xdr:to>
    <xdr:cxnSp macro="">
      <xdr:nvCxnSpPr>
        <xdr:cNvPr id="262" name="直線コネクタ 261"/>
        <xdr:cNvCxnSpPr/>
      </xdr:nvCxnSpPr>
      <xdr:spPr>
        <a:xfrm flipV="1">
          <a:off x="7861300" y="1433855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40022</xdr:rowOff>
    </xdr:from>
    <xdr:ext cx="469744" cy="259045"/>
    <xdr:sp macro="" textlink="">
      <xdr:nvSpPr>
        <xdr:cNvPr id="263" name="n_1aveValue【福祉施設】&#10;一人当たり面積"/>
        <xdr:cNvSpPr txBox="1"/>
      </xdr:nvSpPr>
      <xdr:spPr>
        <a:xfrm>
          <a:off x="93917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59453</xdr:rowOff>
    </xdr:from>
    <xdr:ext cx="469744" cy="259045"/>
    <xdr:sp macro="" textlink="">
      <xdr:nvSpPr>
        <xdr:cNvPr id="264" name="n_2aveValue【福祉施設】&#10;一人当たり面積"/>
        <xdr:cNvSpPr txBox="1"/>
      </xdr:nvSpPr>
      <xdr:spPr>
        <a:xfrm>
          <a:off x="8515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73931</xdr:rowOff>
    </xdr:from>
    <xdr:ext cx="469744" cy="259045"/>
    <xdr:sp macro="" textlink="">
      <xdr:nvSpPr>
        <xdr:cNvPr id="265" name="n_3aveValue【福祉施設】&#10;一人当たり面積"/>
        <xdr:cNvSpPr txBox="1"/>
      </xdr:nvSpPr>
      <xdr:spPr>
        <a:xfrm>
          <a:off x="7626427"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127906</xdr:rowOff>
    </xdr:from>
    <xdr:ext cx="469744" cy="259045"/>
    <xdr:sp macro="" textlink="">
      <xdr:nvSpPr>
        <xdr:cNvPr id="266" name="n_4aveValue【福祉施設】&#10;一人当たり面積"/>
        <xdr:cNvSpPr txBox="1"/>
      </xdr:nvSpPr>
      <xdr:spPr>
        <a:xfrm>
          <a:off x="67374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149623</xdr:rowOff>
    </xdr:from>
    <xdr:ext cx="469744" cy="259045"/>
    <xdr:sp macro="" textlink="">
      <xdr:nvSpPr>
        <xdr:cNvPr id="267" name="n_1mainValue【福祉施設】&#10;一人当たり面積"/>
        <xdr:cNvSpPr txBox="1"/>
      </xdr:nvSpPr>
      <xdr:spPr>
        <a:xfrm>
          <a:off x="9391727"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4081</xdr:rowOff>
    </xdr:from>
    <xdr:ext cx="469744" cy="259045"/>
    <xdr:sp macro="" textlink="">
      <xdr:nvSpPr>
        <xdr:cNvPr id="268" name="n_2mainValue【福祉施設】&#10;一人当たり面積"/>
        <xdr:cNvSpPr txBox="1"/>
      </xdr:nvSpPr>
      <xdr:spPr>
        <a:xfrm>
          <a:off x="8515427" y="140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8272</xdr:rowOff>
    </xdr:from>
    <xdr:ext cx="469744" cy="259045"/>
    <xdr:sp macro="" textlink="">
      <xdr:nvSpPr>
        <xdr:cNvPr id="269" name="n_3mainValue【福祉施設】&#10;一人当たり面積"/>
        <xdr:cNvSpPr txBox="1"/>
      </xdr:nvSpPr>
      <xdr:spPr>
        <a:xfrm>
          <a:off x="7626427" y="1406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11" name="直線コネクタ 310"/>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14"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5" name="直線コネクタ 314"/>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16" name="【一般廃棄物処理施設】&#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17" name="フローチャート: 判断 316"/>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18" name="フローチャート: 判断 317"/>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19" name="フローチャート: 判断 318"/>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0" name="フローチャート: 判断 319"/>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1" name="フローチャート: 判断 320"/>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327" name="楕円 326"/>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53159</xdr:rowOff>
    </xdr:from>
    <xdr:to>
      <xdr:col>76</xdr:col>
      <xdr:colOff>165100</xdr:colOff>
      <xdr:row>39</xdr:row>
      <xdr:rowOff>154759</xdr:rowOff>
    </xdr:to>
    <xdr:sp macro="" textlink="">
      <xdr:nvSpPr>
        <xdr:cNvPr id="328" name="楕円 327"/>
        <xdr:cNvSpPr/>
      </xdr:nvSpPr>
      <xdr:spPr>
        <a:xfrm>
          <a:off x="14541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154577</xdr:rowOff>
    </xdr:from>
    <xdr:to>
      <xdr:col>81</xdr:col>
      <xdr:colOff>50800</xdr:colOff>
      <xdr:row>39</xdr:row>
      <xdr:rowOff>103959</xdr:rowOff>
    </xdr:to>
    <xdr:cxnSp macro="">
      <xdr:nvCxnSpPr>
        <xdr:cNvPr id="329" name="直線コネクタ 328"/>
        <xdr:cNvCxnSpPr/>
      </xdr:nvCxnSpPr>
      <xdr:spPr>
        <a:xfrm flipV="1">
          <a:off x="14592300" y="6669677"/>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121738</xdr:rowOff>
    </xdr:from>
    <xdr:to>
      <xdr:col>72</xdr:col>
      <xdr:colOff>38100</xdr:colOff>
      <xdr:row>39</xdr:row>
      <xdr:rowOff>51888</xdr:rowOff>
    </xdr:to>
    <xdr:sp macro="" textlink="">
      <xdr:nvSpPr>
        <xdr:cNvPr id="330" name="楕円 329"/>
        <xdr:cNvSpPr/>
      </xdr:nvSpPr>
      <xdr:spPr>
        <a:xfrm>
          <a:off x="1365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xdr:rowOff>
    </xdr:from>
    <xdr:to>
      <xdr:col>76</xdr:col>
      <xdr:colOff>114300</xdr:colOff>
      <xdr:row>39</xdr:row>
      <xdr:rowOff>103959</xdr:rowOff>
    </xdr:to>
    <xdr:cxnSp macro="">
      <xdr:nvCxnSpPr>
        <xdr:cNvPr id="331" name="直線コネクタ 330"/>
        <xdr:cNvCxnSpPr/>
      </xdr:nvCxnSpPr>
      <xdr:spPr>
        <a:xfrm>
          <a:off x="13703300" y="6687638"/>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32" name="n_1aveValue【一般廃棄物処理施設】&#10;有形固定資産減価償却率"/>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33"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34" name="n_3aveValue【一般廃棄物処理施設】&#10;有形固定資産減価償却率"/>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35" name="n_4aveValue【一般廃棄物処理施設】&#10;有形固定資産減価償却率"/>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336" name="n_1mainValue【一般廃棄物処理施設】&#10;有形固定資産減価償却率"/>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145886</xdr:rowOff>
    </xdr:from>
    <xdr:ext cx="405111" cy="259045"/>
    <xdr:sp macro="" textlink="">
      <xdr:nvSpPr>
        <xdr:cNvPr id="337" name="n_2mainValue【一般廃棄物処理施設】&#10;有形固定資産減価償却率"/>
        <xdr:cNvSpPr txBox="1"/>
      </xdr:nvSpPr>
      <xdr:spPr>
        <a:xfrm>
          <a:off x="14389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338" name="n_3mainValue【一般廃棄物処理施設】&#10;有形固定資産減価償却率"/>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0" name="テキスト ボックス 34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2" name="テキスト ボックス 35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4" name="テキスト ボックス 35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6" name="テキスト ボックス 35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8" name="テキスト ボックス 35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0" name="テキスト ボックス 35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2" name="テキスト ボックス 36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64" name="直線コネクタ 363"/>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65"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66" name="直線コネクタ 365"/>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67"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68" name="直線コネクタ 367"/>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69"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70" name="フローチャート: 判断 369"/>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61642</xdr:rowOff>
    </xdr:from>
    <xdr:to>
      <xdr:col>112</xdr:col>
      <xdr:colOff>38100</xdr:colOff>
      <xdr:row>40</xdr:row>
      <xdr:rowOff>163242</xdr:rowOff>
    </xdr:to>
    <xdr:sp macro="" textlink="">
      <xdr:nvSpPr>
        <xdr:cNvPr id="371" name="フローチャート: 判断 370"/>
        <xdr:cNvSpPr/>
      </xdr:nvSpPr>
      <xdr:spPr>
        <a:xfrm>
          <a:off x="21272500" y="691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88631</xdr:rowOff>
    </xdr:from>
    <xdr:to>
      <xdr:col>107</xdr:col>
      <xdr:colOff>101600</xdr:colOff>
      <xdr:row>41</xdr:row>
      <xdr:rowOff>18781</xdr:rowOff>
    </xdr:to>
    <xdr:sp macro="" textlink="">
      <xdr:nvSpPr>
        <xdr:cNvPr id="372" name="フローチャート: 判断 371"/>
        <xdr:cNvSpPr/>
      </xdr:nvSpPr>
      <xdr:spPr>
        <a:xfrm>
          <a:off x="20383500" y="694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104450</xdr:rowOff>
    </xdr:from>
    <xdr:to>
      <xdr:col>102</xdr:col>
      <xdr:colOff>165100</xdr:colOff>
      <xdr:row>41</xdr:row>
      <xdr:rowOff>34600</xdr:rowOff>
    </xdr:to>
    <xdr:sp macro="" textlink="">
      <xdr:nvSpPr>
        <xdr:cNvPr id="373" name="フローチャート: 判断 372"/>
        <xdr:cNvSpPr/>
      </xdr:nvSpPr>
      <xdr:spPr>
        <a:xfrm>
          <a:off x="19494500" y="69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161827</xdr:rowOff>
    </xdr:from>
    <xdr:to>
      <xdr:col>98</xdr:col>
      <xdr:colOff>38100</xdr:colOff>
      <xdr:row>41</xdr:row>
      <xdr:rowOff>91977</xdr:rowOff>
    </xdr:to>
    <xdr:sp macro="" textlink="">
      <xdr:nvSpPr>
        <xdr:cNvPr id="374" name="フローチャート: 判断 373"/>
        <xdr:cNvSpPr/>
      </xdr:nvSpPr>
      <xdr:spPr>
        <a:xfrm>
          <a:off x="18605500" y="701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39201</xdr:rowOff>
    </xdr:from>
    <xdr:to>
      <xdr:col>112</xdr:col>
      <xdr:colOff>38100</xdr:colOff>
      <xdr:row>41</xdr:row>
      <xdr:rowOff>140801</xdr:rowOff>
    </xdr:to>
    <xdr:sp macro="" textlink="">
      <xdr:nvSpPr>
        <xdr:cNvPr id="380" name="楕円 379"/>
        <xdr:cNvSpPr/>
      </xdr:nvSpPr>
      <xdr:spPr>
        <a:xfrm>
          <a:off x="21272500" y="70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42757</xdr:rowOff>
    </xdr:from>
    <xdr:to>
      <xdr:col>107</xdr:col>
      <xdr:colOff>101600</xdr:colOff>
      <xdr:row>41</xdr:row>
      <xdr:rowOff>144357</xdr:rowOff>
    </xdr:to>
    <xdr:sp macro="" textlink="">
      <xdr:nvSpPr>
        <xdr:cNvPr id="381" name="楕円 380"/>
        <xdr:cNvSpPr/>
      </xdr:nvSpPr>
      <xdr:spPr>
        <a:xfrm>
          <a:off x="20383500" y="70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90001</xdr:rowOff>
    </xdr:from>
    <xdr:to>
      <xdr:col>111</xdr:col>
      <xdr:colOff>177800</xdr:colOff>
      <xdr:row>41</xdr:row>
      <xdr:rowOff>93557</xdr:rowOff>
    </xdr:to>
    <xdr:cxnSp macro="">
      <xdr:nvCxnSpPr>
        <xdr:cNvPr id="382" name="直線コネクタ 381"/>
        <xdr:cNvCxnSpPr/>
      </xdr:nvCxnSpPr>
      <xdr:spPr>
        <a:xfrm flipV="1">
          <a:off x="20434300" y="711945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44078</xdr:rowOff>
    </xdr:from>
    <xdr:to>
      <xdr:col>102</xdr:col>
      <xdr:colOff>165100</xdr:colOff>
      <xdr:row>41</xdr:row>
      <xdr:rowOff>145678</xdr:rowOff>
    </xdr:to>
    <xdr:sp macro="" textlink="">
      <xdr:nvSpPr>
        <xdr:cNvPr id="383" name="楕円 382"/>
        <xdr:cNvSpPr/>
      </xdr:nvSpPr>
      <xdr:spPr>
        <a:xfrm>
          <a:off x="19494500" y="70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93557</xdr:rowOff>
    </xdr:from>
    <xdr:to>
      <xdr:col>107</xdr:col>
      <xdr:colOff>50800</xdr:colOff>
      <xdr:row>41</xdr:row>
      <xdr:rowOff>94878</xdr:rowOff>
    </xdr:to>
    <xdr:cxnSp macro="">
      <xdr:nvCxnSpPr>
        <xdr:cNvPr id="384" name="直線コネクタ 383"/>
        <xdr:cNvCxnSpPr/>
      </xdr:nvCxnSpPr>
      <xdr:spPr>
        <a:xfrm flipV="1">
          <a:off x="19545300" y="7123007"/>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8319</xdr:rowOff>
    </xdr:from>
    <xdr:ext cx="599010" cy="259045"/>
    <xdr:sp macro="" textlink="">
      <xdr:nvSpPr>
        <xdr:cNvPr id="385" name="n_1aveValue【一般廃棄物処理施設】&#10;一人当たり有形固定資産（償却資産）額"/>
        <xdr:cNvSpPr txBox="1"/>
      </xdr:nvSpPr>
      <xdr:spPr>
        <a:xfrm>
          <a:off x="21011095" y="669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35308</xdr:rowOff>
    </xdr:from>
    <xdr:ext cx="599010" cy="259045"/>
    <xdr:sp macro="" textlink="">
      <xdr:nvSpPr>
        <xdr:cNvPr id="386" name="n_2aveValue【一般廃棄物処理施設】&#10;一人当たり有形固定資産（償却資産）額"/>
        <xdr:cNvSpPr txBox="1"/>
      </xdr:nvSpPr>
      <xdr:spPr>
        <a:xfrm>
          <a:off x="20134795" y="672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51127</xdr:rowOff>
    </xdr:from>
    <xdr:ext cx="599010" cy="259045"/>
    <xdr:sp macro="" textlink="">
      <xdr:nvSpPr>
        <xdr:cNvPr id="387" name="n_3aveValue【一般廃棄物処理施設】&#10;一人当たり有形固定資産（償却資産）額"/>
        <xdr:cNvSpPr txBox="1"/>
      </xdr:nvSpPr>
      <xdr:spPr>
        <a:xfrm>
          <a:off x="19245795" y="673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108504</xdr:rowOff>
    </xdr:from>
    <xdr:ext cx="599010" cy="259045"/>
    <xdr:sp macro="" textlink="">
      <xdr:nvSpPr>
        <xdr:cNvPr id="388" name="n_4aveValue【一般廃棄物処理施設】&#10;一人当たり有形固定資産（償却資産）額"/>
        <xdr:cNvSpPr txBox="1"/>
      </xdr:nvSpPr>
      <xdr:spPr>
        <a:xfrm>
          <a:off x="18356795" y="679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131928</xdr:rowOff>
    </xdr:from>
    <xdr:ext cx="599010" cy="259045"/>
    <xdr:sp macro="" textlink="">
      <xdr:nvSpPr>
        <xdr:cNvPr id="389" name="n_1mainValue【一般廃棄物処理施設】&#10;一人当たり有形固定資産（償却資産）額"/>
        <xdr:cNvSpPr txBox="1"/>
      </xdr:nvSpPr>
      <xdr:spPr>
        <a:xfrm>
          <a:off x="21011095" y="716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135484</xdr:rowOff>
    </xdr:from>
    <xdr:ext cx="599010" cy="259045"/>
    <xdr:sp macro="" textlink="">
      <xdr:nvSpPr>
        <xdr:cNvPr id="390" name="n_2mainValue【一般廃棄物処理施設】&#10;一人当たり有形固定資産（償却資産）額"/>
        <xdr:cNvSpPr txBox="1"/>
      </xdr:nvSpPr>
      <xdr:spPr>
        <a:xfrm>
          <a:off x="20134795" y="716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136805</xdr:rowOff>
    </xdr:from>
    <xdr:ext cx="599010" cy="259045"/>
    <xdr:sp macro="" textlink="">
      <xdr:nvSpPr>
        <xdr:cNvPr id="391" name="n_3mainValue【一般廃棄物処理施設】&#10;一人当たり有形固定資産（償却資産）額"/>
        <xdr:cNvSpPr txBox="1"/>
      </xdr:nvSpPr>
      <xdr:spPr>
        <a:xfrm>
          <a:off x="19245795" y="716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8" name="正方形/長方形 4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9" name="正方形/長方形 4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0" name="正方形/長方形 4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1" name="正方形/長方形 4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2" name="正方形/長方形 4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3" name="正方形/長方形 4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4" name="正方形/長方形 4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5" name="正方形/長方形 4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6" name="テキスト ボックス 4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7" name="直線コネクタ 4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8" name="テキスト ボックス 4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9" name="直線コネクタ 4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0" name="テキスト ボックス 41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1" name="直線コネクタ 4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2" name="テキスト ボックス 4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3" name="直線コネクタ 4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4" name="テキスト ボックス 4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5" name="直線コネクタ 4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6" name="テキスト ボックス 4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7" name="直線コネクタ 4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28" name="テキスト ボックス 42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31" name="直線コネクタ 43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32"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33" name="直線コネクタ 43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34"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35" name="直線コネクタ 43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36"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37" name="フローチャート: 判断 436"/>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38" name="フローチャート: 判断 437"/>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39" name="フローチャート: 判断 438"/>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40" name="フローチャート: 判断 439"/>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41" name="フローチャート: 判断 440"/>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100330</xdr:rowOff>
    </xdr:from>
    <xdr:to>
      <xdr:col>85</xdr:col>
      <xdr:colOff>177800</xdr:colOff>
      <xdr:row>85</xdr:row>
      <xdr:rowOff>30480</xdr:rowOff>
    </xdr:to>
    <xdr:sp macro="" textlink="">
      <xdr:nvSpPr>
        <xdr:cNvPr id="447" name="楕円 446"/>
        <xdr:cNvSpPr/>
      </xdr:nvSpPr>
      <xdr:spPr>
        <a:xfrm>
          <a:off x="162687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15257</xdr:rowOff>
    </xdr:from>
    <xdr:ext cx="405111" cy="259045"/>
    <xdr:sp macro="" textlink="">
      <xdr:nvSpPr>
        <xdr:cNvPr id="448" name="【消防施設】&#10;有形固定資産減価償却率該当値テキスト"/>
        <xdr:cNvSpPr txBox="1"/>
      </xdr:nvSpPr>
      <xdr:spPr>
        <a:xfrm>
          <a:off x="163576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142239</xdr:rowOff>
    </xdr:from>
    <xdr:to>
      <xdr:col>81</xdr:col>
      <xdr:colOff>101600</xdr:colOff>
      <xdr:row>81</xdr:row>
      <xdr:rowOff>72389</xdr:rowOff>
    </xdr:to>
    <xdr:sp macro="" textlink="">
      <xdr:nvSpPr>
        <xdr:cNvPr id="449" name="楕円 448"/>
        <xdr:cNvSpPr/>
      </xdr:nvSpPr>
      <xdr:spPr>
        <a:xfrm>
          <a:off x="15430500" y="138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21589</xdr:rowOff>
    </xdr:from>
    <xdr:to>
      <xdr:col>85</xdr:col>
      <xdr:colOff>127000</xdr:colOff>
      <xdr:row>84</xdr:row>
      <xdr:rowOff>151130</xdr:rowOff>
    </xdr:to>
    <xdr:cxnSp macro="">
      <xdr:nvCxnSpPr>
        <xdr:cNvPr id="450" name="直線コネクタ 449"/>
        <xdr:cNvCxnSpPr/>
      </xdr:nvCxnSpPr>
      <xdr:spPr>
        <a:xfrm>
          <a:off x="15481300" y="13909039"/>
          <a:ext cx="838200" cy="6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100330</xdr:rowOff>
    </xdr:from>
    <xdr:to>
      <xdr:col>76</xdr:col>
      <xdr:colOff>165100</xdr:colOff>
      <xdr:row>81</xdr:row>
      <xdr:rowOff>30480</xdr:rowOff>
    </xdr:to>
    <xdr:sp macro="" textlink="">
      <xdr:nvSpPr>
        <xdr:cNvPr id="451" name="楕円 450"/>
        <xdr:cNvSpPr/>
      </xdr:nvSpPr>
      <xdr:spPr>
        <a:xfrm>
          <a:off x="14541500" y="138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151130</xdr:rowOff>
    </xdr:from>
    <xdr:to>
      <xdr:col>81</xdr:col>
      <xdr:colOff>50800</xdr:colOff>
      <xdr:row>81</xdr:row>
      <xdr:rowOff>21589</xdr:rowOff>
    </xdr:to>
    <xdr:cxnSp macro="">
      <xdr:nvCxnSpPr>
        <xdr:cNvPr id="452" name="直線コネクタ 451"/>
        <xdr:cNvCxnSpPr/>
      </xdr:nvCxnSpPr>
      <xdr:spPr>
        <a:xfrm>
          <a:off x="14592300" y="13867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52070</xdr:rowOff>
    </xdr:from>
    <xdr:to>
      <xdr:col>72</xdr:col>
      <xdr:colOff>38100</xdr:colOff>
      <xdr:row>80</xdr:row>
      <xdr:rowOff>153670</xdr:rowOff>
    </xdr:to>
    <xdr:sp macro="" textlink="">
      <xdr:nvSpPr>
        <xdr:cNvPr id="453" name="楕円 452"/>
        <xdr:cNvSpPr/>
      </xdr:nvSpPr>
      <xdr:spPr>
        <a:xfrm>
          <a:off x="13652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102870</xdr:rowOff>
    </xdr:from>
    <xdr:to>
      <xdr:col>76</xdr:col>
      <xdr:colOff>114300</xdr:colOff>
      <xdr:row>80</xdr:row>
      <xdr:rowOff>151130</xdr:rowOff>
    </xdr:to>
    <xdr:cxnSp macro="">
      <xdr:nvCxnSpPr>
        <xdr:cNvPr id="454" name="直線コネクタ 453"/>
        <xdr:cNvCxnSpPr/>
      </xdr:nvCxnSpPr>
      <xdr:spPr>
        <a:xfrm>
          <a:off x="13703300" y="13818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455"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456" name="n_2aveValue【消防施設】&#10;有形固定資産減価償却率"/>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457" name="n_3aveValue【消防施設】&#10;有形固定資産減価償却率"/>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58" name="n_4aveValue【消防施設】&#10;有形固定資産減価償却率"/>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88916</xdr:rowOff>
    </xdr:from>
    <xdr:ext cx="405111" cy="259045"/>
    <xdr:sp macro="" textlink="">
      <xdr:nvSpPr>
        <xdr:cNvPr id="459" name="n_1mainValue【消防施設】&#10;有形固定資産減価償却率"/>
        <xdr:cNvSpPr txBox="1"/>
      </xdr:nvSpPr>
      <xdr:spPr>
        <a:xfrm>
          <a:off x="1526604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47007</xdr:rowOff>
    </xdr:from>
    <xdr:ext cx="405111" cy="259045"/>
    <xdr:sp macro="" textlink="">
      <xdr:nvSpPr>
        <xdr:cNvPr id="460" name="n_2mainValue【消防施設】&#10;有形固定資産減価償却率"/>
        <xdr:cNvSpPr txBox="1"/>
      </xdr:nvSpPr>
      <xdr:spPr>
        <a:xfrm>
          <a:off x="14389744" y="1359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170197</xdr:rowOff>
    </xdr:from>
    <xdr:ext cx="405111" cy="259045"/>
    <xdr:sp macro="" textlink="">
      <xdr:nvSpPr>
        <xdr:cNvPr id="461" name="n_3mainValue【消防施設】&#10;有形固定資産減価償却率"/>
        <xdr:cNvSpPr txBox="1"/>
      </xdr:nvSpPr>
      <xdr:spPr>
        <a:xfrm>
          <a:off x="13500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2" name="直線コネクタ 4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3" name="テキスト ボックス 4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4" name="直線コネクタ 4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5" name="テキスト ボックス 4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6" name="直線コネクタ 4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7" name="テキスト ボックス 4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8" name="直線コネクタ 4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9" name="テキスト ボックス 4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0" name="直線コネクタ 4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1" name="テキスト ボックス 4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145999</xdr:rowOff>
    </xdr:from>
    <xdr:to>
      <xdr:col>116</xdr:col>
      <xdr:colOff>62864</xdr:colOff>
      <xdr:row>86</xdr:row>
      <xdr:rowOff>36728</xdr:rowOff>
    </xdr:to>
    <xdr:cxnSp macro="">
      <xdr:nvCxnSpPr>
        <xdr:cNvPr id="483" name="直線コネクタ 482"/>
        <xdr:cNvCxnSpPr/>
      </xdr:nvCxnSpPr>
      <xdr:spPr>
        <a:xfrm flipV="1">
          <a:off x="22160864" y="14376349"/>
          <a:ext cx="0" cy="40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40555</xdr:rowOff>
    </xdr:from>
    <xdr:ext cx="469744" cy="259045"/>
    <xdr:sp macro="" textlink="">
      <xdr:nvSpPr>
        <xdr:cNvPr id="484" name="【消防施設】&#10;一人当たり面積最小値テキスト"/>
        <xdr:cNvSpPr txBox="1"/>
      </xdr:nvSpPr>
      <xdr:spPr>
        <a:xfrm>
          <a:off x="22199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36728</xdr:rowOff>
    </xdr:from>
    <xdr:to>
      <xdr:col>116</xdr:col>
      <xdr:colOff>152400</xdr:colOff>
      <xdr:row>86</xdr:row>
      <xdr:rowOff>36728</xdr:rowOff>
    </xdr:to>
    <xdr:cxnSp macro="">
      <xdr:nvCxnSpPr>
        <xdr:cNvPr id="485" name="直線コネクタ 484"/>
        <xdr:cNvCxnSpPr/>
      </xdr:nvCxnSpPr>
      <xdr:spPr>
        <a:xfrm>
          <a:off x="22072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92676</xdr:rowOff>
    </xdr:from>
    <xdr:ext cx="469744" cy="259045"/>
    <xdr:sp macro="" textlink="">
      <xdr:nvSpPr>
        <xdr:cNvPr id="486" name="【消防施設】&#10;一人当たり面積最大値テキスト"/>
        <xdr:cNvSpPr txBox="1"/>
      </xdr:nvSpPr>
      <xdr:spPr>
        <a:xfrm>
          <a:off x="22199600" y="141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145999</xdr:rowOff>
    </xdr:from>
    <xdr:to>
      <xdr:col>116</xdr:col>
      <xdr:colOff>152400</xdr:colOff>
      <xdr:row>83</xdr:row>
      <xdr:rowOff>145999</xdr:rowOff>
    </xdr:to>
    <xdr:cxnSp macro="">
      <xdr:nvCxnSpPr>
        <xdr:cNvPr id="487" name="直線コネクタ 486"/>
        <xdr:cNvCxnSpPr/>
      </xdr:nvCxnSpPr>
      <xdr:spPr>
        <a:xfrm>
          <a:off x="22072600" y="1437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105275</xdr:rowOff>
    </xdr:from>
    <xdr:ext cx="469744" cy="259045"/>
    <xdr:sp macro="" textlink="">
      <xdr:nvSpPr>
        <xdr:cNvPr id="488" name="【消防施設】&#10;一人当たり面積平均値テキスト"/>
        <xdr:cNvSpPr txBox="1"/>
      </xdr:nvSpPr>
      <xdr:spPr>
        <a:xfrm>
          <a:off x="22199600" y="14507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82398</xdr:rowOff>
    </xdr:from>
    <xdr:to>
      <xdr:col>116</xdr:col>
      <xdr:colOff>114300</xdr:colOff>
      <xdr:row>86</xdr:row>
      <xdr:rowOff>12548</xdr:rowOff>
    </xdr:to>
    <xdr:sp macro="" textlink="">
      <xdr:nvSpPr>
        <xdr:cNvPr id="489" name="フローチャート: 判断 488"/>
        <xdr:cNvSpPr/>
      </xdr:nvSpPr>
      <xdr:spPr>
        <a:xfrm>
          <a:off x="22110700" y="1465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62281</xdr:rowOff>
    </xdr:from>
    <xdr:to>
      <xdr:col>112</xdr:col>
      <xdr:colOff>38100</xdr:colOff>
      <xdr:row>85</xdr:row>
      <xdr:rowOff>163881</xdr:rowOff>
    </xdr:to>
    <xdr:sp macro="" textlink="">
      <xdr:nvSpPr>
        <xdr:cNvPr id="490" name="フローチャート: 判断 489"/>
        <xdr:cNvSpPr/>
      </xdr:nvSpPr>
      <xdr:spPr>
        <a:xfrm>
          <a:off x="21272500" y="1463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88342</xdr:rowOff>
    </xdr:from>
    <xdr:to>
      <xdr:col>107</xdr:col>
      <xdr:colOff>101600</xdr:colOff>
      <xdr:row>86</xdr:row>
      <xdr:rowOff>18492</xdr:rowOff>
    </xdr:to>
    <xdr:sp macro="" textlink="">
      <xdr:nvSpPr>
        <xdr:cNvPr id="491" name="フローチャート: 判断 490"/>
        <xdr:cNvSpPr/>
      </xdr:nvSpPr>
      <xdr:spPr>
        <a:xfrm>
          <a:off x="20383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83769</xdr:rowOff>
    </xdr:from>
    <xdr:to>
      <xdr:col>102</xdr:col>
      <xdr:colOff>165100</xdr:colOff>
      <xdr:row>86</xdr:row>
      <xdr:rowOff>13919</xdr:rowOff>
    </xdr:to>
    <xdr:sp macro="" textlink="">
      <xdr:nvSpPr>
        <xdr:cNvPr id="492" name="フローチャート: 判断 491"/>
        <xdr:cNvSpPr/>
      </xdr:nvSpPr>
      <xdr:spPr>
        <a:xfrm>
          <a:off x="19494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79654</xdr:rowOff>
    </xdr:from>
    <xdr:to>
      <xdr:col>98</xdr:col>
      <xdr:colOff>38100</xdr:colOff>
      <xdr:row>86</xdr:row>
      <xdr:rowOff>9804</xdr:rowOff>
    </xdr:to>
    <xdr:sp macro="" textlink="">
      <xdr:nvSpPr>
        <xdr:cNvPr id="493" name="フローチャート: 判断 492"/>
        <xdr:cNvSpPr/>
      </xdr:nvSpPr>
      <xdr:spPr>
        <a:xfrm>
          <a:off x="18605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4" name="テキスト ボックス 4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5" name="テキスト ボックス 4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6" name="テキスト ボックス 4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7" name="テキスト ボックス 4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8" name="テキスト ボックス 4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117373</xdr:rowOff>
    </xdr:from>
    <xdr:to>
      <xdr:col>116</xdr:col>
      <xdr:colOff>114300</xdr:colOff>
      <xdr:row>86</xdr:row>
      <xdr:rowOff>47523</xdr:rowOff>
    </xdr:to>
    <xdr:sp macro="" textlink="">
      <xdr:nvSpPr>
        <xdr:cNvPr id="499" name="楕円 498"/>
        <xdr:cNvSpPr/>
      </xdr:nvSpPr>
      <xdr:spPr>
        <a:xfrm>
          <a:off x="22110700" y="146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60824</xdr:rowOff>
    </xdr:from>
    <xdr:ext cx="469744" cy="259045"/>
    <xdr:sp macro="" textlink="">
      <xdr:nvSpPr>
        <xdr:cNvPr id="500" name="【消防施設】&#10;一人当たり面積該当値テキスト"/>
        <xdr:cNvSpPr txBox="1"/>
      </xdr:nvSpPr>
      <xdr:spPr>
        <a:xfrm>
          <a:off x="22199600" y="146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66624</xdr:rowOff>
    </xdr:from>
    <xdr:to>
      <xdr:col>112</xdr:col>
      <xdr:colOff>38100</xdr:colOff>
      <xdr:row>78</xdr:row>
      <xdr:rowOff>168224</xdr:rowOff>
    </xdr:to>
    <xdr:sp macro="" textlink="">
      <xdr:nvSpPr>
        <xdr:cNvPr id="501" name="楕円 500"/>
        <xdr:cNvSpPr/>
      </xdr:nvSpPr>
      <xdr:spPr>
        <a:xfrm>
          <a:off x="21272500" y="134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117424</xdr:rowOff>
    </xdr:from>
    <xdr:to>
      <xdr:col>116</xdr:col>
      <xdr:colOff>63500</xdr:colOff>
      <xdr:row>85</xdr:row>
      <xdr:rowOff>168173</xdr:rowOff>
    </xdr:to>
    <xdr:cxnSp macro="">
      <xdr:nvCxnSpPr>
        <xdr:cNvPr id="502" name="直線コネクタ 501"/>
        <xdr:cNvCxnSpPr/>
      </xdr:nvCxnSpPr>
      <xdr:spPr>
        <a:xfrm>
          <a:off x="21323300" y="13490524"/>
          <a:ext cx="838200" cy="125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98628</xdr:rowOff>
    </xdr:from>
    <xdr:to>
      <xdr:col>107</xdr:col>
      <xdr:colOff>101600</xdr:colOff>
      <xdr:row>79</xdr:row>
      <xdr:rowOff>28778</xdr:rowOff>
    </xdr:to>
    <xdr:sp macro="" textlink="">
      <xdr:nvSpPr>
        <xdr:cNvPr id="503" name="楕円 502"/>
        <xdr:cNvSpPr/>
      </xdr:nvSpPr>
      <xdr:spPr>
        <a:xfrm>
          <a:off x="20383500" y="134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117424</xdr:rowOff>
    </xdr:from>
    <xdr:to>
      <xdr:col>111</xdr:col>
      <xdr:colOff>177800</xdr:colOff>
      <xdr:row>78</xdr:row>
      <xdr:rowOff>149428</xdr:rowOff>
    </xdr:to>
    <xdr:cxnSp macro="">
      <xdr:nvCxnSpPr>
        <xdr:cNvPr id="504" name="直線コネクタ 503"/>
        <xdr:cNvCxnSpPr/>
      </xdr:nvCxnSpPr>
      <xdr:spPr>
        <a:xfrm flipV="1">
          <a:off x="20434300" y="13490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108458</xdr:rowOff>
    </xdr:from>
    <xdr:to>
      <xdr:col>102</xdr:col>
      <xdr:colOff>165100</xdr:colOff>
      <xdr:row>79</xdr:row>
      <xdr:rowOff>38608</xdr:rowOff>
    </xdr:to>
    <xdr:sp macro="" textlink="">
      <xdr:nvSpPr>
        <xdr:cNvPr id="505" name="楕円 504"/>
        <xdr:cNvSpPr/>
      </xdr:nvSpPr>
      <xdr:spPr>
        <a:xfrm>
          <a:off x="19494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149428</xdr:rowOff>
    </xdr:from>
    <xdr:to>
      <xdr:col>107</xdr:col>
      <xdr:colOff>50800</xdr:colOff>
      <xdr:row>78</xdr:row>
      <xdr:rowOff>159258</xdr:rowOff>
    </xdr:to>
    <xdr:cxnSp macro="">
      <xdr:nvCxnSpPr>
        <xdr:cNvPr id="506" name="直線コネクタ 505"/>
        <xdr:cNvCxnSpPr/>
      </xdr:nvCxnSpPr>
      <xdr:spPr>
        <a:xfrm flipV="1">
          <a:off x="19545300" y="13522528"/>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155008</xdr:rowOff>
    </xdr:from>
    <xdr:ext cx="469744" cy="259045"/>
    <xdr:sp macro="" textlink="">
      <xdr:nvSpPr>
        <xdr:cNvPr id="507" name="n_1aveValue【消防施設】&#10;一人当たり面積"/>
        <xdr:cNvSpPr txBox="1"/>
      </xdr:nvSpPr>
      <xdr:spPr>
        <a:xfrm>
          <a:off x="210757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9619</xdr:rowOff>
    </xdr:from>
    <xdr:ext cx="469744" cy="259045"/>
    <xdr:sp macro="" textlink="">
      <xdr:nvSpPr>
        <xdr:cNvPr id="508" name="n_2aveValue【消防施設】&#10;一人当たり面積"/>
        <xdr:cNvSpPr txBox="1"/>
      </xdr:nvSpPr>
      <xdr:spPr>
        <a:xfrm>
          <a:off x="20199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5046</xdr:rowOff>
    </xdr:from>
    <xdr:ext cx="469744" cy="259045"/>
    <xdr:sp macro="" textlink="">
      <xdr:nvSpPr>
        <xdr:cNvPr id="509" name="n_3aveValue【消防施設】&#10;一人当たり面積"/>
        <xdr:cNvSpPr txBox="1"/>
      </xdr:nvSpPr>
      <xdr:spPr>
        <a:xfrm>
          <a:off x="19310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26331</xdr:rowOff>
    </xdr:from>
    <xdr:ext cx="469744" cy="259045"/>
    <xdr:sp macro="" textlink="">
      <xdr:nvSpPr>
        <xdr:cNvPr id="510" name="n_4aveValue【消防施設】&#10;一人当たり面積"/>
        <xdr:cNvSpPr txBox="1"/>
      </xdr:nvSpPr>
      <xdr:spPr>
        <a:xfrm>
          <a:off x="18421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13301</xdr:rowOff>
    </xdr:from>
    <xdr:ext cx="469744" cy="259045"/>
    <xdr:sp macro="" textlink="">
      <xdr:nvSpPr>
        <xdr:cNvPr id="511" name="n_1mainValue【消防施設】&#10;一人当たり面積"/>
        <xdr:cNvSpPr txBox="1"/>
      </xdr:nvSpPr>
      <xdr:spPr>
        <a:xfrm>
          <a:off x="21075727" y="132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45305</xdr:rowOff>
    </xdr:from>
    <xdr:ext cx="469744" cy="259045"/>
    <xdr:sp macro="" textlink="">
      <xdr:nvSpPr>
        <xdr:cNvPr id="512" name="n_2mainValue【消防施設】&#10;一人当たり面積"/>
        <xdr:cNvSpPr txBox="1"/>
      </xdr:nvSpPr>
      <xdr:spPr>
        <a:xfrm>
          <a:off x="20199427" y="1324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55135</xdr:rowOff>
    </xdr:from>
    <xdr:ext cx="469744" cy="259045"/>
    <xdr:sp macro="" textlink="">
      <xdr:nvSpPr>
        <xdr:cNvPr id="513" name="n_3mainValue【消防施設】&#10;一人当たり面積"/>
        <xdr:cNvSpPr txBox="1"/>
      </xdr:nvSpPr>
      <xdr:spPr>
        <a:xfrm>
          <a:off x="19310427" y="132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4" name="テキスト ボックス 5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6" name="テキスト ボックス 5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6" name="テキスト ボックス 5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39" name="直線コネクタ 538"/>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1" name="直線コネクタ 54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42"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43" name="直線コネクタ 542"/>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44"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45" name="フローチャート: 判断 544"/>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46" name="フローチャート: 判断 545"/>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47" name="フローチャート: 判断 546"/>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48" name="フローチャート: 判断 547"/>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49" name="フローチャート: 判断 548"/>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35198</xdr:rowOff>
    </xdr:from>
    <xdr:to>
      <xdr:col>85</xdr:col>
      <xdr:colOff>177800</xdr:colOff>
      <xdr:row>107</xdr:row>
      <xdr:rowOff>136798</xdr:rowOff>
    </xdr:to>
    <xdr:sp macro="" textlink="">
      <xdr:nvSpPr>
        <xdr:cNvPr id="555" name="楕円 554"/>
        <xdr:cNvSpPr/>
      </xdr:nvSpPr>
      <xdr:spPr>
        <a:xfrm>
          <a:off x="16268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13625</xdr:rowOff>
    </xdr:from>
    <xdr:ext cx="405111" cy="259045"/>
    <xdr:sp macro="" textlink="">
      <xdr:nvSpPr>
        <xdr:cNvPr id="556" name="【庁舎】&#10;有形固定資産減価償却率該当値テキスト"/>
        <xdr:cNvSpPr txBox="1"/>
      </xdr:nvSpPr>
      <xdr:spPr>
        <a:xfrm>
          <a:off x="16357600"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557" name="楕円 556"/>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85998</xdr:rowOff>
    </xdr:to>
    <xdr:cxnSp macro="">
      <xdr:nvCxnSpPr>
        <xdr:cNvPr id="558" name="直線コネクタ 557"/>
        <xdr:cNvCxnSpPr/>
      </xdr:nvCxnSpPr>
      <xdr:spPr>
        <a:xfrm>
          <a:off x="15481300" y="183968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559" name="楕円 558"/>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51707</xdr:rowOff>
    </xdr:to>
    <xdr:cxnSp macro="">
      <xdr:nvCxnSpPr>
        <xdr:cNvPr id="560" name="直線コネクタ 559"/>
        <xdr:cNvCxnSpPr/>
      </xdr:nvCxnSpPr>
      <xdr:spPr>
        <a:xfrm>
          <a:off x="14592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561" name="楕円 560"/>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19050</xdr:rowOff>
    </xdr:to>
    <xdr:cxnSp macro="">
      <xdr:nvCxnSpPr>
        <xdr:cNvPr id="562" name="直線コネクタ 561"/>
        <xdr:cNvCxnSpPr/>
      </xdr:nvCxnSpPr>
      <xdr:spPr>
        <a:xfrm>
          <a:off x="13703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63" name="n_1ave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64"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65" name="n_3aveValue【庁舎】&#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66" name="n_4aveValue【庁舎】&#10;有形固定資産減価償却率"/>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567" name="n_1mainValue【庁舎】&#10;有形固定資産減価償却率"/>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568" name="n_2mainValue【庁舎】&#10;有形固定資産減価償却率"/>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569" name="n_3mainValue【庁舎】&#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93" name="直線コネクタ 592"/>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94"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95" name="直線コネクタ 594"/>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96"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97" name="直線コネクタ 596"/>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598" name="【庁舎】&#10;一人当たり面積平均値テキスト"/>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99" name="フローチャート: 判断 598"/>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84455</xdr:rowOff>
    </xdr:from>
    <xdr:to>
      <xdr:col>112</xdr:col>
      <xdr:colOff>38100</xdr:colOff>
      <xdr:row>107</xdr:row>
      <xdr:rowOff>14605</xdr:rowOff>
    </xdr:to>
    <xdr:sp macro="" textlink="">
      <xdr:nvSpPr>
        <xdr:cNvPr id="600" name="フローチャート: 判断 599"/>
        <xdr:cNvSpPr/>
      </xdr:nvSpPr>
      <xdr:spPr>
        <a:xfrm>
          <a:off x="21272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92456</xdr:rowOff>
    </xdr:from>
    <xdr:to>
      <xdr:col>107</xdr:col>
      <xdr:colOff>101600</xdr:colOff>
      <xdr:row>107</xdr:row>
      <xdr:rowOff>22606</xdr:rowOff>
    </xdr:to>
    <xdr:sp macro="" textlink="">
      <xdr:nvSpPr>
        <xdr:cNvPr id="601" name="フローチャート: 判断 600"/>
        <xdr:cNvSpPr/>
      </xdr:nvSpPr>
      <xdr:spPr>
        <a:xfrm>
          <a:off x="20383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98933</xdr:rowOff>
    </xdr:from>
    <xdr:to>
      <xdr:col>102</xdr:col>
      <xdr:colOff>165100</xdr:colOff>
      <xdr:row>107</xdr:row>
      <xdr:rowOff>29083</xdr:rowOff>
    </xdr:to>
    <xdr:sp macro="" textlink="">
      <xdr:nvSpPr>
        <xdr:cNvPr id="602" name="フローチャート: 判断 601"/>
        <xdr:cNvSpPr/>
      </xdr:nvSpPr>
      <xdr:spPr>
        <a:xfrm>
          <a:off x="19494500" y="1827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603" name="フローチャート: 判断 602"/>
        <xdr:cNvSpPr/>
      </xdr:nvSpPr>
      <xdr:spPr>
        <a:xfrm>
          <a:off x="18605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47498</xdr:rowOff>
    </xdr:from>
    <xdr:to>
      <xdr:col>116</xdr:col>
      <xdr:colOff>114300</xdr:colOff>
      <xdr:row>106</xdr:row>
      <xdr:rowOff>149098</xdr:rowOff>
    </xdr:to>
    <xdr:sp macro="" textlink="">
      <xdr:nvSpPr>
        <xdr:cNvPr id="609" name="楕円 608"/>
        <xdr:cNvSpPr/>
      </xdr:nvSpPr>
      <xdr:spPr>
        <a:xfrm>
          <a:off x="22110700" y="182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70375</xdr:rowOff>
    </xdr:from>
    <xdr:ext cx="469744" cy="259045"/>
    <xdr:sp macro="" textlink="">
      <xdr:nvSpPr>
        <xdr:cNvPr id="610" name="【庁舎】&#10;一人当たり面積該当値テキスト"/>
        <xdr:cNvSpPr txBox="1"/>
      </xdr:nvSpPr>
      <xdr:spPr>
        <a:xfrm>
          <a:off x="22199600" y="180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58547</xdr:rowOff>
    </xdr:from>
    <xdr:to>
      <xdr:col>112</xdr:col>
      <xdr:colOff>38100</xdr:colOff>
      <xdr:row>106</xdr:row>
      <xdr:rowOff>160147</xdr:rowOff>
    </xdr:to>
    <xdr:sp macro="" textlink="">
      <xdr:nvSpPr>
        <xdr:cNvPr id="611" name="楕円 610"/>
        <xdr:cNvSpPr/>
      </xdr:nvSpPr>
      <xdr:spPr>
        <a:xfrm>
          <a:off x="21272500" y="182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98298</xdr:rowOff>
    </xdr:from>
    <xdr:to>
      <xdr:col>116</xdr:col>
      <xdr:colOff>63500</xdr:colOff>
      <xdr:row>106</xdr:row>
      <xdr:rowOff>109347</xdr:rowOff>
    </xdr:to>
    <xdr:cxnSp macro="">
      <xdr:nvCxnSpPr>
        <xdr:cNvPr id="612" name="直線コネクタ 611"/>
        <xdr:cNvCxnSpPr/>
      </xdr:nvCxnSpPr>
      <xdr:spPr>
        <a:xfrm flipV="1">
          <a:off x="21323300" y="1827199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53975</xdr:rowOff>
    </xdr:from>
    <xdr:to>
      <xdr:col>107</xdr:col>
      <xdr:colOff>101600</xdr:colOff>
      <xdr:row>107</xdr:row>
      <xdr:rowOff>155575</xdr:rowOff>
    </xdr:to>
    <xdr:sp macro="" textlink="">
      <xdr:nvSpPr>
        <xdr:cNvPr id="613" name="楕円 612"/>
        <xdr:cNvSpPr/>
      </xdr:nvSpPr>
      <xdr:spPr>
        <a:xfrm>
          <a:off x="20383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109347</xdr:rowOff>
    </xdr:from>
    <xdr:to>
      <xdr:col>111</xdr:col>
      <xdr:colOff>177800</xdr:colOff>
      <xdr:row>107</xdr:row>
      <xdr:rowOff>104775</xdr:rowOff>
    </xdr:to>
    <xdr:cxnSp macro="">
      <xdr:nvCxnSpPr>
        <xdr:cNvPr id="614" name="直線コネクタ 613"/>
        <xdr:cNvCxnSpPr/>
      </xdr:nvCxnSpPr>
      <xdr:spPr>
        <a:xfrm flipV="1">
          <a:off x="20434300" y="18283047"/>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55880</xdr:rowOff>
    </xdr:from>
    <xdr:to>
      <xdr:col>102</xdr:col>
      <xdr:colOff>165100</xdr:colOff>
      <xdr:row>107</xdr:row>
      <xdr:rowOff>157480</xdr:rowOff>
    </xdr:to>
    <xdr:sp macro="" textlink="">
      <xdr:nvSpPr>
        <xdr:cNvPr id="615" name="楕円 614"/>
        <xdr:cNvSpPr/>
      </xdr:nvSpPr>
      <xdr:spPr>
        <a:xfrm>
          <a:off x="19494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104775</xdr:rowOff>
    </xdr:from>
    <xdr:to>
      <xdr:col>107</xdr:col>
      <xdr:colOff>50800</xdr:colOff>
      <xdr:row>107</xdr:row>
      <xdr:rowOff>106680</xdr:rowOff>
    </xdr:to>
    <xdr:cxnSp macro="">
      <xdr:nvCxnSpPr>
        <xdr:cNvPr id="616" name="直線コネクタ 615"/>
        <xdr:cNvCxnSpPr/>
      </xdr:nvCxnSpPr>
      <xdr:spPr>
        <a:xfrm flipV="1">
          <a:off x="19545300" y="1844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5732</xdr:rowOff>
    </xdr:from>
    <xdr:ext cx="469744" cy="259045"/>
    <xdr:sp macro="" textlink="">
      <xdr:nvSpPr>
        <xdr:cNvPr id="617" name="n_1aveValue【庁舎】&#10;一人当たり面積"/>
        <xdr:cNvSpPr txBox="1"/>
      </xdr:nvSpPr>
      <xdr:spPr>
        <a:xfrm>
          <a:off x="21075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39133</xdr:rowOff>
    </xdr:from>
    <xdr:ext cx="469744" cy="259045"/>
    <xdr:sp macro="" textlink="">
      <xdr:nvSpPr>
        <xdr:cNvPr id="618" name="n_2aveValue【庁舎】&#10;一人当たり面積"/>
        <xdr:cNvSpPr txBox="1"/>
      </xdr:nvSpPr>
      <xdr:spPr>
        <a:xfrm>
          <a:off x="201994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45610</xdr:rowOff>
    </xdr:from>
    <xdr:ext cx="469744" cy="259045"/>
    <xdr:sp macro="" textlink="">
      <xdr:nvSpPr>
        <xdr:cNvPr id="619" name="n_3aveValue【庁舎】&#10;一人当たり面積"/>
        <xdr:cNvSpPr txBox="1"/>
      </xdr:nvSpPr>
      <xdr:spPr>
        <a:xfrm>
          <a:off x="19310427" y="1804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36847</xdr:rowOff>
    </xdr:from>
    <xdr:ext cx="469744" cy="259045"/>
    <xdr:sp macro="" textlink="">
      <xdr:nvSpPr>
        <xdr:cNvPr id="620" name="n_4aveValue【庁舎】&#10;一人当たり面積"/>
        <xdr:cNvSpPr txBox="1"/>
      </xdr:nvSpPr>
      <xdr:spPr>
        <a:xfrm>
          <a:off x="18421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5224</xdr:rowOff>
    </xdr:from>
    <xdr:ext cx="469744" cy="259045"/>
    <xdr:sp macro="" textlink="">
      <xdr:nvSpPr>
        <xdr:cNvPr id="621" name="n_1mainValue【庁舎】&#10;一人当たり面積"/>
        <xdr:cNvSpPr txBox="1"/>
      </xdr:nvSpPr>
      <xdr:spPr>
        <a:xfrm>
          <a:off x="21075727" y="180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146702</xdr:rowOff>
    </xdr:from>
    <xdr:ext cx="469744" cy="259045"/>
    <xdr:sp macro="" textlink="">
      <xdr:nvSpPr>
        <xdr:cNvPr id="622" name="n_2mainValue【庁舎】&#10;一人当たり面積"/>
        <xdr:cNvSpPr txBox="1"/>
      </xdr:nvSpPr>
      <xdr:spPr>
        <a:xfrm>
          <a:off x="20199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148607</xdr:rowOff>
    </xdr:from>
    <xdr:ext cx="469744" cy="259045"/>
    <xdr:sp macro="" textlink="">
      <xdr:nvSpPr>
        <xdr:cNvPr id="623" name="n_3mainValue【庁舎】&#10;一人当たり面積"/>
        <xdr:cNvSpPr txBox="1"/>
      </xdr:nvSpPr>
      <xdr:spPr>
        <a:xfrm>
          <a:off x="19310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東日本大震災復興関連事業の影響により、被災した建物の解体や新たな施設の整備が進められていることにより、有形固定資産減価償却率が減少傾向にあるが、福祉施設・庁舎が類似団体と比較して高い傾向にある。</a:t>
          </a:r>
          <a:endParaRPr lang="ja-JP" altLang="ja-JP" sz="1400">
            <a:effectLst/>
          </a:endParaRPr>
        </a:p>
        <a:p>
          <a:r>
            <a:rPr kumimoji="1" lang="ja-JP" altLang="ja-JP" sz="1100">
              <a:solidFill>
                <a:schemeClr val="dk1"/>
              </a:solidFill>
              <a:effectLst/>
              <a:latin typeface="+mn-lt"/>
              <a:ea typeface="+mn-ea"/>
              <a:cs typeface="+mn-cs"/>
            </a:rPr>
            <a:t>これは福祉施設と庁舎が築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迎えていることが理由に挙げられる。日常の重要性だけでなく、災害時の対策本部の設置箇所や避難所に指定されている施設が多数あるため公共施設総合管理計画等に基づき維持管理・更新等を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1,321
84.37
5,215,803
4,829,744
182,276
1,125,222
1,430,400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1085663" cy="731226"/>
    <xdr:sp macro="" textlink="">
      <xdr:nvSpPr>
        <xdr:cNvPr id="35" name="テキスト ボックス 34"/>
        <xdr:cNvSpPr txBox="1"/>
      </xdr:nvSpPr>
      <xdr:spPr>
        <a:xfrm>
          <a:off x="762000" y="4533900"/>
          <a:ext cx="11085663" cy="731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「定員管理の状況」の「人口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人当たり職員数」の算出に用いる職員数及び「給与水準（国との比較）」の「ラスパイレス指数」については、各調査対象年度の翌年の</a:t>
          </a:r>
          <a:endParaRPr lang="ja-JP" altLang="ja-JP" sz="1000">
            <a:effectLst/>
          </a:endParaRPr>
        </a:p>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地方公務員給与実態調査に基づいているが、令和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年調査の数値を引用している。 </a:t>
          </a:r>
          <a:endParaRPr lang="ja-JP" altLang="ja-JP" sz="1000">
            <a:effectLst/>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財政力指数は</a:t>
          </a:r>
          <a:r>
            <a:rPr lang="en-US" altLang="ja-JP" sz="1100" b="0" i="0" baseline="0">
              <a:solidFill>
                <a:schemeClr val="dk1"/>
              </a:solidFill>
              <a:effectLst/>
              <a:latin typeface="+mn-lt"/>
              <a:ea typeface="+mn-ea"/>
              <a:cs typeface="+mn-cs"/>
            </a:rPr>
            <a:t>0.18</a:t>
          </a:r>
          <a:r>
            <a:rPr lang="ja-JP" altLang="ja-JP" sz="1100" b="0" i="0" baseline="0">
              <a:solidFill>
                <a:schemeClr val="dk1"/>
              </a:solidFill>
              <a:effectLst/>
              <a:latin typeface="+mn-lt"/>
              <a:ea typeface="+mn-ea"/>
              <a:cs typeface="+mn-cs"/>
            </a:rPr>
            <a:t>と類似団体平均を下回っている。本村は、産業基盤が脆弱であり、今後状況の変化に期待できないことから、引き続き事務事業の見直し、事業の重点化を図り、行政サービスの効率化と財政の健全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164193</xdr:rowOff>
    </xdr:to>
    <xdr:cxnSp macro="">
      <xdr:nvCxnSpPr>
        <xdr:cNvPr id="70" name="直線コネクタ 69"/>
        <xdr:cNvCxnSpPr/>
      </xdr:nvCxnSpPr>
      <xdr:spPr>
        <a:xfrm>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3" name="直線コネクタ 72"/>
        <xdr:cNvCxnSpPr/>
      </xdr:nvCxnSpPr>
      <xdr:spPr>
        <a:xfrm>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4" name="フローチャート: 判断 73"/>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75" name="テキスト ボックス 74"/>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146957</xdr:rowOff>
    </xdr:to>
    <xdr:cxnSp macro="">
      <xdr:nvCxnSpPr>
        <xdr:cNvPr id="76" name="直線コネクタ 75"/>
        <xdr:cNvCxnSpPr/>
      </xdr:nvCxnSpPr>
      <xdr:spPr>
        <a:xfrm flipV="1">
          <a:off x="2336800" y="74848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44</xdr:row>
      <xdr:rowOff>9978</xdr:rowOff>
    </xdr:to>
    <xdr:cxnSp macro="">
      <xdr:nvCxnSpPr>
        <xdr:cNvPr id="79" name="直線コネクタ 78"/>
        <xdr:cNvCxnSpPr/>
      </xdr:nvCxnSpPr>
      <xdr:spPr>
        <a:xfrm flipV="1">
          <a:off x="1447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0" name="フローチャート: 判断 79"/>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1" name="テキスト ボックス 80"/>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2" name="フローチャート: 判断 81"/>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3" name="テキスト ボックス 82"/>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5" name="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経常収支比率は、近年、復興関連事業費の減少に伴い増加傾向にあったが、昨年度は減少（前年度比</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ポイント）となった。引き続き「葛尾村集中改革プラン」を確実に実施し、事務事業及び組織機構等の見直しを含め、人件費、物件費、補助費等の抑制努</a:t>
          </a:r>
          <a:r>
            <a:rPr lang="ja-JP" altLang="en-US" sz="1100" b="0" i="0" baseline="0">
              <a:solidFill>
                <a:schemeClr val="dk1"/>
              </a:solidFill>
              <a:effectLst/>
              <a:latin typeface="+mn-lt"/>
              <a:ea typeface="+mn-ea"/>
              <a:cs typeface="+mn-cs"/>
            </a:rPr>
            <a:t>力を継続していく</a:t>
          </a:r>
          <a:r>
            <a:rPr lang="ja-JP" altLang="ja-JP" sz="1100" b="0" i="0" baseline="0">
              <a:solidFill>
                <a:schemeClr val="dk1"/>
              </a:solidFill>
              <a:effectLst/>
              <a:latin typeface="+mn-lt"/>
              <a:ea typeface="+mn-ea"/>
              <a:cs typeface="+mn-cs"/>
            </a:rPr>
            <a:t>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43392</xdr:rowOff>
    </xdr:to>
    <xdr:cxnSp macro="">
      <xdr:nvCxnSpPr>
        <xdr:cNvPr id="133" name="直線コネクタ 132"/>
        <xdr:cNvCxnSpPr/>
      </xdr:nvCxnSpPr>
      <xdr:spPr>
        <a:xfrm flipV="1">
          <a:off x="4114800" y="10795000"/>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43392</xdr:rowOff>
    </xdr:from>
    <xdr:to>
      <xdr:col>19</xdr:col>
      <xdr:colOff>133350</xdr:colOff>
      <xdr:row>66</xdr:row>
      <xdr:rowOff>34290</xdr:rowOff>
    </xdr:to>
    <xdr:cxnSp macro="">
      <xdr:nvCxnSpPr>
        <xdr:cNvPr id="136" name="直線コネクタ 135"/>
        <xdr:cNvCxnSpPr/>
      </xdr:nvCxnSpPr>
      <xdr:spPr>
        <a:xfrm flipV="1">
          <a:off x="3225800" y="11016192"/>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151977</xdr:rowOff>
    </xdr:from>
    <xdr:to>
      <xdr:col>19</xdr:col>
      <xdr:colOff>184150</xdr:colOff>
      <xdr:row>64</xdr:row>
      <xdr:rowOff>82127</xdr:rowOff>
    </xdr:to>
    <xdr:sp macro="" textlink="">
      <xdr:nvSpPr>
        <xdr:cNvPr id="137" name="フローチャート: 判断 136"/>
        <xdr:cNvSpPr/>
      </xdr:nvSpPr>
      <xdr:spPr>
        <a:xfrm>
          <a:off x="4064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92304</xdr:rowOff>
    </xdr:from>
    <xdr:ext cx="736600" cy="259045"/>
    <xdr:sp macro="" textlink="">
      <xdr:nvSpPr>
        <xdr:cNvPr id="138" name="テキスト ボックス 137"/>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90594</xdr:rowOff>
    </xdr:to>
    <xdr:cxnSp macro="">
      <xdr:nvCxnSpPr>
        <xdr:cNvPr id="139" name="直線コネクタ 138"/>
        <xdr:cNvCxnSpPr/>
      </xdr:nvCxnSpPr>
      <xdr:spPr>
        <a:xfrm flipV="1">
          <a:off x="2336800" y="113499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0" name="フローチャート: 判断 139"/>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41" name="テキスト ボックス 140"/>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90594</xdr:rowOff>
    </xdr:from>
    <xdr:to>
      <xdr:col>11</xdr:col>
      <xdr:colOff>31750</xdr:colOff>
      <xdr:row>66</xdr:row>
      <xdr:rowOff>162983</xdr:rowOff>
    </xdr:to>
    <xdr:cxnSp macro="">
      <xdr:nvCxnSpPr>
        <xdr:cNvPr id="142" name="直線コネクタ 141"/>
        <xdr:cNvCxnSpPr/>
      </xdr:nvCxnSpPr>
      <xdr:spPr>
        <a:xfrm flipV="1">
          <a:off x="1447800" y="114062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3" name="フローチャート: 判断 142"/>
        <xdr:cNvSpPr/>
      </xdr:nvSpPr>
      <xdr:spPr>
        <a:xfrm>
          <a:off x="2286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41504</xdr:rowOff>
    </xdr:from>
    <xdr:ext cx="762000" cy="259045"/>
    <xdr:sp macro="" textlink="">
      <xdr:nvSpPr>
        <xdr:cNvPr id="144" name="テキスト ボックス 143"/>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5" name="フローチャート: 判断 144"/>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6" name="テキスト ボックス 145"/>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2" name="楕円 151"/>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3"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164042</xdr:rowOff>
    </xdr:from>
    <xdr:to>
      <xdr:col>19</xdr:col>
      <xdr:colOff>184150</xdr:colOff>
      <xdr:row>64</xdr:row>
      <xdr:rowOff>94192</xdr:rowOff>
    </xdr:to>
    <xdr:sp macro="" textlink="">
      <xdr:nvSpPr>
        <xdr:cNvPr id="154" name="楕円 153"/>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78969</xdr:rowOff>
    </xdr:from>
    <xdr:ext cx="736600" cy="259045"/>
    <xdr:sp macro="" textlink="">
      <xdr:nvSpPr>
        <xdr:cNvPr id="155" name="テキスト ボックス 154"/>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6" name="楕円 155"/>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7" name="テキスト ボックス 156"/>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39794</xdr:rowOff>
    </xdr:from>
    <xdr:to>
      <xdr:col>11</xdr:col>
      <xdr:colOff>82550</xdr:colOff>
      <xdr:row>66</xdr:row>
      <xdr:rowOff>141394</xdr:rowOff>
    </xdr:to>
    <xdr:sp macro="" textlink="">
      <xdr:nvSpPr>
        <xdr:cNvPr id="158" name="楕円 157"/>
        <xdr:cNvSpPr/>
      </xdr:nvSpPr>
      <xdr:spPr>
        <a:xfrm>
          <a:off x="2286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126171</xdr:rowOff>
    </xdr:from>
    <xdr:ext cx="762000" cy="259045"/>
    <xdr:sp macro="" textlink="">
      <xdr:nvSpPr>
        <xdr:cNvPr id="159" name="テキスト ボックス 158"/>
        <xdr:cNvSpPr txBox="1"/>
      </xdr:nvSpPr>
      <xdr:spPr>
        <a:xfrm>
          <a:off x="1955800" y="114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112183</xdr:rowOff>
    </xdr:from>
    <xdr:to>
      <xdr:col>7</xdr:col>
      <xdr:colOff>31750</xdr:colOff>
      <xdr:row>67</xdr:row>
      <xdr:rowOff>42333</xdr:rowOff>
    </xdr:to>
    <xdr:sp macro="" textlink="">
      <xdr:nvSpPr>
        <xdr:cNvPr id="160" name="楕円 159"/>
        <xdr:cNvSpPr/>
      </xdr:nvSpPr>
      <xdr:spPr>
        <a:xfrm>
          <a:off x="1397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27110</xdr:rowOff>
    </xdr:from>
    <xdr:ext cx="762000" cy="259045"/>
    <xdr:sp macro="" textlink="">
      <xdr:nvSpPr>
        <xdr:cNvPr id="161" name="テキスト ボックス 160"/>
        <xdr:cNvSpPr txBox="1"/>
      </xdr:nvSpPr>
      <xdr:spPr>
        <a:xfrm>
          <a:off x="1066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減少傾向が続く中で、人件費については、財政健全化対策の一環として抑制に努めているが、物件費については、見守り支援等の復興関連の委託料等の増が影響し、類似団体平均を大きく上回る結果となった。</a:t>
          </a:r>
          <a:endParaRPr lang="ja-JP" altLang="ja-JP" sz="1400">
            <a:effectLst/>
          </a:endParaRPr>
        </a:p>
        <a:p>
          <a:pPr rtl="0"/>
          <a:r>
            <a:rPr lang="ja-JP" altLang="ja-JP" sz="1100" b="0" i="0" baseline="0">
              <a:solidFill>
                <a:schemeClr val="dk1"/>
              </a:solidFill>
              <a:effectLst/>
              <a:latin typeface="+mn-lt"/>
              <a:ea typeface="+mn-ea"/>
              <a:cs typeface="+mn-cs"/>
            </a:rPr>
            <a:t>復興関連予算で類似団体平均を大きく上回っているが、数年先からは減少に転ずることになると思われる。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56220</xdr:rowOff>
    </xdr:from>
    <xdr:to>
      <xdr:col>23</xdr:col>
      <xdr:colOff>133350</xdr:colOff>
      <xdr:row>83</xdr:row>
      <xdr:rowOff>155977</xdr:rowOff>
    </xdr:to>
    <xdr:cxnSp macro="">
      <xdr:nvCxnSpPr>
        <xdr:cNvPr id="198" name="直線コネクタ 197"/>
        <xdr:cNvCxnSpPr/>
      </xdr:nvCxnSpPr>
      <xdr:spPr>
        <a:xfrm>
          <a:off x="4114800" y="14286570"/>
          <a:ext cx="838200" cy="9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170159</xdr:rowOff>
    </xdr:from>
    <xdr:to>
      <xdr:col>19</xdr:col>
      <xdr:colOff>133350</xdr:colOff>
      <xdr:row>83</xdr:row>
      <xdr:rowOff>56220</xdr:rowOff>
    </xdr:to>
    <xdr:cxnSp macro="">
      <xdr:nvCxnSpPr>
        <xdr:cNvPr id="201" name="直線コネクタ 200"/>
        <xdr:cNvCxnSpPr/>
      </xdr:nvCxnSpPr>
      <xdr:spPr>
        <a:xfrm>
          <a:off x="3225800" y="14229059"/>
          <a:ext cx="889000" cy="5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52465</xdr:rowOff>
    </xdr:from>
    <xdr:to>
      <xdr:col>19</xdr:col>
      <xdr:colOff>184150</xdr:colOff>
      <xdr:row>81</xdr:row>
      <xdr:rowOff>154065</xdr:rowOff>
    </xdr:to>
    <xdr:sp macro="" textlink="">
      <xdr:nvSpPr>
        <xdr:cNvPr id="202" name="フローチャート: 判断 201"/>
        <xdr:cNvSpPr/>
      </xdr:nvSpPr>
      <xdr:spPr>
        <a:xfrm>
          <a:off x="4064000" y="139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164242</xdr:rowOff>
    </xdr:from>
    <xdr:ext cx="736600" cy="259045"/>
    <xdr:sp macro="" textlink="">
      <xdr:nvSpPr>
        <xdr:cNvPr id="203" name="テキスト ボックス 202"/>
        <xdr:cNvSpPr txBox="1"/>
      </xdr:nvSpPr>
      <xdr:spPr>
        <a:xfrm>
          <a:off x="3733800" y="1370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170159</xdr:rowOff>
    </xdr:from>
    <xdr:to>
      <xdr:col>15</xdr:col>
      <xdr:colOff>82550</xdr:colOff>
      <xdr:row>83</xdr:row>
      <xdr:rowOff>144490</xdr:rowOff>
    </xdr:to>
    <xdr:cxnSp macro="">
      <xdr:nvCxnSpPr>
        <xdr:cNvPr id="204" name="直線コネクタ 203"/>
        <xdr:cNvCxnSpPr/>
      </xdr:nvCxnSpPr>
      <xdr:spPr>
        <a:xfrm flipV="1">
          <a:off x="2336800" y="14229059"/>
          <a:ext cx="889000" cy="14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34699</xdr:rowOff>
    </xdr:from>
    <xdr:to>
      <xdr:col>15</xdr:col>
      <xdr:colOff>133350</xdr:colOff>
      <xdr:row>81</xdr:row>
      <xdr:rowOff>136299</xdr:rowOff>
    </xdr:to>
    <xdr:sp macro="" textlink="">
      <xdr:nvSpPr>
        <xdr:cNvPr id="205" name="フローチャート: 判断 204"/>
        <xdr:cNvSpPr/>
      </xdr:nvSpPr>
      <xdr:spPr>
        <a:xfrm>
          <a:off x="3175000" y="1392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146476</xdr:rowOff>
    </xdr:from>
    <xdr:ext cx="762000" cy="259045"/>
    <xdr:sp macro="" textlink="">
      <xdr:nvSpPr>
        <xdr:cNvPr id="206" name="テキスト ボックス 205"/>
        <xdr:cNvSpPr txBox="1"/>
      </xdr:nvSpPr>
      <xdr:spPr>
        <a:xfrm>
          <a:off x="2844800" y="1369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135589</xdr:rowOff>
    </xdr:from>
    <xdr:to>
      <xdr:col>11</xdr:col>
      <xdr:colOff>31750</xdr:colOff>
      <xdr:row>83</xdr:row>
      <xdr:rowOff>144490</xdr:rowOff>
    </xdr:to>
    <xdr:cxnSp macro="">
      <xdr:nvCxnSpPr>
        <xdr:cNvPr id="207" name="直線コネクタ 206"/>
        <xdr:cNvCxnSpPr/>
      </xdr:nvCxnSpPr>
      <xdr:spPr>
        <a:xfrm>
          <a:off x="1447800" y="14365939"/>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33759</xdr:rowOff>
    </xdr:from>
    <xdr:to>
      <xdr:col>11</xdr:col>
      <xdr:colOff>82550</xdr:colOff>
      <xdr:row>81</xdr:row>
      <xdr:rowOff>135359</xdr:rowOff>
    </xdr:to>
    <xdr:sp macro="" textlink="">
      <xdr:nvSpPr>
        <xdr:cNvPr id="208" name="フローチャート: 判断 207"/>
        <xdr:cNvSpPr/>
      </xdr:nvSpPr>
      <xdr:spPr>
        <a:xfrm>
          <a:off x="2286000" y="1392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145536</xdr:rowOff>
    </xdr:from>
    <xdr:ext cx="762000" cy="259045"/>
    <xdr:sp macro="" textlink="">
      <xdr:nvSpPr>
        <xdr:cNvPr id="209" name="テキスト ボックス 208"/>
        <xdr:cNvSpPr txBox="1"/>
      </xdr:nvSpPr>
      <xdr:spPr>
        <a:xfrm>
          <a:off x="1955800" y="1369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39577</xdr:rowOff>
    </xdr:from>
    <xdr:to>
      <xdr:col>7</xdr:col>
      <xdr:colOff>31750</xdr:colOff>
      <xdr:row>81</xdr:row>
      <xdr:rowOff>141177</xdr:rowOff>
    </xdr:to>
    <xdr:sp macro="" textlink="">
      <xdr:nvSpPr>
        <xdr:cNvPr id="210" name="フローチャート: 判断 209"/>
        <xdr:cNvSpPr/>
      </xdr:nvSpPr>
      <xdr:spPr>
        <a:xfrm>
          <a:off x="1397000" y="1392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151354</xdr:rowOff>
    </xdr:from>
    <xdr:ext cx="762000" cy="259045"/>
    <xdr:sp macro="" textlink="">
      <xdr:nvSpPr>
        <xdr:cNvPr id="211" name="テキスト ボックス 210"/>
        <xdr:cNvSpPr txBox="1"/>
      </xdr:nvSpPr>
      <xdr:spPr>
        <a:xfrm>
          <a:off x="1066800" y="1369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105177</xdr:rowOff>
    </xdr:from>
    <xdr:to>
      <xdr:col>23</xdr:col>
      <xdr:colOff>184150</xdr:colOff>
      <xdr:row>84</xdr:row>
      <xdr:rowOff>35327</xdr:rowOff>
    </xdr:to>
    <xdr:sp macro="" textlink="">
      <xdr:nvSpPr>
        <xdr:cNvPr id="217" name="楕円 216"/>
        <xdr:cNvSpPr/>
      </xdr:nvSpPr>
      <xdr:spPr>
        <a:xfrm>
          <a:off x="4902200" y="143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77254</xdr:rowOff>
    </xdr:from>
    <xdr:ext cx="762000" cy="259045"/>
    <xdr:sp macro="" textlink="">
      <xdr:nvSpPr>
        <xdr:cNvPr id="218" name="人件費・物件費等の状況該当値テキスト"/>
        <xdr:cNvSpPr txBox="1"/>
      </xdr:nvSpPr>
      <xdr:spPr>
        <a:xfrm>
          <a:off x="5041900" y="1430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5420</xdr:rowOff>
    </xdr:from>
    <xdr:to>
      <xdr:col>19</xdr:col>
      <xdr:colOff>184150</xdr:colOff>
      <xdr:row>83</xdr:row>
      <xdr:rowOff>107020</xdr:rowOff>
    </xdr:to>
    <xdr:sp macro="" textlink="">
      <xdr:nvSpPr>
        <xdr:cNvPr id="219" name="楕円 218"/>
        <xdr:cNvSpPr/>
      </xdr:nvSpPr>
      <xdr:spPr>
        <a:xfrm>
          <a:off x="4064000" y="142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91797</xdr:rowOff>
    </xdr:from>
    <xdr:ext cx="736600" cy="259045"/>
    <xdr:sp macro="" textlink="">
      <xdr:nvSpPr>
        <xdr:cNvPr id="220" name="テキスト ボックス 219"/>
        <xdr:cNvSpPr txBox="1"/>
      </xdr:nvSpPr>
      <xdr:spPr>
        <a:xfrm>
          <a:off x="3733800" y="1432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119359</xdr:rowOff>
    </xdr:from>
    <xdr:to>
      <xdr:col>15</xdr:col>
      <xdr:colOff>133350</xdr:colOff>
      <xdr:row>83</xdr:row>
      <xdr:rowOff>49509</xdr:rowOff>
    </xdr:to>
    <xdr:sp macro="" textlink="">
      <xdr:nvSpPr>
        <xdr:cNvPr id="221" name="楕円 220"/>
        <xdr:cNvSpPr/>
      </xdr:nvSpPr>
      <xdr:spPr>
        <a:xfrm>
          <a:off x="3175000" y="141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34286</xdr:rowOff>
    </xdr:from>
    <xdr:ext cx="762000" cy="259045"/>
    <xdr:sp macro="" textlink="">
      <xdr:nvSpPr>
        <xdr:cNvPr id="222" name="テキスト ボックス 221"/>
        <xdr:cNvSpPr txBox="1"/>
      </xdr:nvSpPr>
      <xdr:spPr>
        <a:xfrm>
          <a:off x="2844800" y="142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93690</xdr:rowOff>
    </xdr:from>
    <xdr:to>
      <xdr:col>11</xdr:col>
      <xdr:colOff>82550</xdr:colOff>
      <xdr:row>84</xdr:row>
      <xdr:rowOff>23840</xdr:rowOff>
    </xdr:to>
    <xdr:sp macro="" textlink="">
      <xdr:nvSpPr>
        <xdr:cNvPr id="223" name="楕円 222"/>
        <xdr:cNvSpPr/>
      </xdr:nvSpPr>
      <xdr:spPr>
        <a:xfrm>
          <a:off x="2286000" y="143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8617</xdr:rowOff>
    </xdr:from>
    <xdr:ext cx="762000" cy="259045"/>
    <xdr:sp macro="" textlink="">
      <xdr:nvSpPr>
        <xdr:cNvPr id="224" name="テキスト ボックス 223"/>
        <xdr:cNvSpPr txBox="1"/>
      </xdr:nvSpPr>
      <xdr:spPr>
        <a:xfrm>
          <a:off x="1955800" y="144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84789</xdr:rowOff>
    </xdr:from>
    <xdr:to>
      <xdr:col>7</xdr:col>
      <xdr:colOff>31750</xdr:colOff>
      <xdr:row>84</xdr:row>
      <xdr:rowOff>14939</xdr:rowOff>
    </xdr:to>
    <xdr:sp macro="" textlink="">
      <xdr:nvSpPr>
        <xdr:cNvPr id="225" name="楕円 224"/>
        <xdr:cNvSpPr/>
      </xdr:nvSpPr>
      <xdr:spPr>
        <a:xfrm>
          <a:off x="1397000" y="143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171166</xdr:rowOff>
    </xdr:from>
    <xdr:ext cx="762000" cy="259045"/>
    <xdr:sp macro="" textlink="">
      <xdr:nvSpPr>
        <xdr:cNvPr id="226" name="テキスト ボックス 225"/>
        <xdr:cNvSpPr txBox="1"/>
      </xdr:nvSpPr>
      <xdr:spPr>
        <a:xfrm>
          <a:off x="1066800" y="144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ここ</a:t>
          </a:r>
          <a:r>
            <a:rPr lang="ja-JP" altLang="ja-JP" sz="1100" b="0" i="0" baseline="0">
              <a:solidFill>
                <a:schemeClr val="dk1"/>
              </a:solidFill>
              <a:effectLst/>
              <a:latin typeface="+mn-lt"/>
              <a:ea typeface="+mn-ea"/>
              <a:cs typeface="+mn-cs"/>
            </a:rPr>
            <a:t>ラスパイレス指数は、再雇用職員や任期付き職員の採用により類似団体平均を下回っているが、今後も引き続き給与の適正化に努める。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25718</xdr:rowOff>
    </xdr:from>
    <xdr:to>
      <xdr:col>81</xdr:col>
      <xdr:colOff>44450</xdr:colOff>
      <xdr:row>85</xdr:row>
      <xdr:rowOff>25718</xdr:rowOff>
    </xdr:to>
    <xdr:cxnSp macro="">
      <xdr:nvCxnSpPr>
        <xdr:cNvPr id="256" name="直線コネクタ 255"/>
        <xdr:cNvCxnSpPr/>
      </xdr:nvCxnSpPr>
      <xdr:spPr>
        <a:xfrm>
          <a:off x="16179800" y="145989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85</xdr:row>
      <xdr:rowOff>25718</xdr:rowOff>
    </xdr:to>
    <xdr:cxnSp macro="">
      <xdr:nvCxnSpPr>
        <xdr:cNvPr id="259" name="直線コネクタ 258"/>
        <xdr:cNvCxnSpPr/>
      </xdr:nvCxnSpPr>
      <xdr:spPr>
        <a:xfrm>
          <a:off x="15290800" y="1450848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60" name="フローチャート: 判断 259"/>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1" name="テキスト ボックス 260"/>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85</xdr:row>
      <xdr:rowOff>13652</xdr:rowOff>
    </xdr:to>
    <xdr:cxnSp macro="">
      <xdr:nvCxnSpPr>
        <xdr:cNvPr id="262" name="直線コネクタ 261"/>
        <xdr:cNvCxnSpPr/>
      </xdr:nvCxnSpPr>
      <xdr:spPr>
        <a:xfrm flipV="1">
          <a:off x="14401800" y="1450848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3" name="フローチャート: 判断 262"/>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4" name="テキスト ボックス 263"/>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13652</xdr:rowOff>
    </xdr:from>
    <xdr:to>
      <xdr:col>68</xdr:col>
      <xdr:colOff>152400</xdr:colOff>
      <xdr:row>85</xdr:row>
      <xdr:rowOff>128270</xdr:rowOff>
    </xdr:to>
    <xdr:cxnSp macro="">
      <xdr:nvCxnSpPr>
        <xdr:cNvPr id="265" name="直線コネクタ 264"/>
        <xdr:cNvCxnSpPr/>
      </xdr:nvCxnSpPr>
      <xdr:spPr>
        <a:xfrm flipV="1">
          <a:off x="13512800" y="1458690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6" name="フローチャート: 判断 265"/>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7" name="テキスト ボックス 266"/>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8" name="フローチャート: 判断 267"/>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9" name="テキスト ボックス 268"/>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146368</xdr:rowOff>
    </xdr:from>
    <xdr:to>
      <xdr:col>81</xdr:col>
      <xdr:colOff>95250</xdr:colOff>
      <xdr:row>85</xdr:row>
      <xdr:rowOff>76518</xdr:rowOff>
    </xdr:to>
    <xdr:sp macro="" textlink="">
      <xdr:nvSpPr>
        <xdr:cNvPr id="275" name="楕円 274"/>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162895</xdr:rowOff>
    </xdr:from>
    <xdr:ext cx="762000" cy="259045"/>
    <xdr:sp macro="" textlink="">
      <xdr:nvSpPr>
        <xdr:cNvPr id="276" name="給与水準   （国との比較）該当値テキスト"/>
        <xdr:cNvSpPr txBox="1"/>
      </xdr:nvSpPr>
      <xdr:spPr>
        <a:xfrm>
          <a:off x="17106900" y="1439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146368</xdr:rowOff>
    </xdr:from>
    <xdr:to>
      <xdr:col>77</xdr:col>
      <xdr:colOff>95250</xdr:colOff>
      <xdr:row>85</xdr:row>
      <xdr:rowOff>76518</xdr:rowOff>
    </xdr:to>
    <xdr:sp macro="" textlink="">
      <xdr:nvSpPr>
        <xdr:cNvPr id="277" name="楕円 276"/>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86695</xdr:rowOff>
    </xdr:from>
    <xdr:ext cx="736600" cy="259045"/>
    <xdr:sp macro="" textlink="">
      <xdr:nvSpPr>
        <xdr:cNvPr id="278" name="テキスト ボックス 277"/>
        <xdr:cNvSpPr txBox="1"/>
      </xdr:nvSpPr>
      <xdr:spPr>
        <a:xfrm>
          <a:off x="15798800" y="143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9" name="楕円 278"/>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80" name="テキスト ボックス 279"/>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134302</xdr:rowOff>
    </xdr:from>
    <xdr:to>
      <xdr:col>68</xdr:col>
      <xdr:colOff>203200</xdr:colOff>
      <xdr:row>85</xdr:row>
      <xdr:rowOff>64452</xdr:rowOff>
    </xdr:to>
    <xdr:sp macro="" textlink="">
      <xdr:nvSpPr>
        <xdr:cNvPr id="281" name="楕円 280"/>
        <xdr:cNvSpPr/>
      </xdr:nvSpPr>
      <xdr:spPr>
        <a:xfrm>
          <a:off x="14351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74629</xdr:rowOff>
    </xdr:from>
    <xdr:ext cx="762000" cy="259045"/>
    <xdr:sp macro="" textlink="">
      <xdr:nvSpPr>
        <xdr:cNvPr id="282" name="テキスト ボックス 281"/>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3" name="楕円 282"/>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84" name="テキスト ボックス 283"/>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人口千人当たりの職員数は、人口の自然減と職員構成の変動により増加し、類似団体の平均を若干ではあるが上回った。</a:t>
          </a:r>
          <a:endParaRPr lang="ja-JP" altLang="ja-JP" sz="1400">
            <a:effectLst/>
          </a:endParaRPr>
        </a:p>
        <a:p>
          <a:pPr rtl="0"/>
          <a:r>
            <a:rPr lang="ja-JP" altLang="ja-JP" sz="1100" b="0" i="0" baseline="0">
              <a:solidFill>
                <a:schemeClr val="dk1"/>
              </a:solidFill>
              <a:effectLst/>
              <a:latin typeface="+mn-lt"/>
              <a:ea typeface="+mn-ea"/>
              <a:cs typeface="+mn-cs"/>
            </a:rPr>
            <a:t>引き続き効率的な事務運営を心がけるとともに、より適切な定員管理に努める。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155012</xdr:rowOff>
    </xdr:from>
    <xdr:to>
      <xdr:col>81</xdr:col>
      <xdr:colOff>44450</xdr:colOff>
      <xdr:row>61</xdr:row>
      <xdr:rowOff>8037</xdr:rowOff>
    </xdr:to>
    <xdr:cxnSp macro="">
      <xdr:nvCxnSpPr>
        <xdr:cNvPr id="321" name="直線コネクタ 320"/>
        <xdr:cNvCxnSpPr/>
      </xdr:nvCxnSpPr>
      <xdr:spPr>
        <a:xfrm>
          <a:off x="16179800" y="10442012"/>
          <a:ext cx="8382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155012</xdr:rowOff>
    </xdr:to>
    <xdr:cxnSp macro="">
      <xdr:nvCxnSpPr>
        <xdr:cNvPr id="324" name="直線コネクタ 323"/>
        <xdr:cNvCxnSpPr/>
      </xdr:nvCxnSpPr>
      <xdr:spPr>
        <a:xfrm>
          <a:off x="15290800" y="10420985"/>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97318</xdr:rowOff>
    </xdr:from>
    <xdr:to>
      <xdr:col>77</xdr:col>
      <xdr:colOff>95250</xdr:colOff>
      <xdr:row>61</xdr:row>
      <xdr:rowOff>27468</xdr:rowOff>
    </xdr:to>
    <xdr:sp macro="" textlink="">
      <xdr:nvSpPr>
        <xdr:cNvPr id="325" name="フローチャート: 判断 324"/>
        <xdr:cNvSpPr/>
      </xdr:nvSpPr>
      <xdr:spPr>
        <a:xfrm>
          <a:off x="16129000" y="1038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37645</xdr:rowOff>
    </xdr:from>
    <xdr:ext cx="736600" cy="259045"/>
    <xdr:sp macro="" textlink="">
      <xdr:nvSpPr>
        <xdr:cNvPr id="326" name="テキスト ボックス 325"/>
        <xdr:cNvSpPr txBox="1"/>
      </xdr:nvSpPr>
      <xdr:spPr>
        <a:xfrm>
          <a:off x="15798800" y="10153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127436</xdr:rowOff>
    </xdr:from>
    <xdr:to>
      <xdr:col>72</xdr:col>
      <xdr:colOff>203200</xdr:colOff>
      <xdr:row>60</xdr:row>
      <xdr:rowOff>133985</xdr:rowOff>
    </xdr:to>
    <xdr:cxnSp macro="">
      <xdr:nvCxnSpPr>
        <xdr:cNvPr id="327" name="直線コネクタ 326"/>
        <xdr:cNvCxnSpPr/>
      </xdr:nvCxnSpPr>
      <xdr:spPr>
        <a:xfrm>
          <a:off x="14401800" y="10414436"/>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128343</xdr:rowOff>
    </xdr:from>
    <xdr:to>
      <xdr:col>73</xdr:col>
      <xdr:colOff>44450</xdr:colOff>
      <xdr:row>61</xdr:row>
      <xdr:rowOff>58493</xdr:rowOff>
    </xdr:to>
    <xdr:sp macro="" textlink="">
      <xdr:nvSpPr>
        <xdr:cNvPr id="328" name="フローチャート: 判断 327"/>
        <xdr:cNvSpPr/>
      </xdr:nvSpPr>
      <xdr:spPr>
        <a:xfrm>
          <a:off x="15240000" y="104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43270</xdr:rowOff>
    </xdr:from>
    <xdr:ext cx="762000" cy="259045"/>
    <xdr:sp macro="" textlink="">
      <xdr:nvSpPr>
        <xdr:cNvPr id="329" name="テキスト ボックス 328"/>
        <xdr:cNvSpPr txBox="1"/>
      </xdr:nvSpPr>
      <xdr:spPr>
        <a:xfrm>
          <a:off x="14909800" y="105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127436</xdr:rowOff>
    </xdr:from>
    <xdr:to>
      <xdr:col>68</xdr:col>
      <xdr:colOff>152400</xdr:colOff>
      <xdr:row>60</xdr:row>
      <xdr:rowOff>138122</xdr:rowOff>
    </xdr:to>
    <xdr:cxnSp macro="">
      <xdr:nvCxnSpPr>
        <xdr:cNvPr id="330" name="直線コネクタ 329"/>
        <xdr:cNvCxnSpPr/>
      </xdr:nvCxnSpPr>
      <xdr:spPr>
        <a:xfrm flipV="1">
          <a:off x="13512800" y="10414436"/>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114554</xdr:rowOff>
    </xdr:from>
    <xdr:to>
      <xdr:col>68</xdr:col>
      <xdr:colOff>203200</xdr:colOff>
      <xdr:row>61</xdr:row>
      <xdr:rowOff>44704</xdr:rowOff>
    </xdr:to>
    <xdr:sp macro="" textlink="">
      <xdr:nvSpPr>
        <xdr:cNvPr id="331" name="フローチャート: 判断 330"/>
        <xdr:cNvSpPr/>
      </xdr:nvSpPr>
      <xdr:spPr>
        <a:xfrm>
          <a:off x="14351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29481</xdr:rowOff>
    </xdr:from>
    <xdr:ext cx="762000" cy="259045"/>
    <xdr:sp macro="" textlink="">
      <xdr:nvSpPr>
        <xdr:cNvPr id="332" name="テキスト ボックス 331"/>
        <xdr:cNvSpPr txBox="1"/>
      </xdr:nvSpPr>
      <xdr:spPr>
        <a:xfrm>
          <a:off x="14020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33" name="フローチャート: 判断 332"/>
        <xdr:cNvSpPr/>
      </xdr:nvSpPr>
      <xdr:spPr>
        <a:xfrm>
          <a:off x="13462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44649</xdr:rowOff>
    </xdr:from>
    <xdr:ext cx="762000" cy="259045"/>
    <xdr:sp macro="" textlink="">
      <xdr:nvSpPr>
        <xdr:cNvPr id="334" name="テキスト ボックス 333"/>
        <xdr:cNvSpPr txBox="1"/>
      </xdr:nvSpPr>
      <xdr:spPr>
        <a:xfrm>
          <a:off x="13131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128687</xdr:rowOff>
    </xdr:from>
    <xdr:to>
      <xdr:col>81</xdr:col>
      <xdr:colOff>95250</xdr:colOff>
      <xdr:row>61</xdr:row>
      <xdr:rowOff>58837</xdr:rowOff>
    </xdr:to>
    <xdr:sp macro="" textlink="">
      <xdr:nvSpPr>
        <xdr:cNvPr id="340" name="楕円 339"/>
        <xdr:cNvSpPr/>
      </xdr:nvSpPr>
      <xdr:spPr>
        <a:xfrm>
          <a:off x="16967200" y="104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100764</xdr:rowOff>
    </xdr:from>
    <xdr:ext cx="762000" cy="259045"/>
    <xdr:sp macro="" textlink="">
      <xdr:nvSpPr>
        <xdr:cNvPr id="341" name="定員管理の状況該当値テキスト"/>
        <xdr:cNvSpPr txBox="1"/>
      </xdr:nvSpPr>
      <xdr:spPr>
        <a:xfrm>
          <a:off x="17106900" y="1038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104212</xdr:rowOff>
    </xdr:from>
    <xdr:to>
      <xdr:col>77</xdr:col>
      <xdr:colOff>95250</xdr:colOff>
      <xdr:row>61</xdr:row>
      <xdr:rowOff>34362</xdr:rowOff>
    </xdr:to>
    <xdr:sp macro="" textlink="">
      <xdr:nvSpPr>
        <xdr:cNvPr id="342" name="楕円 341"/>
        <xdr:cNvSpPr/>
      </xdr:nvSpPr>
      <xdr:spPr>
        <a:xfrm>
          <a:off x="16129000" y="103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19139</xdr:rowOff>
    </xdr:from>
    <xdr:ext cx="736600" cy="259045"/>
    <xdr:sp macro="" textlink="">
      <xdr:nvSpPr>
        <xdr:cNvPr id="343" name="テキスト ボックス 342"/>
        <xdr:cNvSpPr txBox="1"/>
      </xdr:nvSpPr>
      <xdr:spPr>
        <a:xfrm>
          <a:off x="15798800" y="1047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4" name="楕円 343"/>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5" name="テキスト ボックス 344"/>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76636</xdr:rowOff>
    </xdr:from>
    <xdr:to>
      <xdr:col>68</xdr:col>
      <xdr:colOff>203200</xdr:colOff>
      <xdr:row>61</xdr:row>
      <xdr:rowOff>6786</xdr:rowOff>
    </xdr:to>
    <xdr:sp macro="" textlink="">
      <xdr:nvSpPr>
        <xdr:cNvPr id="346" name="楕円 345"/>
        <xdr:cNvSpPr/>
      </xdr:nvSpPr>
      <xdr:spPr>
        <a:xfrm>
          <a:off x="14351000" y="103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16963</xdr:rowOff>
    </xdr:from>
    <xdr:ext cx="762000" cy="259045"/>
    <xdr:sp macro="" textlink="">
      <xdr:nvSpPr>
        <xdr:cNvPr id="347" name="テキスト ボックス 346"/>
        <xdr:cNvSpPr txBox="1"/>
      </xdr:nvSpPr>
      <xdr:spPr>
        <a:xfrm>
          <a:off x="14020800" y="1013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87322</xdr:rowOff>
    </xdr:from>
    <xdr:to>
      <xdr:col>64</xdr:col>
      <xdr:colOff>152400</xdr:colOff>
      <xdr:row>61</xdr:row>
      <xdr:rowOff>17472</xdr:rowOff>
    </xdr:to>
    <xdr:sp macro="" textlink="">
      <xdr:nvSpPr>
        <xdr:cNvPr id="348" name="楕円 347"/>
        <xdr:cNvSpPr/>
      </xdr:nvSpPr>
      <xdr:spPr>
        <a:xfrm>
          <a:off x="13462000" y="103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27649</xdr:rowOff>
    </xdr:from>
    <xdr:ext cx="762000" cy="259045"/>
    <xdr:sp macro="" textlink="">
      <xdr:nvSpPr>
        <xdr:cNvPr id="349" name="テキスト ボックス 348"/>
        <xdr:cNvSpPr txBox="1"/>
      </xdr:nvSpPr>
      <xdr:spPr>
        <a:xfrm>
          <a:off x="13131800" y="1014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は類似団体平均を下回っている。復興関連事業の増加により予算規模が増加した事や平成１５年度から地方債発行限度を設定し借入額を１億円程度に抑制してきことで実質公債費率が減少しているが、復興関連補助事業の縮小に伴い予算規模の減少と単独事業の増加により実質公債費比率が上昇してきていることから、集中改革プランに基づき計画的に地方債の発行抑制等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19896</xdr:rowOff>
    </xdr:to>
    <xdr:cxnSp macro="">
      <xdr:nvCxnSpPr>
        <xdr:cNvPr id="382" name="直線コネクタ 381"/>
        <xdr:cNvCxnSpPr/>
      </xdr:nvCxnSpPr>
      <xdr:spPr>
        <a:xfrm>
          <a:off x="16179800" y="69850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127000</xdr:rowOff>
    </xdr:to>
    <xdr:cxnSp macro="">
      <xdr:nvCxnSpPr>
        <xdr:cNvPr id="385" name="直線コネクタ 384"/>
        <xdr:cNvCxnSpPr/>
      </xdr:nvCxnSpPr>
      <xdr:spPr>
        <a:xfrm>
          <a:off x="15290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6" name="フローチャート: 判断 385"/>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7" name="テキスト ボックス 38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30480</xdr:rowOff>
    </xdr:to>
    <xdr:cxnSp macro="">
      <xdr:nvCxnSpPr>
        <xdr:cNvPr id="388" name="直線コネクタ 387"/>
        <xdr:cNvCxnSpPr/>
      </xdr:nvCxnSpPr>
      <xdr:spPr>
        <a:xfrm>
          <a:off x="14401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129540</xdr:rowOff>
    </xdr:to>
    <xdr:cxnSp macro="">
      <xdr:nvCxnSpPr>
        <xdr:cNvPr id="391" name="直線コネクタ 390"/>
        <xdr:cNvCxnSpPr/>
      </xdr:nvCxnSpPr>
      <xdr:spPr>
        <a:xfrm>
          <a:off x="13512800" y="67517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2" name="フローチャート: 判断 391"/>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3" name="テキスト ボックス 392"/>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1" name="楕円 400"/>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2"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3" name="楕円 402"/>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4" name="テキスト ボックス 40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5" name="楕円 404"/>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6" name="テキスト ボックス 405"/>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7" name="楕円 406"/>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8" name="テキスト ボックス 407"/>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09" name="楕円 408"/>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0" name="テキスト ボックス 409"/>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将来負担比率は類似団体を下回っている。主な要因としては、平成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年度から地方債の借入限度額を</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程度に抑制してきたこと、財政調整基金の積立による充当可能基金の増額等があげられる。今後も後世への負担を少しでも軽減するよう努め、新規事業の実施等については、必要性や緊急性、費用対効果等の観点から優先順位をつけ取り組むことと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1,321
84.37
5,215,803
4,829,744
182,276
1,125,222
1,430,400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は、議員数の削減、職員の手当の見直し及び職員退職による欠員不補充などにより削減に努めきたが、通常業務に加え復興関連業務に対応する必要があるため、類似団体平均と比較すると高い水準で推移している。</a:t>
          </a:r>
          <a:endParaRPr lang="ja-JP" altLang="ja-JP" sz="1400">
            <a:effectLst/>
          </a:endParaRPr>
        </a:p>
        <a:p>
          <a:pPr rtl="0"/>
          <a:r>
            <a:rPr lang="ja-JP" altLang="ja-JP" sz="1100" b="0" i="0" baseline="0">
              <a:solidFill>
                <a:schemeClr val="dk1"/>
              </a:solidFill>
              <a:effectLst/>
              <a:latin typeface="+mn-lt"/>
              <a:ea typeface="+mn-ea"/>
              <a:cs typeface="+mn-cs"/>
            </a:rPr>
            <a:t>今後は人件費削減に向けた対策を講じるとともに、定員適正化計画の進行管理を行いながら、適切な水準の維持に努める。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39</xdr:row>
      <xdr:rowOff>51562</xdr:rowOff>
    </xdr:to>
    <xdr:cxnSp macro="">
      <xdr:nvCxnSpPr>
        <xdr:cNvPr id="64" name="直線コネクタ 63"/>
        <xdr:cNvCxnSpPr/>
      </xdr:nvCxnSpPr>
      <xdr:spPr>
        <a:xfrm flipV="1">
          <a:off x="3987800" y="655066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51562</xdr:rowOff>
    </xdr:from>
    <xdr:to>
      <xdr:col>19</xdr:col>
      <xdr:colOff>187325</xdr:colOff>
      <xdr:row>39</xdr:row>
      <xdr:rowOff>129286</xdr:rowOff>
    </xdr:to>
    <xdr:cxnSp macro="">
      <xdr:nvCxnSpPr>
        <xdr:cNvPr id="67" name="直線コネクタ 66"/>
        <xdr:cNvCxnSpPr/>
      </xdr:nvCxnSpPr>
      <xdr:spPr>
        <a:xfrm flipV="1">
          <a:off x="3098800" y="67381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128778</xdr:rowOff>
    </xdr:from>
    <xdr:to>
      <xdr:col>20</xdr:col>
      <xdr:colOff>38100</xdr:colOff>
      <xdr:row>38</xdr:row>
      <xdr:rowOff>58928</xdr:rowOff>
    </xdr:to>
    <xdr:sp macro="" textlink="">
      <xdr:nvSpPr>
        <xdr:cNvPr id="68" name="フローチャート: 判断 67"/>
        <xdr:cNvSpPr/>
      </xdr:nvSpPr>
      <xdr:spPr>
        <a:xfrm>
          <a:off x="3937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69105</xdr:rowOff>
    </xdr:from>
    <xdr:ext cx="736600" cy="259045"/>
    <xdr:sp macro="" textlink="">
      <xdr:nvSpPr>
        <xdr:cNvPr id="69" name="テキスト ボックス 68"/>
        <xdr:cNvSpPr txBox="1"/>
      </xdr:nvSpPr>
      <xdr:spPr>
        <a:xfrm>
          <a:off x="3606800" y="624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124714</xdr:rowOff>
    </xdr:from>
    <xdr:to>
      <xdr:col>15</xdr:col>
      <xdr:colOff>98425</xdr:colOff>
      <xdr:row>39</xdr:row>
      <xdr:rowOff>129286</xdr:rowOff>
    </xdr:to>
    <xdr:cxnSp macro="">
      <xdr:nvCxnSpPr>
        <xdr:cNvPr id="70" name="直線コネクタ 69"/>
        <xdr:cNvCxnSpPr/>
      </xdr:nvCxnSpPr>
      <xdr:spPr>
        <a:xfrm>
          <a:off x="2209800" y="68112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55626</xdr:rowOff>
    </xdr:from>
    <xdr:to>
      <xdr:col>15</xdr:col>
      <xdr:colOff>149225</xdr:colOff>
      <xdr:row>37</xdr:row>
      <xdr:rowOff>157226</xdr:rowOff>
    </xdr:to>
    <xdr:sp macro="" textlink="">
      <xdr:nvSpPr>
        <xdr:cNvPr id="71" name="フローチャート: 判断 70"/>
        <xdr:cNvSpPr/>
      </xdr:nvSpPr>
      <xdr:spPr>
        <a:xfrm>
          <a:off x="3048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167403</xdr:rowOff>
    </xdr:from>
    <xdr:ext cx="762000" cy="259045"/>
    <xdr:sp macro="" textlink="">
      <xdr:nvSpPr>
        <xdr:cNvPr id="72" name="テキスト ボックス 71"/>
        <xdr:cNvSpPr txBox="1"/>
      </xdr:nvSpPr>
      <xdr:spPr>
        <a:xfrm>
          <a:off x="2717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124714</xdr:rowOff>
    </xdr:from>
    <xdr:to>
      <xdr:col>11</xdr:col>
      <xdr:colOff>9525</xdr:colOff>
      <xdr:row>40</xdr:row>
      <xdr:rowOff>58420</xdr:rowOff>
    </xdr:to>
    <xdr:cxnSp macro="">
      <xdr:nvCxnSpPr>
        <xdr:cNvPr id="73" name="直線コネクタ 72"/>
        <xdr:cNvCxnSpPr/>
      </xdr:nvCxnSpPr>
      <xdr:spPr>
        <a:xfrm flipV="1">
          <a:off x="1320800" y="68112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4" name="フローチャート: 判断 73"/>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5" name="テキスト ボックス 74"/>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76" name="フローチャート: 判断 75"/>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525</xdr:rowOff>
    </xdr:from>
    <xdr:ext cx="762000" cy="259045"/>
    <xdr:sp macro="" textlink="">
      <xdr:nvSpPr>
        <xdr:cNvPr id="77" name="テキスト ボックス 76"/>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762</xdr:rowOff>
    </xdr:from>
    <xdr:to>
      <xdr:col>20</xdr:col>
      <xdr:colOff>38100</xdr:colOff>
      <xdr:row>39</xdr:row>
      <xdr:rowOff>102362</xdr:rowOff>
    </xdr:to>
    <xdr:sp macro="" textlink="">
      <xdr:nvSpPr>
        <xdr:cNvPr id="85" name="楕円 84"/>
        <xdr:cNvSpPr/>
      </xdr:nvSpPr>
      <xdr:spPr>
        <a:xfrm>
          <a:off x="3937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87139</xdr:rowOff>
    </xdr:from>
    <xdr:ext cx="736600" cy="259045"/>
    <xdr:sp macro="" textlink="">
      <xdr:nvSpPr>
        <xdr:cNvPr id="86" name="テキスト ボックス 85"/>
        <xdr:cNvSpPr txBox="1"/>
      </xdr:nvSpPr>
      <xdr:spPr>
        <a:xfrm>
          <a:off x="3606800" y="677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78486</xdr:rowOff>
    </xdr:from>
    <xdr:to>
      <xdr:col>15</xdr:col>
      <xdr:colOff>149225</xdr:colOff>
      <xdr:row>40</xdr:row>
      <xdr:rowOff>8636</xdr:rowOff>
    </xdr:to>
    <xdr:sp macro="" textlink="">
      <xdr:nvSpPr>
        <xdr:cNvPr id="87" name="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73914</xdr:rowOff>
    </xdr:from>
    <xdr:to>
      <xdr:col>11</xdr:col>
      <xdr:colOff>60325</xdr:colOff>
      <xdr:row>40</xdr:row>
      <xdr:rowOff>4064</xdr:rowOff>
    </xdr:to>
    <xdr:sp macro="" textlink="">
      <xdr:nvSpPr>
        <xdr:cNvPr id="89" name="楕円 88"/>
        <xdr:cNvSpPr/>
      </xdr:nvSpPr>
      <xdr:spPr>
        <a:xfrm>
          <a:off x="215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160291</xdr:rowOff>
    </xdr:from>
    <xdr:ext cx="762000" cy="259045"/>
    <xdr:sp macro="" textlink="">
      <xdr:nvSpPr>
        <xdr:cNvPr id="90" name="テキスト ボックス 89"/>
        <xdr:cNvSpPr txBox="1"/>
      </xdr:nvSpPr>
      <xdr:spPr>
        <a:xfrm>
          <a:off x="1828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1" name="楕円 90"/>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2" name="テキスト ボックス 91"/>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ついては昨年度より減少してきており、類似団体の平均値を下回っている。原子力災害による全村避難のため、施設管理等の費用が減少し低水準であったが、一部を除く避難解除により施設管理費の増加や新規の施設等の建設に伴い増加傾向にあることから、適切な水準の確保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99568</xdr:rowOff>
    </xdr:to>
    <xdr:cxnSp macro="">
      <xdr:nvCxnSpPr>
        <xdr:cNvPr id="122" name="直線コネクタ 121"/>
        <xdr:cNvCxnSpPr/>
      </xdr:nvCxnSpPr>
      <xdr:spPr>
        <a:xfrm flipV="1">
          <a:off x="15671800" y="2829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17</xdr:row>
      <xdr:rowOff>78994</xdr:rowOff>
    </xdr:to>
    <xdr:cxnSp macro="">
      <xdr:nvCxnSpPr>
        <xdr:cNvPr id="125" name="直線コネクタ 124"/>
        <xdr:cNvCxnSpPr/>
      </xdr:nvCxnSpPr>
      <xdr:spPr>
        <a:xfrm flipV="1">
          <a:off x="14782800" y="28427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6" name="フローチャート: 判断 125"/>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7" name="テキスト ボックス 126"/>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18</xdr:row>
      <xdr:rowOff>58420</xdr:rowOff>
    </xdr:to>
    <xdr:cxnSp macro="">
      <xdr:nvCxnSpPr>
        <xdr:cNvPr id="128" name="直線コネクタ 127"/>
        <xdr:cNvCxnSpPr/>
      </xdr:nvCxnSpPr>
      <xdr:spPr>
        <a:xfrm flipV="1">
          <a:off x="13893800" y="29936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29" name="フローチャート: 判断 128"/>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0" name="テキスト ボックス 129"/>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18</xdr:row>
      <xdr:rowOff>58420</xdr:rowOff>
    </xdr:to>
    <xdr:cxnSp macro="">
      <xdr:nvCxnSpPr>
        <xdr:cNvPr id="131" name="直線コネクタ 130"/>
        <xdr:cNvCxnSpPr/>
      </xdr:nvCxnSpPr>
      <xdr:spPr>
        <a:xfrm>
          <a:off x="13004800" y="29707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2" name="フローチャート: 判断 131"/>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3" name="テキスト ボックス 132"/>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4" name="フローチャート: 判断 133"/>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5" name="テキスト ボックス 134"/>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1" name="楕円 140"/>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2"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3" name="楕円 142"/>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4" name="テキスト ボックス 143"/>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5" name="楕円 144"/>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46" name="テキスト ボックス 145"/>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47" name="楕円 146"/>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48" name="テキスト ボックス 147"/>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50" name="テキスト ボックス 149"/>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扶助費の割合は昨年度と比べ</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ポイント減少しており、類似団体平均を下回っている。</a:t>
          </a:r>
          <a:endParaRPr lang="ja-JP" altLang="ja-JP" sz="1400">
            <a:effectLst/>
          </a:endParaRPr>
        </a:p>
        <a:p>
          <a:r>
            <a:rPr lang="ja-JP" altLang="ja-JP" sz="1100" b="0" i="0" baseline="0">
              <a:solidFill>
                <a:schemeClr val="dk1"/>
              </a:solidFill>
              <a:effectLst/>
              <a:latin typeface="+mn-lt"/>
              <a:ea typeface="+mn-ea"/>
              <a:cs typeface="+mn-cs"/>
            </a:rPr>
            <a:t>今後も、自立支援等を進めるとともに、資格審査等の一層の適正化を図る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12700</xdr:rowOff>
    </xdr:to>
    <xdr:cxnSp macro="">
      <xdr:nvCxnSpPr>
        <xdr:cNvPr id="184" name="直線コネクタ 183"/>
        <xdr:cNvCxnSpPr/>
      </xdr:nvCxnSpPr>
      <xdr:spPr>
        <a:xfrm flipV="1">
          <a:off x="3987800" y="91893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45357</xdr:rowOff>
    </xdr:to>
    <xdr:cxnSp macro="">
      <xdr:nvCxnSpPr>
        <xdr:cNvPr id="187" name="直線コネクタ 186"/>
        <xdr:cNvCxnSpPr/>
      </xdr:nvCxnSpPr>
      <xdr:spPr>
        <a:xfrm flipV="1">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88" name="フローチャート: 判断 187"/>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89" name="テキスト ボックス 188"/>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54</xdr:row>
      <xdr:rowOff>45357</xdr:rowOff>
    </xdr:to>
    <xdr:cxnSp macro="">
      <xdr:nvCxnSpPr>
        <xdr:cNvPr id="190" name="直線コネクタ 189"/>
        <xdr:cNvCxnSpPr/>
      </xdr:nvCxnSpPr>
      <xdr:spPr>
        <a:xfrm>
          <a:off x="2209800" y="92056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54</xdr:row>
      <xdr:rowOff>45357</xdr:rowOff>
    </xdr:to>
    <xdr:cxnSp macro="">
      <xdr:nvCxnSpPr>
        <xdr:cNvPr id="193" name="直線コネクタ 192"/>
        <xdr:cNvCxnSpPr/>
      </xdr:nvCxnSpPr>
      <xdr:spPr>
        <a:xfrm flipV="1">
          <a:off x="1320800" y="92056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4" name="フローチャート: 判断 193"/>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5" name="テキスト ボックス 194"/>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6" name="フローチャート: 判断 19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197" name="テキスト ボックス 196"/>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3" name="楕円 202"/>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68234</xdr:rowOff>
    </xdr:from>
    <xdr:ext cx="762000" cy="259045"/>
    <xdr:sp macro="" textlink="">
      <xdr:nvSpPr>
        <xdr:cNvPr id="204"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09" name="楕円 208"/>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10" name="テキスト ボックス 209"/>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その他に係る経常収支比率は、類似団体平均より</a:t>
          </a:r>
          <a:r>
            <a:rPr lang="ja-JP" altLang="en-US" sz="1100" b="0" i="0" baseline="0">
              <a:solidFill>
                <a:schemeClr val="dk1"/>
              </a:solidFill>
              <a:effectLst/>
              <a:latin typeface="+mn-lt"/>
              <a:ea typeface="+mn-ea"/>
              <a:cs typeface="+mn-cs"/>
            </a:rPr>
            <a:t>若干上</a:t>
          </a:r>
          <a:r>
            <a:rPr lang="ja-JP" altLang="ja-JP" sz="1100" b="0" i="0" baseline="0">
              <a:solidFill>
                <a:schemeClr val="dk1"/>
              </a:solidFill>
              <a:effectLst/>
              <a:latin typeface="+mn-lt"/>
              <a:ea typeface="+mn-ea"/>
              <a:cs typeface="+mn-cs"/>
            </a:rPr>
            <a:t>回った。介護保険特別会計等の他会計への繰出金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年々増加している</a:t>
          </a:r>
          <a:r>
            <a:rPr lang="ja-JP" altLang="en-US" sz="1100" b="0" i="0" baseline="0">
              <a:solidFill>
                <a:schemeClr val="dk1"/>
              </a:solidFill>
              <a:effectLst/>
              <a:latin typeface="+mn-lt"/>
              <a:ea typeface="+mn-ea"/>
              <a:cs typeface="+mn-cs"/>
            </a:rPr>
            <a:t>経費もある</a:t>
          </a:r>
          <a:r>
            <a:rPr lang="ja-JP" altLang="ja-JP" sz="1100" b="0" i="0" baseline="0">
              <a:solidFill>
                <a:schemeClr val="dk1"/>
              </a:solidFill>
              <a:effectLst/>
              <a:latin typeface="+mn-lt"/>
              <a:ea typeface="+mn-ea"/>
              <a:cs typeface="+mn-cs"/>
            </a:rPr>
            <a:t>ため、事業内容の見直し等により、普通会計の負担額を減らしていくよう努める。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88138</xdr:rowOff>
    </xdr:from>
    <xdr:to>
      <xdr:col>82</xdr:col>
      <xdr:colOff>107950</xdr:colOff>
      <xdr:row>56</xdr:row>
      <xdr:rowOff>30988</xdr:rowOff>
    </xdr:to>
    <xdr:cxnSp macro="">
      <xdr:nvCxnSpPr>
        <xdr:cNvPr id="242" name="直線コネクタ 241"/>
        <xdr:cNvCxnSpPr/>
      </xdr:nvCxnSpPr>
      <xdr:spPr>
        <a:xfrm>
          <a:off x="15671800" y="95178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88138</xdr:rowOff>
    </xdr:from>
    <xdr:to>
      <xdr:col>78</xdr:col>
      <xdr:colOff>69850</xdr:colOff>
      <xdr:row>55</xdr:row>
      <xdr:rowOff>165862</xdr:rowOff>
    </xdr:to>
    <xdr:cxnSp macro="">
      <xdr:nvCxnSpPr>
        <xdr:cNvPr id="245" name="直線コネクタ 244"/>
        <xdr:cNvCxnSpPr/>
      </xdr:nvCxnSpPr>
      <xdr:spPr>
        <a:xfrm flipV="1">
          <a:off x="14782800" y="95178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137922</xdr:rowOff>
    </xdr:from>
    <xdr:to>
      <xdr:col>78</xdr:col>
      <xdr:colOff>120650</xdr:colOff>
      <xdr:row>56</xdr:row>
      <xdr:rowOff>68072</xdr:rowOff>
    </xdr:to>
    <xdr:sp macro="" textlink="">
      <xdr:nvSpPr>
        <xdr:cNvPr id="246" name="フローチャート: 判断 245"/>
        <xdr:cNvSpPr/>
      </xdr:nvSpPr>
      <xdr:spPr>
        <a:xfrm>
          <a:off x="15621000" y="956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52849</xdr:rowOff>
    </xdr:from>
    <xdr:ext cx="736600" cy="259045"/>
    <xdr:sp macro="" textlink="">
      <xdr:nvSpPr>
        <xdr:cNvPr id="247" name="テキスト ボックス 246"/>
        <xdr:cNvSpPr txBox="1"/>
      </xdr:nvSpPr>
      <xdr:spPr>
        <a:xfrm>
          <a:off x="15290800" y="965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143002</xdr:rowOff>
    </xdr:from>
    <xdr:to>
      <xdr:col>73</xdr:col>
      <xdr:colOff>180975</xdr:colOff>
      <xdr:row>55</xdr:row>
      <xdr:rowOff>165862</xdr:rowOff>
    </xdr:to>
    <xdr:cxnSp macro="">
      <xdr:nvCxnSpPr>
        <xdr:cNvPr id="248" name="直線コネクタ 247"/>
        <xdr:cNvCxnSpPr/>
      </xdr:nvCxnSpPr>
      <xdr:spPr>
        <a:xfrm>
          <a:off x="13893800" y="9572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142494</xdr:rowOff>
    </xdr:from>
    <xdr:to>
      <xdr:col>74</xdr:col>
      <xdr:colOff>31750</xdr:colOff>
      <xdr:row>56</xdr:row>
      <xdr:rowOff>72644</xdr:rowOff>
    </xdr:to>
    <xdr:sp macro="" textlink="">
      <xdr:nvSpPr>
        <xdr:cNvPr id="249" name="フローチャート: 判断 248"/>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57421</xdr:rowOff>
    </xdr:from>
    <xdr:ext cx="762000" cy="259045"/>
    <xdr:sp macro="" textlink="">
      <xdr:nvSpPr>
        <xdr:cNvPr id="250" name="テキスト ボックス 249"/>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143002</xdr:rowOff>
    </xdr:from>
    <xdr:to>
      <xdr:col>69</xdr:col>
      <xdr:colOff>92075</xdr:colOff>
      <xdr:row>56</xdr:row>
      <xdr:rowOff>53848</xdr:rowOff>
    </xdr:to>
    <xdr:cxnSp macro="">
      <xdr:nvCxnSpPr>
        <xdr:cNvPr id="251" name="直線コネクタ 250"/>
        <xdr:cNvCxnSpPr/>
      </xdr:nvCxnSpPr>
      <xdr:spPr>
        <a:xfrm flipV="1">
          <a:off x="13004800" y="95727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xdr:rowOff>
    </xdr:from>
    <xdr:to>
      <xdr:col>69</xdr:col>
      <xdr:colOff>142875</xdr:colOff>
      <xdr:row>56</xdr:row>
      <xdr:rowOff>104648</xdr:rowOff>
    </xdr:to>
    <xdr:sp macro="" textlink="">
      <xdr:nvSpPr>
        <xdr:cNvPr id="252" name="フローチャート: 判断 251"/>
        <xdr:cNvSpPr/>
      </xdr:nvSpPr>
      <xdr:spPr>
        <a:xfrm>
          <a:off x="13843000" y="960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89425</xdr:rowOff>
    </xdr:from>
    <xdr:ext cx="762000" cy="259045"/>
    <xdr:sp macro="" textlink="">
      <xdr:nvSpPr>
        <xdr:cNvPr id="253" name="テキスト ボックス 252"/>
        <xdr:cNvSpPr txBox="1"/>
      </xdr:nvSpPr>
      <xdr:spPr>
        <a:xfrm>
          <a:off x="13512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54" name="フローチャート: 判断 253"/>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55" name="テキスト ボックス 254"/>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61" name="楕円 260"/>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123715</xdr:rowOff>
    </xdr:from>
    <xdr:ext cx="762000" cy="259045"/>
    <xdr:sp macro="" textlink="">
      <xdr:nvSpPr>
        <xdr:cNvPr id="262" name="その他該当値テキスト"/>
        <xdr:cNvSpPr txBox="1"/>
      </xdr:nvSpPr>
      <xdr:spPr>
        <a:xfrm>
          <a:off x="16598900" y="95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37338</xdr:rowOff>
    </xdr:from>
    <xdr:to>
      <xdr:col>78</xdr:col>
      <xdr:colOff>120650</xdr:colOff>
      <xdr:row>55</xdr:row>
      <xdr:rowOff>138938</xdr:rowOff>
    </xdr:to>
    <xdr:sp macro="" textlink="">
      <xdr:nvSpPr>
        <xdr:cNvPr id="263" name="楕円 262"/>
        <xdr:cNvSpPr/>
      </xdr:nvSpPr>
      <xdr:spPr>
        <a:xfrm>
          <a:off x="15621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149115</xdr:rowOff>
    </xdr:from>
    <xdr:ext cx="736600" cy="259045"/>
    <xdr:sp macro="" textlink="">
      <xdr:nvSpPr>
        <xdr:cNvPr id="264" name="テキスト ボックス 263"/>
        <xdr:cNvSpPr txBox="1"/>
      </xdr:nvSpPr>
      <xdr:spPr>
        <a:xfrm>
          <a:off x="15290800" y="923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115062</xdr:rowOff>
    </xdr:from>
    <xdr:to>
      <xdr:col>74</xdr:col>
      <xdr:colOff>31750</xdr:colOff>
      <xdr:row>56</xdr:row>
      <xdr:rowOff>45212</xdr:rowOff>
    </xdr:to>
    <xdr:sp macro="" textlink="">
      <xdr:nvSpPr>
        <xdr:cNvPr id="265" name="楕円 264"/>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55389</xdr:rowOff>
    </xdr:from>
    <xdr:ext cx="762000" cy="259045"/>
    <xdr:sp macro="" textlink="">
      <xdr:nvSpPr>
        <xdr:cNvPr id="266" name="テキスト ボックス 265"/>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92202</xdr:rowOff>
    </xdr:from>
    <xdr:to>
      <xdr:col>69</xdr:col>
      <xdr:colOff>142875</xdr:colOff>
      <xdr:row>56</xdr:row>
      <xdr:rowOff>22352</xdr:rowOff>
    </xdr:to>
    <xdr:sp macro="" textlink="">
      <xdr:nvSpPr>
        <xdr:cNvPr id="267" name="楕円 266"/>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32529</xdr:rowOff>
    </xdr:from>
    <xdr:ext cx="762000" cy="259045"/>
    <xdr:sp macro="" textlink="">
      <xdr:nvSpPr>
        <xdr:cNvPr id="268" name="テキスト ボックス 267"/>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9" name="楕円 268"/>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0" name="テキスト ボックス 269"/>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補助費等については、復興関連補助金</a:t>
          </a:r>
          <a:r>
            <a:rPr lang="ja-JP" altLang="en-US" sz="1100" b="0" i="0" baseline="0">
              <a:solidFill>
                <a:schemeClr val="dk1"/>
              </a:solidFill>
              <a:effectLst/>
              <a:latin typeface="+mn-lt"/>
              <a:ea typeface="+mn-ea"/>
              <a:cs typeface="+mn-cs"/>
            </a:rPr>
            <a:t>等もあるが</a:t>
          </a:r>
          <a:r>
            <a:rPr lang="ja-JP" altLang="ja-JP" sz="1100" b="0" i="0" baseline="0">
              <a:solidFill>
                <a:schemeClr val="dk1"/>
              </a:solidFill>
              <a:effectLst/>
              <a:latin typeface="+mn-lt"/>
              <a:ea typeface="+mn-ea"/>
              <a:cs typeface="+mn-cs"/>
            </a:rPr>
            <a:t>、類似団体平均値を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事業経費の負担のあり方や、行政効果を精査し、補助金の廃止、縮小、終期の設定等により整理合理化を図る。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37</xdr:row>
      <xdr:rowOff>14986</xdr:rowOff>
    </xdr:to>
    <xdr:cxnSp macro="">
      <xdr:nvCxnSpPr>
        <xdr:cNvPr id="300" name="直線コネクタ 299"/>
        <xdr:cNvCxnSpPr/>
      </xdr:nvCxnSpPr>
      <xdr:spPr>
        <a:xfrm flipV="1">
          <a:off x="15671800" y="62214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60706</xdr:rowOff>
    </xdr:to>
    <xdr:cxnSp macro="">
      <xdr:nvCxnSpPr>
        <xdr:cNvPr id="303" name="直線コネクタ 302"/>
        <xdr:cNvCxnSpPr/>
      </xdr:nvCxnSpPr>
      <xdr:spPr>
        <a:xfrm flipV="1">
          <a:off x="14782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4" name="フローチャート: 判断 303"/>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5" name="テキスト ボックス 304"/>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60706</xdr:rowOff>
    </xdr:to>
    <xdr:cxnSp macro="">
      <xdr:nvCxnSpPr>
        <xdr:cNvPr id="306" name="直線コネクタ 305"/>
        <xdr:cNvCxnSpPr/>
      </xdr:nvCxnSpPr>
      <xdr:spPr>
        <a:xfrm>
          <a:off x="13893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38</xdr:row>
      <xdr:rowOff>3556</xdr:rowOff>
    </xdr:to>
    <xdr:cxnSp macro="">
      <xdr:nvCxnSpPr>
        <xdr:cNvPr id="309" name="直線コネクタ 308"/>
        <xdr:cNvCxnSpPr/>
      </xdr:nvCxnSpPr>
      <xdr:spPr>
        <a:xfrm flipV="1">
          <a:off x="13004800" y="6381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0" name="フローチャート: 判断 309"/>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1" name="テキスト ボックス 310"/>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1" name="楕円 320"/>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2" name="テキスト ボックス 32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3" name="楕円 322"/>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4" name="テキスト ボックス 323"/>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5" name="楕円 324"/>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6" name="テキスト ボックス 325"/>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124206</xdr:rowOff>
    </xdr:from>
    <xdr:to>
      <xdr:col>65</xdr:col>
      <xdr:colOff>53975</xdr:colOff>
      <xdr:row>38</xdr:row>
      <xdr:rowOff>54356</xdr:rowOff>
    </xdr:to>
    <xdr:sp macro="" textlink="">
      <xdr:nvSpPr>
        <xdr:cNvPr id="327" name="楕円 326"/>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39133</xdr:rowOff>
    </xdr:from>
    <xdr:ext cx="762000" cy="259045"/>
    <xdr:sp macro="" textlink="">
      <xdr:nvSpPr>
        <xdr:cNvPr id="328" name="テキスト ボックス 327"/>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公債費は減少して</a:t>
          </a:r>
          <a:r>
            <a:rPr lang="ja-JP" altLang="en-US" sz="1100" b="0" i="0" baseline="0">
              <a:solidFill>
                <a:schemeClr val="dk1"/>
              </a:solidFill>
              <a:effectLst/>
              <a:latin typeface="+mn-lt"/>
              <a:ea typeface="+mn-ea"/>
              <a:cs typeface="+mn-cs"/>
            </a:rPr>
            <a:t>きているが</a:t>
          </a:r>
          <a:r>
            <a:rPr lang="ja-JP" altLang="ja-JP" sz="1100" b="0" i="0" baseline="0">
              <a:solidFill>
                <a:schemeClr val="dk1"/>
              </a:solidFill>
              <a:effectLst/>
              <a:latin typeface="+mn-lt"/>
              <a:ea typeface="+mn-ea"/>
              <a:cs typeface="+mn-cs"/>
            </a:rPr>
            <a:t>類似団体を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回った。復興関連補助事業の縮小に伴い地方債発行額が増加しており、地方債発行抑制を行いながらも、計画的な地方債の発行に努める。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5080</xdr:rowOff>
    </xdr:to>
    <xdr:cxnSp macro="">
      <xdr:nvCxnSpPr>
        <xdr:cNvPr id="360" name="直線コネクタ 359"/>
        <xdr:cNvCxnSpPr/>
      </xdr:nvCxnSpPr>
      <xdr:spPr>
        <a:xfrm flipV="1">
          <a:off x="3987800" y="13202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20320</xdr:rowOff>
    </xdr:to>
    <xdr:cxnSp macro="">
      <xdr:nvCxnSpPr>
        <xdr:cNvPr id="363" name="直線コネクタ 362"/>
        <xdr:cNvCxnSpPr/>
      </xdr:nvCxnSpPr>
      <xdr:spPr>
        <a:xfrm flipV="1">
          <a:off x="3098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20320</xdr:rowOff>
    </xdr:to>
    <xdr:cxnSp macro="">
      <xdr:nvCxnSpPr>
        <xdr:cNvPr id="366" name="直線コネクタ 365"/>
        <xdr:cNvCxnSpPr/>
      </xdr:nvCxnSpPr>
      <xdr:spPr>
        <a:xfrm>
          <a:off x="2209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7" name="フローチャート: 判断 366"/>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8" name="テキスト ボックス 367"/>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12700</xdr:rowOff>
    </xdr:to>
    <xdr:cxnSp macro="">
      <xdr:nvCxnSpPr>
        <xdr:cNvPr id="369" name="直線コネクタ 368"/>
        <xdr:cNvCxnSpPr/>
      </xdr:nvCxnSpPr>
      <xdr:spPr>
        <a:xfrm>
          <a:off x="1320800" y="131343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0" name="フローチャート: 判断 36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1" name="テキスト ボックス 37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2" name="フローチャート: 判断 371"/>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3" name="テキスト ボックス 372"/>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9" name="楕円 37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0"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1" name="楕円 380"/>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82" name="テキスト ボックス 381"/>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3" name="楕円 382"/>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84" name="テキスト ボックス 383"/>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5" name="楕円 384"/>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73677</xdr:rowOff>
    </xdr:from>
    <xdr:ext cx="762000" cy="259045"/>
    <xdr:sp macro="" textlink="">
      <xdr:nvSpPr>
        <xdr:cNvPr id="386" name="テキスト ボックス 385"/>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7" name="楕円 386"/>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8" name="テキスト ボックス 387"/>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公債費以外に係る経常収支比率は、昨年度と比べ</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今後とも、事務事業について精緻に見直しを図り経費削減に努めていく。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1270</xdr:rowOff>
    </xdr:to>
    <xdr:cxnSp macro="">
      <xdr:nvCxnSpPr>
        <xdr:cNvPr id="421" name="直線コネクタ 420"/>
        <xdr:cNvCxnSpPr/>
      </xdr:nvCxnSpPr>
      <xdr:spPr>
        <a:xfrm flipV="1">
          <a:off x="15671800" y="133400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80</xdr:row>
      <xdr:rowOff>130811</xdr:rowOff>
    </xdr:to>
    <xdr:cxnSp macro="">
      <xdr:nvCxnSpPr>
        <xdr:cNvPr id="424" name="直線コネクタ 423"/>
        <xdr:cNvCxnSpPr/>
      </xdr:nvCxnSpPr>
      <xdr:spPr>
        <a:xfrm flipV="1">
          <a:off x="14782800" y="13545820"/>
          <a:ext cx="889000" cy="30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95250</xdr:rowOff>
    </xdr:from>
    <xdr:to>
      <xdr:col>78</xdr:col>
      <xdr:colOff>120650</xdr:colOff>
      <xdr:row>79</xdr:row>
      <xdr:rowOff>25400</xdr:rowOff>
    </xdr:to>
    <xdr:sp macro="" textlink="">
      <xdr:nvSpPr>
        <xdr:cNvPr id="425" name="フローチャート: 判断 424"/>
        <xdr:cNvSpPr/>
      </xdr:nvSpPr>
      <xdr:spPr>
        <a:xfrm>
          <a:off x="15621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35577</xdr:rowOff>
    </xdr:from>
    <xdr:ext cx="736600" cy="259045"/>
    <xdr:sp macro="" textlink="">
      <xdr:nvSpPr>
        <xdr:cNvPr id="426" name="テキスト ボックス 425"/>
        <xdr:cNvSpPr txBox="1"/>
      </xdr:nvSpPr>
      <xdr:spPr>
        <a:xfrm>
          <a:off x="15290800" y="1323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130811</xdr:rowOff>
    </xdr:from>
    <xdr:to>
      <xdr:col>73</xdr:col>
      <xdr:colOff>180975</xdr:colOff>
      <xdr:row>81</xdr:row>
      <xdr:rowOff>20320</xdr:rowOff>
    </xdr:to>
    <xdr:cxnSp macro="">
      <xdr:nvCxnSpPr>
        <xdr:cNvPr id="427" name="直線コネクタ 426"/>
        <xdr:cNvCxnSpPr/>
      </xdr:nvCxnSpPr>
      <xdr:spPr>
        <a:xfrm flipV="1">
          <a:off x="13893800" y="138468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114300</xdr:rowOff>
    </xdr:from>
    <xdr:to>
      <xdr:col>74</xdr:col>
      <xdr:colOff>31750</xdr:colOff>
      <xdr:row>79</xdr:row>
      <xdr:rowOff>44450</xdr:rowOff>
    </xdr:to>
    <xdr:sp macro="" textlink="">
      <xdr:nvSpPr>
        <xdr:cNvPr id="428" name="フローチャート: 判断 427"/>
        <xdr:cNvSpPr/>
      </xdr:nvSpPr>
      <xdr:spPr>
        <a:xfrm>
          <a:off x="14732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54627</xdr:rowOff>
    </xdr:from>
    <xdr:ext cx="762000" cy="259045"/>
    <xdr:sp macro="" textlink="">
      <xdr:nvSpPr>
        <xdr:cNvPr id="429" name="テキスト ボックス 428"/>
        <xdr:cNvSpPr txBox="1"/>
      </xdr:nvSpPr>
      <xdr:spPr>
        <a:xfrm>
          <a:off x="14401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20320</xdr:rowOff>
    </xdr:from>
    <xdr:to>
      <xdr:col>69</xdr:col>
      <xdr:colOff>92075</xdr:colOff>
      <xdr:row>81</xdr:row>
      <xdr:rowOff>168911</xdr:rowOff>
    </xdr:to>
    <xdr:cxnSp macro="">
      <xdr:nvCxnSpPr>
        <xdr:cNvPr id="430" name="直線コネクタ 429"/>
        <xdr:cNvCxnSpPr/>
      </xdr:nvCxnSpPr>
      <xdr:spPr>
        <a:xfrm flipV="1">
          <a:off x="13004800" y="139077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11430</xdr:rowOff>
    </xdr:from>
    <xdr:to>
      <xdr:col>69</xdr:col>
      <xdr:colOff>142875</xdr:colOff>
      <xdr:row>79</xdr:row>
      <xdr:rowOff>113030</xdr:rowOff>
    </xdr:to>
    <xdr:sp macro="" textlink="">
      <xdr:nvSpPr>
        <xdr:cNvPr id="431" name="フローチャート: 判断 430"/>
        <xdr:cNvSpPr/>
      </xdr:nvSpPr>
      <xdr:spPr>
        <a:xfrm>
          <a:off x="13843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123207</xdr:rowOff>
    </xdr:from>
    <xdr:ext cx="762000" cy="259045"/>
    <xdr:sp macro="" textlink="">
      <xdr:nvSpPr>
        <xdr:cNvPr id="432" name="テキスト ボックス 431"/>
        <xdr:cNvSpPr txBox="1"/>
      </xdr:nvSpPr>
      <xdr:spPr>
        <a:xfrm>
          <a:off x="13512800" y="133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33" name="フローチャート: 判断 432"/>
        <xdr:cNvSpPr/>
      </xdr:nvSpPr>
      <xdr:spPr>
        <a:xfrm>
          <a:off x="12954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107966</xdr:rowOff>
    </xdr:from>
    <xdr:ext cx="762000" cy="259045"/>
    <xdr:sp macro="" textlink="">
      <xdr:nvSpPr>
        <xdr:cNvPr id="434" name="テキスト ボックス 433"/>
        <xdr:cNvSpPr txBox="1"/>
      </xdr:nvSpPr>
      <xdr:spPr>
        <a:xfrm>
          <a:off x="12623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0" name="楕円 439"/>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1"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2" name="楕円 441"/>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43" name="テキスト ボックス 442"/>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80011</xdr:rowOff>
    </xdr:from>
    <xdr:to>
      <xdr:col>74</xdr:col>
      <xdr:colOff>31750</xdr:colOff>
      <xdr:row>81</xdr:row>
      <xdr:rowOff>10161</xdr:rowOff>
    </xdr:to>
    <xdr:sp macro="" textlink="">
      <xdr:nvSpPr>
        <xdr:cNvPr id="444" name="楕円 443"/>
        <xdr:cNvSpPr/>
      </xdr:nvSpPr>
      <xdr:spPr>
        <a:xfrm>
          <a:off x="14732000" y="137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166388</xdr:rowOff>
    </xdr:from>
    <xdr:ext cx="762000" cy="259045"/>
    <xdr:sp macro="" textlink="">
      <xdr:nvSpPr>
        <xdr:cNvPr id="445" name="テキスト ボックス 444"/>
        <xdr:cNvSpPr txBox="1"/>
      </xdr:nvSpPr>
      <xdr:spPr>
        <a:xfrm>
          <a:off x="14401800" y="1388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140970</xdr:rowOff>
    </xdr:from>
    <xdr:to>
      <xdr:col>69</xdr:col>
      <xdr:colOff>142875</xdr:colOff>
      <xdr:row>81</xdr:row>
      <xdr:rowOff>71120</xdr:rowOff>
    </xdr:to>
    <xdr:sp macro="" textlink="">
      <xdr:nvSpPr>
        <xdr:cNvPr id="446" name="楕円 445"/>
        <xdr:cNvSpPr/>
      </xdr:nvSpPr>
      <xdr:spPr>
        <a:xfrm>
          <a:off x="13843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55897</xdr:rowOff>
    </xdr:from>
    <xdr:ext cx="762000" cy="259045"/>
    <xdr:sp macro="" textlink="">
      <xdr:nvSpPr>
        <xdr:cNvPr id="447" name="テキスト ボックス 446"/>
        <xdr:cNvSpPr txBox="1"/>
      </xdr:nvSpPr>
      <xdr:spPr>
        <a:xfrm>
          <a:off x="13512800" y="1394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118111</xdr:rowOff>
    </xdr:from>
    <xdr:to>
      <xdr:col>65</xdr:col>
      <xdr:colOff>53975</xdr:colOff>
      <xdr:row>82</xdr:row>
      <xdr:rowOff>48261</xdr:rowOff>
    </xdr:to>
    <xdr:sp macro="" textlink="">
      <xdr:nvSpPr>
        <xdr:cNvPr id="448" name="楕円 447"/>
        <xdr:cNvSpPr/>
      </xdr:nvSpPr>
      <xdr:spPr>
        <a:xfrm>
          <a:off x="12954000" y="14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33038</xdr:rowOff>
    </xdr:from>
    <xdr:ext cx="762000" cy="259045"/>
    <xdr:sp macro="" textlink="">
      <xdr:nvSpPr>
        <xdr:cNvPr id="449" name="テキスト ボックス 448"/>
        <xdr:cNvSpPr txBox="1"/>
      </xdr:nvSpPr>
      <xdr:spPr>
        <a:xfrm>
          <a:off x="12623800" y="140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2415</xdr:rowOff>
    </xdr:from>
    <xdr:to>
      <xdr:col>29</xdr:col>
      <xdr:colOff>127000</xdr:colOff>
      <xdr:row>17</xdr:row>
      <xdr:rowOff>31632</xdr:rowOff>
    </xdr:to>
    <xdr:cxnSp macro="">
      <xdr:nvCxnSpPr>
        <xdr:cNvPr id="49" name="直線コネクタ 48"/>
        <xdr:cNvCxnSpPr/>
      </xdr:nvCxnSpPr>
      <xdr:spPr bwMode="auto">
        <a:xfrm flipV="1">
          <a:off x="5003800" y="2964690"/>
          <a:ext cx="647700" cy="29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16695</xdr:rowOff>
    </xdr:from>
    <xdr:to>
      <xdr:col>26</xdr:col>
      <xdr:colOff>50800</xdr:colOff>
      <xdr:row>17</xdr:row>
      <xdr:rowOff>31632</xdr:rowOff>
    </xdr:to>
    <xdr:cxnSp macro="">
      <xdr:nvCxnSpPr>
        <xdr:cNvPr id="52" name="直線コネクタ 51"/>
        <xdr:cNvCxnSpPr/>
      </xdr:nvCxnSpPr>
      <xdr:spPr bwMode="auto">
        <a:xfrm>
          <a:off x="4305300" y="2978970"/>
          <a:ext cx="698500" cy="1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41384</xdr:rowOff>
    </xdr:from>
    <xdr:to>
      <xdr:col>26</xdr:col>
      <xdr:colOff>101600</xdr:colOff>
      <xdr:row>17</xdr:row>
      <xdr:rowOff>142984</xdr:rowOff>
    </xdr:to>
    <xdr:sp macro="" textlink="">
      <xdr:nvSpPr>
        <xdr:cNvPr id="53" name="フローチャート: 判断 52"/>
        <xdr:cNvSpPr/>
      </xdr:nvSpPr>
      <xdr:spPr bwMode="auto">
        <a:xfrm>
          <a:off x="4953000" y="3003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127761</xdr:rowOff>
    </xdr:from>
    <xdr:ext cx="736600" cy="259045"/>
    <xdr:sp macro="" textlink="">
      <xdr:nvSpPr>
        <xdr:cNvPr id="54" name="テキスト ボックス 53"/>
        <xdr:cNvSpPr txBox="1"/>
      </xdr:nvSpPr>
      <xdr:spPr>
        <a:xfrm>
          <a:off x="4622800" y="309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16695</xdr:rowOff>
    </xdr:from>
    <xdr:to>
      <xdr:col>22</xdr:col>
      <xdr:colOff>114300</xdr:colOff>
      <xdr:row>17</xdr:row>
      <xdr:rowOff>27551</xdr:rowOff>
    </xdr:to>
    <xdr:cxnSp macro="">
      <xdr:nvCxnSpPr>
        <xdr:cNvPr id="55" name="直線コネクタ 54"/>
        <xdr:cNvCxnSpPr/>
      </xdr:nvCxnSpPr>
      <xdr:spPr bwMode="auto">
        <a:xfrm flipV="1">
          <a:off x="3606800" y="2978970"/>
          <a:ext cx="698500" cy="10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26299</xdr:rowOff>
    </xdr:from>
    <xdr:to>
      <xdr:col>22</xdr:col>
      <xdr:colOff>165100</xdr:colOff>
      <xdr:row>17</xdr:row>
      <xdr:rowOff>127899</xdr:rowOff>
    </xdr:to>
    <xdr:sp macro="" textlink="">
      <xdr:nvSpPr>
        <xdr:cNvPr id="56" name="フローチャート: 判断 55"/>
        <xdr:cNvSpPr/>
      </xdr:nvSpPr>
      <xdr:spPr bwMode="auto">
        <a:xfrm>
          <a:off x="4254500" y="298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112676</xdr:rowOff>
    </xdr:from>
    <xdr:ext cx="762000" cy="259045"/>
    <xdr:sp macro="" textlink="">
      <xdr:nvSpPr>
        <xdr:cNvPr id="57" name="テキスト ボックス 56"/>
        <xdr:cNvSpPr txBox="1"/>
      </xdr:nvSpPr>
      <xdr:spPr>
        <a:xfrm>
          <a:off x="3924300" y="307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27551</xdr:rowOff>
    </xdr:from>
    <xdr:to>
      <xdr:col>18</xdr:col>
      <xdr:colOff>177800</xdr:colOff>
      <xdr:row>17</xdr:row>
      <xdr:rowOff>58719</xdr:rowOff>
    </xdr:to>
    <xdr:cxnSp macro="">
      <xdr:nvCxnSpPr>
        <xdr:cNvPr id="58" name="直線コネクタ 57"/>
        <xdr:cNvCxnSpPr/>
      </xdr:nvCxnSpPr>
      <xdr:spPr bwMode="auto">
        <a:xfrm flipV="1">
          <a:off x="2908300" y="2989826"/>
          <a:ext cx="698500" cy="3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33711</xdr:rowOff>
    </xdr:from>
    <xdr:to>
      <xdr:col>19</xdr:col>
      <xdr:colOff>38100</xdr:colOff>
      <xdr:row>17</xdr:row>
      <xdr:rowOff>135311</xdr:rowOff>
    </xdr:to>
    <xdr:sp macro="" textlink="">
      <xdr:nvSpPr>
        <xdr:cNvPr id="59" name="フローチャート: 判断 58"/>
        <xdr:cNvSpPr/>
      </xdr:nvSpPr>
      <xdr:spPr bwMode="auto">
        <a:xfrm>
          <a:off x="3556000" y="299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120088</xdr:rowOff>
    </xdr:from>
    <xdr:ext cx="762000" cy="259045"/>
    <xdr:sp macro="" textlink="">
      <xdr:nvSpPr>
        <xdr:cNvPr id="60" name="テキスト ボックス 59"/>
        <xdr:cNvSpPr txBox="1"/>
      </xdr:nvSpPr>
      <xdr:spPr>
        <a:xfrm>
          <a:off x="3225800" y="308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31844</xdr:rowOff>
    </xdr:from>
    <xdr:to>
      <xdr:col>15</xdr:col>
      <xdr:colOff>101600</xdr:colOff>
      <xdr:row>17</xdr:row>
      <xdr:rowOff>133444</xdr:rowOff>
    </xdr:to>
    <xdr:sp macro="" textlink="">
      <xdr:nvSpPr>
        <xdr:cNvPr id="61" name="フローチャート: 判断 60"/>
        <xdr:cNvSpPr/>
      </xdr:nvSpPr>
      <xdr:spPr bwMode="auto">
        <a:xfrm>
          <a:off x="2857500" y="2994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118221</xdr:rowOff>
    </xdr:from>
    <xdr:ext cx="762000" cy="259045"/>
    <xdr:sp macro="" textlink="">
      <xdr:nvSpPr>
        <xdr:cNvPr id="62" name="テキスト ボックス 61"/>
        <xdr:cNvSpPr txBox="1"/>
      </xdr:nvSpPr>
      <xdr:spPr>
        <a:xfrm>
          <a:off x="2527300" y="308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123065</xdr:rowOff>
    </xdr:from>
    <xdr:to>
      <xdr:col>29</xdr:col>
      <xdr:colOff>177800</xdr:colOff>
      <xdr:row>17</xdr:row>
      <xdr:rowOff>53215</xdr:rowOff>
    </xdr:to>
    <xdr:sp macro="" textlink="">
      <xdr:nvSpPr>
        <xdr:cNvPr id="68" name="楕円 67"/>
        <xdr:cNvSpPr/>
      </xdr:nvSpPr>
      <xdr:spPr bwMode="auto">
        <a:xfrm>
          <a:off x="5600700" y="291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139592</xdr:rowOff>
    </xdr:from>
    <xdr:ext cx="762000" cy="259045"/>
    <xdr:sp macro="" textlink="">
      <xdr:nvSpPr>
        <xdr:cNvPr id="69" name="人口1人当たり決算額の推移該当値テキスト130"/>
        <xdr:cNvSpPr txBox="1"/>
      </xdr:nvSpPr>
      <xdr:spPr>
        <a:xfrm>
          <a:off x="5740400" y="27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152282</xdr:rowOff>
    </xdr:from>
    <xdr:to>
      <xdr:col>26</xdr:col>
      <xdr:colOff>101600</xdr:colOff>
      <xdr:row>17</xdr:row>
      <xdr:rowOff>82432</xdr:rowOff>
    </xdr:to>
    <xdr:sp macro="" textlink="">
      <xdr:nvSpPr>
        <xdr:cNvPr id="70" name="楕円 69"/>
        <xdr:cNvSpPr/>
      </xdr:nvSpPr>
      <xdr:spPr bwMode="auto">
        <a:xfrm>
          <a:off x="4953000" y="2943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92609</xdr:rowOff>
    </xdr:from>
    <xdr:ext cx="736600" cy="259045"/>
    <xdr:sp macro="" textlink="">
      <xdr:nvSpPr>
        <xdr:cNvPr id="71" name="テキスト ボックス 70"/>
        <xdr:cNvSpPr txBox="1"/>
      </xdr:nvSpPr>
      <xdr:spPr>
        <a:xfrm>
          <a:off x="4622800" y="2711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137345</xdr:rowOff>
    </xdr:from>
    <xdr:to>
      <xdr:col>22</xdr:col>
      <xdr:colOff>165100</xdr:colOff>
      <xdr:row>17</xdr:row>
      <xdr:rowOff>67495</xdr:rowOff>
    </xdr:to>
    <xdr:sp macro="" textlink="">
      <xdr:nvSpPr>
        <xdr:cNvPr id="72" name="楕円 71"/>
        <xdr:cNvSpPr/>
      </xdr:nvSpPr>
      <xdr:spPr bwMode="auto">
        <a:xfrm>
          <a:off x="4254500" y="292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77672</xdr:rowOff>
    </xdr:from>
    <xdr:ext cx="762000" cy="259045"/>
    <xdr:sp macro="" textlink="">
      <xdr:nvSpPr>
        <xdr:cNvPr id="73" name="テキスト ボックス 72"/>
        <xdr:cNvSpPr txBox="1"/>
      </xdr:nvSpPr>
      <xdr:spPr>
        <a:xfrm>
          <a:off x="3924300" y="269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148201</xdr:rowOff>
    </xdr:from>
    <xdr:to>
      <xdr:col>19</xdr:col>
      <xdr:colOff>38100</xdr:colOff>
      <xdr:row>17</xdr:row>
      <xdr:rowOff>78351</xdr:rowOff>
    </xdr:to>
    <xdr:sp macro="" textlink="">
      <xdr:nvSpPr>
        <xdr:cNvPr id="74" name="楕円 73"/>
        <xdr:cNvSpPr/>
      </xdr:nvSpPr>
      <xdr:spPr bwMode="auto">
        <a:xfrm>
          <a:off x="3556000" y="293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88528</xdr:rowOff>
    </xdr:from>
    <xdr:ext cx="762000" cy="259045"/>
    <xdr:sp macro="" textlink="">
      <xdr:nvSpPr>
        <xdr:cNvPr id="75" name="テキスト ボックス 74"/>
        <xdr:cNvSpPr txBox="1"/>
      </xdr:nvSpPr>
      <xdr:spPr>
        <a:xfrm>
          <a:off x="3225800" y="2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7919</xdr:rowOff>
    </xdr:from>
    <xdr:to>
      <xdr:col>15</xdr:col>
      <xdr:colOff>101600</xdr:colOff>
      <xdr:row>17</xdr:row>
      <xdr:rowOff>109519</xdr:rowOff>
    </xdr:to>
    <xdr:sp macro="" textlink="">
      <xdr:nvSpPr>
        <xdr:cNvPr id="76" name="楕円 75"/>
        <xdr:cNvSpPr/>
      </xdr:nvSpPr>
      <xdr:spPr bwMode="auto">
        <a:xfrm>
          <a:off x="2857500" y="297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119696</xdr:rowOff>
    </xdr:from>
    <xdr:ext cx="762000" cy="259045"/>
    <xdr:sp macro="" textlink="">
      <xdr:nvSpPr>
        <xdr:cNvPr id="77" name="テキスト ボックス 76"/>
        <xdr:cNvSpPr txBox="1"/>
      </xdr:nvSpPr>
      <xdr:spPr>
        <a:xfrm>
          <a:off x="2527300" y="273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177324</xdr:rowOff>
    </xdr:from>
    <xdr:to>
      <xdr:col>29</xdr:col>
      <xdr:colOff>127000</xdr:colOff>
      <xdr:row>35</xdr:row>
      <xdr:rowOff>237451</xdr:rowOff>
    </xdr:to>
    <xdr:cxnSp macro="">
      <xdr:nvCxnSpPr>
        <xdr:cNvPr id="108" name="直線コネクタ 107"/>
        <xdr:cNvCxnSpPr/>
      </xdr:nvCxnSpPr>
      <xdr:spPr bwMode="auto">
        <a:xfrm flipV="1">
          <a:off x="5003800" y="6787674"/>
          <a:ext cx="647700" cy="6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237451</xdr:rowOff>
    </xdr:from>
    <xdr:to>
      <xdr:col>26</xdr:col>
      <xdr:colOff>50800</xdr:colOff>
      <xdr:row>35</xdr:row>
      <xdr:rowOff>288231</xdr:rowOff>
    </xdr:to>
    <xdr:cxnSp macro="">
      <xdr:nvCxnSpPr>
        <xdr:cNvPr id="111" name="直線コネクタ 110"/>
        <xdr:cNvCxnSpPr/>
      </xdr:nvCxnSpPr>
      <xdr:spPr bwMode="auto">
        <a:xfrm flipV="1">
          <a:off x="4305300" y="6847801"/>
          <a:ext cx="698500" cy="5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139797</xdr:rowOff>
    </xdr:from>
    <xdr:to>
      <xdr:col>26</xdr:col>
      <xdr:colOff>101600</xdr:colOff>
      <xdr:row>35</xdr:row>
      <xdr:rowOff>241397</xdr:rowOff>
    </xdr:to>
    <xdr:sp macro="" textlink="">
      <xdr:nvSpPr>
        <xdr:cNvPr id="112" name="フローチャート: 判断 111"/>
        <xdr:cNvSpPr/>
      </xdr:nvSpPr>
      <xdr:spPr bwMode="auto">
        <a:xfrm>
          <a:off x="4953000" y="675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251574</xdr:rowOff>
    </xdr:from>
    <xdr:ext cx="736600" cy="259045"/>
    <xdr:sp macro="" textlink="">
      <xdr:nvSpPr>
        <xdr:cNvPr id="113" name="テキスト ボックス 112"/>
        <xdr:cNvSpPr txBox="1"/>
      </xdr:nvSpPr>
      <xdr:spPr>
        <a:xfrm>
          <a:off x="4622800" y="651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286037</xdr:rowOff>
    </xdr:from>
    <xdr:to>
      <xdr:col>22</xdr:col>
      <xdr:colOff>114300</xdr:colOff>
      <xdr:row>35</xdr:row>
      <xdr:rowOff>288231</xdr:rowOff>
    </xdr:to>
    <xdr:cxnSp macro="">
      <xdr:nvCxnSpPr>
        <xdr:cNvPr id="114" name="直線コネクタ 113"/>
        <xdr:cNvCxnSpPr/>
      </xdr:nvCxnSpPr>
      <xdr:spPr bwMode="auto">
        <a:xfrm>
          <a:off x="3606800" y="6896387"/>
          <a:ext cx="698500" cy="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150477</xdr:rowOff>
    </xdr:from>
    <xdr:to>
      <xdr:col>22</xdr:col>
      <xdr:colOff>165100</xdr:colOff>
      <xdr:row>35</xdr:row>
      <xdr:rowOff>252077</xdr:rowOff>
    </xdr:to>
    <xdr:sp macro="" textlink="">
      <xdr:nvSpPr>
        <xdr:cNvPr id="115" name="フローチャート: 判断 114"/>
        <xdr:cNvSpPr/>
      </xdr:nvSpPr>
      <xdr:spPr bwMode="auto">
        <a:xfrm>
          <a:off x="4254500" y="676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262254</xdr:rowOff>
    </xdr:from>
    <xdr:ext cx="762000" cy="259045"/>
    <xdr:sp macro="" textlink="">
      <xdr:nvSpPr>
        <xdr:cNvPr id="116" name="テキスト ボックス 115"/>
        <xdr:cNvSpPr txBox="1"/>
      </xdr:nvSpPr>
      <xdr:spPr>
        <a:xfrm>
          <a:off x="3924300" y="65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286037</xdr:rowOff>
    </xdr:from>
    <xdr:to>
      <xdr:col>18</xdr:col>
      <xdr:colOff>177800</xdr:colOff>
      <xdr:row>36</xdr:row>
      <xdr:rowOff>6071</xdr:rowOff>
    </xdr:to>
    <xdr:cxnSp macro="">
      <xdr:nvCxnSpPr>
        <xdr:cNvPr id="117" name="直線コネクタ 116"/>
        <xdr:cNvCxnSpPr/>
      </xdr:nvCxnSpPr>
      <xdr:spPr bwMode="auto">
        <a:xfrm flipV="1">
          <a:off x="2908300" y="6896387"/>
          <a:ext cx="698500" cy="6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154239</xdr:rowOff>
    </xdr:from>
    <xdr:to>
      <xdr:col>19</xdr:col>
      <xdr:colOff>38100</xdr:colOff>
      <xdr:row>35</xdr:row>
      <xdr:rowOff>255839</xdr:rowOff>
    </xdr:to>
    <xdr:sp macro="" textlink="">
      <xdr:nvSpPr>
        <xdr:cNvPr id="118" name="フローチャート: 判断 117"/>
        <xdr:cNvSpPr/>
      </xdr:nvSpPr>
      <xdr:spPr bwMode="auto">
        <a:xfrm>
          <a:off x="35560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266016</xdr:rowOff>
    </xdr:from>
    <xdr:ext cx="762000" cy="259045"/>
    <xdr:sp macro="" textlink="">
      <xdr:nvSpPr>
        <xdr:cNvPr id="119" name="テキスト ボックス 118"/>
        <xdr:cNvSpPr txBox="1"/>
      </xdr:nvSpPr>
      <xdr:spPr>
        <a:xfrm>
          <a:off x="3225800" y="653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151958</xdr:rowOff>
    </xdr:from>
    <xdr:to>
      <xdr:col>15</xdr:col>
      <xdr:colOff>101600</xdr:colOff>
      <xdr:row>35</xdr:row>
      <xdr:rowOff>253558</xdr:rowOff>
    </xdr:to>
    <xdr:sp macro="" textlink="">
      <xdr:nvSpPr>
        <xdr:cNvPr id="120" name="フローチャート: 判断 119"/>
        <xdr:cNvSpPr/>
      </xdr:nvSpPr>
      <xdr:spPr bwMode="auto">
        <a:xfrm>
          <a:off x="28575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263735</xdr:rowOff>
    </xdr:from>
    <xdr:ext cx="762000" cy="259045"/>
    <xdr:sp macro="" textlink="">
      <xdr:nvSpPr>
        <xdr:cNvPr id="121" name="テキスト ボックス 120"/>
        <xdr:cNvSpPr txBox="1"/>
      </xdr:nvSpPr>
      <xdr:spPr>
        <a:xfrm>
          <a:off x="2527300" y="65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126524</xdr:rowOff>
    </xdr:from>
    <xdr:to>
      <xdr:col>29</xdr:col>
      <xdr:colOff>177800</xdr:colOff>
      <xdr:row>35</xdr:row>
      <xdr:rowOff>228124</xdr:rowOff>
    </xdr:to>
    <xdr:sp macro="" textlink="">
      <xdr:nvSpPr>
        <xdr:cNvPr id="127" name="楕円 126"/>
        <xdr:cNvSpPr/>
      </xdr:nvSpPr>
      <xdr:spPr bwMode="auto">
        <a:xfrm>
          <a:off x="5600700" y="6736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98601</xdr:rowOff>
    </xdr:from>
    <xdr:ext cx="762000" cy="259045"/>
    <xdr:sp macro="" textlink="">
      <xdr:nvSpPr>
        <xdr:cNvPr id="128" name="人口1人当たり決算額の推移該当値テキスト445"/>
        <xdr:cNvSpPr txBox="1"/>
      </xdr:nvSpPr>
      <xdr:spPr>
        <a:xfrm>
          <a:off x="5740400" y="6708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186651</xdr:rowOff>
    </xdr:from>
    <xdr:to>
      <xdr:col>26</xdr:col>
      <xdr:colOff>101600</xdr:colOff>
      <xdr:row>35</xdr:row>
      <xdr:rowOff>288251</xdr:rowOff>
    </xdr:to>
    <xdr:sp macro="" textlink="">
      <xdr:nvSpPr>
        <xdr:cNvPr id="129" name="楕円 128"/>
        <xdr:cNvSpPr/>
      </xdr:nvSpPr>
      <xdr:spPr bwMode="auto">
        <a:xfrm>
          <a:off x="4953000" y="679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273028</xdr:rowOff>
    </xdr:from>
    <xdr:ext cx="736600" cy="259045"/>
    <xdr:sp macro="" textlink="">
      <xdr:nvSpPr>
        <xdr:cNvPr id="130" name="テキスト ボックス 129"/>
        <xdr:cNvSpPr txBox="1"/>
      </xdr:nvSpPr>
      <xdr:spPr>
        <a:xfrm>
          <a:off x="4622800" y="688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237431</xdr:rowOff>
    </xdr:from>
    <xdr:to>
      <xdr:col>22</xdr:col>
      <xdr:colOff>165100</xdr:colOff>
      <xdr:row>35</xdr:row>
      <xdr:rowOff>339031</xdr:rowOff>
    </xdr:to>
    <xdr:sp macro="" textlink="">
      <xdr:nvSpPr>
        <xdr:cNvPr id="131" name="楕円 130"/>
        <xdr:cNvSpPr/>
      </xdr:nvSpPr>
      <xdr:spPr bwMode="auto">
        <a:xfrm>
          <a:off x="4254500" y="6847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323808</xdr:rowOff>
    </xdr:from>
    <xdr:ext cx="762000" cy="259045"/>
    <xdr:sp macro="" textlink="">
      <xdr:nvSpPr>
        <xdr:cNvPr id="132" name="テキスト ボックス 131"/>
        <xdr:cNvSpPr txBox="1"/>
      </xdr:nvSpPr>
      <xdr:spPr>
        <a:xfrm>
          <a:off x="3924300" y="693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235237</xdr:rowOff>
    </xdr:from>
    <xdr:to>
      <xdr:col>19</xdr:col>
      <xdr:colOff>38100</xdr:colOff>
      <xdr:row>35</xdr:row>
      <xdr:rowOff>336837</xdr:rowOff>
    </xdr:to>
    <xdr:sp macro="" textlink="">
      <xdr:nvSpPr>
        <xdr:cNvPr id="133" name="楕円 132"/>
        <xdr:cNvSpPr/>
      </xdr:nvSpPr>
      <xdr:spPr bwMode="auto">
        <a:xfrm>
          <a:off x="3556000" y="684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321614</xdr:rowOff>
    </xdr:from>
    <xdr:ext cx="762000" cy="259045"/>
    <xdr:sp macro="" textlink="">
      <xdr:nvSpPr>
        <xdr:cNvPr id="134" name="テキスト ボックス 133"/>
        <xdr:cNvSpPr txBox="1"/>
      </xdr:nvSpPr>
      <xdr:spPr>
        <a:xfrm>
          <a:off x="3225800" y="693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298171</xdr:rowOff>
    </xdr:from>
    <xdr:to>
      <xdr:col>15</xdr:col>
      <xdr:colOff>101600</xdr:colOff>
      <xdr:row>36</xdr:row>
      <xdr:rowOff>56871</xdr:rowOff>
    </xdr:to>
    <xdr:sp macro="" textlink="">
      <xdr:nvSpPr>
        <xdr:cNvPr id="135" name="楕円 134"/>
        <xdr:cNvSpPr/>
      </xdr:nvSpPr>
      <xdr:spPr bwMode="auto">
        <a:xfrm>
          <a:off x="2857500" y="690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41648</xdr:rowOff>
    </xdr:from>
    <xdr:ext cx="762000" cy="259045"/>
    <xdr:sp macro="" textlink="">
      <xdr:nvSpPr>
        <xdr:cNvPr id="136" name="テキスト ボックス 135"/>
        <xdr:cNvSpPr txBox="1"/>
      </xdr:nvSpPr>
      <xdr:spPr>
        <a:xfrm>
          <a:off x="2527300" y="699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1,321
84.37
5,215,803
4,829,744
182,276
1,125,222
1,430,400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45509</xdr:rowOff>
    </xdr:from>
    <xdr:to>
      <xdr:col>24</xdr:col>
      <xdr:colOff>63500</xdr:colOff>
      <xdr:row>36</xdr:row>
      <xdr:rowOff>57688</xdr:rowOff>
    </xdr:to>
    <xdr:cxnSp macro="">
      <xdr:nvCxnSpPr>
        <xdr:cNvPr id="60" name="直線コネクタ 59"/>
        <xdr:cNvCxnSpPr/>
      </xdr:nvCxnSpPr>
      <xdr:spPr>
        <a:xfrm flipV="1">
          <a:off x="3797300" y="6217709"/>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57688</xdr:rowOff>
    </xdr:from>
    <xdr:to>
      <xdr:col>19</xdr:col>
      <xdr:colOff>177800</xdr:colOff>
      <xdr:row>36</xdr:row>
      <xdr:rowOff>102195</xdr:rowOff>
    </xdr:to>
    <xdr:cxnSp macro="">
      <xdr:nvCxnSpPr>
        <xdr:cNvPr id="63" name="直線コネクタ 62"/>
        <xdr:cNvCxnSpPr/>
      </xdr:nvCxnSpPr>
      <xdr:spPr>
        <a:xfrm flipV="1">
          <a:off x="2908300" y="6229888"/>
          <a:ext cx="889000" cy="4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50829</xdr:rowOff>
    </xdr:from>
    <xdr:to>
      <xdr:col>20</xdr:col>
      <xdr:colOff>38100</xdr:colOff>
      <xdr:row>36</xdr:row>
      <xdr:rowOff>152429</xdr:rowOff>
    </xdr:to>
    <xdr:sp macro="" textlink="">
      <xdr:nvSpPr>
        <xdr:cNvPr id="64" name="フローチャート: 判断 63"/>
        <xdr:cNvSpPr/>
      </xdr:nvSpPr>
      <xdr:spPr>
        <a:xfrm>
          <a:off x="3746500" y="622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143556</xdr:rowOff>
    </xdr:from>
    <xdr:ext cx="599010" cy="259045"/>
    <xdr:sp macro="" textlink="">
      <xdr:nvSpPr>
        <xdr:cNvPr id="65" name="テキスト ボックス 64"/>
        <xdr:cNvSpPr txBox="1"/>
      </xdr:nvSpPr>
      <xdr:spPr>
        <a:xfrm>
          <a:off x="3497795" y="631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92689</xdr:rowOff>
    </xdr:from>
    <xdr:to>
      <xdr:col>15</xdr:col>
      <xdr:colOff>50800</xdr:colOff>
      <xdr:row>36</xdr:row>
      <xdr:rowOff>102195</xdr:rowOff>
    </xdr:to>
    <xdr:cxnSp macro="">
      <xdr:nvCxnSpPr>
        <xdr:cNvPr id="66" name="直線コネクタ 65"/>
        <xdr:cNvCxnSpPr/>
      </xdr:nvCxnSpPr>
      <xdr:spPr>
        <a:xfrm>
          <a:off x="2019300" y="6264889"/>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92358</xdr:rowOff>
    </xdr:from>
    <xdr:to>
      <xdr:col>15</xdr:col>
      <xdr:colOff>101600</xdr:colOff>
      <xdr:row>37</xdr:row>
      <xdr:rowOff>22508</xdr:rowOff>
    </xdr:to>
    <xdr:sp macro="" textlink="">
      <xdr:nvSpPr>
        <xdr:cNvPr id="67" name="フローチャート: 判断 66"/>
        <xdr:cNvSpPr/>
      </xdr:nvSpPr>
      <xdr:spPr>
        <a:xfrm>
          <a:off x="2857500" y="626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13635</xdr:rowOff>
    </xdr:from>
    <xdr:ext cx="599010" cy="259045"/>
    <xdr:sp macro="" textlink="">
      <xdr:nvSpPr>
        <xdr:cNvPr id="68" name="テキスト ボックス 67"/>
        <xdr:cNvSpPr txBox="1"/>
      </xdr:nvSpPr>
      <xdr:spPr>
        <a:xfrm>
          <a:off x="2608795" y="635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92689</xdr:rowOff>
    </xdr:from>
    <xdr:to>
      <xdr:col>10</xdr:col>
      <xdr:colOff>114300</xdr:colOff>
      <xdr:row>36</xdr:row>
      <xdr:rowOff>104313</xdr:rowOff>
    </xdr:to>
    <xdr:cxnSp macro="">
      <xdr:nvCxnSpPr>
        <xdr:cNvPr id="69" name="直線コネクタ 68"/>
        <xdr:cNvCxnSpPr/>
      </xdr:nvCxnSpPr>
      <xdr:spPr>
        <a:xfrm flipV="1">
          <a:off x="1130300" y="6264889"/>
          <a:ext cx="889000" cy="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101142</xdr:rowOff>
    </xdr:from>
    <xdr:to>
      <xdr:col>10</xdr:col>
      <xdr:colOff>165100</xdr:colOff>
      <xdr:row>37</xdr:row>
      <xdr:rowOff>31292</xdr:rowOff>
    </xdr:to>
    <xdr:sp macro="" textlink="">
      <xdr:nvSpPr>
        <xdr:cNvPr id="70" name="フローチャート: 判断 69"/>
        <xdr:cNvSpPr/>
      </xdr:nvSpPr>
      <xdr:spPr>
        <a:xfrm>
          <a:off x="1968500" y="62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22419</xdr:rowOff>
    </xdr:from>
    <xdr:ext cx="599010" cy="259045"/>
    <xdr:sp macro="" textlink="">
      <xdr:nvSpPr>
        <xdr:cNvPr id="71" name="テキスト ボックス 70"/>
        <xdr:cNvSpPr txBox="1"/>
      </xdr:nvSpPr>
      <xdr:spPr>
        <a:xfrm>
          <a:off x="1719795" y="636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94800</xdr:rowOff>
    </xdr:from>
    <xdr:to>
      <xdr:col>6</xdr:col>
      <xdr:colOff>38100</xdr:colOff>
      <xdr:row>37</xdr:row>
      <xdr:rowOff>24950</xdr:rowOff>
    </xdr:to>
    <xdr:sp macro="" textlink="">
      <xdr:nvSpPr>
        <xdr:cNvPr id="72" name="フローチャート: 判断 71"/>
        <xdr:cNvSpPr/>
      </xdr:nvSpPr>
      <xdr:spPr>
        <a:xfrm>
          <a:off x="1079500" y="62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16077</xdr:rowOff>
    </xdr:from>
    <xdr:ext cx="599010" cy="259045"/>
    <xdr:sp macro="" textlink="">
      <xdr:nvSpPr>
        <xdr:cNvPr id="73" name="テキスト ボックス 72"/>
        <xdr:cNvSpPr txBox="1"/>
      </xdr:nvSpPr>
      <xdr:spPr>
        <a:xfrm>
          <a:off x="830795" y="635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166159</xdr:rowOff>
    </xdr:from>
    <xdr:to>
      <xdr:col>24</xdr:col>
      <xdr:colOff>114300</xdr:colOff>
      <xdr:row>36</xdr:row>
      <xdr:rowOff>96309</xdr:rowOff>
    </xdr:to>
    <xdr:sp macro="" textlink="">
      <xdr:nvSpPr>
        <xdr:cNvPr id="79" name="楕円 78"/>
        <xdr:cNvSpPr/>
      </xdr:nvSpPr>
      <xdr:spPr>
        <a:xfrm>
          <a:off x="4584700" y="6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17586</xdr:rowOff>
    </xdr:from>
    <xdr:ext cx="599010" cy="259045"/>
    <xdr:sp macro="" textlink="">
      <xdr:nvSpPr>
        <xdr:cNvPr id="80" name="人件費該当値テキスト"/>
        <xdr:cNvSpPr txBox="1"/>
      </xdr:nvSpPr>
      <xdr:spPr>
        <a:xfrm>
          <a:off x="4686300" y="601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6888</xdr:rowOff>
    </xdr:from>
    <xdr:to>
      <xdr:col>20</xdr:col>
      <xdr:colOff>38100</xdr:colOff>
      <xdr:row>36</xdr:row>
      <xdr:rowOff>108488</xdr:rowOff>
    </xdr:to>
    <xdr:sp macro="" textlink="">
      <xdr:nvSpPr>
        <xdr:cNvPr id="81" name="楕円 80"/>
        <xdr:cNvSpPr/>
      </xdr:nvSpPr>
      <xdr:spPr>
        <a:xfrm>
          <a:off x="3746500" y="61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125015</xdr:rowOff>
    </xdr:from>
    <xdr:ext cx="599010" cy="259045"/>
    <xdr:sp macro="" textlink="">
      <xdr:nvSpPr>
        <xdr:cNvPr id="82" name="テキスト ボックス 81"/>
        <xdr:cNvSpPr txBox="1"/>
      </xdr:nvSpPr>
      <xdr:spPr>
        <a:xfrm>
          <a:off x="3497795" y="595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51395</xdr:rowOff>
    </xdr:from>
    <xdr:to>
      <xdr:col>15</xdr:col>
      <xdr:colOff>101600</xdr:colOff>
      <xdr:row>36</xdr:row>
      <xdr:rowOff>152995</xdr:rowOff>
    </xdr:to>
    <xdr:sp macro="" textlink="">
      <xdr:nvSpPr>
        <xdr:cNvPr id="83" name="楕円 82"/>
        <xdr:cNvSpPr/>
      </xdr:nvSpPr>
      <xdr:spPr>
        <a:xfrm>
          <a:off x="2857500" y="62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169522</xdr:rowOff>
    </xdr:from>
    <xdr:ext cx="599010" cy="259045"/>
    <xdr:sp macro="" textlink="">
      <xdr:nvSpPr>
        <xdr:cNvPr id="84" name="テキスト ボックス 83"/>
        <xdr:cNvSpPr txBox="1"/>
      </xdr:nvSpPr>
      <xdr:spPr>
        <a:xfrm>
          <a:off x="2608795" y="599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41889</xdr:rowOff>
    </xdr:from>
    <xdr:to>
      <xdr:col>10</xdr:col>
      <xdr:colOff>165100</xdr:colOff>
      <xdr:row>36</xdr:row>
      <xdr:rowOff>143489</xdr:rowOff>
    </xdr:to>
    <xdr:sp macro="" textlink="">
      <xdr:nvSpPr>
        <xdr:cNvPr id="85" name="楕円 84"/>
        <xdr:cNvSpPr/>
      </xdr:nvSpPr>
      <xdr:spPr>
        <a:xfrm>
          <a:off x="1968500" y="62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160016</xdr:rowOff>
    </xdr:from>
    <xdr:ext cx="599010" cy="259045"/>
    <xdr:sp macro="" textlink="">
      <xdr:nvSpPr>
        <xdr:cNvPr id="86" name="テキスト ボックス 85"/>
        <xdr:cNvSpPr txBox="1"/>
      </xdr:nvSpPr>
      <xdr:spPr>
        <a:xfrm>
          <a:off x="1719795" y="598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53513</xdr:rowOff>
    </xdr:from>
    <xdr:to>
      <xdr:col>6</xdr:col>
      <xdr:colOff>38100</xdr:colOff>
      <xdr:row>36</xdr:row>
      <xdr:rowOff>155113</xdr:rowOff>
    </xdr:to>
    <xdr:sp macro="" textlink="">
      <xdr:nvSpPr>
        <xdr:cNvPr id="87" name="楕円 86"/>
        <xdr:cNvSpPr/>
      </xdr:nvSpPr>
      <xdr:spPr>
        <a:xfrm>
          <a:off x="1079500" y="62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190</xdr:rowOff>
    </xdr:from>
    <xdr:ext cx="599010" cy="259045"/>
    <xdr:sp macro="" textlink="">
      <xdr:nvSpPr>
        <xdr:cNvPr id="88" name="テキスト ボックス 87"/>
        <xdr:cNvSpPr txBox="1"/>
      </xdr:nvSpPr>
      <xdr:spPr>
        <a:xfrm>
          <a:off x="830795" y="600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83561</xdr:rowOff>
    </xdr:from>
    <xdr:to>
      <xdr:col>24</xdr:col>
      <xdr:colOff>63500</xdr:colOff>
      <xdr:row>54</xdr:row>
      <xdr:rowOff>120274</xdr:rowOff>
    </xdr:to>
    <xdr:cxnSp macro="">
      <xdr:nvCxnSpPr>
        <xdr:cNvPr id="119" name="直線コネクタ 118"/>
        <xdr:cNvCxnSpPr/>
      </xdr:nvCxnSpPr>
      <xdr:spPr>
        <a:xfrm flipV="1">
          <a:off x="3797300" y="9341861"/>
          <a:ext cx="8382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120274</xdr:rowOff>
    </xdr:from>
    <xdr:to>
      <xdr:col>19</xdr:col>
      <xdr:colOff>177800</xdr:colOff>
      <xdr:row>55</xdr:row>
      <xdr:rowOff>62190</xdr:rowOff>
    </xdr:to>
    <xdr:cxnSp macro="">
      <xdr:nvCxnSpPr>
        <xdr:cNvPr id="122" name="直線コネクタ 121"/>
        <xdr:cNvCxnSpPr/>
      </xdr:nvCxnSpPr>
      <xdr:spPr>
        <a:xfrm flipV="1">
          <a:off x="2908300" y="9378574"/>
          <a:ext cx="889000" cy="11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129666</xdr:rowOff>
    </xdr:from>
    <xdr:to>
      <xdr:col>20</xdr:col>
      <xdr:colOff>38100</xdr:colOff>
      <xdr:row>57</xdr:row>
      <xdr:rowOff>59816</xdr:rowOff>
    </xdr:to>
    <xdr:sp macro="" textlink="">
      <xdr:nvSpPr>
        <xdr:cNvPr id="123" name="フローチャート: 判断 122"/>
        <xdr:cNvSpPr/>
      </xdr:nvSpPr>
      <xdr:spPr>
        <a:xfrm>
          <a:off x="3746500" y="97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50943</xdr:rowOff>
    </xdr:from>
    <xdr:ext cx="599010" cy="259045"/>
    <xdr:sp macro="" textlink="">
      <xdr:nvSpPr>
        <xdr:cNvPr id="124" name="テキスト ボックス 123"/>
        <xdr:cNvSpPr txBox="1"/>
      </xdr:nvSpPr>
      <xdr:spPr>
        <a:xfrm>
          <a:off x="3497795" y="982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50864</xdr:rowOff>
    </xdr:from>
    <xdr:to>
      <xdr:col>15</xdr:col>
      <xdr:colOff>50800</xdr:colOff>
      <xdr:row>55</xdr:row>
      <xdr:rowOff>62190</xdr:rowOff>
    </xdr:to>
    <xdr:cxnSp macro="">
      <xdr:nvCxnSpPr>
        <xdr:cNvPr id="125" name="直線コネクタ 124"/>
        <xdr:cNvCxnSpPr/>
      </xdr:nvCxnSpPr>
      <xdr:spPr>
        <a:xfrm>
          <a:off x="2019300" y="9309164"/>
          <a:ext cx="889000" cy="18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114066</xdr:rowOff>
    </xdr:from>
    <xdr:to>
      <xdr:col>15</xdr:col>
      <xdr:colOff>101600</xdr:colOff>
      <xdr:row>57</xdr:row>
      <xdr:rowOff>44216</xdr:rowOff>
    </xdr:to>
    <xdr:sp macro="" textlink="">
      <xdr:nvSpPr>
        <xdr:cNvPr id="126" name="フローチャート: 判断 125"/>
        <xdr:cNvSpPr/>
      </xdr:nvSpPr>
      <xdr:spPr>
        <a:xfrm>
          <a:off x="2857500" y="971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35343</xdr:rowOff>
    </xdr:from>
    <xdr:ext cx="599010" cy="259045"/>
    <xdr:sp macro="" textlink="">
      <xdr:nvSpPr>
        <xdr:cNvPr id="127" name="テキスト ボックス 126"/>
        <xdr:cNvSpPr txBox="1"/>
      </xdr:nvSpPr>
      <xdr:spPr>
        <a:xfrm>
          <a:off x="2608795" y="980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50864</xdr:rowOff>
    </xdr:from>
    <xdr:to>
      <xdr:col>10</xdr:col>
      <xdr:colOff>114300</xdr:colOff>
      <xdr:row>54</xdr:row>
      <xdr:rowOff>86255</xdr:rowOff>
    </xdr:to>
    <xdr:cxnSp macro="">
      <xdr:nvCxnSpPr>
        <xdr:cNvPr id="128" name="直線コネクタ 127"/>
        <xdr:cNvCxnSpPr/>
      </xdr:nvCxnSpPr>
      <xdr:spPr>
        <a:xfrm flipV="1">
          <a:off x="1130300" y="9309164"/>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111758</xdr:rowOff>
    </xdr:from>
    <xdr:to>
      <xdr:col>10</xdr:col>
      <xdr:colOff>165100</xdr:colOff>
      <xdr:row>57</xdr:row>
      <xdr:rowOff>41908</xdr:rowOff>
    </xdr:to>
    <xdr:sp macro="" textlink="">
      <xdr:nvSpPr>
        <xdr:cNvPr id="129" name="フローチャート: 判断 128"/>
        <xdr:cNvSpPr/>
      </xdr:nvSpPr>
      <xdr:spPr>
        <a:xfrm>
          <a:off x="1968500" y="971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33035</xdr:rowOff>
    </xdr:from>
    <xdr:ext cx="599010" cy="259045"/>
    <xdr:sp macro="" textlink="">
      <xdr:nvSpPr>
        <xdr:cNvPr id="130" name="テキスト ボックス 129"/>
        <xdr:cNvSpPr txBox="1"/>
      </xdr:nvSpPr>
      <xdr:spPr>
        <a:xfrm>
          <a:off x="1719795" y="980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106101</xdr:rowOff>
    </xdr:from>
    <xdr:to>
      <xdr:col>6</xdr:col>
      <xdr:colOff>38100</xdr:colOff>
      <xdr:row>57</xdr:row>
      <xdr:rowOff>36251</xdr:rowOff>
    </xdr:to>
    <xdr:sp macro="" textlink="">
      <xdr:nvSpPr>
        <xdr:cNvPr id="131" name="フローチャート: 判断 130"/>
        <xdr:cNvSpPr/>
      </xdr:nvSpPr>
      <xdr:spPr>
        <a:xfrm>
          <a:off x="1079500" y="970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27378</xdr:rowOff>
    </xdr:from>
    <xdr:ext cx="599010" cy="259045"/>
    <xdr:sp macro="" textlink="">
      <xdr:nvSpPr>
        <xdr:cNvPr id="132" name="テキスト ボックス 131"/>
        <xdr:cNvSpPr txBox="1"/>
      </xdr:nvSpPr>
      <xdr:spPr>
        <a:xfrm>
          <a:off x="830795" y="980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32761</xdr:rowOff>
    </xdr:from>
    <xdr:to>
      <xdr:col>24</xdr:col>
      <xdr:colOff>114300</xdr:colOff>
      <xdr:row>54</xdr:row>
      <xdr:rowOff>134361</xdr:rowOff>
    </xdr:to>
    <xdr:sp macro="" textlink="">
      <xdr:nvSpPr>
        <xdr:cNvPr id="138" name="楕円 137"/>
        <xdr:cNvSpPr/>
      </xdr:nvSpPr>
      <xdr:spPr>
        <a:xfrm>
          <a:off x="4584700" y="92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55638</xdr:rowOff>
    </xdr:from>
    <xdr:ext cx="599010" cy="259045"/>
    <xdr:sp macro="" textlink="">
      <xdr:nvSpPr>
        <xdr:cNvPr id="139" name="物件費該当値テキスト"/>
        <xdr:cNvSpPr txBox="1"/>
      </xdr:nvSpPr>
      <xdr:spPr>
        <a:xfrm>
          <a:off x="4686300" y="914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69474</xdr:rowOff>
    </xdr:from>
    <xdr:to>
      <xdr:col>20</xdr:col>
      <xdr:colOff>38100</xdr:colOff>
      <xdr:row>54</xdr:row>
      <xdr:rowOff>171074</xdr:rowOff>
    </xdr:to>
    <xdr:sp macro="" textlink="">
      <xdr:nvSpPr>
        <xdr:cNvPr id="140" name="楕円 139"/>
        <xdr:cNvSpPr/>
      </xdr:nvSpPr>
      <xdr:spPr>
        <a:xfrm>
          <a:off x="3746500" y="93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16151</xdr:rowOff>
    </xdr:from>
    <xdr:ext cx="599010" cy="259045"/>
    <xdr:sp macro="" textlink="">
      <xdr:nvSpPr>
        <xdr:cNvPr id="141" name="テキスト ボックス 140"/>
        <xdr:cNvSpPr txBox="1"/>
      </xdr:nvSpPr>
      <xdr:spPr>
        <a:xfrm>
          <a:off x="3497795" y="910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11390</xdr:rowOff>
    </xdr:from>
    <xdr:to>
      <xdr:col>15</xdr:col>
      <xdr:colOff>101600</xdr:colOff>
      <xdr:row>55</xdr:row>
      <xdr:rowOff>112990</xdr:rowOff>
    </xdr:to>
    <xdr:sp macro="" textlink="">
      <xdr:nvSpPr>
        <xdr:cNvPr id="142" name="楕円 141"/>
        <xdr:cNvSpPr/>
      </xdr:nvSpPr>
      <xdr:spPr>
        <a:xfrm>
          <a:off x="2857500" y="94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129517</xdr:rowOff>
    </xdr:from>
    <xdr:ext cx="599010" cy="259045"/>
    <xdr:sp macro="" textlink="">
      <xdr:nvSpPr>
        <xdr:cNvPr id="143" name="テキスト ボックス 142"/>
        <xdr:cNvSpPr txBox="1"/>
      </xdr:nvSpPr>
      <xdr:spPr>
        <a:xfrm>
          <a:off x="2608795" y="921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64</xdr:rowOff>
    </xdr:from>
    <xdr:to>
      <xdr:col>10</xdr:col>
      <xdr:colOff>165100</xdr:colOff>
      <xdr:row>54</xdr:row>
      <xdr:rowOff>101664</xdr:rowOff>
    </xdr:to>
    <xdr:sp macro="" textlink="">
      <xdr:nvSpPr>
        <xdr:cNvPr id="144" name="楕円 143"/>
        <xdr:cNvSpPr/>
      </xdr:nvSpPr>
      <xdr:spPr>
        <a:xfrm>
          <a:off x="1968500" y="92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118191</xdr:rowOff>
    </xdr:from>
    <xdr:ext cx="599010" cy="259045"/>
    <xdr:sp macro="" textlink="">
      <xdr:nvSpPr>
        <xdr:cNvPr id="145" name="テキスト ボックス 144"/>
        <xdr:cNvSpPr txBox="1"/>
      </xdr:nvSpPr>
      <xdr:spPr>
        <a:xfrm>
          <a:off x="1719795" y="903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35455</xdr:rowOff>
    </xdr:from>
    <xdr:to>
      <xdr:col>6</xdr:col>
      <xdr:colOff>38100</xdr:colOff>
      <xdr:row>54</xdr:row>
      <xdr:rowOff>137055</xdr:rowOff>
    </xdr:to>
    <xdr:sp macro="" textlink="">
      <xdr:nvSpPr>
        <xdr:cNvPr id="146" name="楕円 145"/>
        <xdr:cNvSpPr/>
      </xdr:nvSpPr>
      <xdr:spPr>
        <a:xfrm>
          <a:off x="1079500" y="92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153582</xdr:rowOff>
    </xdr:from>
    <xdr:ext cx="599010" cy="259045"/>
    <xdr:sp macro="" textlink="">
      <xdr:nvSpPr>
        <xdr:cNvPr id="147" name="テキスト ボックス 146"/>
        <xdr:cNvSpPr txBox="1"/>
      </xdr:nvSpPr>
      <xdr:spPr>
        <a:xfrm>
          <a:off x="830795" y="906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9635</xdr:rowOff>
    </xdr:from>
    <xdr:to>
      <xdr:col>24</xdr:col>
      <xdr:colOff>63500</xdr:colOff>
      <xdr:row>78</xdr:row>
      <xdr:rowOff>104780</xdr:rowOff>
    </xdr:to>
    <xdr:cxnSp macro="">
      <xdr:nvCxnSpPr>
        <xdr:cNvPr id="174" name="直線コネクタ 173"/>
        <xdr:cNvCxnSpPr/>
      </xdr:nvCxnSpPr>
      <xdr:spPr>
        <a:xfrm flipV="1">
          <a:off x="3797300" y="13211285"/>
          <a:ext cx="838200" cy="2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78994</xdr:rowOff>
    </xdr:from>
    <xdr:to>
      <xdr:col>19</xdr:col>
      <xdr:colOff>177800</xdr:colOff>
      <xdr:row>78</xdr:row>
      <xdr:rowOff>104780</xdr:rowOff>
    </xdr:to>
    <xdr:cxnSp macro="">
      <xdr:nvCxnSpPr>
        <xdr:cNvPr id="177" name="直線コネクタ 176"/>
        <xdr:cNvCxnSpPr/>
      </xdr:nvCxnSpPr>
      <xdr:spPr>
        <a:xfrm>
          <a:off x="2908300" y="13280644"/>
          <a:ext cx="889000" cy="1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8" name="フローチャート: 判断 177"/>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9" name="テキスト ボックス 178"/>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164553</xdr:rowOff>
    </xdr:from>
    <xdr:to>
      <xdr:col>15</xdr:col>
      <xdr:colOff>50800</xdr:colOff>
      <xdr:row>77</xdr:row>
      <xdr:rowOff>78994</xdr:rowOff>
    </xdr:to>
    <xdr:cxnSp macro="">
      <xdr:nvCxnSpPr>
        <xdr:cNvPr id="180" name="直線コネクタ 179"/>
        <xdr:cNvCxnSpPr/>
      </xdr:nvCxnSpPr>
      <xdr:spPr>
        <a:xfrm>
          <a:off x="2019300" y="13194753"/>
          <a:ext cx="889000" cy="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81" name="フローチャート: 判断 180"/>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2" name="テキスト ボックス 181"/>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106668</xdr:rowOff>
    </xdr:from>
    <xdr:to>
      <xdr:col>10</xdr:col>
      <xdr:colOff>114300</xdr:colOff>
      <xdr:row>76</xdr:row>
      <xdr:rowOff>164553</xdr:rowOff>
    </xdr:to>
    <xdr:cxnSp macro="">
      <xdr:nvCxnSpPr>
        <xdr:cNvPr id="183" name="直線コネクタ 182"/>
        <xdr:cNvCxnSpPr/>
      </xdr:nvCxnSpPr>
      <xdr:spPr>
        <a:xfrm>
          <a:off x="1130300" y="13136868"/>
          <a:ext cx="889000" cy="5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4" name="フローチャート: 判断 183"/>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5" name="テキスト ボックス 184"/>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6" name="フローチャート: 判断 185"/>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7" name="テキスト ボックス 186"/>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130285</xdr:rowOff>
    </xdr:from>
    <xdr:to>
      <xdr:col>24</xdr:col>
      <xdr:colOff>114300</xdr:colOff>
      <xdr:row>77</xdr:row>
      <xdr:rowOff>60435</xdr:rowOff>
    </xdr:to>
    <xdr:sp macro="" textlink="">
      <xdr:nvSpPr>
        <xdr:cNvPr id="193" name="楕円 192"/>
        <xdr:cNvSpPr/>
      </xdr:nvSpPr>
      <xdr:spPr>
        <a:xfrm>
          <a:off x="4584700" y="131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153162</xdr:rowOff>
    </xdr:from>
    <xdr:ext cx="534377" cy="259045"/>
    <xdr:sp macro="" textlink="">
      <xdr:nvSpPr>
        <xdr:cNvPr id="194" name="維持補修費該当値テキスト"/>
        <xdr:cNvSpPr txBox="1"/>
      </xdr:nvSpPr>
      <xdr:spPr>
        <a:xfrm>
          <a:off x="4686300" y="130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53980</xdr:rowOff>
    </xdr:from>
    <xdr:to>
      <xdr:col>20</xdr:col>
      <xdr:colOff>38100</xdr:colOff>
      <xdr:row>78</xdr:row>
      <xdr:rowOff>155580</xdr:rowOff>
    </xdr:to>
    <xdr:sp macro="" textlink="">
      <xdr:nvSpPr>
        <xdr:cNvPr id="195" name="楕円 194"/>
        <xdr:cNvSpPr/>
      </xdr:nvSpPr>
      <xdr:spPr>
        <a:xfrm>
          <a:off x="3746500" y="134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146707</xdr:rowOff>
    </xdr:from>
    <xdr:ext cx="469744" cy="259045"/>
    <xdr:sp macro="" textlink="">
      <xdr:nvSpPr>
        <xdr:cNvPr id="196" name="テキスト ボックス 195"/>
        <xdr:cNvSpPr txBox="1"/>
      </xdr:nvSpPr>
      <xdr:spPr>
        <a:xfrm>
          <a:off x="3562428" y="135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28194</xdr:rowOff>
    </xdr:from>
    <xdr:to>
      <xdr:col>15</xdr:col>
      <xdr:colOff>101600</xdr:colOff>
      <xdr:row>77</xdr:row>
      <xdr:rowOff>129794</xdr:rowOff>
    </xdr:to>
    <xdr:sp macro="" textlink="">
      <xdr:nvSpPr>
        <xdr:cNvPr id="197" name="楕円 196"/>
        <xdr:cNvSpPr/>
      </xdr:nvSpPr>
      <xdr:spPr>
        <a:xfrm>
          <a:off x="28575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146321</xdr:rowOff>
    </xdr:from>
    <xdr:ext cx="534377" cy="259045"/>
    <xdr:sp macro="" textlink="">
      <xdr:nvSpPr>
        <xdr:cNvPr id="198" name="テキスト ボックス 197"/>
        <xdr:cNvSpPr txBox="1"/>
      </xdr:nvSpPr>
      <xdr:spPr>
        <a:xfrm>
          <a:off x="2641111" y="130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113753</xdr:rowOff>
    </xdr:from>
    <xdr:to>
      <xdr:col>10</xdr:col>
      <xdr:colOff>165100</xdr:colOff>
      <xdr:row>77</xdr:row>
      <xdr:rowOff>43903</xdr:rowOff>
    </xdr:to>
    <xdr:sp macro="" textlink="">
      <xdr:nvSpPr>
        <xdr:cNvPr id="199" name="楕円 198"/>
        <xdr:cNvSpPr/>
      </xdr:nvSpPr>
      <xdr:spPr>
        <a:xfrm>
          <a:off x="1968500" y="131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60431</xdr:rowOff>
    </xdr:from>
    <xdr:ext cx="534377" cy="259045"/>
    <xdr:sp macro="" textlink="">
      <xdr:nvSpPr>
        <xdr:cNvPr id="200" name="テキスト ボックス 199"/>
        <xdr:cNvSpPr txBox="1"/>
      </xdr:nvSpPr>
      <xdr:spPr>
        <a:xfrm>
          <a:off x="1752111" y="12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55868</xdr:rowOff>
    </xdr:from>
    <xdr:to>
      <xdr:col>6</xdr:col>
      <xdr:colOff>38100</xdr:colOff>
      <xdr:row>76</xdr:row>
      <xdr:rowOff>157468</xdr:rowOff>
    </xdr:to>
    <xdr:sp macro="" textlink="">
      <xdr:nvSpPr>
        <xdr:cNvPr id="201" name="楕円 200"/>
        <xdr:cNvSpPr/>
      </xdr:nvSpPr>
      <xdr:spPr>
        <a:xfrm>
          <a:off x="1079500" y="130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2544</xdr:rowOff>
    </xdr:from>
    <xdr:ext cx="534377" cy="259045"/>
    <xdr:sp macro="" textlink="">
      <xdr:nvSpPr>
        <xdr:cNvPr id="202" name="テキスト ボックス 201"/>
        <xdr:cNvSpPr txBox="1"/>
      </xdr:nvSpPr>
      <xdr:spPr>
        <a:xfrm>
          <a:off x="863111" y="128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48138</xdr:rowOff>
    </xdr:from>
    <xdr:to>
      <xdr:col>24</xdr:col>
      <xdr:colOff>63500</xdr:colOff>
      <xdr:row>96</xdr:row>
      <xdr:rowOff>145735</xdr:rowOff>
    </xdr:to>
    <xdr:cxnSp macro="">
      <xdr:nvCxnSpPr>
        <xdr:cNvPr id="231" name="直線コネクタ 230"/>
        <xdr:cNvCxnSpPr/>
      </xdr:nvCxnSpPr>
      <xdr:spPr>
        <a:xfrm flipV="1">
          <a:off x="3797300" y="16507338"/>
          <a:ext cx="838200" cy="9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145735</xdr:rowOff>
    </xdr:from>
    <xdr:to>
      <xdr:col>19</xdr:col>
      <xdr:colOff>177800</xdr:colOff>
      <xdr:row>97</xdr:row>
      <xdr:rowOff>34993</xdr:rowOff>
    </xdr:to>
    <xdr:cxnSp macro="">
      <xdr:nvCxnSpPr>
        <xdr:cNvPr id="234" name="直線コネクタ 233"/>
        <xdr:cNvCxnSpPr/>
      </xdr:nvCxnSpPr>
      <xdr:spPr>
        <a:xfrm flipV="1">
          <a:off x="2908300" y="16604935"/>
          <a:ext cx="889000" cy="6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5" name="フローチャート: 判断 234"/>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6" name="テキスト ボックス 235"/>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18831</xdr:rowOff>
    </xdr:from>
    <xdr:to>
      <xdr:col>15</xdr:col>
      <xdr:colOff>50800</xdr:colOff>
      <xdr:row>97</xdr:row>
      <xdr:rowOff>34993</xdr:rowOff>
    </xdr:to>
    <xdr:cxnSp macro="">
      <xdr:nvCxnSpPr>
        <xdr:cNvPr id="237" name="直線コネクタ 236"/>
        <xdr:cNvCxnSpPr/>
      </xdr:nvCxnSpPr>
      <xdr:spPr>
        <a:xfrm>
          <a:off x="2019300" y="16649481"/>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8" name="フローチャート: 判断 237"/>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9" name="テキスト ボックス 238"/>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99778</xdr:rowOff>
    </xdr:from>
    <xdr:to>
      <xdr:col>10</xdr:col>
      <xdr:colOff>114300</xdr:colOff>
      <xdr:row>97</xdr:row>
      <xdr:rowOff>18831</xdr:rowOff>
    </xdr:to>
    <xdr:cxnSp macro="">
      <xdr:nvCxnSpPr>
        <xdr:cNvPr id="240" name="直線コネクタ 239"/>
        <xdr:cNvCxnSpPr/>
      </xdr:nvCxnSpPr>
      <xdr:spPr>
        <a:xfrm>
          <a:off x="1130300" y="16558978"/>
          <a:ext cx="8890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41" name="フローチャート: 判断 240"/>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2" name="テキスト ボックス 241"/>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3" name="フローチャート: 判断 242"/>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4" name="テキスト ボックス 243"/>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168788</xdr:rowOff>
    </xdr:from>
    <xdr:to>
      <xdr:col>24</xdr:col>
      <xdr:colOff>114300</xdr:colOff>
      <xdr:row>96</xdr:row>
      <xdr:rowOff>98938</xdr:rowOff>
    </xdr:to>
    <xdr:sp macro="" textlink="">
      <xdr:nvSpPr>
        <xdr:cNvPr id="250" name="楕円 249"/>
        <xdr:cNvSpPr/>
      </xdr:nvSpPr>
      <xdr:spPr>
        <a:xfrm>
          <a:off x="4584700" y="16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147215</xdr:rowOff>
    </xdr:from>
    <xdr:ext cx="534377" cy="259045"/>
    <xdr:sp macro="" textlink="">
      <xdr:nvSpPr>
        <xdr:cNvPr id="251" name="扶助費該当値テキスト"/>
        <xdr:cNvSpPr txBox="1"/>
      </xdr:nvSpPr>
      <xdr:spPr>
        <a:xfrm>
          <a:off x="4686300" y="1643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94935</xdr:rowOff>
    </xdr:from>
    <xdr:to>
      <xdr:col>20</xdr:col>
      <xdr:colOff>38100</xdr:colOff>
      <xdr:row>97</xdr:row>
      <xdr:rowOff>25085</xdr:rowOff>
    </xdr:to>
    <xdr:sp macro="" textlink="">
      <xdr:nvSpPr>
        <xdr:cNvPr id="252" name="楕円 251"/>
        <xdr:cNvSpPr/>
      </xdr:nvSpPr>
      <xdr:spPr>
        <a:xfrm>
          <a:off x="3746500" y="165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16212</xdr:rowOff>
    </xdr:from>
    <xdr:ext cx="534377" cy="259045"/>
    <xdr:sp macro="" textlink="">
      <xdr:nvSpPr>
        <xdr:cNvPr id="253" name="テキスト ボックス 252"/>
        <xdr:cNvSpPr txBox="1"/>
      </xdr:nvSpPr>
      <xdr:spPr>
        <a:xfrm>
          <a:off x="3530111" y="166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155643</xdr:rowOff>
    </xdr:from>
    <xdr:to>
      <xdr:col>15</xdr:col>
      <xdr:colOff>101600</xdr:colOff>
      <xdr:row>97</xdr:row>
      <xdr:rowOff>85793</xdr:rowOff>
    </xdr:to>
    <xdr:sp macro="" textlink="">
      <xdr:nvSpPr>
        <xdr:cNvPr id="254" name="楕円 253"/>
        <xdr:cNvSpPr/>
      </xdr:nvSpPr>
      <xdr:spPr>
        <a:xfrm>
          <a:off x="2857500" y="166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76920</xdr:rowOff>
    </xdr:from>
    <xdr:ext cx="534377" cy="259045"/>
    <xdr:sp macro="" textlink="">
      <xdr:nvSpPr>
        <xdr:cNvPr id="255" name="テキスト ボックス 254"/>
        <xdr:cNvSpPr txBox="1"/>
      </xdr:nvSpPr>
      <xdr:spPr>
        <a:xfrm>
          <a:off x="2641111" y="1670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139481</xdr:rowOff>
    </xdr:from>
    <xdr:to>
      <xdr:col>10</xdr:col>
      <xdr:colOff>165100</xdr:colOff>
      <xdr:row>97</xdr:row>
      <xdr:rowOff>69631</xdr:rowOff>
    </xdr:to>
    <xdr:sp macro="" textlink="">
      <xdr:nvSpPr>
        <xdr:cNvPr id="256" name="楕円 255"/>
        <xdr:cNvSpPr/>
      </xdr:nvSpPr>
      <xdr:spPr>
        <a:xfrm>
          <a:off x="1968500" y="165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60758</xdr:rowOff>
    </xdr:from>
    <xdr:ext cx="534377" cy="259045"/>
    <xdr:sp macro="" textlink="">
      <xdr:nvSpPr>
        <xdr:cNvPr id="257" name="テキスト ボックス 256"/>
        <xdr:cNvSpPr txBox="1"/>
      </xdr:nvSpPr>
      <xdr:spPr>
        <a:xfrm>
          <a:off x="1752111" y="166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48978</xdr:rowOff>
    </xdr:from>
    <xdr:to>
      <xdr:col>6</xdr:col>
      <xdr:colOff>38100</xdr:colOff>
      <xdr:row>96</xdr:row>
      <xdr:rowOff>150578</xdr:rowOff>
    </xdr:to>
    <xdr:sp macro="" textlink="">
      <xdr:nvSpPr>
        <xdr:cNvPr id="258" name="楕円 257"/>
        <xdr:cNvSpPr/>
      </xdr:nvSpPr>
      <xdr:spPr>
        <a:xfrm>
          <a:off x="1079500" y="165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141705</xdr:rowOff>
    </xdr:from>
    <xdr:ext cx="534377" cy="259045"/>
    <xdr:sp macro="" textlink="">
      <xdr:nvSpPr>
        <xdr:cNvPr id="259" name="テキスト ボックス 258"/>
        <xdr:cNvSpPr txBox="1"/>
      </xdr:nvSpPr>
      <xdr:spPr>
        <a:xfrm>
          <a:off x="863111" y="1660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143788</xdr:rowOff>
    </xdr:from>
    <xdr:to>
      <xdr:col>55</xdr:col>
      <xdr:colOff>0</xdr:colOff>
      <xdr:row>37</xdr:row>
      <xdr:rowOff>71240</xdr:rowOff>
    </xdr:to>
    <xdr:cxnSp macro="">
      <xdr:nvCxnSpPr>
        <xdr:cNvPr id="288" name="直線コネクタ 287"/>
        <xdr:cNvCxnSpPr/>
      </xdr:nvCxnSpPr>
      <xdr:spPr>
        <a:xfrm>
          <a:off x="9639300" y="6144538"/>
          <a:ext cx="838200" cy="2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143788</xdr:rowOff>
    </xdr:from>
    <xdr:to>
      <xdr:col>50</xdr:col>
      <xdr:colOff>114300</xdr:colOff>
      <xdr:row>36</xdr:row>
      <xdr:rowOff>46848</xdr:rowOff>
    </xdr:to>
    <xdr:cxnSp macro="">
      <xdr:nvCxnSpPr>
        <xdr:cNvPr id="291" name="直線コネクタ 290"/>
        <xdr:cNvCxnSpPr/>
      </xdr:nvCxnSpPr>
      <xdr:spPr>
        <a:xfrm flipV="1">
          <a:off x="8750300" y="6144538"/>
          <a:ext cx="889000" cy="7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2" name="フローチャート: 判断 291"/>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3" name="テキスト ボックス 292"/>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90164</xdr:rowOff>
    </xdr:from>
    <xdr:to>
      <xdr:col>45</xdr:col>
      <xdr:colOff>177800</xdr:colOff>
      <xdr:row>36</xdr:row>
      <xdr:rowOff>46848</xdr:rowOff>
    </xdr:to>
    <xdr:cxnSp macro="">
      <xdr:nvCxnSpPr>
        <xdr:cNvPr id="294" name="直線コネクタ 293"/>
        <xdr:cNvCxnSpPr/>
      </xdr:nvCxnSpPr>
      <xdr:spPr>
        <a:xfrm>
          <a:off x="7861300" y="6090914"/>
          <a:ext cx="889000" cy="1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5" name="フローチャート: 判断 294"/>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6" name="テキスト ボックス 295"/>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90164</xdr:rowOff>
    </xdr:from>
    <xdr:to>
      <xdr:col>41</xdr:col>
      <xdr:colOff>50800</xdr:colOff>
      <xdr:row>35</xdr:row>
      <xdr:rowOff>144270</xdr:rowOff>
    </xdr:to>
    <xdr:cxnSp macro="">
      <xdr:nvCxnSpPr>
        <xdr:cNvPr id="297" name="直線コネクタ 296"/>
        <xdr:cNvCxnSpPr/>
      </xdr:nvCxnSpPr>
      <xdr:spPr>
        <a:xfrm flipV="1">
          <a:off x="6972300" y="6090914"/>
          <a:ext cx="889000" cy="5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8" name="フローチャート: 判断 297"/>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9" name="テキスト ボックス 298"/>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300" name="フローチャート: 判断 299"/>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301" name="テキスト ボックス 300"/>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20440</xdr:rowOff>
    </xdr:from>
    <xdr:to>
      <xdr:col>55</xdr:col>
      <xdr:colOff>50800</xdr:colOff>
      <xdr:row>37</xdr:row>
      <xdr:rowOff>122040</xdr:rowOff>
    </xdr:to>
    <xdr:sp macro="" textlink="">
      <xdr:nvSpPr>
        <xdr:cNvPr id="307" name="楕円 306"/>
        <xdr:cNvSpPr/>
      </xdr:nvSpPr>
      <xdr:spPr>
        <a:xfrm>
          <a:off x="10426700" y="63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170317</xdr:rowOff>
    </xdr:from>
    <xdr:ext cx="599010" cy="259045"/>
    <xdr:sp macro="" textlink="">
      <xdr:nvSpPr>
        <xdr:cNvPr id="308" name="補助費等該当値テキスト"/>
        <xdr:cNvSpPr txBox="1"/>
      </xdr:nvSpPr>
      <xdr:spPr>
        <a:xfrm>
          <a:off x="10528300" y="634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92988</xdr:rowOff>
    </xdr:from>
    <xdr:to>
      <xdr:col>50</xdr:col>
      <xdr:colOff>165100</xdr:colOff>
      <xdr:row>36</xdr:row>
      <xdr:rowOff>23138</xdr:rowOff>
    </xdr:to>
    <xdr:sp macro="" textlink="">
      <xdr:nvSpPr>
        <xdr:cNvPr id="309" name="楕円 308"/>
        <xdr:cNvSpPr/>
      </xdr:nvSpPr>
      <xdr:spPr>
        <a:xfrm>
          <a:off x="9588500" y="60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14265</xdr:rowOff>
    </xdr:from>
    <xdr:ext cx="599010" cy="259045"/>
    <xdr:sp macro="" textlink="">
      <xdr:nvSpPr>
        <xdr:cNvPr id="310" name="テキスト ボックス 309"/>
        <xdr:cNvSpPr txBox="1"/>
      </xdr:nvSpPr>
      <xdr:spPr>
        <a:xfrm>
          <a:off x="9339795" y="618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167498</xdr:rowOff>
    </xdr:from>
    <xdr:to>
      <xdr:col>46</xdr:col>
      <xdr:colOff>38100</xdr:colOff>
      <xdr:row>36</xdr:row>
      <xdr:rowOff>97648</xdr:rowOff>
    </xdr:to>
    <xdr:sp macro="" textlink="">
      <xdr:nvSpPr>
        <xdr:cNvPr id="311" name="楕円 310"/>
        <xdr:cNvSpPr/>
      </xdr:nvSpPr>
      <xdr:spPr>
        <a:xfrm>
          <a:off x="8699500" y="61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114175</xdr:rowOff>
    </xdr:from>
    <xdr:ext cx="599010" cy="259045"/>
    <xdr:sp macro="" textlink="">
      <xdr:nvSpPr>
        <xdr:cNvPr id="312" name="テキスト ボックス 311"/>
        <xdr:cNvSpPr txBox="1"/>
      </xdr:nvSpPr>
      <xdr:spPr>
        <a:xfrm>
          <a:off x="8450795" y="594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39364</xdr:rowOff>
    </xdr:from>
    <xdr:to>
      <xdr:col>41</xdr:col>
      <xdr:colOff>101600</xdr:colOff>
      <xdr:row>35</xdr:row>
      <xdr:rowOff>140964</xdr:rowOff>
    </xdr:to>
    <xdr:sp macro="" textlink="">
      <xdr:nvSpPr>
        <xdr:cNvPr id="313" name="楕円 312"/>
        <xdr:cNvSpPr/>
      </xdr:nvSpPr>
      <xdr:spPr>
        <a:xfrm>
          <a:off x="7810500" y="60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157491</xdr:rowOff>
    </xdr:from>
    <xdr:ext cx="599010" cy="259045"/>
    <xdr:sp macro="" textlink="">
      <xdr:nvSpPr>
        <xdr:cNvPr id="314" name="テキスト ボックス 313"/>
        <xdr:cNvSpPr txBox="1"/>
      </xdr:nvSpPr>
      <xdr:spPr>
        <a:xfrm>
          <a:off x="7561795" y="581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93470</xdr:rowOff>
    </xdr:from>
    <xdr:to>
      <xdr:col>36</xdr:col>
      <xdr:colOff>165100</xdr:colOff>
      <xdr:row>36</xdr:row>
      <xdr:rowOff>23620</xdr:rowOff>
    </xdr:to>
    <xdr:sp macro="" textlink="">
      <xdr:nvSpPr>
        <xdr:cNvPr id="315" name="楕円 314"/>
        <xdr:cNvSpPr/>
      </xdr:nvSpPr>
      <xdr:spPr>
        <a:xfrm>
          <a:off x="6921500" y="6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40147</xdr:rowOff>
    </xdr:from>
    <xdr:ext cx="599010" cy="259045"/>
    <xdr:sp macro="" textlink="">
      <xdr:nvSpPr>
        <xdr:cNvPr id="316" name="テキスト ボックス 315"/>
        <xdr:cNvSpPr txBox="1"/>
      </xdr:nvSpPr>
      <xdr:spPr>
        <a:xfrm>
          <a:off x="6672795" y="586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168820</xdr:rowOff>
    </xdr:from>
    <xdr:to>
      <xdr:col>55</xdr:col>
      <xdr:colOff>0</xdr:colOff>
      <xdr:row>57</xdr:row>
      <xdr:rowOff>3037</xdr:rowOff>
    </xdr:to>
    <xdr:cxnSp macro="">
      <xdr:nvCxnSpPr>
        <xdr:cNvPr id="343" name="直線コネクタ 342"/>
        <xdr:cNvCxnSpPr/>
      </xdr:nvCxnSpPr>
      <xdr:spPr>
        <a:xfrm>
          <a:off x="9639300" y="9598570"/>
          <a:ext cx="838200" cy="17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168820</xdr:rowOff>
    </xdr:from>
    <xdr:to>
      <xdr:col>50</xdr:col>
      <xdr:colOff>114300</xdr:colOff>
      <xdr:row>56</xdr:row>
      <xdr:rowOff>161940</xdr:rowOff>
    </xdr:to>
    <xdr:cxnSp macro="">
      <xdr:nvCxnSpPr>
        <xdr:cNvPr id="346" name="直線コネクタ 345"/>
        <xdr:cNvCxnSpPr/>
      </xdr:nvCxnSpPr>
      <xdr:spPr>
        <a:xfrm flipV="1">
          <a:off x="8750300" y="9598570"/>
          <a:ext cx="889000" cy="16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12925</xdr:rowOff>
    </xdr:from>
    <xdr:to>
      <xdr:col>50</xdr:col>
      <xdr:colOff>165100</xdr:colOff>
      <xdr:row>58</xdr:row>
      <xdr:rowOff>114525</xdr:rowOff>
    </xdr:to>
    <xdr:sp macro="" textlink="">
      <xdr:nvSpPr>
        <xdr:cNvPr id="347" name="フローチャート: 判断 346"/>
        <xdr:cNvSpPr/>
      </xdr:nvSpPr>
      <xdr:spPr>
        <a:xfrm>
          <a:off x="9588500" y="995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105652</xdr:rowOff>
    </xdr:from>
    <xdr:ext cx="599010" cy="259045"/>
    <xdr:sp macro="" textlink="">
      <xdr:nvSpPr>
        <xdr:cNvPr id="348" name="テキスト ボックス 347"/>
        <xdr:cNvSpPr txBox="1"/>
      </xdr:nvSpPr>
      <xdr:spPr>
        <a:xfrm>
          <a:off x="9339795" y="1004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160834</xdr:rowOff>
    </xdr:from>
    <xdr:to>
      <xdr:col>45</xdr:col>
      <xdr:colOff>177800</xdr:colOff>
      <xdr:row>56</xdr:row>
      <xdr:rowOff>161940</xdr:rowOff>
    </xdr:to>
    <xdr:cxnSp macro="">
      <xdr:nvCxnSpPr>
        <xdr:cNvPr id="349" name="直線コネクタ 348"/>
        <xdr:cNvCxnSpPr/>
      </xdr:nvCxnSpPr>
      <xdr:spPr>
        <a:xfrm>
          <a:off x="7861300" y="9762034"/>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16448</xdr:rowOff>
    </xdr:from>
    <xdr:to>
      <xdr:col>46</xdr:col>
      <xdr:colOff>38100</xdr:colOff>
      <xdr:row>58</xdr:row>
      <xdr:rowOff>118048</xdr:rowOff>
    </xdr:to>
    <xdr:sp macro="" textlink="">
      <xdr:nvSpPr>
        <xdr:cNvPr id="350" name="フローチャート: 判断 349"/>
        <xdr:cNvSpPr/>
      </xdr:nvSpPr>
      <xdr:spPr>
        <a:xfrm>
          <a:off x="8699500" y="99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109175</xdr:rowOff>
    </xdr:from>
    <xdr:ext cx="599010" cy="259045"/>
    <xdr:sp macro="" textlink="">
      <xdr:nvSpPr>
        <xdr:cNvPr id="351" name="テキスト ボックス 350"/>
        <xdr:cNvSpPr txBox="1"/>
      </xdr:nvSpPr>
      <xdr:spPr>
        <a:xfrm>
          <a:off x="8450795" y="100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124077</xdr:rowOff>
    </xdr:from>
    <xdr:to>
      <xdr:col>41</xdr:col>
      <xdr:colOff>50800</xdr:colOff>
      <xdr:row>56</xdr:row>
      <xdr:rowOff>160834</xdr:rowOff>
    </xdr:to>
    <xdr:cxnSp macro="">
      <xdr:nvCxnSpPr>
        <xdr:cNvPr id="352" name="直線コネクタ 351"/>
        <xdr:cNvCxnSpPr/>
      </xdr:nvCxnSpPr>
      <xdr:spPr>
        <a:xfrm>
          <a:off x="6972300" y="9553827"/>
          <a:ext cx="889000" cy="20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22666</xdr:rowOff>
    </xdr:from>
    <xdr:to>
      <xdr:col>41</xdr:col>
      <xdr:colOff>101600</xdr:colOff>
      <xdr:row>58</xdr:row>
      <xdr:rowOff>124266</xdr:rowOff>
    </xdr:to>
    <xdr:sp macro="" textlink="">
      <xdr:nvSpPr>
        <xdr:cNvPr id="353" name="フローチャート: 判断 352"/>
        <xdr:cNvSpPr/>
      </xdr:nvSpPr>
      <xdr:spPr>
        <a:xfrm>
          <a:off x="7810500" y="99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115393</xdr:rowOff>
    </xdr:from>
    <xdr:ext cx="599010" cy="259045"/>
    <xdr:sp macro="" textlink="">
      <xdr:nvSpPr>
        <xdr:cNvPr id="354" name="テキスト ボックス 353"/>
        <xdr:cNvSpPr txBox="1"/>
      </xdr:nvSpPr>
      <xdr:spPr>
        <a:xfrm>
          <a:off x="7561795" y="1005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16361</xdr:rowOff>
    </xdr:from>
    <xdr:to>
      <xdr:col>36</xdr:col>
      <xdr:colOff>165100</xdr:colOff>
      <xdr:row>58</xdr:row>
      <xdr:rowOff>117961</xdr:rowOff>
    </xdr:to>
    <xdr:sp macro="" textlink="">
      <xdr:nvSpPr>
        <xdr:cNvPr id="355" name="フローチャート: 判断 354"/>
        <xdr:cNvSpPr/>
      </xdr:nvSpPr>
      <xdr:spPr>
        <a:xfrm>
          <a:off x="6921500" y="996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109088</xdr:rowOff>
    </xdr:from>
    <xdr:ext cx="599010" cy="259045"/>
    <xdr:sp macro="" textlink="">
      <xdr:nvSpPr>
        <xdr:cNvPr id="356" name="テキスト ボックス 355"/>
        <xdr:cNvSpPr txBox="1"/>
      </xdr:nvSpPr>
      <xdr:spPr>
        <a:xfrm>
          <a:off x="6672795" y="1005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123687</xdr:rowOff>
    </xdr:from>
    <xdr:to>
      <xdr:col>55</xdr:col>
      <xdr:colOff>50800</xdr:colOff>
      <xdr:row>57</xdr:row>
      <xdr:rowOff>53837</xdr:rowOff>
    </xdr:to>
    <xdr:sp macro="" textlink="">
      <xdr:nvSpPr>
        <xdr:cNvPr id="362" name="楕円 361"/>
        <xdr:cNvSpPr/>
      </xdr:nvSpPr>
      <xdr:spPr>
        <a:xfrm>
          <a:off x="10426700" y="972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146564</xdr:rowOff>
    </xdr:from>
    <xdr:ext cx="690189" cy="259045"/>
    <xdr:sp macro="" textlink="">
      <xdr:nvSpPr>
        <xdr:cNvPr id="363" name="普通建設事業費該当値テキスト"/>
        <xdr:cNvSpPr txBox="1"/>
      </xdr:nvSpPr>
      <xdr:spPr>
        <a:xfrm>
          <a:off x="10528300" y="9576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118020</xdr:rowOff>
    </xdr:from>
    <xdr:to>
      <xdr:col>50</xdr:col>
      <xdr:colOff>165100</xdr:colOff>
      <xdr:row>56</xdr:row>
      <xdr:rowOff>48170</xdr:rowOff>
    </xdr:to>
    <xdr:sp macro="" textlink="">
      <xdr:nvSpPr>
        <xdr:cNvPr id="364" name="楕円 363"/>
        <xdr:cNvSpPr/>
      </xdr:nvSpPr>
      <xdr:spPr>
        <a:xfrm>
          <a:off x="9588500" y="95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64697</xdr:rowOff>
    </xdr:from>
    <xdr:ext cx="690189" cy="259045"/>
    <xdr:sp macro="" textlink="">
      <xdr:nvSpPr>
        <xdr:cNvPr id="365" name="テキスト ボックス 364"/>
        <xdr:cNvSpPr txBox="1"/>
      </xdr:nvSpPr>
      <xdr:spPr>
        <a:xfrm>
          <a:off x="9294205" y="93229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111140</xdr:rowOff>
    </xdr:from>
    <xdr:to>
      <xdr:col>46</xdr:col>
      <xdr:colOff>38100</xdr:colOff>
      <xdr:row>57</xdr:row>
      <xdr:rowOff>41290</xdr:rowOff>
    </xdr:to>
    <xdr:sp macro="" textlink="">
      <xdr:nvSpPr>
        <xdr:cNvPr id="366" name="楕円 365"/>
        <xdr:cNvSpPr/>
      </xdr:nvSpPr>
      <xdr:spPr>
        <a:xfrm>
          <a:off x="8699500" y="97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57817</xdr:rowOff>
    </xdr:from>
    <xdr:ext cx="690189" cy="259045"/>
    <xdr:sp macro="" textlink="">
      <xdr:nvSpPr>
        <xdr:cNvPr id="367" name="テキスト ボックス 366"/>
        <xdr:cNvSpPr txBox="1"/>
      </xdr:nvSpPr>
      <xdr:spPr>
        <a:xfrm>
          <a:off x="8405205" y="9487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110034</xdr:rowOff>
    </xdr:from>
    <xdr:to>
      <xdr:col>41</xdr:col>
      <xdr:colOff>101600</xdr:colOff>
      <xdr:row>57</xdr:row>
      <xdr:rowOff>40184</xdr:rowOff>
    </xdr:to>
    <xdr:sp macro="" textlink="">
      <xdr:nvSpPr>
        <xdr:cNvPr id="368" name="楕円 367"/>
        <xdr:cNvSpPr/>
      </xdr:nvSpPr>
      <xdr:spPr>
        <a:xfrm>
          <a:off x="7810500" y="97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56711</xdr:rowOff>
    </xdr:from>
    <xdr:ext cx="690189" cy="259045"/>
    <xdr:sp macro="" textlink="">
      <xdr:nvSpPr>
        <xdr:cNvPr id="369" name="テキスト ボックス 368"/>
        <xdr:cNvSpPr txBox="1"/>
      </xdr:nvSpPr>
      <xdr:spPr>
        <a:xfrm>
          <a:off x="7516205" y="9486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73277</xdr:rowOff>
    </xdr:from>
    <xdr:to>
      <xdr:col>36</xdr:col>
      <xdr:colOff>165100</xdr:colOff>
      <xdr:row>56</xdr:row>
      <xdr:rowOff>3427</xdr:rowOff>
    </xdr:to>
    <xdr:sp macro="" textlink="">
      <xdr:nvSpPr>
        <xdr:cNvPr id="370" name="楕円 369"/>
        <xdr:cNvSpPr/>
      </xdr:nvSpPr>
      <xdr:spPr>
        <a:xfrm>
          <a:off x="6921500" y="95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19954</xdr:rowOff>
    </xdr:from>
    <xdr:ext cx="690189" cy="259045"/>
    <xdr:sp macro="" textlink="">
      <xdr:nvSpPr>
        <xdr:cNvPr id="371" name="テキスト ボックス 370"/>
        <xdr:cNvSpPr txBox="1"/>
      </xdr:nvSpPr>
      <xdr:spPr>
        <a:xfrm>
          <a:off x="6627205" y="9278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128434</xdr:rowOff>
    </xdr:from>
    <xdr:to>
      <xdr:col>55</xdr:col>
      <xdr:colOff>0</xdr:colOff>
      <xdr:row>77</xdr:row>
      <xdr:rowOff>57748</xdr:rowOff>
    </xdr:to>
    <xdr:cxnSp macro="">
      <xdr:nvCxnSpPr>
        <xdr:cNvPr id="398" name="直線コネクタ 397"/>
        <xdr:cNvCxnSpPr/>
      </xdr:nvCxnSpPr>
      <xdr:spPr>
        <a:xfrm>
          <a:off x="9639300" y="13158634"/>
          <a:ext cx="838200" cy="10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128434</xdr:rowOff>
    </xdr:from>
    <xdr:to>
      <xdr:col>50</xdr:col>
      <xdr:colOff>114300</xdr:colOff>
      <xdr:row>77</xdr:row>
      <xdr:rowOff>80375</xdr:rowOff>
    </xdr:to>
    <xdr:cxnSp macro="">
      <xdr:nvCxnSpPr>
        <xdr:cNvPr id="401" name="直線コネクタ 400"/>
        <xdr:cNvCxnSpPr/>
      </xdr:nvCxnSpPr>
      <xdr:spPr>
        <a:xfrm flipV="1">
          <a:off x="8750300" y="13158634"/>
          <a:ext cx="889000" cy="12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62162</xdr:rowOff>
    </xdr:from>
    <xdr:to>
      <xdr:col>50</xdr:col>
      <xdr:colOff>165100</xdr:colOff>
      <xdr:row>78</xdr:row>
      <xdr:rowOff>163762</xdr:rowOff>
    </xdr:to>
    <xdr:sp macro="" textlink="">
      <xdr:nvSpPr>
        <xdr:cNvPr id="402" name="フローチャート: 判断 401"/>
        <xdr:cNvSpPr/>
      </xdr:nvSpPr>
      <xdr:spPr>
        <a:xfrm>
          <a:off x="9588500" y="1343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154889</xdr:rowOff>
    </xdr:from>
    <xdr:ext cx="599010" cy="259045"/>
    <xdr:sp macro="" textlink="">
      <xdr:nvSpPr>
        <xdr:cNvPr id="403" name="テキスト ボックス 402"/>
        <xdr:cNvSpPr txBox="1"/>
      </xdr:nvSpPr>
      <xdr:spPr>
        <a:xfrm>
          <a:off x="9339795" y="1352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80375</xdr:rowOff>
    </xdr:from>
    <xdr:to>
      <xdr:col>45</xdr:col>
      <xdr:colOff>177800</xdr:colOff>
      <xdr:row>77</xdr:row>
      <xdr:rowOff>121273</xdr:rowOff>
    </xdr:to>
    <xdr:cxnSp macro="">
      <xdr:nvCxnSpPr>
        <xdr:cNvPr id="404" name="直線コネクタ 403"/>
        <xdr:cNvCxnSpPr/>
      </xdr:nvCxnSpPr>
      <xdr:spPr>
        <a:xfrm flipV="1">
          <a:off x="7861300" y="13282025"/>
          <a:ext cx="889000" cy="4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60930</xdr:rowOff>
    </xdr:from>
    <xdr:to>
      <xdr:col>46</xdr:col>
      <xdr:colOff>38100</xdr:colOff>
      <xdr:row>78</xdr:row>
      <xdr:rowOff>162530</xdr:rowOff>
    </xdr:to>
    <xdr:sp macro="" textlink="">
      <xdr:nvSpPr>
        <xdr:cNvPr id="405" name="フローチャート: 判断 404"/>
        <xdr:cNvSpPr/>
      </xdr:nvSpPr>
      <xdr:spPr>
        <a:xfrm>
          <a:off x="8699500" y="13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153657</xdr:rowOff>
    </xdr:from>
    <xdr:ext cx="599010" cy="259045"/>
    <xdr:sp macro="" textlink="">
      <xdr:nvSpPr>
        <xdr:cNvPr id="406" name="テキスト ボックス 405"/>
        <xdr:cNvSpPr txBox="1"/>
      </xdr:nvSpPr>
      <xdr:spPr>
        <a:xfrm>
          <a:off x="8450795" y="1352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27321</xdr:rowOff>
    </xdr:from>
    <xdr:to>
      <xdr:col>41</xdr:col>
      <xdr:colOff>50800</xdr:colOff>
      <xdr:row>77</xdr:row>
      <xdr:rowOff>121273</xdr:rowOff>
    </xdr:to>
    <xdr:cxnSp macro="">
      <xdr:nvCxnSpPr>
        <xdr:cNvPr id="407" name="直線コネクタ 406"/>
        <xdr:cNvCxnSpPr/>
      </xdr:nvCxnSpPr>
      <xdr:spPr>
        <a:xfrm>
          <a:off x="6972300" y="13228971"/>
          <a:ext cx="889000" cy="9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63098</xdr:rowOff>
    </xdr:from>
    <xdr:to>
      <xdr:col>41</xdr:col>
      <xdr:colOff>101600</xdr:colOff>
      <xdr:row>78</xdr:row>
      <xdr:rowOff>164698</xdr:rowOff>
    </xdr:to>
    <xdr:sp macro="" textlink="">
      <xdr:nvSpPr>
        <xdr:cNvPr id="408" name="フローチャート: 判断 407"/>
        <xdr:cNvSpPr/>
      </xdr:nvSpPr>
      <xdr:spPr>
        <a:xfrm>
          <a:off x="7810500" y="1343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155825</xdr:rowOff>
    </xdr:from>
    <xdr:ext cx="599010" cy="259045"/>
    <xdr:sp macro="" textlink="">
      <xdr:nvSpPr>
        <xdr:cNvPr id="409" name="テキスト ボックス 408"/>
        <xdr:cNvSpPr txBox="1"/>
      </xdr:nvSpPr>
      <xdr:spPr>
        <a:xfrm>
          <a:off x="7561795" y="1352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60747</xdr:rowOff>
    </xdr:from>
    <xdr:to>
      <xdr:col>36</xdr:col>
      <xdr:colOff>165100</xdr:colOff>
      <xdr:row>78</xdr:row>
      <xdr:rowOff>162347</xdr:rowOff>
    </xdr:to>
    <xdr:sp macro="" textlink="">
      <xdr:nvSpPr>
        <xdr:cNvPr id="410" name="フローチャート: 判断 409"/>
        <xdr:cNvSpPr/>
      </xdr:nvSpPr>
      <xdr:spPr>
        <a:xfrm>
          <a:off x="6921500" y="1343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153474</xdr:rowOff>
    </xdr:from>
    <xdr:ext cx="599010" cy="259045"/>
    <xdr:sp macro="" textlink="">
      <xdr:nvSpPr>
        <xdr:cNvPr id="411" name="テキスト ボックス 410"/>
        <xdr:cNvSpPr txBox="1"/>
      </xdr:nvSpPr>
      <xdr:spPr>
        <a:xfrm>
          <a:off x="6672795" y="1352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6948</xdr:rowOff>
    </xdr:from>
    <xdr:to>
      <xdr:col>55</xdr:col>
      <xdr:colOff>50800</xdr:colOff>
      <xdr:row>77</xdr:row>
      <xdr:rowOff>108548</xdr:rowOff>
    </xdr:to>
    <xdr:sp macro="" textlink="">
      <xdr:nvSpPr>
        <xdr:cNvPr id="417" name="楕円 416"/>
        <xdr:cNvSpPr/>
      </xdr:nvSpPr>
      <xdr:spPr>
        <a:xfrm>
          <a:off x="10426700" y="132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29825</xdr:rowOff>
    </xdr:from>
    <xdr:ext cx="690189" cy="259045"/>
    <xdr:sp macro="" textlink="">
      <xdr:nvSpPr>
        <xdr:cNvPr id="418" name="普通建設事業費 （ うち新規整備　）該当値テキスト"/>
        <xdr:cNvSpPr txBox="1"/>
      </xdr:nvSpPr>
      <xdr:spPr>
        <a:xfrm>
          <a:off x="10528300" y="13060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77634</xdr:rowOff>
    </xdr:from>
    <xdr:to>
      <xdr:col>50</xdr:col>
      <xdr:colOff>165100</xdr:colOff>
      <xdr:row>77</xdr:row>
      <xdr:rowOff>7784</xdr:rowOff>
    </xdr:to>
    <xdr:sp macro="" textlink="">
      <xdr:nvSpPr>
        <xdr:cNvPr id="419" name="楕円 418"/>
        <xdr:cNvSpPr/>
      </xdr:nvSpPr>
      <xdr:spPr>
        <a:xfrm>
          <a:off x="9588500" y="131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75</xdr:row>
      <xdr:rowOff>24310</xdr:rowOff>
    </xdr:from>
    <xdr:ext cx="690189" cy="259045"/>
    <xdr:sp macro="" textlink="">
      <xdr:nvSpPr>
        <xdr:cNvPr id="420" name="テキスト ボックス 419"/>
        <xdr:cNvSpPr txBox="1"/>
      </xdr:nvSpPr>
      <xdr:spPr>
        <a:xfrm>
          <a:off x="9294205" y="12883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29575</xdr:rowOff>
    </xdr:from>
    <xdr:to>
      <xdr:col>46</xdr:col>
      <xdr:colOff>38100</xdr:colOff>
      <xdr:row>77</xdr:row>
      <xdr:rowOff>131175</xdr:rowOff>
    </xdr:to>
    <xdr:sp macro="" textlink="">
      <xdr:nvSpPr>
        <xdr:cNvPr id="421" name="楕円 420"/>
        <xdr:cNvSpPr/>
      </xdr:nvSpPr>
      <xdr:spPr>
        <a:xfrm>
          <a:off x="8699500" y="132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75</xdr:row>
      <xdr:rowOff>147702</xdr:rowOff>
    </xdr:from>
    <xdr:ext cx="690189" cy="259045"/>
    <xdr:sp macro="" textlink="">
      <xdr:nvSpPr>
        <xdr:cNvPr id="422" name="テキスト ボックス 421"/>
        <xdr:cNvSpPr txBox="1"/>
      </xdr:nvSpPr>
      <xdr:spPr>
        <a:xfrm>
          <a:off x="8405205" y="130064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70473</xdr:rowOff>
    </xdr:from>
    <xdr:to>
      <xdr:col>41</xdr:col>
      <xdr:colOff>101600</xdr:colOff>
      <xdr:row>78</xdr:row>
      <xdr:rowOff>623</xdr:rowOff>
    </xdr:to>
    <xdr:sp macro="" textlink="">
      <xdr:nvSpPr>
        <xdr:cNvPr id="423" name="楕円 422"/>
        <xdr:cNvSpPr/>
      </xdr:nvSpPr>
      <xdr:spPr>
        <a:xfrm>
          <a:off x="7810500" y="13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17150</xdr:rowOff>
    </xdr:from>
    <xdr:ext cx="599010" cy="259045"/>
    <xdr:sp macro="" textlink="">
      <xdr:nvSpPr>
        <xdr:cNvPr id="424" name="テキスト ボックス 423"/>
        <xdr:cNvSpPr txBox="1"/>
      </xdr:nvSpPr>
      <xdr:spPr>
        <a:xfrm>
          <a:off x="7561795" y="130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147971</xdr:rowOff>
    </xdr:from>
    <xdr:to>
      <xdr:col>36</xdr:col>
      <xdr:colOff>165100</xdr:colOff>
      <xdr:row>77</xdr:row>
      <xdr:rowOff>78121</xdr:rowOff>
    </xdr:to>
    <xdr:sp macro="" textlink="">
      <xdr:nvSpPr>
        <xdr:cNvPr id="425" name="楕円 424"/>
        <xdr:cNvSpPr/>
      </xdr:nvSpPr>
      <xdr:spPr>
        <a:xfrm>
          <a:off x="6921500" y="131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75</xdr:row>
      <xdr:rowOff>94648</xdr:rowOff>
    </xdr:from>
    <xdr:ext cx="690189" cy="259045"/>
    <xdr:sp macro="" textlink="">
      <xdr:nvSpPr>
        <xdr:cNvPr id="426" name="テキスト ボックス 425"/>
        <xdr:cNvSpPr txBox="1"/>
      </xdr:nvSpPr>
      <xdr:spPr>
        <a:xfrm>
          <a:off x="6627205" y="1295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118644</xdr:rowOff>
    </xdr:from>
    <xdr:to>
      <xdr:col>54</xdr:col>
      <xdr:colOff>189865</xdr:colOff>
      <xdr:row>99</xdr:row>
      <xdr:rowOff>44450</xdr:rowOff>
    </xdr:to>
    <xdr:cxnSp macro="">
      <xdr:nvCxnSpPr>
        <xdr:cNvPr id="450" name="直線コネクタ 449"/>
        <xdr:cNvCxnSpPr/>
      </xdr:nvCxnSpPr>
      <xdr:spPr>
        <a:xfrm flipV="1">
          <a:off x="10475595" y="16063494"/>
          <a:ext cx="1270" cy="95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65321</xdr:rowOff>
    </xdr:from>
    <xdr:ext cx="599010" cy="259045"/>
    <xdr:sp macro="" textlink="">
      <xdr:nvSpPr>
        <xdr:cNvPr id="453" name="普通建設事業費 （ うち更新整備　）最大値テキスト"/>
        <xdr:cNvSpPr txBox="1"/>
      </xdr:nvSpPr>
      <xdr:spPr>
        <a:xfrm>
          <a:off x="10528300" y="1583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118644</xdr:rowOff>
    </xdr:from>
    <xdr:to>
      <xdr:col>55</xdr:col>
      <xdr:colOff>88900</xdr:colOff>
      <xdr:row>93</xdr:row>
      <xdr:rowOff>118644</xdr:rowOff>
    </xdr:to>
    <xdr:cxnSp macro="">
      <xdr:nvCxnSpPr>
        <xdr:cNvPr id="454" name="直線コネクタ 453"/>
        <xdr:cNvCxnSpPr/>
      </xdr:nvCxnSpPr>
      <xdr:spPr>
        <a:xfrm>
          <a:off x="10388600" y="1606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12438</xdr:rowOff>
    </xdr:from>
    <xdr:to>
      <xdr:col>55</xdr:col>
      <xdr:colOff>0</xdr:colOff>
      <xdr:row>97</xdr:row>
      <xdr:rowOff>89847</xdr:rowOff>
    </xdr:to>
    <xdr:cxnSp macro="">
      <xdr:nvCxnSpPr>
        <xdr:cNvPr id="455" name="直線コネクタ 454"/>
        <xdr:cNvCxnSpPr/>
      </xdr:nvCxnSpPr>
      <xdr:spPr>
        <a:xfrm>
          <a:off x="9639300" y="16300188"/>
          <a:ext cx="838200" cy="4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125601</xdr:rowOff>
    </xdr:from>
    <xdr:ext cx="599010" cy="259045"/>
    <xdr:sp macro="" textlink="">
      <xdr:nvSpPr>
        <xdr:cNvPr id="456" name="普通建設事業費 （ うち更新整備　）平均値テキスト"/>
        <xdr:cNvSpPr txBox="1"/>
      </xdr:nvSpPr>
      <xdr:spPr>
        <a:xfrm>
          <a:off x="10528300" y="167562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147174</xdr:rowOff>
    </xdr:from>
    <xdr:to>
      <xdr:col>55</xdr:col>
      <xdr:colOff>50800</xdr:colOff>
      <xdr:row>98</xdr:row>
      <xdr:rowOff>77324</xdr:rowOff>
    </xdr:to>
    <xdr:sp macro="" textlink="">
      <xdr:nvSpPr>
        <xdr:cNvPr id="457" name="フローチャート: 判断 456"/>
        <xdr:cNvSpPr/>
      </xdr:nvSpPr>
      <xdr:spPr>
        <a:xfrm>
          <a:off x="10426700" y="1677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12438</xdr:rowOff>
    </xdr:from>
    <xdr:to>
      <xdr:col>50</xdr:col>
      <xdr:colOff>114300</xdr:colOff>
      <xdr:row>97</xdr:row>
      <xdr:rowOff>97515</xdr:rowOff>
    </xdr:to>
    <xdr:cxnSp macro="">
      <xdr:nvCxnSpPr>
        <xdr:cNvPr id="458" name="直線コネクタ 457"/>
        <xdr:cNvCxnSpPr/>
      </xdr:nvCxnSpPr>
      <xdr:spPr>
        <a:xfrm flipV="1">
          <a:off x="8750300" y="16300188"/>
          <a:ext cx="889000" cy="4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90266</xdr:rowOff>
    </xdr:from>
    <xdr:to>
      <xdr:col>50</xdr:col>
      <xdr:colOff>165100</xdr:colOff>
      <xdr:row>98</xdr:row>
      <xdr:rowOff>20416</xdr:rowOff>
    </xdr:to>
    <xdr:sp macro="" textlink="">
      <xdr:nvSpPr>
        <xdr:cNvPr id="459" name="フローチャート: 判断 458"/>
        <xdr:cNvSpPr/>
      </xdr:nvSpPr>
      <xdr:spPr>
        <a:xfrm>
          <a:off x="9588500" y="167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11543</xdr:rowOff>
    </xdr:from>
    <xdr:ext cx="599010" cy="259045"/>
    <xdr:sp macro="" textlink="">
      <xdr:nvSpPr>
        <xdr:cNvPr id="460" name="テキスト ボックス 459"/>
        <xdr:cNvSpPr txBox="1"/>
      </xdr:nvSpPr>
      <xdr:spPr>
        <a:xfrm>
          <a:off x="9339795" y="1681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44248</xdr:rowOff>
    </xdr:from>
    <xdr:to>
      <xdr:col>45</xdr:col>
      <xdr:colOff>177800</xdr:colOff>
      <xdr:row>97</xdr:row>
      <xdr:rowOff>97515</xdr:rowOff>
    </xdr:to>
    <xdr:cxnSp macro="">
      <xdr:nvCxnSpPr>
        <xdr:cNvPr id="461" name="直線コネクタ 460"/>
        <xdr:cNvCxnSpPr/>
      </xdr:nvCxnSpPr>
      <xdr:spPr>
        <a:xfrm>
          <a:off x="7861300" y="16331998"/>
          <a:ext cx="889000" cy="39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120543</xdr:rowOff>
    </xdr:from>
    <xdr:to>
      <xdr:col>46</xdr:col>
      <xdr:colOff>38100</xdr:colOff>
      <xdr:row>98</xdr:row>
      <xdr:rowOff>50693</xdr:rowOff>
    </xdr:to>
    <xdr:sp macro="" textlink="">
      <xdr:nvSpPr>
        <xdr:cNvPr id="462" name="フローチャート: 判断 461"/>
        <xdr:cNvSpPr/>
      </xdr:nvSpPr>
      <xdr:spPr>
        <a:xfrm>
          <a:off x="8699500" y="167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41820</xdr:rowOff>
    </xdr:from>
    <xdr:ext cx="599010" cy="259045"/>
    <xdr:sp macro="" textlink="">
      <xdr:nvSpPr>
        <xdr:cNvPr id="463" name="テキスト ボックス 462"/>
        <xdr:cNvSpPr txBox="1"/>
      </xdr:nvSpPr>
      <xdr:spPr>
        <a:xfrm>
          <a:off x="8450795" y="1684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67456</xdr:rowOff>
    </xdr:from>
    <xdr:to>
      <xdr:col>41</xdr:col>
      <xdr:colOff>50800</xdr:colOff>
      <xdr:row>95</xdr:row>
      <xdr:rowOff>44248</xdr:rowOff>
    </xdr:to>
    <xdr:cxnSp macro="">
      <xdr:nvCxnSpPr>
        <xdr:cNvPr id="464" name="直線コネクタ 463"/>
        <xdr:cNvCxnSpPr/>
      </xdr:nvCxnSpPr>
      <xdr:spPr>
        <a:xfrm>
          <a:off x="6972300" y="15669406"/>
          <a:ext cx="889000" cy="6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141292</xdr:rowOff>
    </xdr:from>
    <xdr:to>
      <xdr:col>41</xdr:col>
      <xdr:colOff>101600</xdr:colOff>
      <xdr:row>98</xdr:row>
      <xdr:rowOff>71442</xdr:rowOff>
    </xdr:to>
    <xdr:sp macro="" textlink="">
      <xdr:nvSpPr>
        <xdr:cNvPr id="465" name="フローチャート: 判断 464"/>
        <xdr:cNvSpPr/>
      </xdr:nvSpPr>
      <xdr:spPr>
        <a:xfrm>
          <a:off x="7810500" y="16771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62569</xdr:rowOff>
    </xdr:from>
    <xdr:ext cx="599010" cy="259045"/>
    <xdr:sp macro="" textlink="">
      <xdr:nvSpPr>
        <xdr:cNvPr id="466" name="テキスト ボックス 465"/>
        <xdr:cNvSpPr txBox="1"/>
      </xdr:nvSpPr>
      <xdr:spPr>
        <a:xfrm>
          <a:off x="7561795" y="1686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124547</xdr:rowOff>
    </xdr:from>
    <xdr:to>
      <xdr:col>36</xdr:col>
      <xdr:colOff>165100</xdr:colOff>
      <xdr:row>98</xdr:row>
      <xdr:rowOff>54697</xdr:rowOff>
    </xdr:to>
    <xdr:sp macro="" textlink="">
      <xdr:nvSpPr>
        <xdr:cNvPr id="467" name="フローチャート: 判断 466"/>
        <xdr:cNvSpPr/>
      </xdr:nvSpPr>
      <xdr:spPr>
        <a:xfrm>
          <a:off x="6921500" y="1675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45824</xdr:rowOff>
    </xdr:from>
    <xdr:ext cx="599010" cy="259045"/>
    <xdr:sp macro="" textlink="">
      <xdr:nvSpPr>
        <xdr:cNvPr id="468" name="テキスト ボックス 467"/>
        <xdr:cNvSpPr txBox="1"/>
      </xdr:nvSpPr>
      <xdr:spPr>
        <a:xfrm>
          <a:off x="6672795" y="1684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39047</xdr:rowOff>
    </xdr:from>
    <xdr:to>
      <xdr:col>55</xdr:col>
      <xdr:colOff>50800</xdr:colOff>
      <xdr:row>97</xdr:row>
      <xdr:rowOff>140647</xdr:rowOff>
    </xdr:to>
    <xdr:sp macro="" textlink="">
      <xdr:nvSpPr>
        <xdr:cNvPr id="474" name="楕円 473"/>
        <xdr:cNvSpPr/>
      </xdr:nvSpPr>
      <xdr:spPr>
        <a:xfrm>
          <a:off x="10426700" y="166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61924</xdr:rowOff>
    </xdr:from>
    <xdr:ext cx="599010" cy="259045"/>
    <xdr:sp macro="" textlink="">
      <xdr:nvSpPr>
        <xdr:cNvPr id="475" name="普通建設事業費 （ うち更新整備　）該当値テキスト"/>
        <xdr:cNvSpPr txBox="1"/>
      </xdr:nvSpPr>
      <xdr:spPr>
        <a:xfrm>
          <a:off x="10528300" y="1652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133088</xdr:rowOff>
    </xdr:from>
    <xdr:to>
      <xdr:col>50</xdr:col>
      <xdr:colOff>165100</xdr:colOff>
      <xdr:row>95</xdr:row>
      <xdr:rowOff>63238</xdr:rowOff>
    </xdr:to>
    <xdr:sp macro="" textlink="">
      <xdr:nvSpPr>
        <xdr:cNvPr id="476" name="楕円 475"/>
        <xdr:cNvSpPr/>
      </xdr:nvSpPr>
      <xdr:spPr>
        <a:xfrm>
          <a:off x="9588500" y="162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79765</xdr:rowOff>
    </xdr:from>
    <xdr:ext cx="599010" cy="259045"/>
    <xdr:sp macro="" textlink="">
      <xdr:nvSpPr>
        <xdr:cNvPr id="477" name="テキスト ボックス 476"/>
        <xdr:cNvSpPr txBox="1"/>
      </xdr:nvSpPr>
      <xdr:spPr>
        <a:xfrm>
          <a:off x="9339795" y="1602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46715</xdr:rowOff>
    </xdr:from>
    <xdr:to>
      <xdr:col>46</xdr:col>
      <xdr:colOff>38100</xdr:colOff>
      <xdr:row>97</xdr:row>
      <xdr:rowOff>148315</xdr:rowOff>
    </xdr:to>
    <xdr:sp macro="" textlink="">
      <xdr:nvSpPr>
        <xdr:cNvPr id="478" name="楕円 477"/>
        <xdr:cNvSpPr/>
      </xdr:nvSpPr>
      <xdr:spPr>
        <a:xfrm>
          <a:off x="8699500" y="16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164842</xdr:rowOff>
    </xdr:from>
    <xdr:ext cx="599010" cy="259045"/>
    <xdr:sp macro="" textlink="">
      <xdr:nvSpPr>
        <xdr:cNvPr id="479" name="テキスト ボックス 478"/>
        <xdr:cNvSpPr txBox="1"/>
      </xdr:nvSpPr>
      <xdr:spPr>
        <a:xfrm>
          <a:off x="8450795" y="1645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164898</xdr:rowOff>
    </xdr:from>
    <xdr:to>
      <xdr:col>41</xdr:col>
      <xdr:colOff>101600</xdr:colOff>
      <xdr:row>95</xdr:row>
      <xdr:rowOff>95048</xdr:rowOff>
    </xdr:to>
    <xdr:sp macro="" textlink="">
      <xdr:nvSpPr>
        <xdr:cNvPr id="480" name="楕円 479"/>
        <xdr:cNvSpPr/>
      </xdr:nvSpPr>
      <xdr:spPr>
        <a:xfrm>
          <a:off x="7810500" y="162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111575</xdr:rowOff>
    </xdr:from>
    <xdr:ext cx="599010" cy="259045"/>
    <xdr:sp macro="" textlink="">
      <xdr:nvSpPr>
        <xdr:cNvPr id="481" name="テキスト ボックス 480"/>
        <xdr:cNvSpPr txBox="1"/>
      </xdr:nvSpPr>
      <xdr:spPr>
        <a:xfrm>
          <a:off x="7561795" y="1605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16656</xdr:rowOff>
    </xdr:from>
    <xdr:to>
      <xdr:col>36</xdr:col>
      <xdr:colOff>165100</xdr:colOff>
      <xdr:row>91</xdr:row>
      <xdr:rowOff>118256</xdr:rowOff>
    </xdr:to>
    <xdr:sp macro="" textlink="">
      <xdr:nvSpPr>
        <xdr:cNvPr id="482" name="楕円 481"/>
        <xdr:cNvSpPr/>
      </xdr:nvSpPr>
      <xdr:spPr>
        <a:xfrm>
          <a:off x="6921500" y="156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134783</xdr:rowOff>
    </xdr:from>
    <xdr:ext cx="690189" cy="259045"/>
    <xdr:sp macro="" textlink="">
      <xdr:nvSpPr>
        <xdr:cNvPr id="483" name="テキスト ボックス 482"/>
        <xdr:cNvSpPr txBox="1"/>
      </xdr:nvSpPr>
      <xdr:spPr>
        <a:xfrm>
          <a:off x="6627205" y="15393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168371</xdr:rowOff>
    </xdr:from>
    <xdr:to>
      <xdr:col>85</xdr:col>
      <xdr:colOff>127000</xdr:colOff>
      <xdr:row>37</xdr:row>
      <xdr:rowOff>67979</xdr:rowOff>
    </xdr:to>
    <xdr:cxnSp macro="">
      <xdr:nvCxnSpPr>
        <xdr:cNvPr id="510" name="直線コネクタ 509"/>
        <xdr:cNvCxnSpPr/>
      </xdr:nvCxnSpPr>
      <xdr:spPr>
        <a:xfrm flipV="1">
          <a:off x="15481300" y="6340571"/>
          <a:ext cx="838200" cy="7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67979</xdr:rowOff>
    </xdr:from>
    <xdr:to>
      <xdr:col>81</xdr:col>
      <xdr:colOff>50800</xdr:colOff>
      <xdr:row>38</xdr:row>
      <xdr:rowOff>68999</xdr:rowOff>
    </xdr:to>
    <xdr:cxnSp macro="">
      <xdr:nvCxnSpPr>
        <xdr:cNvPr id="513" name="直線コネクタ 512"/>
        <xdr:cNvCxnSpPr/>
      </xdr:nvCxnSpPr>
      <xdr:spPr>
        <a:xfrm flipV="1">
          <a:off x="14592300" y="6411629"/>
          <a:ext cx="889000" cy="17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68999</xdr:rowOff>
    </xdr:from>
    <xdr:to>
      <xdr:col>76</xdr:col>
      <xdr:colOff>114300</xdr:colOff>
      <xdr:row>38</xdr:row>
      <xdr:rowOff>127589</xdr:rowOff>
    </xdr:to>
    <xdr:cxnSp macro="">
      <xdr:nvCxnSpPr>
        <xdr:cNvPr id="516" name="直線コネクタ 515"/>
        <xdr:cNvCxnSpPr/>
      </xdr:nvCxnSpPr>
      <xdr:spPr>
        <a:xfrm flipV="1">
          <a:off x="13703300" y="6584099"/>
          <a:ext cx="8890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6204</xdr:rowOff>
    </xdr:from>
    <xdr:to>
      <xdr:col>71</xdr:col>
      <xdr:colOff>177800</xdr:colOff>
      <xdr:row>38</xdr:row>
      <xdr:rowOff>127589</xdr:rowOff>
    </xdr:to>
    <xdr:cxnSp macro="">
      <xdr:nvCxnSpPr>
        <xdr:cNvPr id="519" name="直線コネクタ 518"/>
        <xdr:cNvCxnSpPr/>
      </xdr:nvCxnSpPr>
      <xdr:spPr>
        <a:xfrm>
          <a:off x="12814300" y="6178404"/>
          <a:ext cx="889000" cy="46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117571</xdr:rowOff>
    </xdr:from>
    <xdr:to>
      <xdr:col>85</xdr:col>
      <xdr:colOff>177800</xdr:colOff>
      <xdr:row>37</xdr:row>
      <xdr:rowOff>47721</xdr:rowOff>
    </xdr:to>
    <xdr:sp macro="" textlink="">
      <xdr:nvSpPr>
        <xdr:cNvPr id="529" name="楕円 528"/>
        <xdr:cNvSpPr/>
      </xdr:nvSpPr>
      <xdr:spPr>
        <a:xfrm>
          <a:off x="16268700" y="62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140448</xdr:rowOff>
    </xdr:from>
    <xdr:ext cx="599010" cy="259045"/>
    <xdr:sp macro="" textlink="">
      <xdr:nvSpPr>
        <xdr:cNvPr id="530" name="災害復旧事業費該当値テキスト"/>
        <xdr:cNvSpPr txBox="1"/>
      </xdr:nvSpPr>
      <xdr:spPr>
        <a:xfrm>
          <a:off x="16370300" y="614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17179</xdr:rowOff>
    </xdr:from>
    <xdr:to>
      <xdr:col>81</xdr:col>
      <xdr:colOff>101600</xdr:colOff>
      <xdr:row>37</xdr:row>
      <xdr:rowOff>118779</xdr:rowOff>
    </xdr:to>
    <xdr:sp macro="" textlink="">
      <xdr:nvSpPr>
        <xdr:cNvPr id="531" name="楕円 530"/>
        <xdr:cNvSpPr/>
      </xdr:nvSpPr>
      <xdr:spPr>
        <a:xfrm>
          <a:off x="15430500" y="63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135306</xdr:rowOff>
    </xdr:from>
    <xdr:ext cx="599010" cy="259045"/>
    <xdr:sp macro="" textlink="">
      <xdr:nvSpPr>
        <xdr:cNvPr id="532" name="テキスト ボックス 531"/>
        <xdr:cNvSpPr txBox="1"/>
      </xdr:nvSpPr>
      <xdr:spPr>
        <a:xfrm>
          <a:off x="15181795" y="613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18199</xdr:rowOff>
    </xdr:from>
    <xdr:to>
      <xdr:col>76</xdr:col>
      <xdr:colOff>165100</xdr:colOff>
      <xdr:row>38</xdr:row>
      <xdr:rowOff>119799</xdr:rowOff>
    </xdr:to>
    <xdr:sp macro="" textlink="">
      <xdr:nvSpPr>
        <xdr:cNvPr id="533" name="楕円 532"/>
        <xdr:cNvSpPr/>
      </xdr:nvSpPr>
      <xdr:spPr>
        <a:xfrm>
          <a:off x="14541500" y="65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136326</xdr:rowOff>
    </xdr:from>
    <xdr:ext cx="534377" cy="259045"/>
    <xdr:sp macro="" textlink="">
      <xdr:nvSpPr>
        <xdr:cNvPr id="534" name="テキスト ボックス 533"/>
        <xdr:cNvSpPr txBox="1"/>
      </xdr:nvSpPr>
      <xdr:spPr>
        <a:xfrm>
          <a:off x="14325111" y="63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76789</xdr:rowOff>
    </xdr:from>
    <xdr:to>
      <xdr:col>72</xdr:col>
      <xdr:colOff>38100</xdr:colOff>
      <xdr:row>39</xdr:row>
      <xdr:rowOff>6939</xdr:rowOff>
    </xdr:to>
    <xdr:sp macro="" textlink="">
      <xdr:nvSpPr>
        <xdr:cNvPr id="535" name="楕円 534"/>
        <xdr:cNvSpPr/>
      </xdr:nvSpPr>
      <xdr:spPr>
        <a:xfrm>
          <a:off x="13652500" y="65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169516</xdr:rowOff>
    </xdr:from>
    <xdr:ext cx="469744" cy="259045"/>
    <xdr:sp macro="" textlink="">
      <xdr:nvSpPr>
        <xdr:cNvPr id="536" name="テキスト ボックス 535"/>
        <xdr:cNvSpPr txBox="1"/>
      </xdr:nvSpPr>
      <xdr:spPr>
        <a:xfrm>
          <a:off x="13468428" y="668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126854</xdr:rowOff>
    </xdr:from>
    <xdr:to>
      <xdr:col>67</xdr:col>
      <xdr:colOff>101600</xdr:colOff>
      <xdr:row>36</xdr:row>
      <xdr:rowOff>57004</xdr:rowOff>
    </xdr:to>
    <xdr:sp macro="" textlink="">
      <xdr:nvSpPr>
        <xdr:cNvPr id="537" name="楕円 536"/>
        <xdr:cNvSpPr/>
      </xdr:nvSpPr>
      <xdr:spPr>
        <a:xfrm>
          <a:off x="12763500" y="61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73531</xdr:rowOff>
    </xdr:from>
    <xdr:ext cx="599010" cy="259045"/>
    <xdr:sp macro="" textlink="">
      <xdr:nvSpPr>
        <xdr:cNvPr id="538" name="テキスト ボックス 537"/>
        <xdr:cNvSpPr txBox="1"/>
      </xdr:nvSpPr>
      <xdr:spPr>
        <a:xfrm>
          <a:off x="12514795" y="590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95061</xdr:rowOff>
    </xdr:from>
    <xdr:to>
      <xdr:col>85</xdr:col>
      <xdr:colOff>127000</xdr:colOff>
      <xdr:row>77</xdr:row>
      <xdr:rowOff>134513</xdr:rowOff>
    </xdr:to>
    <xdr:cxnSp macro="">
      <xdr:nvCxnSpPr>
        <xdr:cNvPr id="622" name="直線コネクタ 621"/>
        <xdr:cNvCxnSpPr/>
      </xdr:nvCxnSpPr>
      <xdr:spPr>
        <a:xfrm flipV="1">
          <a:off x="15481300" y="13296711"/>
          <a:ext cx="8382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134513</xdr:rowOff>
    </xdr:from>
    <xdr:to>
      <xdr:col>81</xdr:col>
      <xdr:colOff>50800</xdr:colOff>
      <xdr:row>77</xdr:row>
      <xdr:rowOff>157108</xdr:rowOff>
    </xdr:to>
    <xdr:cxnSp macro="">
      <xdr:nvCxnSpPr>
        <xdr:cNvPr id="625" name="直線コネクタ 624"/>
        <xdr:cNvCxnSpPr/>
      </xdr:nvCxnSpPr>
      <xdr:spPr>
        <a:xfrm flipV="1">
          <a:off x="14592300" y="13336163"/>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6" name="フローチャート: 判断 625"/>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7" name="テキスト ボックス 626"/>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156891</xdr:rowOff>
    </xdr:from>
    <xdr:to>
      <xdr:col>76</xdr:col>
      <xdr:colOff>114300</xdr:colOff>
      <xdr:row>77</xdr:row>
      <xdr:rowOff>157108</xdr:rowOff>
    </xdr:to>
    <xdr:cxnSp macro="">
      <xdr:nvCxnSpPr>
        <xdr:cNvPr id="628" name="直線コネクタ 627"/>
        <xdr:cNvCxnSpPr/>
      </xdr:nvCxnSpPr>
      <xdr:spPr>
        <a:xfrm>
          <a:off x="13703300" y="1335854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9" name="フローチャート: 判断 628"/>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30" name="テキスト ボックス 629"/>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156891</xdr:rowOff>
    </xdr:from>
    <xdr:to>
      <xdr:col>71</xdr:col>
      <xdr:colOff>177800</xdr:colOff>
      <xdr:row>78</xdr:row>
      <xdr:rowOff>13557</xdr:rowOff>
    </xdr:to>
    <xdr:cxnSp macro="">
      <xdr:nvCxnSpPr>
        <xdr:cNvPr id="631" name="直線コネクタ 630"/>
        <xdr:cNvCxnSpPr/>
      </xdr:nvCxnSpPr>
      <xdr:spPr>
        <a:xfrm flipV="1">
          <a:off x="12814300" y="13358541"/>
          <a:ext cx="8890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32" name="フローチャート: 判断 631"/>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33" name="テキスト ボックス 632"/>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34" name="フローチャート: 判断 633"/>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35" name="テキスト ボックス 634"/>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44261</xdr:rowOff>
    </xdr:from>
    <xdr:to>
      <xdr:col>85</xdr:col>
      <xdr:colOff>177800</xdr:colOff>
      <xdr:row>77</xdr:row>
      <xdr:rowOff>145861</xdr:rowOff>
    </xdr:to>
    <xdr:sp macro="" textlink="">
      <xdr:nvSpPr>
        <xdr:cNvPr id="641" name="楕円 640"/>
        <xdr:cNvSpPr/>
      </xdr:nvSpPr>
      <xdr:spPr>
        <a:xfrm>
          <a:off x="16268700" y="132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22688</xdr:rowOff>
    </xdr:from>
    <xdr:ext cx="599010" cy="259045"/>
    <xdr:sp macro="" textlink="">
      <xdr:nvSpPr>
        <xdr:cNvPr id="642" name="公債費該当値テキスト"/>
        <xdr:cNvSpPr txBox="1"/>
      </xdr:nvSpPr>
      <xdr:spPr>
        <a:xfrm>
          <a:off x="16370300" y="1322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83713</xdr:rowOff>
    </xdr:from>
    <xdr:to>
      <xdr:col>81</xdr:col>
      <xdr:colOff>101600</xdr:colOff>
      <xdr:row>78</xdr:row>
      <xdr:rowOff>13863</xdr:rowOff>
    </xdr:to>
    <xdr:sp macro="" textlink="">
      <xdr:nvSpPr>
        <xdr:cNvPr id="643" name="楕円 642"/>
        <xdr:cNvSpPr/>
      </xdr:nvSpPr>
      <xdr:spPr>
        <a:xfrm>
          <a:off x="15430500" y="132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4990</xdr:rowOff>
    </xdr:from>
    <xdr:ext cx="599010" cy="259045"/>
    <xdr:sp macro="" textlink="">
      <xdr:nvSpPr>
        <xdr:cNvPr id="644" name="テキスト ボックス 643"/>
        <xdr:cNvSpPr txBox="1"/>
      </xdr:nvSpPr>
      <xdr:spPr>
        <a:xfrm>
          <a:off x="15181795" y="1337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106308</xdr:rowOff>
    </xdr:from>
    <xdr:to>
      <xdr:col>76</xdr:col>
      <xdr:colOff>165100</xdr:colOff>
      <xdr:row>78</xdr:row>
      <xdr:rowOff>36458</xdr:rowOff>
    </xdr:to>
    <xdr:sp macro="" textlink="">
      <xdr:nvSpPr>
        <xdr:cNvPr id="645" name="楕円 644"/>
        <xdr:cNvSpPr/>
      </xdr:nvSpPr>
      <xdr:spPr>
        <a:xfrm>
          <a:off x="14541500" y="133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27585</xdr:rowOff>
    </xdr:from>
    <xdr:ext cx="599010" cy="259045"/>
    <xdr:sp macro="" textlink="">
      <xdr:nvSpPr>
        <xdr:cNvPr id="646" name="テキスト ボックス 645"/>
        <xdr:cNvSpPr txBox="1"/>
      </xdr:nvSpPr>
      <xdr:spPr>
        <a:xfrm>
          <a:off x="14292795" y="1340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106091</xdr:rowOff>
    </xdr:from>
    <xdr:to>
      <xdr:col>72</xdr:col>
      <xdr:colOff>38100</xdr:colOff>
      <xdr:row>78</xdr:row>
      <xdr:rowOff>36241</xdr:rowOff>
    </xdr:to>
    <xdr:sp macro="" textlink="">
      <xdr:nvSpPr>
        <xdr:cNvPr id="647" name="楕円 646"/>
        <xdr:cNvSpPr/>
      </xdr:nvSpPr>
      <xdr:spPr>
        <a:xfrm>
          <a:off x="13652500" y="13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27368</xdr:rowOff>
    </xdr:from>
    <xdr:ext cx="599010" cy="259045"/>
    <xdr:sp macro="" textlink="">
      <xdr:nvSpPr>
        <xdr:cNvPr id="648" name="テキスト ボックス 647"/>
        <xdr:cNvSpPr txBox="1"/>
      </xdr:nvSpPr>
      <xdr:spPr>
        <a:xfrm>
          <a:off x="13403795" y="1340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134207</xdr:rowOff>
    </xdr:from>
    <xdr:to>
      <xdr:col>67</xdr:col>
      <xdr:colOff>101600</xdr:colOff>
      <xdr:row>78</xdr:row>
      <xdr:rowOff>64357</xdr:rowOff>
    </xdr:to>
    <xdr:sp macro="" textlink="">
      <xdr:nvSpPr>
        <xdr:cNvPr id="649" name="楕円 648"/>
        <xdr:cNvSpPr/>
      </xdr:nvSpPr>
      <xdr:spPr>
        <a:xfrm>
          <a:off x="12763500" y="133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55484</xdr:rowOff>
    </xdr:from>
    <xdr:ext cx="599010" cy="259045"/>
    <xdr:sp macro="" textlink="">
      <xdr:nvSpPr>
        <xdr:cNvPr id="650" name="テキスト ボックス 649"/>
        <xdr:cNvSpPr txBox="1"/>
      </xdr:nvSpPr>
      <xdr:spPr>
        <a:xfrm>
          <a:off x="12514795" y="1342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149670</xdr:rowOff>
    </xdr:from>
    <xdr:to>
      <xdr:col>85</xdr:col>
      <xdr:colOff>127000</xdr:colOff>
      <xdr:row>96</xdr:row>
      <xdr:rowOff>125206</xdr:rowOff>
    </xdr:to>
    <xdr:cxnSp macro="">
      <xdr:nvCxnSpPr>
        <xdr:cNvPr id="677" name="直線コネクタ 676"/>
        <xdr:cNvCxnSpPr/>
      </xdr:nvCxnSpPr>
      <xdr:spPr>
        <a:xfrm>
          <a:off x="15481300" y="16437420"/>
          <a:ext cx="838200" cy="14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149670</xdr:rowOff>
    </xdr:from>
    <xdr:to>
      <xdr:col>81</xdr:col>
      <xdr:colOff>50800</xdr:colOff>
      <xdr:row>97</xdr:row>
      <xdr:rowOff>15611</xdr:rowOff>
    </xdr:to>
    <xdr:cxnSp macro="">
      <xdr:nvCxnSpPr>
        <xdr:cNvPr id="680" name="直線コネクタ 679"/>
        <xdr:cNvCxnSpPr/>
      </xdr:nvCxnSpPr>
      <xdr:spPr>
        <a:xfrm flipV="1">
          <a:off x="14592300" y="16437420"/>
          <a:ext cx="889000" cy="20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54321</xdr:rowOff>
    </xdr:from>
    <xdr:to>
      <xdr:col>81</xdr:col>
      <xdr:colOff>101600</xdr:colOff>
      <xdr:row>98</xdr:row>
      <xdr:rowOff>155921</xdr:rowOff>
    </xdr:to>
    <xdr:sp macro="" textlink="">
      <xdr:nvSpPr>
        <xdr:cNvPr id="681" name="フローチャート: 判断 680"/>
        <xdr:cNvSpPr/>
      </xdr:nvSpPr>
      <xdr:spPr>
        <a:xfrm>
          <a:off x="15430500" y="1685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147048</xdr:rowOff>
    </xdr:from>
    <xdr:ext cx="534377" cy="259045"/>
    <xdr:sp macro="" textlink="">
      <xdr:nvSpPr>
        <xdr:cNvPr id="682" name="テキスト ボックス 681"/>
        <xdr:cNvSpPr txBox="1"/>
      </xdr:nvSpPr>
      <xdr:spPr>
        <a:xfrm>
          <a:off x="15214111" y="1694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46574</xdr:rowOff>
    </xdr:from>
    <xdr:to>
      <xdr:col>76</xdr:col>
      <xdr:colOff>114300</xdr:colOff>
      <xdr:row>97</xdr:row>
      <xdr:rowOff>15611</xdr:rowOff>
    </xdr:to>
    <xdr:cxnSp macro="">
      <xdr:nvCxnSpPr>
        <xdr:cNvPr id="683" name="直線コネクタ 682"/>
        <xdr:cNvCxnSpPr/>
      </xdr:nvCxnSpPr>
      <xdr:spPr>
        <a:xfrm>
          <a:off x="13703300" y="16334324"/>
          <a:ext cx="889000" cy="3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49594</xdr:rowOff>
    </xdr:from>
    <xdr:to>
      <xdr:col>76</xdr:col>
      <xdr:colOff>165100</xdr:colOff>
      <xdr:row>98</xdr:row>
      <xdr:rowOff>151194</xdr:rowOff>
    </xdr:to>
    <xdr:sp macro="" textlink="">
      <xdr:nvSpPr>
        <xdr:cNvPr id="684" name="フローチャート: 判断 683"/>
        <xdr:cNvSpPr/>
      </xdr:nvSpPr>
      <xdr:spPr>
        <a:xfrm>
          <a:off x="145415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142321</xdr:rowOff>
    </xdr:from>
    <xdr:ext cx="534377" cy="259045"/>
    <xdr:sp macro="" textlink="">
      <xdr:nvSpPr>
        <xdr:cNvPr id="685" name="テキスト ボックス 684"/>
        <xdr:cNvSpPr txBox="1"/>
      </xdr:nvSpPr>
      <xdr:spPr>
        <a:xfrm>
          <a:off x="14325111" y="169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46574</xdr:rowOff>
    </xdr:from>
    <xdr:to>
      <xdr:col>71</xdr:col>
      <xdr:colOff>177800</xdr:colOff>
      <xdr:row>97</xdr:row>
      <xdr:rowOff>22907</xdr:rowOff>
    </xdr:to>
    <xdr:cxnSp macro="">
      <xdr:nvCxnSpPr>
        <xdr:cNvPr id="686" name="直線コネクタ 685"/>
        <xdr:cNvCxnSpPr/>
      </xdr:nvCxnSpPr>
      <xdr:spPr>
        <a:xfrm flipV="1">
          <a:off x="12814300" y="16334324"/>
          <a:ext cx="889000" cy="3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49867</xdr:rowOff>
    </xdr:from>
    <xdr:to>
      <xdr:col>72</xdr:col>
      <xdr:colOff>38100</xdr:colOff>
      <xdr:row>98</xdr:row>
      <xdr:rowOff>151467</xdr:rowOff>
    </xdr:to>
    <xdr:sp macro="" textlink="">
      <xdr:nvSpPr>
        <xdr:cNvPr id="687" name="フローチャート: 判断 686"/>
        <xdr:cNvSpPr/>
      </xdr:nvSpPr>
      <xdr:spPr>
        <a:xfrm>
          <a:off x="13652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142594</xdr:rowOff>
    </xdr:from>
    <xdr:ext cx="534377" cy="259045"/>
    <xdr:sp macro="" textlink="">
      <xdr:nvSpPr>
        <xdr:cNvPr id="688" name="テキスト ボックス 687"/>
        <xdr:cNvSpPr txBox="1"/>
      </xdr:nvSpPr>
      <xdr:spPr>
        <a:xfrm>
          <a:off x="13436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56186</xdr:rowOff>
    </xdr:from>
    <xdr:to>
      <xdr:col>67</xdr:col>
      <xdr:colOff>101600</xdr:colOff>
      <xdr:row>98</xdr:row>
      <xdr:rowOff>157786</xdr:rowOff>
    </xdr:to>
    <xdr:sp macro="" textlink="">
      <xdr:nvSpPr>
        <xdr:cNvPr id="689" name="フローチャート: 判断 688"/>
        <xdr:cNvSpPr/>
      </xdr:nvSpPr>
      <xdr:spPr>
        <a:xfrm>
          <a:off x="12763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148913</xdr:rowOff>
    </xdr:from>
    <xdr:ext cx="534377" cy="259045"/>
    <xdr:sp macro="" textlink="">
      <xdr:nvSpPr>
        <xdr:cNvPr id="690" name="テキスト ボックス 689"/>
        <xdr:cNvSpPr txBox="1"/>
      </xdr:nvSpPr>
      <xdr:spPr>
        <a:xfrm>
          <a:off x="12547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74406</xdr:rowOff>
    </xdr:from>
    <xdr:to>
      <xdr:col>85</xdr:col>
      <xdr:colOff>177800</xdr:colOff>
      <xdr:row>97</xdr:row>
      <xdr:rowOff>4556</xdr:rowOff>
    </xdr:to>
    <xdr:sp macro="" textlink="">
      <xdr:nvSpPr>
        <xdr:cNvPr id="696" name="楕円 695"/>
        <xdr:cNvSpPr/>
      </xdr:nvSpPr>
      <xdr:spPr>
        <a:xfrm>
          <a:off x="16268700" y="16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97283</xdr:rowOff>
    </xdr:from>
    <xdr:ext cx="599010" cy="259045"/>
    <xdr:sp macro="" textlink="">
      <xdr:nvSpPr>
        <xdr:cNvPr id="697" name="積立金該当値テキスト"/>
        <xdr:cNvSpPr txBox="1"/>
      </xdr:nvSpPr>
      <xdr:spPr>
        <a:xfrm>
          <a:off x="16370300" y="1638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98870</xdr:rowOff>
    </xdr:from>
    <xdr:to>
      <xdr:col>81</xdr:col>
      <xdr:colOff>101600</xdr:colOff>
      <xdr:row>96</xdr:row>
      <xdr:rowOff>29020</xdr:rowOff>
    </xdr:to>
    <xdr:sp macro="" textlink="">
      <xdr:nvSpPr>
        <xdr:cNvPr id="698" name="楕円 697"/>
        <xdr:cNvSpPr/>
      </xdr:nvSpPr>
      <xdr:spPr>
        <a:xfrm>
          <a:off x="15430500" y="163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94</xdr:row>
      <xdr:rowOff>45547</xdr:rowOff>
    </xdr:from>
    <xdr:ext cx="690189" cy="259045"/>
    <xdr:sp macro="" textlink="">
      <xdr:nvSpPr>
        <xdr:cNvPr id="699" name="テキスト ボックス 698"/>
        <xdr:cNvSpPr txBox="1"/>
      </xdr:nvSpPr>
      <xdr:spPr>
        <a:xfrm>
          <a:off x="15136205" y="1616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136261</xdr:rowOff>
    </xdr:from>
    <xdr:to>
      <xdr:col>76</xdr:col>
      <xdr:colOff>165100</xdr:colOff>
      <xdr:row>97</xdr:row>
      <xdr:rowOff>66411</xdr:rowOff>
    </xdr:to>
    <xdr:sp macro="" textlink="">
      <xdr:nvSpPr>
        <xdr:cNvPr id="700" name="楕円 699"/>
        <xdr:cNvSpPr/>
      </xdr:nvSpPr>
      <xdr:spPr>
        <a:xfrm>
          <a:off x="14541500" y="165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82938</xdr:rowOff>
    </xdr:from>
    <xdr:ext cx="599010" cy="259045"/>
    <xdr:sp macro="" textlink="">
      <xdr:nvSpPr>
        <xdr:cNvPr id="701" name="テキスト ボックス 700"/>
        <xdr:cNvSpPr txBox="1"/>
      </xdr:nvSpPr>
      <xdr:spPr>
        <a:xfrm>
          <a:off x="14292795" y="1637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167224</xdr:rowOff>
    </xdr:from>
    <xdr:to>
      <xdr:col>72</xdr:col>
      <xdr:colOff>38100</xdr:colOff>
      <xdr:row>95</xdr:row>
      <xdr:rowOff>97374</xdr:rowOff>
    </xdr:to>
    <xdr:sp macro="" textlink="">
      <xdr:nvSpPr>
        <xdr:cNvPr id="702" name="楕円 701"/>
        <xdr:cNvSpPr/>
      </xdr:nvSpPr>
      <xdr:spPr>
        <a:xfrm>
          <a:off x="13652500" y="162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93</xdr:row>
      <xdr:rowOff>113901</xdr:rowOff>
    </xdr:from>
    <xdr:ext cx="690189" cy="259045"/>
    <xdr:sp macro="" textlink="">
      <xdr:nvSpPr>
        <xdr:cNvPr id="703" name="テキスト ボックス 702"/>
        <xdr:cNvSpPr txBox="1"/>
      </xdr:nvSpPr>
      <xdr:spPr>
        <a:xfrm>
          <a:off x="13358205" y="160587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143557</xdr:rowOff>
    </xdr:from>
    <xdr:to>
      <xdr:col>67</xdr:col>
      <xdr:colOff>101600</xdr:colOff>
      <xdr:row>97</xdr:row>
      <xdr:rowOff>73707</xdr:rowOff>
    </xdr:to>
    <xdr:sp macro="" textlink="">
      <xdr:nvSpPr>
        <xdr:cNvPr id="704" name="楕円 703"/>
        <xdr:cNvSpPr/>
      </xdr:nvSpPr>
      <xdr:spPr>
        <a:xfrm>
          <a:off x="12763500" y="1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90234</xdr:rowOff>
    </xdr:from>
    <xdr:ext cx="599010" cy="259045"/>
    <xdr:sp macro="" textlink="">
      <xdr:nvSpPr>
        <xdr:cNvPr id="705" name="テキスト ボックス 704"/>
        <xdr:cNvSpPr txBox="1"/>
      </xdr:nvSpPr>
      <xdr:spPr>
        <a:xfrm>
          <a:off x="12514795" y="1637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162575</xdr:rowOff>
    </xdr:from>
    <xdr:to>
      <xdr:col>112</xdr:col>
      <xdr:colOff>38100</xdr:colOff>
      <xdr:row>39</xdr:row>
      <xdr:rowOff>92725</xdr:rowOff>
    </xdr:to>
    <xdr:sp macro="" textlink="">
      <xdr:nvSpPr>
        <xdr:cNvPr id="740" name="フローチャート: 判断 739"/>
        <xdr:cNvSpPr/>
      </xdr:nvSpPr>
      <xdr:spPr>
        <a:xfrm>
          <a:off x="21272500" y="667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109252</xdr:rowOff>
    </xdr:from>
    <xdr:ext cx="469744" cy="259045"/>
    <xdr:sp macro="" textlink="">
      <xdr:nvSpPr>
        <xdr:cNvPr id="741" name="テキスト ボックス 740"/>
        <xdr:cNvSpPr txBox="1"/>
      </xdr:nvSpPr>
      <xdr:spPr>
        <a:xfrm>
          <a:off x="21088428" y="645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106912</xdr:rowOff>
    </xdr:from>
    <xdr:to>
      <xdr:col>107</xdr:col>
      <xdr:colOff>50800</xdr:colOff>
      <xdr:row>39</xdr:row>
      <xdr:rowOff>98878</xdr:rowOff>
    </xdr:to>
    <xdr:cxnSp macro="">
      <xdr:nvCxnSpPr>
        <xdr:cNvPr id="742" name="直線コネクタ 741"/>
        <xdr:cNvCxnSpPr/>
      </xdr:nvCxnSpPr>
      <xdr:spPr>
        <a:xfrm>
          <a:off x="19545300" y="6279112"/>
          <a:ext cx="889000" cy="50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158558</xdr:rowOff>
    </xdr:from>
    <xdr:to>
      <xdr:col>107</xdr:col>
      <xdr:colOff>101600</xdr:colOff>
      <xdr:row>39</xdr:row>
      <xdr:rowOff>88708</xdr:rowOff>
    </xdr:to>
    <xdr:sp macro="" textlink="">
      <xdr:nvSpPr>
        <xdr:cNvPr id="743" name="フローチャート: 判断 742"/>
        <xdr:cNvSpPr/>
      </xdr:nvSpPr>
      <xdr:spPr>
        <a:xfrm>
          <a:off x="20383500" y="667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105235</xdr:rowOff>
    </xdr:from>
    <xdr:ext cx="469744" cy="259045"/>
    <xdr:sp macro="" textlink="">
      <xdr:nvSpPr>
        <xdr:cNvPr id="744" name="テキスト ボックス 743"/>
        <xdr:cNvSpPr txBox="1"/>
      </xdr:nvSpPr>
      <xdr:spPr>
        <a:xfrm>
          <a:off x="20199428" y="644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166675</xdr:rowOff>
    </xdr:from>
    <xdr:to>
      <xdr:col>102</xdr:col>
      <xdr:colOff>114300</xdr:colOff>
      <xdr:row>36</xdr:row>
      <xdr:rowOff>106912</xdr:rowOff>
    </xdr:to>
    <xdr:cxnSp macro="">
      <xdr:nvCxnSpPr>
        <xdr:cNvPr id="745" name="直線コネクタ 744"/>
        <xdr:cNvCxnSpPr/>
      </xdr:nvCxnSpPr>
      <xdr:spPr>
        <a:xfrm>
          <a:off x="18656300" y="5653075"/>
          <a:ext cx="889000" cy="6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144417</xdr:rowOff>
    </xdr:from>
    <xdr:to>
      <xdr:col>102</xdr:col>
      <xdr:colOff>165100</xdr:colOff>
      <xdr:row>39</xdr:row>
      <xdr:rowOff>74567</xdr:rowOff>
    </xdr:to>
    <xdr:sp macro="" textlink="">
      <xdr:nvSpPr>
        <xdr:cNvPr id="746" name="フローチャート: 判断 745"/>
        <xdr:cNvSpPr/>
      </xdr:nvSpPr>
      <xdr:spPr>
        <a:xfrm>
          <a:off x="19494500" y="665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65694</xdr:rowOff>
    </xdr:from>
    <xdr:ext cx="469744" cy="259045"/>
    <xdr:sp macro="" textlink="">
      <xdr:nvSpPr>
        <xdr:cNvPr id="747" name="テキスト ボックス 746"/>
        <xdr:cNvSpPr txBox="1"/>
      </xdr:nvSpPr>
      <xdr:spPr>
        <a:xfrm>
          <a:off x="19310428"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27047</xdr:rowOff>
    </xdr:from>
    <xdr:to>
      <xdr:col>98</xdr:col>
      <xdr:colOff>38100</xdr:colOff>
      <xdr:row>39</xdr:row>
      <xdr:rowOff>128647</xdr:rowOff>
    </xdr:to>
    <xdr:sp macro="" textlink="">
      <xdr:nvSpPr>
        <xdr:cNvPr id="748" name="フローチャート: 判断 747"/>
        <xdr:cNvSpPr/>
      </xdr:nvSpPr>
      <xdr:spPr>
        <a:xfrm>
          <a:off x="18605500" y="671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119774</xdr:rowOff>
    </xdr:from>
    <xdr:ext cx="378565" cy="259045"/>
    <xdr:sp macro="" textlink="">
      <xdr:nvSpPr>
        <xdr:cNvPr id="749" name="テキスト ボックス 748"/>
        <xdr:cNvSpPr txBox="1"/>
      </xdr:nvSpPr>
      <xdr:spPr>
        <a:xfrm>
          <a:off x="18467017" y="680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56112</xdr:rowOff>
    </xdr:from>
    <xdr:to>
      <xdr:col>102</xdr:col>
      <xdr:colOff>165100</xdr:colOff>
      <xdr:row>36</xdr:row>
      <xdr:rowOff>157712</xdr:rowOff>
    </xdr:to>
    <xdr:sp macro="" textlink="">
      <xdr:nvSpPr>
        <xdr:cNvPr id="761" name="楕円 760"/>
        <xdr:cNvSpPr/>
      </xdr:nvSpPr>
      <xdr:spPr>
        <a:xfrm>
          <a:off x="19494500" y="62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2789</xdr:rowOff>
    </xdr:from>
    <xdr:ext cx="534377" cy="259045"/>
    <xdr:sp macro="" textlink="">
      <xdr:nvSpPr>
        <xdr:cNvPr id="762" name="テキスト ボックス 761"/>
        <xdr:cNvSpPr txBox="1"/>
      </xdr:nvSpPr>
      <xdr:spPr>
        <a:xfrm>
          <a:off x="19278111" y="60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115875</xdr:rowOff>
    </xdr:from>
    <xdr:to>
      <xdr:col>98</xdr:col>
      <xdr:colOff>38100</xdr:colOff>
      <xdr:row>33</xdr:row>
      <xdr:rowOff>46025</xdr:rowOff>
    </xdr:to>
    <xdr:sp macro="" textlink="">
      <xdr:nvSpPr>
        <xdr:cNvPr id="763" name="楕円 762"/>
        <xdr:cNvSpPr/>
      </xdr:nvSpPr>
      <xdr:spPr>
        <a:xfrm>
          <a:off x="18605500" y="56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62552</xdr:rowOff>
    </xdr:from>
    <xdr:ext cx="534377" cy="259045"/>
    <xdr:sp macro="" textlink="">
      <xdr:nvSpPr>
        <xdr:cNvPr id="764" name="テキスト ボックス 763"/>
        <xdr:cNvSpPr txBox="1"/>
      </xdr:nvSpPr>
      <xdr:spPr>
        <a:xfrm>
          <a:off x="18389111" y="537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65667</xdr:rowOff>
    </xdr:from>
    <xdr:to>
      <xdr:col>111</xdr:col>
      <xdr:colOff>177800</xdr:colOff>
      <xdr:row>59</xdr:row>
      <xdr:rowOff>98878</xdr:rowOff>
    </xdr:to>
    <xdr:cxnSp macro="">
      <xdr:nvCxnSpPr>
        <xdr:cNvPr id="798" name="直線コネクタ 797"/>
        <xdr:cNvCxnSpPr/>
      </xdr:nvCxnSpPr>
      <xdr:spPr>
        <a:xfrm>
          <a:off x="20434300" y="9495417"/>
          <a:ext cx="889000" cy="7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111401</xdr:rowOff>
    </xdr:from>
    <xdr:to>
      <xdr:col>112</xdr:col>
      <xdr:colOff>38100</xdr:colOff>
      <xdr:row>59</xdr:row>
      <xdr:rowOff>41551</xdr:rowOff>
    </xdr:to>
    <xdr:sp macro="" textlink="">
      <xdr:nvSpPr>
        <xdr:cNvPr id="799" name="フローチャート: 判断 798"/>
        <xdr:cNvSpPr/>
      </xdr:nvSpPr>
      <xdr:spPr>
        <a:xfrm>
          <a:off x="21272500" y="1005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58078</xdr:rowOff>
    </xdr:from>
    <xdr:ext cx="469744" cy="259045"/>
    <xdr:sp macro="" textlink="">
      <xdr:nvSpPr>
        <xdr:cNvPr id="800" name="テキスト ボックス 799"/>
        <xdr:cNvSpPr txBox="1"/>
      </xdr:nvSpPr>
      <xdr:spPr>
        <a:xfrm>
          <a:off x="21088428" y="983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65667</xdr:rowOff>
    </xdr:from>
    <xdr:to>
      <xdr:col>107</xdr:col>
      <xdr:colOff>50800</xdr:colOff>
      <xdr:row>59</xdr:row>
      <xdr:rowOff>98878</xdr:rowOff>
    </xdr:to>
    <xdr:cxnSp macro="">
      <xdr:nvCxnSpPr>
        <xdr:cNvPr id="801" name="直線コネクタ 800"/>
        <xdr:cNvCxnSpPr/>
      </xdr:nvCxnSpPr>
      <xdr:spPr>
        <a:xfrm flipV="1">
          <a:off x="19545300" y="9495417"/>
          <a:ext cx="889000" cy="7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125541</xdr:rowOff>
    </xdr:from>
    <xdr:to>
      <xdr:col>107</xdr:col>
      <xdr:colOff>101600</xdr:colOff>
      <xdr:row>59</xdr:row>
      <xdr:rowOff>55691</xdr:rowOff>
    </xdr:to>
    <xdr:sp macro="" textlink="">
      <xdr:nvSpPr>
        <xdr:cNvPr id="802" name="フローチャート: 判断 801"/>
        <xdr:cNvSpPr/>
      </xdr:nvSpPr>
      <xdr:spPr>
        <a:xfrm>
          <a:off x="20383500" y="100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46818</xdr:rowOff>
    </xdr:from>
    <xdr:ext cx="469744" cy="259045"/>
    <xdr:sp macro="" textlink="">
      <xdr:nvSpPr>
        <xdr:cNvPr id="803" name="テキスト ボックス 802"/>
        <xdr:cNvSpPr txBox="1"/>
      </xdr:nvSpPr>
      <xdr:spPr>
        <a:xfrm>
          <a:off x="20199428" y="1016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158297</xdr:rowOff>
    </xdr:from>
    <xdr:to>
      <xdr:col>102</xdr:col>
      <xdr:colOff>165100</xdr:colOff>
      <xdr:row>59</xdr:row>
      <xdr:rowOff>88447</xdr:rowOff>
    </xdr:to>
    <xdr:sp macro="" textlink="">
      <xdr:nvSpPr>
        <xdr:cNvPr id="805" name="フローチャート: 判断 804"/>
        <xdr:cNvSpPr/>
      </xdr:nvSpPr>
      <xdr:spPr>
        <a:xfrm>
          <a:off x="19494500" y="1010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104974</xdr:rowOff>
    </xdr:from>
    <xdr:ext cx="469744" cy="259045"/>
    <xdr:sp macro="" textlink="">
      <xdr:nvSpPr>
        <xdr:cNvPr id="806" name="テキスト ボックス 805"/>
        <xdr:cNvSpPr txBox="1"/>
      </xdr:nvSpPr>
      <xdr:spPr>
        <a:xfrm>
          <a:off x="19310428" y="987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164550</xdr:rowOff>
    </xdr:from>
    <xdr:to>
      <xdr:col>98</xdr:col>
      <xdr:colOff>38100</xdr:colOff>
      <xdr:row>59</xdr:row>
      <xdr:rowOff>94700</xdr:rowOff>
    </xdr:to>
    <xdr:sp macro="" textlink="">
      <xdr:nvSpPr>
        <xdr:cNvPr id="807" name="フローチャート: 判断 806"/>
        <xdr:cNvSpPr/>
      </xdr:nvSpPr>
      <xdr:spPr>
        <a:xfrm>
          <a:off x="18605500" y="101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111227</xdr:rowOff>
    </xdr:from>
    <xdr:ext cx="469744" cy="259045"/>
    <xdr:sp macro="" textlink="">
      <xdr:nvSpPr>
        <xdr:cNvPr id="808" name="テキスト ボックス 807"/>
        <xdr:cNvSpPr txBox="1"/>
      </xdr:nvSpPr>
      <xdr:spPr>
        <a:xfrm>
          <a:off x="18421428" y="98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14867</xdr:rowOff>
    </xdr:from>
    <xdr:to>
      <xdr:col>107</xdr:col>
      <xdr:colOff>101600</xdr:colOff>
      <xdr:row>55</xdr:row>
      <xdr:rowOff>116467</xdr:rowOff>
    </xdr:to>
    <xdr:sp macro="" textlink="">
      <xdr:nvSpPr>
        <xdr:cNvPr id="818" name="楕円 817"/>
        <xdr:cNvSpPr/>
      </xdr:nvSpPr>
      <xdr:spPr>
        <a:xfrm>
          <a:off x="20383500" y="94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132994</xdr:rowOff>
    </xdr:from>
    <xdr:ext cx="534377" cy="259045"/>
    <xdr:sp macro="" textlink="">
      <xdr:nvSpPr>
        <xdr:cNvPr id="819" name="テキスト ボックス 818"/>
        <xdr:cNvSpPr txBox="1"/>
      </xdr:nvSpPr>
      <xdr:spPr>
        <a:xfrm>
          <a:off x="201671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49892</xdr:rowOff>
    </xdr:from>
    <xdr:to>
      <xdr:col>116</xdr:col>
      <xdr:colOff>63500</xdr:colOff>
      <xdr:row>76</xdr:row>
      <xdr:rowOff>163534</xdr:rowOff>
    </xdr:to>
    <xdr:cxnSp macro="">
      <xdr:nvCxnSpPr>
        <xdr:cNvPr id="850" name="直線コネクタ 849"/>
        <xdr:cNvCxnSpPr/>
      </xdr:nvCxnSpPr>
      <xdr:spPr>
        <a:xfrm flipV="1">
          <a:off x="21323300" y="13080092"/>
          <a:ext cx="838200" cy="1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137647</xdr:rowOff>
    </xdr:from>
    <xdr:to>
      <xdr:col>111</xdr:col>
      <xdr:colOff>177800</xdr:colOff>
      <xdr:row>76</xdr:row>
      <xdr:rowOff>163534</xdr:rowOff>
    </xdr:to>
    <xdr:cxnSp macro="">
      <xdr:nvCxnSpPr>
        <xdr:cNvPr id="853" name="直線コネクタ 852"/>
        <xdr:cNvCxnSpPr/>
      </xdr:nvCxnSpPr>
      <xdr:spPr>
        <a:xfrm>
          <a:off x="20434300" y="13167847"/>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36885</xdr:rowOff>
    </xdr:from>
    <xdr:to>
      <xdr:col>112</xdr:col>
      <xdr:colOff>38100</xdr:colOff>
      <xdr:row>75</xdr:row>
      <xdr:rowOff>138485</xdr:rowOff>
    </xdr:to>
    <xdr:sp macro="" textlink="">
      <xdr:nvSpPr>
        <xdr:cNvPr id="854" name="フローチャート: 判断 853"/>
        <xdr:cNvSpPr/>
      </xdr:nvSpPr>
      <xdr:spPr>
        <a:xfrm>
          <a:off x="21272500" y="1289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155012</xdr:rowOff>
    </xdr:from>
    <xdr:ext cx="599010" cy="259045"/>
    <xdr:sp macro="" textlink="">
      <xdr:nvSpPr>
        <xdr:cNvPr id="855" name="テキスト ボックス 854"/>
        <xdr:cNvSpPr txBox="1"/>
      </xdr:nvSpPr>
      <xdr:spPr>
        <a:xfrm>
          <a:off x="21023795" y="1267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137647</xdr:rowOff>
    </xdr:from>
    <xdr:to>
      <xdr:col>107</xdr:col>
      <xdr:colOff>50800</xdr:colOff>
      <xdr:row>77</xdr:row>
      <xdr:rowOff>11652</xdr:rowOff>
    </xdr:to>
    <xdr:cxnSp macro="">
      <xdr:nvCxnSpPr>
        <xdr:cNvPr id="856" name="直線コネクタ 855"/>
        <xdr:cNvCxnSpPr/>
      </xdr:nvCxnSpPr>
      <xdr:spPr>
        <a:xfrm flipV="1">
          <a:off x="19545300" y="13167847"/>
          <a:ext cx="889000" cy="4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39728</xdr:rowOff>
    </xdr:from>
    <xdr:to>
      <xdr:col>107</xdr:col>
      <xdr:colOff>101600</xdr:colOff>
      <xdr:row>75</xdr:row>
      <xdr:rowOff>141328</xdr:rowOff>
    </xdr:to>
    <xdr:sp macro="" textlink="">
      <xdr:nvSpPr>
        <xdr:cNvPr id="857" name="フローチャート: 判断 856"/>
        <xdr:cNvSpPr/>
      </xdr:nvSpPr>
      <xdr:spPr>
        <a:xfrm>
          <a:off x="20383500" y="1289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157855</xdr:rowOff>
    </xdr:from>
    <xdr:ext cx="599010" cy="259045"/>
    <xdr:sp macro="" textlink="">
      <xdr:nvSpPr>
        <xdr:cNvPr id="858" name="テキスト ボックス 857"/>
        <xdr:cNvSpPr txBox="1"/>
      </xdr:nvSpPr>
      <xdr:spPr>
        <a:xfrm>
          <a:off x="20134795" y="1267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159158</xdr:rowOff>
    </xdr:from>
    <xdr:to>
      <xdr:col>102</xdr:col>
      <xdr:colOff>114300</xdr:colOff>
      <xdr:row>77</xdr:row>
      <xdr:rowOff>11652</xdr:rowOff>
    </xdr:to>
    <xdr:cxnSp macro="">
      <xdr:nvCxnSpPr>
        <xdr:cNvPr id="859" name="直線コネクタ 858"/>
        <xdr:cNvCxnSpPr/>
      </xdr:nvCxnSpPr>
      <xdr:spPr>
        <a:xfrm>
          <a:off x="18656300" y="13189358"/>
          <a:ext cx="889000" cy="2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19630</xdr:rowOff>
    </xdr:from>
    <xdr:to>
      <xdr:col>102</xdr:col>
      <xdr:colOff>165100</xdr:colOff>
      <xdr:row>75</xdr:row>
      <xdr:rowOff>121230</xdr:rowOff>
    </xdr:to>
    <xdr:sp macro="" textlink="">
      <xdr:nvSpPr>
        <xdr:cNvPr id="860" name="フローチャート: 判断 859"/>
        <xdr:cNvSpPr/>
      </xdr:nvSpPr>
      <xdr:spPr>
        <a:xfrm>
          <a:off x="19494500" y="1287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137757</xdr:rowOff>
    </xdr:from>
    <xdr:ext cx="599010" cy="259045"/>
    <xdr:sp macro="" textlink="">
      <xdr:nvSpPr>
        <xdr:cNvPr id="861" name="テキスト ボックス 860"/>
        <xdr:cNvSpPr txBox="1"/>
      </xdr:nvSpPr>
      <xdr:spPr>
        <a:xfrm>
          <a:off x="19245795" y="1265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58757</xdr:rowOff>
    </xdr:from>
    <xdr:to>
      <xdr:col>98</xdr:col>
      <xdr:colOff>38100</xdr:colOff>
      <xdr:row>75</xdr:row>
      <xdr:rowOff>160356</xdr:rowOff>
    </xdr:to>
    <xdr:sp macro="" textlink="">
      <xdr:nvSpPr>
        <xdr:cNvPr id="862" name="フローチャート: 判断 861"/>
        <xdr:cNvSpPr/>
      </xdr:nvSpPr>
      <xdr:spPr>
        <a:xfrm>
          <a:off x="18605500" y="129175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5434</xdr:rowOff>
    </xdr:from>
    <xdr:ext cx="599010" cy="259045"/>
    <xdr:sp macro="" textlink="">
      <xdr:nvSpPr>
        <xdr:cNvPr id="863" name="テキスト ボックス 862"/>
        <xdr:cNvSpPr txBox="1"/>
      </xdr:nvSpPr>
      <xdr:spPr>
        <a:xfrm>
          <a:off x="18356795" y="1269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170542</xdr:rowOff>
    </xdr:from>
    <xdr:to>
      <xdr:col>116</xdr:col>
      <xdr:colOff>114300</xdr:colOff>
      <xdr:row>76</xdr:row>
      <xdr:rowOff>100692</xdr:rowOff>
    </xdr:to>
    <xdr:sp macro="" textlink="">
      <xdr:nvSpPr>
        <xdr:cNvPr id="869" name="楕円 868"/>
        <xdr:cNvSpPr/>
      </xdr:nvSpPr>
      <xdr:spPr>
        <a:xfrm>
          <a:off x="22110700" y="130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148969</xdr:rowOff>
    </xdr:from>
    <xdr:ext cx="534377" cy="259045"/>
    <xdr:sp macro="" textlink="">
      <xdr:nvSpPr>
        <xdr:cNvPr id="870" name="繰出金該当値テキスト"/>
        <xdr:cNvSpPr txBox="1"/>
      </xdr:nvSpPr>
      <xdr:spPr>
        <a:xfrm>
          <a:off x="22212300" y="130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112734</xdr:rowOff>
    </xdr:from>
    <xdr:to>
      <xdr:col>112</xdr:col>
      <xdr:colOff>38100</xdr:colOff>
      <xdr:row>77</xdr:row>
      <xdr:rowOff>42884</xdr:rowOff>
    </xdr:to>
    <xdr:sp macro="" textlink="">
      <xdr:nvSpPr>
        <xdr:cNvPr id="871" name="楕円 870"/>
        <xdr:cNvSpPr/>
      </xdr:nvSpPr>
      <xdr:spPr>
        <a:xfrm>
          <a:off x="21272500" y="131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34011</xdr:rowOff>
    </xdr:from>
    <xdr:ext cx="534377" cy="259045"/>
    <xdr:sp macro="" textlink="">
      <xdr:nvSpPr>
        <xdr:cNvPr id="872" name="テキスト ボックス 871"/>
        <xdr:cNvSpPr txBox="1"/>
      </xdr:nvSpPr>
      <xdr:spPr>
        <a:xfrm>
          <a:off x="21056111" y="132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86847</xdr:rowOff>
    </xdr:from>
    <xdr:to>
      <xdr:col>107</xdr:col>
      <xdr:colOff>101600</xdr:colOff>
      <xdr:row>77</xdr:row>
      <xdr:rowOff>16997</xdr:rowOff>
    </xdr:to>
    <xdr:sp macro="" textlink="">
      <xdr:nvSpPr>
        <xdr:cNvPr id="873" name="楕円 872"/>
        <xdr:cNvSpPr/>
      </xdr:nvSpPr>
      <xdr:spPr>
        <a:xfrm>
          <a:off x="20383500" y="131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8124</xdr:rowOff>
    </xdr:from>
    <xdr:ext cx="534377" cy="259045"/>
    <xdr:sp macro="" textlink="">
      <xdr:nvSpPr>
        <xdr:cNvPr id="874" name="テキスト ボックス 873"/>
        <xdr:cNvSpPr txBox="1"/>
      </xdr:nvSpPr>
      <xdr:spPr>
        <a:xfrm>
          <a:off x="20167111" y="1320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132302</xdr:rowOff>
    </xdr:from>
    <xdr:to>
      <xdr:col>102</xdr:col>
      <xdr:colOff>165100</xdr:colOff>
      <xdr:row>77</xdr:row>
      <xdr:rowOff>62452</xdr:rowOff>
    </xdr:to>
    <xdr:sp macro="" textlink="">
      <xdr:nvSpPr>
        <xdr:cNvPr id="875" name="楕円 874"/>
        <xdr:cNvSpPr/>
      </xdr:nvSpPr>
      <xdr:spPr>
        <a:xfrm>
          <a:off x="19494500" y="131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53579</xdr:rowOff>
    </xdr:from>
    <xdr:ext cx="534377" cy="259045"/>
    <xdr:sp macro="" textlink="">
      <xdr:nvSpPr>
        <xdr:cNvPr id="876" name="テキスト ボックス 875"/>
        <xdr:cNvSpPr txBox="1"/>
      </xdr:nvSpPr>
      <xdr:spPr>
        <a:xfrm>
          <a:off x="19278111" y="132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108358</xdr:rowOff>
    </xdr:from>
    <xdr:to>
      <xdr:col>98</xdr:col>
      <xdr:colOff>38100</xdr:colOff>
      <xdr:row>77</xdr:row>
      <xdr:rowOff>38508</xdr:rowOff>
    </xdr:to>
    <xdr:sp macro="" textlink="">
      <xdr:nvSpPr>
        <xdr:cNvPr id="877" name="楕円 876"/>
        <xdr:cNvSpPr/>
      </xdr:nvSpPr>
      <xdr:spPr>
        <a:xfrm>
          <a:off x="18605500" y="1313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29635</xdr:rowOff>
    </xdr:from>
    <xdr:ext cx="534377" cy="259045"/>
    <xdr:sp macro="" textlink="">
      <xdr:nvSpPr>
        <xdr:cNvPr id="878" name="テキスト ボックス 877"/>
        <xdr:cNvSpPr txBox="1"/>
      </xdr:nvSpPr>
      <xdr:spPr>
        <a:xfrm>
          <a:off x="18389111" y="132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東日本大震災及び原発事故からの復興事業に係る普通建設事業費については、前年に対し</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類似団体の平均値について大きく上回っている。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a:t>
          </a:r>
          <a:r>
            <a:rPr lang="ja-JP" altLang="en-US" sz="1100" b="0" i="0" baseline="0">
              <a:solidFill>
                <a:schemeClr val="dk1"/>
              </a:solidFill>
              <a:effectLst/>
              <a:latin typeface="+mn-lt"/>
              <a:ea typeface="+mn-ea"/>
              <a:cs typeface="+mn-cs"/>
            </a:rPr>
            <a:t>も復興事業による事業費が大きく占めており、今年度の事業費は</a:t>
          </a:r>
          <a:r>
            <a:rPr lang="ja-JP" altLang="ja-JP" sz="1100" b="0" i="0" baseline="0">
              <a:solidFill>
                <a:schemeClr val="dk1"/>
              </a:solidFill>
              <a:effectLst/>
              <a:latin typeface="+mn-lt"/>
              <a:ea typeface="+mn-ea"/>
              <a:cs typeface="+mn-cs"/>
            </a:rPr>
            <a:t>前年度に比べ増加しており類似団体の平均値と比較しても大きく上回っている。</a:t>
          </a:r>
          <a:endParaRPr lang="ja-JP" altLang="ja-JP">
            <a:effectLst/>
          </a:endParaRPr>
        </a:p>
        <a:p>
          <a:pPr rtl="0"/>
          <a:r>
            <a:rPr lang="ja-JP" altLang="ja-JP" sz="1100" b="0" i="0" baseline="0">
              <a:solidFill>
                <a:schemeClr val="dk1"/>
              </a:solidFill>
              <a:effectLst/>
              <a:latin typeface="+mn-lt"/>
              <a:ea typeface="+mn-ea"/>
              <a:cs typeface="+mn-cs"/>
            </a:rPr>
            <a:t>災害復旧事業費は令和元年に発生した台風被害により増加となって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、年度内に復旧しきれなかったため次年度も見込まれる。</a:t>
          </a:r>
          <a:endParaRPr lang="ja-JP" altLang="ja-JP" sz="1400">
            <a:effectLst/>
          </a:endParaRPr>
        </a:p>
        <a:p>
          <a:pPr rtl="0"/>
          <a:r>
            <a:rPr lang="ja-JP" altLang="ja-JP" sz="1100" b="0" i="0" baseline="0">
              <a:solidFill>
                <a:schemeClr val="dk1"/>
              </a:solidFill>
              <a:effectLst/>
              <a:latin typeface="+mn-lt"/>
              <a:ea typeface="+mn-ea"/>
              <a:cs typeface="+mn-cs"/>
            </a:rPr>
            <a:t>今後の人口は長期避難の影響により大きく変動することが想定されるため、復興計画等の着実な実施と併せてより健全な財政をめざしていく。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
1,321
84.37
5,215,803
4,829,744
182,276
1,125,222
1,430,400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127241</xdr:rowOff>
    </xdr:from>
    <xdr:to>
      <xdr:col>24</xdr:col>
      <xdr:colOff>63500</xdr:colOff>
      <xdr:row>36</xdr:row>
      <xdr:rowOff>15323</xdr:rowOff>
    </xdr:to>
    <xdr:cxnSp macro="">
      <xdr:nvCxnSpPr>
        <xdr:cNvPr id="60" name="直線コネクタ 59"/>
        <xdr:cNvCxnSpPr/>
      </xdr:nvCxnSpPr>
      <xdr:spPr>
        <a:xfrm flipV="1">
          <a:off x="3797300" y="6127991"/>
          <a:ext cx="8382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12293</xdr:rowOff>
    </xdr:from>
    <xdr:to>
      <xdr:col>19</xdr:col>
      <xdr:colOff>177800</xdr:colOff>
      <xdr:row>36</xdr:row>
      <xdr:rowOff>15323</xdr:rowOff>
    </xdr:to>
    <xdr:cxnSp macro="">
      <xdr:nvCxnSpPr>
        <xdr:cNvPr id="63" name="直線コネクタ 62"/>
        <xdr:cNvCxnSpPr/>
      </xdr:nvCxnSpPr>
      <xdr:spPr>
        <a:xfrm>
          <a:off x="2908300" y="6184493"/>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141745</xdr:rowOff>
    </xdr:from>
    <xdr:to>
      <xdr:col>20</xdr:col>
      <xdr:colOff>38100</xdr:colOff>
      <xdr:row>37</xdr:row>
      <xdr:rowOff>71895</xdr:rowOff>
    </xdr:to>
    <xdr:sp macro="" textlink="">
      <xdr:nvSpPr>
        <xdr:cNvPr id="64" name="フローチャート: 判断 63"/>
        <xdr:cNvSpPr/>
      </xdr:nvSpPr>
      <xdr:spPr>
        <a:xfrm>
          <a:off x="3746500" y="631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63022</xdr:rowOff>
    </xdr:from>
    <xdr:ext cx="534377" cy="259045"/>
    <xdr:sp macro="" textlink="">
      <xdr:nvSpPr>
        <xdr:cNvPr id="65" name="テキスト ボックス 64"/>
        <xdr:cNvSpPr txBox="1"/>
      </xdr:nvSpPr>
      <xdr:spPr>
        <a:xfrm>
          <a:off x="3530111" y="64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127108</xdr:rowOff>
    </xdr:from>
    <xdr:to>
      <xdr:col>15</xdr:col>
      <xdr:colOff>50800</xdr:colOff>
      <xdr:row>36</xdr:row>
      <xdr:rowOff>12293</xdr:rowOff>
    </xdr:to>
    <xdr:cxnSp macro="">
      <xdr:nvCxnSpPr>
        <xdr:cNvPr id="66" name="直線コネクタ 65"/>
        <xdr:cNvCxnSpPr/>
      </xdr:nvCxnSpPr>
      <xdr:spPr>
        <a:xfrm>
          <a:off x="2019300" y="6127858"/>
          <a:ext cx="889000" cy="5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126867</xdr:rowOff>
    </xdr:from>
    <xdr:to>
      <xdr:col>15</xdr:col>
      <xdr:colOff>101600</xdr:colOff>
      <xdr:row>37</xdr:row>
      <xdr:rowOff>57017</xdr:rowOff>
    </xdr:to>
    <xdr:sp macro="" textlink="">
      <xdr:nvSpPr>
        <xdr:cNvPr id="67" name="フローチャート: 判断 66"/>
        <xdr:cNvSpPr/>
      </xdr:nvSpPr>
      <xdr:spPr>
        <a:xfrm>
          <a:off x="2857500" y="629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48144</xdr:rowOff>
    </xdr:from>
    <xdr:ext cx="534377" cy="259045"/>
    <xdr:sp macro="" textlink="">
      <xdr:nvSpPr>
        <xdr:cNvPr id="68" name="テキスト ボックス 67"/>
        <xdr:cNvSpPr txBox="1"/>
      </xdr:nvSpPr>
      <xdr:spPr>
        <a:xfrm>
          <a:off x="2641111" y="63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127108</xdr:rowOff>
    </xdr:from>
    <xdr:to>
      <xdr:col>10</xdr:col>
      <xdr:colOff>114300</xdr:colOff>
      <xdr:row>35</xdr:row>
      <xdr:rowOff>146653</xdr:rowOff>
    </xdr:to>
    <xdr:cxnSp macro="">
      <xdr:nvCxnSpPr>
        <xdr:cNvPr id="69" name="直線コネクタ 68"/>
        <xdr:cNvCxnSpPr/>
      </xdr:nvCxnSpPr>
      <xdr:spPr>
        <a:xfrm flipV="1">
          <a:off x="1130300" y="6127858"/>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133953</xdr:rowOff>
    </xdr:from>
    <xdr:to>
      <xdr:col>10</xdr:col>
      <xdr:colOff>165100</xdr:colOff>
      <xdr:row>37</xdr:row>
      <xdr:rowOff>64103</xdr:rowOff>
    </xdr:to>
    <xdr:sp macro="" textlink="">
      <xdr:nvSpPr>
        <xdr:cNvPr id="70" name="フローチャート: 判断 69"/>
        <xdr:cNvSpPr/>
      </xdr:nvSpPr>
      <xdr:spPr>
        <a:xfrm>
          <a:off x="1968500" y="630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55230</xdr:rowOff>
    </xdr:from>
    <xdr:ext cx="534377" cy="259045"/>
    <xdr:sp macro="" textlink="">
      <xdr:nvSpPr>
        <xdr:cNvPr id="71" name="テキスト ボックス 70"/>
        <xdr:cNvSpPr txBox="1"/>
      </xdr:nvSpPr>
      <xdr:spPr>
        <a:xfrm>
          <a:off x="1752111" y="63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122409</xdr:rowOff>
    </xdr:from>
    <xdr:to>
      <xdr:col>6</xdr:col>
      <xdr:colOff>38100</xdr:colOff>
      <xdr:row>37</xdr:row>
      <xdr:rowOff>52559</xdr:rowOff>
    </xdr:to>
    <xdr:sp macro="" textlink="">
      <xdr:nvSpPr>
        <xdr:cNvPr id="72" name="フローチャート: 判断 71"/>
        <xdr:cNvSpPr/>
      </xdr:nvSpPr>
      <xdr:spPr>
        <a:xfrm>
          <a:off x="1079500" y="62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43686</xdr:rowOff>
    </xdr:from>
    <xdr:ext cx="534377" cy="259045"/>
    <xdr:sp macro="" textlink="">
      <xdr:nvSpPr>
        <xdr:cNvPr id="73" name="テキスト ボックス 72"/>
        <xdr:cNvSpPr txBox="1"/>
      </xdr:nvSpPr>
      <xdr:spPr>
        <a:xfrm>
          <a:off x="863111" y="63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76441</xdr:rowOff>
    </xdr:from>
    <xdr:to>
      <xdr:col>24</xdr:col>
      <xdr:colOff>114300</xdr:colOff>
      <xdr:row>36</xdr:row>
      <xdr:rowOff>6591</xdr:rowOff>
    </xdr:to>
    <xdr:sp macro="" textlink="">
      <xdr:nvSpPr>
        <xdr:cNvPr id="79" name="楕円 78"/>
        <xdr:cNvSpPr/>
      </xdr:nvSpPr>
      <xdr:spPr>
        <a:xfrm>
          <a:off x="45847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99318</xdr:rowOff>
    </xdr:from>
    <xdr:ext cx="534377" cy="259045"/>
    <xdr:sp macro="" textlink="">
      <xdr:nvSpPr>
        <xdr:cNvPr id="80" name="議会費該当値テキスト"/>
        <xdr:cNvSpPr txBox="1"/>
      </xdr:nvSpPr>
      <xdr:spPr>
        <a:xfrm>
          <a:off x="4686300" y="59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135973</xdr:rowOff>
    </xdr:from>
    <xdr:to>
      <xdr:col>20</xdr:col>
      <xdr:colOff>38100</xdr:colOff>
      <xdr:row>36</xdr:row>
      <xdr:rowOff>66123</xdr:rowOff>
    </xdr:to>
    <xdr:sp macro="" textlink="">
      <xdr:nvSpPr>
        <xdr:cNvPr id="81" name="楕円 80"/>
        <xdr:cNvSpPr/>
      </xdr:nvSpPr>
      <xdr:spPr>
        <a:xfrm>
          <a:off x="3746500" y="61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82650</xdr:rowOff>
    </xdr:from>
    <xdr:ext cx="534377" cy="259045"/>
    <xdr:sp macro="" textlink="">
      <xdr:nvSpPr>
        <xdr:cNvPr id="82" name="テキスト ボックス 81"/>
        <xdr:cNvSpPr txBox="1"/>
      </xdr:nvSpPr>
      <xdr:spPr>
        <a:xfrm>
          <a:off x="3530111" y="59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132943</xdr:rowOff>
    </xdr:from>
    <xdr:to>
      <xdr:col>15</xdr:col>
      <xdr:colOff>101600</xdr:colOff>
      <xdr:row>36</xdr:row>
      <xdr:rowOff>63093</xdr:rowOff>
    </xdr:to>
    <xdr:sp macro="" textlink="">
      <xdr:nvSpPr>
        <xdr:cNvPr id="83" name="楕円 82"/>
        <xdr:cNvSpPr/>
      </xdr:nvSpPr>
      <xdr:spPr>
        <a:xfrm>
          <a:off x="2857500" y="61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79620</xdr:rowOff>
    </xdr:from>
    <xdr:ext cx="534377" cy="259045"/>
    <xdr:sp macro="" textlink="">
      <xdr:nvSpPr>
        <xdr:cNvPr id="84" name="テキスト ボックス 83"/>
        <xdr:cNvSpPr txBox="1"/>
      </xdr:nvSpPr>
      <xdr:spPr>
        <a:xfrm>
          <a:off x="2641111" y="59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76308</xdr:rowOff>
    </xdr:from>
    <xdr:to>
      <xdr:col>10</xdr:col>
      <xdr:colOff>165100</xdr:colOff>
      <xdr:row>36</xdr:row>
      <xdr:rowOff>6458</xdr:rowOff>
    </xdr:to>
    <xdr:sp macro="" textlink="">
      <xdr:nvSpPr>
        <xdr:cNvPr id="85" name="楕円 84"/>
        <xdr:cNvSpPr/>
      </xdr:nvSpPr>
      <xdr:spPr>
        <a:xfrm>
          <a:off x="1968500" y="60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22985</xdr:rowOff>
    </xdr:from>
    <xdr:ext cx="534377" cy="259045"/>
    <xdr:sp macro="" textlink="">
      <xdr:nvSpPr>
        <xdr:cNvPr id="86" name="テキスト ボックス 85"/>
        <xdr:cNvSpPr txBox="1"/>
      </xdr:nvSpPr>
      <xdr:spPr>
        <a:xfrm>
          <a:off x="1752111" y="58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95853</xdr:rowOff>
    </xdr:from>
    <xdr:to>
      <xdr:col>6</xdr:col>
      <xdr:colOff>38100</xdr:colOff>
      <xdr:row>36</xdr:row>
      <xdr:rowOff>26003</xdr:rowOff>
    </xdr:to>
    <xdr:sp macro="" textlink="">
      <xdr:nvSpPr>
        <xdr:cNvPr id="87" name="楕円 86"/>
        <xdr:cNvSpPr/>
      </xdr:nvSpPr>
      <xdr:spPr>
        <a:xfrm>
          <a:off x="1079500" y="60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42530</xdr:rowOff>
    </xdr:from>
    <xdr:ext cx="534377" cy="259045"/>
    <xdr:sp macro="" textlink="">
      <xdr:nvSpPr>
        <xdr:cNvPr id="88" name="テキスト ボックス 87"/>
        <xdr:cNvSpPr txBox="1"/>
      </xdr:nvSpPr>
      <xdr:spPr>
        <a:xfrm>
          <a:off x="863111" y="58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61639</xdr:rowOff>
    </xdr:from>
    <xdr:to>
      <xdr:col>24</xdr:col>
      <xdr:colOff>63500</xdr:colOff>
      <xdr:row>57</xdr:row>
      <xdr:rowOff>77636</xdr:rowOff>
    </xdr:to>
    <xdr:cxnSp macro="">
      <xdr:nvCxnSpPr>
        <xdr:cNvPr id="115" name="直線コネクタ 114"/>
        <xdr:cNvCxnSpPr/>
      </xdr:nvCxnSpPr>
      <xdr:spPr>
        <a:xfrm flipV="1">
          <a:off x="3797300" y="9834289"/>
          <a:ext cx="838200" cy="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77636</xdr:rowOff>
    </xdr:from>
    <xdr:to>
      <xdr:col>19</xdr:col>
      <xdr:colOff>177800</xdr:colOff>
      <xdr:row>57</xdr:row>
      <xdr:rowOff>153522</xdr:rowOff>
    </xdr:to>
    <xdr:cxnSp macro="">
      <xdr:nvCxnSpPr>
        <xdr:cNvPr id="118" name="直線コネクタ 117"/>
        <xdr:cNvCxnSpPr/>
      </xdr:nvCxnSpPr>
      <xdr:spPr>
        <a:xfrm flipV="1">
          <a:off x="2908300" y="9850286"/>
          <a:ext cx="889000" cy="7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154878</xdr:rowOff>
    </xdr:from>
    <xdr:to>
      <xdr:col>20</xdr:col>
      <xdr:colOff>38100</xdr:colOff>
      <xdr:row>58</xdr:row>
      <xdr:rowOff>85028</xdr:rowOff>
    </xdr:to>
    <xdr:sp macro="" textlink="">
      <xdr:nvSpPr>
        <xdr:cNvPr id="119" name="フローチャート: 判断 118"/>
        <xdr:cNvSpPr/>
      </xdr:nvSpPr>
      <xdr:spPr>
        <a:xfrm>
          <a:off x="3746500" y="992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76155</xdr:rowOff>
    </xdr:from>
    <xdr:ext cx="599010" cy="259045"/>
    <xdr:sp macro="" textlink="">
      <xdr:nvSpPr>
        <xdr:cNvPr id="120" name="テキスト ボックス 119"/>
        <xdr:cNvSpPr txBox="1"/>
      </xdr:nvSpPr>
      <xdr:spPr>
        <a:xfrm>
          <a:off x="3497795" y="1002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153522</xdr:rowOff>
    </xdr:from>
    <xdr:to>
      <xdr:col>15</xdr:col>
      <xdr:colOff>50800</xdr:colOff>
      <xdr:row>57</xdr:row>
      <xdr:rowOff>170996</xdr:rowOff>
    </xdr:to>
    <xdr:cxnSp macro="">
      <xdr:nvCxnSpPr>
        <xdr:cNvPr id="121" name="直線コネクタ 120"/>
        <xdr:cNvCxnSpPr/>
      </xdr:nvCxnSpPr>
      <xdr:spPr>
        <a:xfrm flipV="1">
          <a:off x="2019300" y="9926172"/>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13150</xdr:rowOff>
    </xdr:from>
    <xdr:to>
      <xdr:col>15</xdr:col>
      <xdr:colOff>101600</xdr:colOff>
      <xdr:row>58</xdr:row>
      <xdr:rowOff>114750</xdr:rowOff>
    </xdr:to>
    <xdr:sp macro="" textlink="">
      <xdr:nvSpPr>
        <xdr:cNvPr id="122" name="フローチャート: 判断 121"/>
        <xdr:cNvSpPr/>
      </xdr:nvSpPr>
      <xdr:spPr>
        <a:xfrm>
          <a:off x="2857500" y="99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105877</xdr:rowOff>
    </xdr:from>
    <xdr:ext cx="599010" cy="259045"/>
    <xdr:sp macro="" textlink="">
      <xdr:nvSpPr>
        <xdr:cNvPr id="123" name="テキスト ボックス 122"/>
        <xdr:cNvSpPr txBox="1"/>
      </xdr:nvSpPr>
      <xdr:spPr>
        <a:xfrm>
          <a:off x="2608795" y="1004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156390</xdr:rowOff>
    </xdr:from>
    <xdr:to>
      <xdr:col>10</xdr:col>
      <xdr:colOff>114300</xdr:colOff>
      <xdr:row>57</xdr:row>
      <xdr:rowOff>170996</xdr:rowOff>
    </xdr:to>
    <xdr:cxnSp macro="">
      <xdr:nvCxnSpPr>
        <xdr:cNvPr id="124" name="直線コネクタ 123"/>
        <xdr:cNvCxnSpPr/>
      </xdr:nvCxnSpPr>
      <xdr:spPr>
        <a:xfrm>
          <a:off x="1130300" y="9929040"/>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11302</xdr:rowOff>
    </xdr:from>
    <xdr:to>
      <xdr:col>10</xdr:col>
      <xdr:colOff>165100</xdr:colOff>
      <xdr:row>58</xdr:row>
      <xdr:rowOff>112902</xdr:rowOff>
    </xdr:to>
    <xdr:sp macro="" textlink="">
      <xdr:nvSpPr>
        <xdr:cNvPr id="125" name="フローチャート: 判断 124"/>
        <xdr:cNvSpPr/>
      </xdr:nvSpPr>
      <xdr:spPr>
        <a:xfrm>
          <a:off x="1968500" y="995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104029</xdr:rowOff>
    </xdr:from>
    <xdr:ext cx="599010" cy="259045"/>
    <xdr:sp macro="" textlink="">
      <xdr:nvSpPr>
        <xdr:cNvPr id="126" name="テキスト ボックス 125"/>
        <xdr:cNvSpPr txBox="1"/>
      </xdr:nvSpPr>
      <xdr:spPr>
        <a:xfrm>
          <a:off x="1719795" y="1004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11426</xdr:rowOff>
    </xdr:from>
    <xdr:to>
      <xdr:col>6</xdr:col>
      <xdr:colOff>38100</xdr:colOff>
      <xdr:row>58</xdr:row>
      <xdr:rowOff>113026</xdr:rowOff>
    </xdr:to>
    <xdr:sp macro="" textlink="">
      <xdr:nvSpPr>
        <xdr:cNvPr id="127" name="フローチャート: 判断 126"/>
        <xdr:cNvSpPr/>
      </xdr:nvSpPr>
      <xdr:spPr>
        <a:xfrm>
          <a:off x="1079500" y="995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104153</xdr:rowOff>
    </xdr:from>
    <xdr:ext cx="599010" cy="259045"/>
    <xdr:sp macro="" textlink="">
      <xdr:nvSpPr>
        <xdr:cNvPr id="128" name="テキスト ボックス 127"/>
        <xdr:cNvSpPr txBox="1"/>
      </xdr:nvSpPr>
      <xdr:spPr>
        <a:xfrm>
          <a:off x="830795" y="1004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10839</xdr:rowOff>
    </xdr:from>
    <xdr:to>
      <xdr:col>24</xdr:col>
      <xdr:colOff>114300</xdr:colOff>
      <xdr:row>57</xdr:row>
      <xdr:rowOff>112439</xdr:rowOff>
    </xdr:to>
    <xdr:sp macro="" textlink="">
      <xdr:nvSpPr>
        <xdr:cNvPr id="134" name="楕円 133"/>
        <xdr:cNvSpPr/>
      </xdr:nvSpPr>
      <xdr:spPr>
        <a:xfrm>
          <a:off x="4584700" y="9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33716</xdr:rowOff>
    </xdr:from>
    <xdr:ext cx="690189" cy="259045"/>
    <xdr:sp macro="" textlink="">
      <xdr:nvSpPr>
        <xdr:cNvPr id="135" name="総務費該当値テキスト"/>
        <xdr:cNvSpPr txBox="1"/>
      </xdr:nvSpPr>
      <xdr:spPr>
        <a:xfrm>
          <a:off x="4686300" y="96349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26836</xdr:rowOff>
    </xdr:from>
    <xdr:to>
      <xdr:col>20</xdr:col>
      <xdr:colOff>38100</xdr:colOff>
      <xdr:row>57</xdr:row>
      <xdr:rowOff>128436</xdr:rowOff>
    </xdr:to>
    <xdr:sp macro="" textlink="">
      <xdr:nvSpPr>
        <xdr:cNvPr id="136" name="楕円 135"/>
        <xdr:cNvSpPr/>
      </xdr:nvSpPr>
      <xdr:spPr>
        <a:xfrm>
          <a:off x="3746500" y="97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144963</xdr:rowOff>
    </xdr:from>
    <xdr:ext cx="690189" cy="259045"/>
    <xdr:sp macro="" textlink="">
      <xdr:nvSpPr>
        <xdr:cNvPr id="137" name="テキスト ボックス 136"/>
        <xdr:cNvSpPr txBox="1"/>
      </xdr:nvSpPr>
      <xdr:spPr>
        <a:xfrm>
          <a:off x="3452205" y="95747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102722</xdr:rowOff>
    </xdr:from>
    <xdr:to>
      <xdr:col>15</xdr:col>
      <xdr:colOff>101600</xdr:colOff>
      <xdr:row>58</xdr:row>
      <xdr:rowOff>32872</xdr:rowOff>
    </xdr:to>
    <xdr:sp macro="" textlink="">
      <xdr:nvSpPr>
        <xdr:cNvPr id="138" name="楕円 137"/>
        <xdr:cNvSpPr/>
      </xdr:nvSpPr>
      <xdr:spPr>
        <a:xfrm>
          <a:off x="2857500" y="98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49399</xdr:rowOff>
    </xdr:from>
    <xdr:ext cx="599010" cy="259045"/>
    <xdr:sp macro="" textlink="">
      <xdr:nvSpPr>
        <xdr:cNvPr id="139" name="テキスト ボックス 138"/>
        <xdr:cNvSpPr txBox="1"/>
      </xdr:nvSpPr>
      <xdr:spPr>
        <a:xfrm>
          <a:off x="2608795" y="965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120196</xdr:rowOff>
    </xdr:from>
    <xdr:to>
      <xdr:col>10</xdr:col>
      <xdr:colOff>165100</xdr:colOff>
      <xdr:row>58</xdr:row>
      <xdr:rowOff>50346</xdr:rowOff>
    </xdr:to>
    <xdr:sp macro="" textlink="">
      <xdr:nvSpPr>
        <xdr:cNvPr id="140" name="楕円 139"/>
        <xdr:cNvSpPr/>
      </xdr:nvSpPr>
      <xdr:spPr>
        <a:xfrm>
          <a:off x="1968500" y="98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66873</xdr:rowOff>
    </xdr:from>
    <xdr:ext cx="599010" cy="259045"/>
    <xdr:sp macro="" textlink="">
      <xdr:nvSpPr>
        <xdr:cNvPr id="141" name="テキスト ボックス 140"/>
        <xdr:cNvSpPr txBox="1"/>
      </xdr:nvSpPr>
      <xdr:spPr>
        <a:xfrm>
          <a:off x="1719795" y="96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105590</xdr:rowOff>
    </xdr:from>
    <xdr:to>
      <xdr:col>6</xdr:col>
      <xdr:colOff>38100</xdr:colOff>
      <xdr:row>58</xdr:row>
      <xdr:rowOff>35740</xdr:rowOff>
    </xdr:to>
    <xdr:sp macro="" textlink="">
      <xdr:nvSpPr>
        <xdr:cNvPr id="142" name="楕円 141"/>
        <xdr:cNvSpPr/>
      </xdr:nvSpPr>
      <xdr:spPr>
        <a:xfrm>
          <a:off x="1079500" y="98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52267</xdr:rowOff>
    </xdr:from>
    <xdr:ext cx="599010" cy="259045"/>
    <xdr:sp macro="" textlink="">
      <xdr:nvSpPr>
        <xdr:cNvPr id="143" name="テキスト ボックス 142"/>
        <xdr:cNvSpPr txBox="1"/>
      </xdr:nvSpPr>
      <xdr:spPr>
        <a:xfrm>
          <a:off x="830795" y="965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28212</xdr:rowOff>
    </xdr:from>
    <xdr:to>
      <xdr:col>24</xdr:col>
      <xdr:colOff>63500</xdr:colOff>
      <xdr:row>76</xdr:row>
      <xdr:rowOff>73530</xdr:rowOff>
    </xdr:to>
    <xdr:cxnSp macro="">
      <xdr:nvCxnSpPr>
        <xdr:cNvPr id="173" name="直線コネクタ 172"/>
        <xdr:cNvCxnSpPr/>
      </xdr:nvCxnSpPr>
      <xdr:spPr>
        <a:xfrm flipV="1">
          <a:off x="3797300" y="13058412"/>
          <a:ext cx="838200" cy="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39451</xdr:rowOff>
    </xdr:from>
    <xdr:to>
      <xdr:col>19</xdr:col>
      <xdr:colOff>177800</xdr:colOff>
      <xdr:row>76</xdr:row>
      <xdr:rowOff>73530</xdr:rowOff>
    </xdr:to>
    <xdr:cxnSp macro="">
      <xdr:nvCxnSpPr>
        <xdr:cNvPr id="176" name="直線コネクタ 175"/>
        <xdr:cNvCxnSpPr/>
      </xdr:nvCxnSpPr>
      <xdr:spPr>
        <a:xfrm>
          <a:off x="2908300" y="12898201"/>
          <a:ext cx="889000" cy="20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74772</xdr:rowOff>
    </xdr:from>
    <xdr:to>
      <xdr:col>20</xdr:col>
      <xdr:colOff>38100</xdr:colOff>
      <xdr:row>79</xdr:row>
      <xdr:rowOff>4922</xdr:rowOff>
    </xdr:to>
    <xdr:sp macro="" textlink="">
      <xdr:nvSpPr>
        <xdr:cNvPr id="177" name="フローチャート: 判断 176"/>
        <xdr:cNvSpPr/>
      </xdr:nvSpPr>
      <xdr:spPr>
        <a:xfrm>
          <a:off x="3746500" y="134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167499</xdr:rowOff>
    </xdr:from>
    <xdr:ext cx="599010" cy="259045"/>
    <xdr:sp macro="" textlink="">
      <xdr:nvSpPr>
        <xdr:cNvPr id="178" name="テキスト ボックス 177"/>
        <xdr:cNvSpPr txBox="1"/>
      </xdr:nvSpPr>
      <xdr:spPr>
        <a:xfrm>
          <a:off x="3497795" y="1354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120088</xdr:rowOff>
    </xdr:from>
    <xdr:to>
      <xdr:col>15</xdr:col>
      <xdr:colOff>50800</xdr:colOff>
      <xdr:row>75</xdr:row>
      <xdr:rowOff>39451</xdr:rowOff>
    </xdr:to>
    <xdr:cxnSp macro="">
      <xdr:nvCxnSpPr>
        <xdr:cNvPr id="179" name="直線コネクタ 178"/>
        <xdr:cNvCxnSpPr/>
      </xdr:nvCxnSpPr>
      <xdr:spPr>
        <a:xfrm>
          <a:off x="2019300" y="12464488"/>
          <a:ext cx="889000" cy="4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97858</xdr:rowOff>
    </xdr:from>
    <xdr:to>
      <xdr:col>15</xdr:col>
      <xdr:colOff>101600</xdr:colOff>
      <xdr:row>79</xdr:row>
      <xdr:rowOff>28008</xdr:rowOff>
    </xdr:to>
    <xdr:sp macro="" textlink="">
      <xdr:nvSpPr>
        <xdr:cNvPr id="180" name="フローチャート: 判断 179"/>
        <xdr:cNvSpPr/>
      </xdr:nvSpPr>
      <xdr:spPr>
        <a:xfrm>
          <a:off x="2857500" y="1347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19135</xdr:rowOff>
    </xdr:from>
    <xdr:ext cx="599010" cy="259045"/>
    <xdr:sp macro="" textlink="">
      <xdr:nvSpPr>
        <xdr:cNvPr id="181" name="テキスト ボックス 180"/>
        <xdr:cNvSpPr txBox="1"/>
      </xdr:nvSpPr>
      <xdr:spPr>
        <a:xfrm>
          <a:off x="2608795" y="1356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120088</xdr:rowOff>
    </xdr:from>
    <xdr:to>
      <xdr:col>10</xdr:col>
      <xdr:colOff>114300</xdr:colOff>
      <xdr:row>74</xdr:row>
      <xdr:rowOff>39250</xdr:rowOff>
    </xdr:to>
    <xdr:cxnSp macro="">
      <xdr:nvCxnSpPr>
        <xdr:cNvPr id="182" name="直線コネクタ 181"/>
        <xdr:cNvCxnSpPr/>
      </xdr:nvCxnSpPr>
      <xdr:spPr>
        <a:xfrm flipV="1">
          <a:off x="1130300" y="12464488"/>
          <a:ext cx="889000" cy="26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94129</xdr:rowOff>
    </xdr:from>
    <xdr:to>
      <xdr:col>10</xdr:col>
      <xdr:colOff>165100</xdr:colOff>
      <xdr:row>79</xdr:row>
      <xdr:rowOff>24279</xdr:rowOff>
    </xdr:to>
    <xdr:sp macro="" textlink="">
      <xdr:nvSpPr>
        <xdr:cNvPr id="183" name="フローチャート: 判断 182"/>
        <xdr:cNvSpPr/>
      </xdr:nvSpPr>
      <xdr:spPr>
        <a:xfrm>
          <a:off x="1968500" y="1346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15406</xdr:rowOff>
    </xdr:from>
    <xdr:ext cx="599010" cy="259045"/>
    <xdr:sp macro="" textlink="">
      <xdr:nvSpPr>
        <xdr:cNvPr id="184" name="テキスト ボックス 183"/>
        <xdr:cNvSpPr txBox="1"/>
      </xdr:nvSpPr>
      <xdr:spPr>
        <a:xfrm>
          <a:off x="1719795" y="135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104575</xdr:rowOff>
    </xdr:from>
    <xdr:to>
      <xdr:col>6</xdr:col>
      <xdr:colOff>38100</xdr:colOff>
      <xdr:row>79</xdr:row>
      <xdr:rowOff>34725</xdr:rowOff>
    </xdr:to>
    <xdr:sp macro="" textlink="">
      <xdr:nvSpPr>
        <xdr:cNvPr id="185" name="フローチャート: 判断 184"/>
        <xdr:cNvSpPr/>
      </xdr:nvSpPr>
      <xdr:spPr>
        <a:xfrm>
          <a:off x="1079500" y="1347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25852</xdr:rowOff>
    </xdr:from>
    <xdr:ext cx="599010" cy="259045"/>
    <xdr:sp macro="" textlink="">
      <xdr:nvSpPr>
        <xdr:cNvPr id="186" name="テキスト ボックス 185"/>
        <xdr:cNvSpPr txBox="1"/>
      </xdr:nvSpPr>
      <xdr:spPr>
        <a:xfrm>
          <a:off x="830795" y="1357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148862</xdr:rowOff>
    </xdr:from>
    <xdr:to>
      <xdr:col>24</xdr:col>
      <xdr:colOff>114300</xdr:colOff>
      <xdr:row>76</xdr:row>
      <xdr:rowOff>79012</xdr:rowOff>
    </xdr:to>
    <xdr:sp macro="" textlink="">
      <xdr:nvSpPr>
        <xdr:cNvPr id="192" name="楕円 191"/>
        <xdr:cNvSpPr/>
      </xdr:nvSpPr>
      <xdr:spPr>
        <a:xfrm>
          <a:off x="4584700" y="130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288</xdr:rowOff>
    </xdr:from>
    <xdr:ext cx="599010" cy="259045"/>
    <xdr:sp macro="" textlink="">
      <xdr:nvSpPr>
        <xdr:cNvPr id="193" name="民生費該当値テキスト"/>
        <xdr:cNvSpPr txBox="1"/>
      </xdr:nvSpPr>
      <xdr:spPr>
        <a:xfrm>
          <a:off x="4686300" y="1285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22730</xdr:rowOff>
    </xdr:from>
    <xdr:to>
      <xdr:col>20</xdr:col>
      <xdr:colOff>38100</xdr:colOff>
      <xdr:row>76</xdr:row>
      <xdr:rowOff>124330</xdr:rowOff>
    </xdr:to>
    <xdr:sp macro="" textlink="">
      <xdr:nvSpPr>
        <xdr:cNvPr id="194" name="楕円 193"/>
        <xdr:cNvSpPr/>
      </xdr:nvSpPr>
      <xdr:spPr>
        <a:xfrm>
          <a:off x="3746500" y="130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140857</xdr:rowOff>
    </xdr:from>
    <xdr:ext cx="599010" cy="259045"/>
    <xdr:sp macro="" textlink="">
      <xdr:nvSpPr>
        <xdr:cNvPr id="195" name="テキスト ボックス 194"/>
        <xdr:cNvSpPr txBox="1"/>
      </xdr:nvSpPr>
      <xdr:spPr>
        <a:xfrm>
          <a:off x="3497795" y="1282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160101</xdr:rowOff>
    </xdr:from>
    <xdr:to>
      <xdr:col>15</xdr:col>
      <xdr:colOff>101600</xdr:colOff>
      <xdr:row>75</xdr:row>
      <xdr:rowOff>90251</xdr:rowOff>
    </xdr:to>
    <xdr:sp macro="" textlink="">
      <xdr:nvSpPr>
        <xdr:cNvPr id="196" name="楕円 195"/>
        <xdr:cNvSpPr/>
      </xdr:nvSpPr>
      <xdr:spPr>
        <a:xfrm>
          <a:off x="2857500" y="128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106778</xdr:rowOff>
    </xdr:from>
    <xdr:ext cx="599010" cy="259045"/>
    <xdr:sp macro="" textlink="">
      <xdr:nvSpPr>
        <xdr:cNvPr id="197" name="テキスト ボックス 196"/>
        <xdr:cNvSpPr txBox="1"/>
      </xdr:nvSpPr>
      <xdr:spPr>
        <a:xfrm>
          <a:off x="2608795" y="126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69288</xdr:rowOff>
    </xdr:from>
    <xdr:to>
      <xdr:col>10</xdr:col>
      <xdr:colOff>165100</xdr:colOff>
      <xdr:row>72</xdr:row>
      <xdr:rowOff>170888</xdr:rowOff>
    </xdr:to>
    <xdr:sp macro="" textlink="">
      <xdr:nvSpPr>
        <xdr:cNvPr id="198" name="楕円 197"/>
        <xdr:cNvSpPr/>
      </xdr:nvSpPr>
      <xdr:spPr>
        <a:xfrm>
          <a:off x="1968500" y="124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15965</xdr:rowOff>
    </xdr:from>
    <xdr:ext cx="599010" cy="259045"/>
    <xdr:sp macro="" textlink="">
      <xdr:nvSpPr>
        <xdr:cNvPr id="199" name="テキスト ボックス 198"/>
        <xdr:cNvSpPr txBox="1"/>
      </xdr:nvSpPr>
      <xdr:spPr>
        <a:xfrm>
          <a:off x="1719795" y="1218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159900</xdr:rowOff>
    </xdr:from>
    <xdr:to>
      <xdr:col>6</xdr:col>
      <xdr:colOff>38100</xdr:colOff>
      <xdr:row>74</xdr:row>
      <xdr:rowOff>90050</xdr:rowOff>
    </xdr:to>
    <xdr:sp macro="" textlink="">
      <xdr:nvSpPr>
        <xdr:cNvPr id="200" name="楕円 199"/>
        <xdr:cNvSpPr/>
      </xdr:nvSpPr>
      <xdr:spPr>
        <a:xfrm>
          <a:off x="1079500" y="12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106577</xdr:rowOff>
    </xdr:from>
    <xdr:ext cx="599010" cy="259045"/>
    <xdr:sp macro="" textlink="">
      <xdr:nvSpPr>
        <xdr:cNvPr id="201" name="テキスト ボックス 200"/>
        <xdr:cNvSpPr txBox="1"/>
      </xdr:nvSpPr>
      <xdr:spPr>
        <a:xfrm>
          <a:off x="830795" y="124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151662</xdr:rowOff>
    </xdr:from>
    <xdr:to>
      <xdr:col>24</xdr:col>
      <xdr:colOff>63500</xdr:colOff>
      <xdr:row>98</xdr:row>
      <xdr:rowOff>11165</xdr:rowOff>
    </xdr:to>
    <xdr:cxnSp macro="">
      <xdr:nvCxnSpPr>
        <xdr:cNvPr id="232" name="直線コネクタ 231"/>
        <xdr:cNvCxnSpPr/>
      </xdr:nvCxnSpPr>
      <xdr:spPr>
        <a:xfrm flipV="1">
          <a:off x="3797300" y="16782312"/>
          <a:ext cx="838200" cy="3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11165</xdr:rowOff>
    </xdr:from>
    <xdr:to>
      <xdr:col>19</xdr:col>
      <xdr:colOff>177800</xdr:colOff>
      <xdr:row>98</xdr:row>
      <xdr:rowOff>56542</xdr:rowOff>
    </xdr:to>
    <xdr:cxnSp macro="">
      <xdr:nvCxnSpPr>
        <xdr:cNvPr id="235" name="直線コネクタ 234"/>
        <xdr:cNvCxnSpPr/>
      </xdr:nvCxnSpPr>
      <xdr:spPr>
        <a:xfrm flipV="1">
          <a:off x="2908300" y="16813265"/>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121168</xdr:rowOff>
    </xdr:from>
    <xdr:to>
      <xdr:col>20</xdr:col>
      <xdr:colOff>38100</xdr:colOff>
      <xdr:row>97</xdr:row>
      <xdr:rowOff>51318</xdr:rowOff>
    </xdr:to>
    <xdr:sp macro="" textlink="">
      <xdr:nvSpPr>
        <xdr:cNvPr id="236" name="フローチャート: 判断 235"/>
        <xdr:cNvSpPr/>
      </xdr:nvSpPr>
      <xdr:spPr>
        <a:xfrm>
          <a:off x="3746500" y="1658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67845</xdr:rowOff>
    </xdr:from>
    <xdr:ext cx="599010" cy="259045"/>
    <xdr:sp macro="" textlink="">
      <xdr:nvSpPr>
        <xdr:cNvPr id="237" name="テキスト ボックス 236"/>
        <xdr:cNvSpPr txBox="1"/>
      </xdr:nvSpPr>
      <xdr:spPr>
        <a:xfrm>
          <a:off x="3497795" y="1635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56542</xdr:rowOff>
    </xdr:from>
    <xdr:to>
      <xdr:col>15</xdr:col>
      <xdr:colOff>50800</xdr:colOff>
      <xdr:row>98</xdr:row>
      <xdr:rowOff>56885</xdr:rowOff>
    </xdr:to>
    <xdr:cxnSp macro="">
      <xdr:nvCxnSpPr>
        <xdr:cNvPr id="238" name="直線コネクタ 237"/>
        <xdr:cNvCxnSpPr/>
      </xdr:nvCxnSpPr>
      <xdr:spPr>
        <a:xfrm flipV="1">
          <a:off x="2019300" y="1685864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118360</xdr:rowOff>
    </xdr:from>
    <xdr:to>
      <xdr:col>15</xdr:col>
      <xdr:colOff>101600</xdr:colOff>
      <xdr:row>97</xdr:row>
      <xdr:rowOff>48510</xdr:rowOff>
    </xdr:to>
    <xdr:sp macro="" textlink="">
      <xdr:nvSpPr>
        <xdr:cNvPr id="239" name="フローチャート: 判断 238"/>
        <xdr:cNvSpPr/>
      </xdr:nvSpPr>
      <xdr:spPr>
        <a:xfrm>
          <a:off x="2857500" y="165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65037</xdr:rowOff>
    </xdr:from>
    <xdr:ext cx="599010" cy="259045"/>
    <xdr:sp macro="" textlink="">
      <xdr:nvSpPr>
        <xdr:cNvPr id="240" name="テキスト ボックス 239"/>
        <xdr:cNvSpPr txBox="1"/>
      </xdr:nvSpPr>
      <xdr:spPr>
        <a:xfrm>
          <a:off x="2608795" y="1635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40808</xdr:rowOff>
    </xdr:from>
    <xdr:to>
      <xdr:col>10</xdr:col>
      <xdr:colOff>114300</xdr:colOff>
      <xdr:row>98</xdr:row>
      <xdr:rowOff>56885</xdr:rowOff>
    </xdr:to>
    <xdr:cxnSp macro="">
      <xdr:nvCxnSpPr>
        <xdr:cNvPr id="241" name="直線コネクタ 240"/>
        <xdr:cNvCxnSpPr/>
      </xdr:nvCxnSpPr>
      <xdr:spPr>
        <a:xfrm>
          <a:off x="1130300" y="16842908"/>
          <a:ext cx="889000" cy="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2" name="フローチャート: 判断 241"/>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22319</xdr:rowOff>
    </xdr:from>
    <xdr:ext cx="599010" cy="259045"/>
    <xdr:sp macro="" textlink="">
      <xdr:nvSpPr>
        <xdr:cNvPr id="243" name="テキスト ボックス 242"/>
        <xdr:cNvSpPr txBox="1"/>
      </xdr:nvSpPr>
      <xdr:spPr>
        <a:xfrm>
          <a:off x="1719795" y="1631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60644</xdr:rowOff>
    </xdr:from>
    <xdr:to>
      <xdr:col>6</xdr:col>
      <xdr:colOff>38100</xdr:colOff>
      <xdr:row>96</xdr:row>
      <xdr:rowOff>162244</xdr:rowOff>
    </xdr:to>
    <xdr:sp macro="" textlink="">
      <xdr:nvSpPr>
        <xdr:cNvPr id="244" name="フローチャート: 判断 243"/>
        <xdr:cNvSpPr/>
      </xdr:nvSpPr>
      <xdr:spPr>
        <a:xfrm>
          <a:off x="1079500" y="1651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7321</xdr:rowOff>
    </xdr:from>
    <xdr:ext cx="599010" cy="259045"/>
    <xdr:sp macro="" textlink="">
      <xdr:nvSpPr>
        <xdr:cNvPr id="245" name="テキスト ボックス 244"/>
        <xdr:cNvSpPr txBox="1"/>
      </xdr:nvSpPr>
      <xdr:spPr>
        <a:xfrm>
          <a:off x="830795" y="1629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100862</xdr:rowOff>
    </xdr:from>
    <xdr:to>
      <xdr:col>24</xdr:col>
      <xdr:colOff>114300</xdr:colOff>
      <xdr:row>98</xdr:row>
      <xdr:rowOff>31012</xdr:rowOff>
    </xdr:to>
    <xdr:sp macro="" textlink="">
      <xdr:nvSpPr>
        <xdr:cNvPr id="251" name="楕円 250"/>
        <xdr:cNvSpPr/>
      </xdr:nvSpPr>
      <xdr:spPr>
        <a:xfrm>
          <a:off x="4584700" y="167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79289</xdr:rowOff>
    </xdr:from>
    <xdr:ext cx="534377" cy="259045"/>
    <xdr:sp macro="" textlink="">
      <xdr:nvSpPr>
        <xdr:cNvPr id="252" name="衛生費該当値テキスト"/>
        <xdr:cNvSpPr txBox="1"/>
      </xdr:nvSpPr>
      <xdr:spPr>
        <a:xfrm>
          <a:off x="4686300" y="167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131815</xdr:rowOff>
    </xdr:from>
    <xdr:to>
      <xdr:col>20</xdr:col>
      <xdr:colOff>38100</xdr:colOff>
      <xdr:row>98</xdr:row>
      <xdr:rowOff>61965</xdr:rowOff>
    </xdr:to>
    <xdr:sp macro="" textlink="">
      <xdr:nvSpPr>
        <xdr:cNvPr id="253" name="楕円 252"/>
        <xdr:cNvSpPr/>
      </xdr:nvSpPr>
      <xdr:spPr>
        <a:xfrm>
          <a:off x="3746500" y="167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53092</xdr:rowOff>
    </xdr:from>
    <xdr:ext cx="534377" cy="259045"/>
    <xdr:sp macro="" textlink="">
      <xdr:nvSpPr>
        <xdr:cNvPr id="254" name="テキスト ボックス 253"/>
        <xdr:cNvSpPr txBox="1"/>
      </xdr:nvSpPr>
      <xdr:spPr>
        <a:xfrm>
          <a:off x="3530111" y="168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5742</xdr:rowOff>
    </xdr:from>
    <xdr:to>
      <xdr:col>15</xdr:col>
      <xdr:colOff>101600</xdr:colOff>
      <xdr:row>98</xdr:row>
      <xdr:rowOff>107342</xdr:rowOff>
    </xdr:to>
    <xdr:sp macro="" textlink="">
      <xdr:nvSpPr>
        <xdr:cNvPr id="255" name="楕円 254"/>
        <xdr:cNvSpPr/>
      </xdr:nvSpPr>
      <xdr:spPr>
        <a:xfrm>
          <a:off x="2857500" y="16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98469</xdr:rowOff>
    </xdr:from>
    <xdr:ext cx="534377" cy="259045"/>
    <xdr:sp macro="" textlink="">
      <xdr:nvSpPr>
        <xdr:cNvPr id="256" name="テキスト ボックス 255"/>
        <xdr:cNvSpPr txBox="1"/>
      </xdr:nvSpPr>
      <xdr:spPr>
        <a:xfrm>
          <a:off x="2641111" y="169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6085</xdr:rowOff>
    </xdr:from>
    <xdr:to>
      <xdr:col>10</xdr:col>
      <xdr:colOff>165100</xdr:colOff>
      <xdr:row>98</xdr:row>
      <xdr:rowOff>107685</xdr:rowOff>
    </xdr:to>
    <xdr:sp macro="" textlink="">
      <xdr:nvSpPr>
        <xdr:cNvPr id="257" name="楕円 256"/>
        <xdr:cNvSpPr/>
      </xdr:nvSpPr>
      <xdr:spPr>
        <a:xfrm>
          <a:off x="1968500" y="168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98812</xdr:rowOff>
    </xdr:from>
    <xdr:ext cx="534377" cy="259045"/>
    <xdr:sp macro="" textlink="">
      <xdr:nvSpPr>
        <xdr:cNvPr id="258" name="テキスト ボックス 257"/>
        <xdr:cNvSpPr txBox="1"/>
      </xdr:nvSpPr>
      <xdr:spPr>
        <a:xfrm>
          <a:off x="1752111" y="169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161458</xdr:rowOff>
    </xdr:from>
    <xdr:to>
      <xdr:col>6</xdr:col>
      <xdr:colOff>38100</xdr:colOff>
      <xdr:row>98</xdr:row>
      <xdr:rowOff>91608</xdr:rowOff>
    </xdr:to>
    <xdr:sp macro="" textlink="">
      <xdr:nvSpPr>
        <xdr:cNvPr id="259" name="楕円 258"/>
        <xdr:cNvSpPr/>
      </xdr:nvSpPr>
      <xdr:spPr>
        <a:xfrm>
          <a:off x="1079500" y="167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82735</xdr:rowOff>
    </xdr:from>
    <xdr:ext cx="534377" cy="259045"/>
    <xdr:sp macro="" textlink="">
      <xdr:nvSpPr>
        <xdr:cNvPr id="260" name="テキスト ボックス 259"/>
        <xdr:cNvSpPr txBox="1"/>
      </xdr:nvSpPr>
      <xdr:spPr>
        <a:xfrm>
          <a:off x="863111" y="1688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42291</xdr:rowOff>
    </xdr:from>
    <xdr:to>
      <xdr:col>55</xdr:col>
      <xdr:colOff>0</xdr:colOff>
      <xdr:row>39</xdr:row>
      <xdr:rowOff>43561</xdr:rowOff>
    </xdr:to>
    <xdr:cxnSp macro="">
      <xdr:nvCxnSpPr>
        <xdr:cNvPr id="289" name="直線コネクタ 288"/>
        <xdr:cNvCxnSpPr/>
      </xdr:nvCxnSpPr>
      <xdr:spPr>
        <a:xfrm>
          <a:off x="9639300" y="6728841"/>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40767</xdr:rowOff>
    </xdr:from>
    <xdr:to>
      <xdr:col>50</xdr:col>
      <xdr:colOff>114300</xdr:colOff>
      <xdr:row>39</xdr:row>
      <xdr:rowOff>42291</xdr:rowOff>
    </xdr:to>
    <xdr:cxnSp macro="">
      <xdr:nvCxnSpPr>
        <xdr:cNvPr id="292" name="直線コネクタ 291"/>
        <xdr:cNvCxnSpPr/>
      </xdr:nvCxnSpPr>
      <xdr:spPr>
        <a:xfrm>
          <a:off x="8750300" y="672731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103505</xdr:rowOff>
    </xdr:from>
    <xdr:to>
      <xdr:col>50</xdr:col>
      <xdr:colOff>165100</xdr:colOff>
      <xdr:row>37</xdr:row>
      <xdr:rowOff>33655</xdr:rowOff>
    </xdr:to>
    <xdr:sp macro="" textlink="">
      <xdr:nvSpPr>
        <xdr:cNvPr id="293" name="フローチャート: 判断 292"/>
        <xdr:cNvSpPr/>
      </xdr:nvSpPr>
      <xdr:spPr>
        <a:xfrm>
          <a:off x="958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50182</xdr:rowOff>
    </xdr:from>
    <xdr:ext cx="469744" cy="259045"/>
    <xdr:sp macro="" textlink="">
      <xdr:nvSpPr>
        <xdr:cNvPr id="294" name="テキスト ボックス 293"/>
        <xdr:cNvSpPr txBox="1"/>
      </xdr:nvSpPr>
      <xdr:spPr>
        <a:xfrm>
          <a:off x="9404428" y="60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41021</xdr:rowOff>
    </xdr:to>
    <xdr:cxnSp macro="">
      <xdr:nvCxnSpPr>
        <xdr:cNvPr id="295" name="直線コネクタ 294"/>
        <xdr:cNvCxnSpPr/>
      </xdr:nvCxnSpPr>
      <xdr:spPr>
        <a:xfrm flipV="1">
          <a:off x="7861300" y="672731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67183</xdr:rowOff>
    </xdr:from>
    <xdr:to>
      <xdr:col>46</xdr:col>
      <xdr:colOff>38100</xdr:colOff>
      <xdr:row>36</xdr:row>
      <xdr:rowOff>168783</xdr:rowOff>
    </xdr:to>
    <xdr:sp macro="" textlink="">
      <xdr:nvSpPr>
        <xdr:cNvPr id="296" name="フローチャート: 判断 295"/>
        <xdr:cNvSpPr/>
      </xdr:nvSpPr>
      <xdr:spPr>
        <a:xfrm>
          <a:off x="8699500" y="623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13860</xdr:rowOff>
    </xdr:from>
    <xdr:ext cx="469744" cy="259045"/>
    <xdr:sp macro="" textlink="">
      <xdr:nvSpPr>
        <xdr:cNvPr id="297" name="テキスト ボックス 296"/>
        <xdr:cNvSpPr txBox="1"/>
      </xdr:nvSpPr>
      <xdr:spPr>
        <a:xfrm>
          <a:off x="8515428" y="601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101600</xdr:rowOff>
    </xdr:from>
    <xdr:to>
      <xdr:col>41</xdr:col>
      <xdr:colOff>50800</xdr:colOff>
      <xdr:row>39</xdr:row>
      <xdr:rowOff>41021</xdr:rowOff>
    </xdr:to>
    <xdr:cxnSp macro="">
      <xdr:nvCxnSpPr>
        <xdr:cNvPr id="298" name="直線コネクタ 297"/>
        <xdr:cNvCxnSpPr/>
      </xdr:nvCxnSpPr>
      <xdr:spPr>
        <a:xfrm>
          <a:off x="6972300" y="5245100"/>
          <a:ext cx="889000" cy="14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156337</xdr:rowOff>
    </xdr:from>
    <xdr:to>
      <xdr:col>41</xdr:col>
      <xdr:colOff>101600</xdr:colOff>
      <xdr:row>37</xdr:row>
      <xdr:rowOff>86487</xdr:rowOff>
    </xdr:to>
    <xdr:sp macro="" textlink="">
      <xdr:nvSpPr>
        <xdr:cNvPr id="299" name="フローチャート: 判断 298"/>
        <xdr:cNvSpPr/>
      </xdr:nvSpPr>
      <xdr:spPr>
        <a:xfrm>
          <a:off x="7810500" y="63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103014</xdr:rowOff>
    </xdr:from>
    <xdr:ext cx="469744" cy="259045"/>
    <xdr:sp macro="" textlink="">
      <xdr:nvSpPr>
        <xdr:cNvPr id="300" name="テキスト ボックス 299"/>
        <xdr:cNvSpPr txBox="1"/>
      </xdr:nvSpPr>
      <xdr:spPr>
        <a:xfrm>
          <a:off x="7626428" y="61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110998</xdr:rowOff>
    </xdr:from>
    <xdr:to>
      <xdr:col>36</xdr:col>
      <xdr:colOff>165100</xdr:colOff>
      <xdr:row>38</xdr:row>
      <xdr:rowOff>41148</xdr:rowOff>
    </xdr:to>
    <xdr:sp macro="" textlink="">
      <xdr:nvSpPr>
        <xdr:cNvPr id="301" name="フローチャート: 判断 300"/>
        <xdr:cNvSpPr/>
      </xdr:nvSpPr>
      <xdr:spPr>
        <a:xfrm>
          <a:off x="69215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32275</xdr:rowOff>
    </xdr:from>
    <xdr:ext cx="469744" cy="259045"/>
    <xdr:sp macro="" textlink="">
      <xdr:nvSpPr>
        <xdr:cNvPr id="302" name="テキスト ボックス 301"/>
        <xdr:cNvSpPr txBox="1"/>
      </xdr:nvSpPr>
      <xdr:spPr>
        <a:xfrm>
          <a:off x="6737428"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164211</xdr:rowOff>
    </xdr:from>
    <xdr:to>
      <xdr:col>55</xdr:col>
      <xdr:colOff>50800</xdr:colOff>
      <xdr:row>39</xdr:row>
      <xdr:rowOff>94361</xdr:rowOff>
    </xdr:to>
    <xdr:sp macro="" textlink="">
      <xdr:nvSpPr>
        <xdr:cNvPr id="308" name="楕円 307"/>
        <xdr:cNvSpPr/>
      </xdr:nvSpPr>
      <xdr:spPr>
        <a:xfrm>
          <a:off x="10426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79138</xdr:rowOff>
    </xdr:from>
    <xdr:ext cx="249299" cy="259045"/>
    <xdr:sp macro="" textlink="">
      <xdr:nvSpPr>
        <xdr:cNvPr id="309" name="労働費該当値テキスト"/>
        <xdr:cNvSpPr txBox="1"/>
      </xdr:nvSpPr>
      <xdr:spPr>
        <a:xfrm>
          <a:off x="10528300" y="65942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162941</xdr:rowOff>
    </xdr:from>
    <xdr:to>
      <xdr:col>50</xdr:col>
      <xdr:colOff>165100</xdr:colOff>
      <xdr:row>39</xdr:row>
      <xdr:rowOff>93091</xdr:rowOff>
    </xdr:to>
    <xdr:sp macro="" textlink="">
      <xdr:nvSpPr>
        <xdr:cNvPr id="310" name="楕円 309"/>
        <xdr:cNvSpPr/>
      </xdr:nvSpPr>
      <xdr:spPr>
        <a:xfrm>
          <a:off x="9588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84218</xdr:rowOff>
    </xdr:from>
    <xdr:ext cx="313932" cy="259045"/>
    <xdr:sp macro="" textlink="">
      <xdr:nvSpPr>
        <xdr:cNvPr id="311" name="テキスト ボックス 310"/>
        <xdr:cNvSpPr txBox="1"/>
      </xdr:nvSpPr>
      <xdr:spPr>
        <a:xfrm>
          <a:off x="9482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2" name="楕円 311"/>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3" name="テキスト ボックス 312"/>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161671</xdr:rowOff>
    </xdr:from>
    <xdr:to>
      <xdr:col>41</xdr:col>
      <xdr:colOff>101600</xdr:colOff>
      <xdr:row>39</xdr:row>
      <xdr:rowOff>91821</xdr:rowOff>
    </xdr:to>
    <xdr:sp macro="" textlink="">
      <xdr:nvSpPr>
        <xdr:cNvPr id="314" name="楕円 313"/>
        <xdr:cNvSpPr/>
      </xdr:nvSpPr>
      <xdr:spPr>
        <a:xfrm>
          <a:off x="7810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82948</xdr:rowOff>
    </xdr:from>
    <xdr:ext cx="313932" cy="259045"/>
    <xdr:sp macro="" textlink="">
      <xdr:nvSpPr>
        <xdr:cNvPr id="315" name="テキスト ボックス 314"/>
        <xdr:cNvSpPr txBox="1"/>
      </xdr:nvSpPr>
      <xdr:spPr>
        <a:xfrm>
          <a:off x="7704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50800</xdr:rowOff>
    </xdr:from>
    <xdr:to>
      <xdr:col>36</xdr:col>
      <xdr:colOff>165100</xdr:colOff>
      <xdr:row>30</xdr:row>
      <xdr:rowOff>152400</xdr:rowOff>
    </xdr:to>
    <xdr:sp macro="" textlink="">
      <xdr:nvSpPr>
        <xdr:cNvPr id="316" name="楕円 315"/>
        <xdr:cNvSpPr/>
      </xdr:nvSpPr>
      <xdr:spPr>
        <a:xfrm>
          <a:off x="6921500" y="51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168927</xdr:rowOff>
    </xdr:from>
    <xdr:ext cx="534377" cy="259045"/>
    <xdr:sp macro="" textlink="">
      <xdr:nvSpPr>
        <xdr:cNvPr id="317" name="テキスト ボックス 316"/>
        <xdr:cNvSpPr txBox="1"/>
      </xdr:nvSpPr>
      <xdr:spPr>
        <a:xfrm>
          <a:off x="6705111" y="496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5556</xdr:rowOff>
    </xdr:from>
    <xdr:to>
      <xdr:col>54</xdr:col>
      <xdr:colOff>189865</xdr:colOff>
      <xdr:row>59</xdr:row>
      <xdr:rowOff>64133</xdr:rowOff>
    </xdr:to>
    <xdr:cxnSp macro="">
      <xdr:nvCxnSpPr>
        <xdr:cNvPr id="343" name="直線コネクタ 342"/>
        <xdr:cNvCxnSpPr/>
      </xdr:nvCxnSpPr>
      <xdr:spPr>
        <a:xfrm flipV="1">
          <a:off x="10475595" y="8920956"/>
          <a:ext cx="1270" cy="1258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67960</xdr:rowOff>
    </xdr:from>
    <xdr:ext cx="534377" cy="259045"/>
    <xdr:sp macro="" textlink="">
      <xdr:nvSpPr>
        <xdr:cNvPr id="344" name="農林水産業費最小値テキスト"/>
        <xdr:cNvSpPr txBox="1"/>
      </xdr:nvSpPr>
      <xdr:spPr>
        <a:xfrm>
          <a:off x="10528300" y="1018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64133</xdr:rowOff>
    </xdr:from>
    <xdr:to>
      <xdr:col>55</xdr:col>
      <xdr:colOff>88900</xdr:colOff>
      <xdr:row>59</xdr:row>
      <xdr:rowOff>64133</xdr:rowOff>
    </xdr:to>
    <xdr:cxnSp macro="">
      <xdr:nvCxnSpPr>
        <xdr:cNvPr id="345" name="直線コネクタ 344"/>
        <xdr:cNvCxnSpPr/>
      </xdr:nvCxnSpPr>
      <xdr:spPr>
        <a:xfrm>
          <a:off x="10388600" y="1017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123683</xdr:rowOff>
    </xdr:from>
    <xdr:ext cx="690189" cy="259045"/>
    <xdr:sp macro="" textlink="">
      <xdr:nvSpPr>
        <xdr:cNvPr id="346" name="農林水産業費最大値テキスト"/>
        <xdr:cNvSpPr txBox="1"/>
      </xdr:nvSpPr>
      <xdr:spPr>
        <a:xfrm>
          <a:off x="10528300" y="8696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5556</xdr:rowOff>
    </xdr:from>
    <xdr:to>
      <xdr:col>55</xdr:col>
      <xdr:colOff>88900</xdr:colOff>
      <xdr:row>52</xdr:row>
      <xdr:rowOff>5556</xdr:rowOff>
    </xdr:to>
    <xdr:cxnSp macro="">
      <xdr:nvCxnSpPr>
        <xdr:cNvPr id="347" name="直線コネクタ 346"/>
        <xdr:cNvCxnSpPr/>
      </xdr:nvCxnSpPr>
      <xdr:spPr>
        <a:xfrm>
          <a:off x="10388600" y="89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5556</xdr:rowOff>
    </xdr:from>
    <xdr:to>
      <xdr:col>55</xdr:col>
      <xdr:colOff>0</xdr:colOff>
      <xdr:row>52</xdr:row>
      <xdr:rowOff>84850</xdr:rowOff>
    </xdr:to>
    <xdr:cxnSp macro="">
      <xdr:nvCxnSpPr>
        <xdr:cNvPr id="348" name="直線コネクタ 347"/>
        <xdr:cNvCxnSpPr/>
      </xdr:nvCxnSpPr>
      <xdr:spPr>
        <a:xfrm flipV="1">
          <a:off x="9639300" y="8920956"/>
          <a:ext cx="838200" cy="7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13829</xdr:rowOff>
    </xdr:from>
    <xdr:ext cx="599010" cy="259045"/>
    <xdr:sp macro="" textlink="">
      <xdr:nvSpPr>
        <xdr:cNvPr id="349" name="農林水産業費平均値テキスト"/>
        <xdr:cNvSpPr txBox="1"/>
      </xdr:nvSpPr>
      <xdr:spPr>
        <a:xfrm>
          <a:off x="10528300" y="9957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35402</xdr:rowOff>
    </xdr:from>
    <xdr:to>
      <xdr:col>55</xdr:col>
      <xdr:colOff>50800</xdr:colOff>
      <xdr:row>58</xdr:row>
      <xdr:rowOff>137002</xdr:rowOff>
    </xdr:to>
    <xdr:sp macro="" textlink="">
      <xdr:nvSpPr>
        <xdr:cNvPr id="350" name="フローチャート: 判断 349"/>
        <xdr:cNvSpPr/>
      </xdr:nvSpPr>
      <xdr:spPr>
        <a:xfrm>
          <a:off x="10426700" y="9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84850</xdr:rowOff>
    </xdr:from>
    <xdr:to>
      <xdr:col>50</xdr:col>
      <xdr:colOff>114300</xdr:colOff>
      <xdr:row>53</xdr:row>
      <xdr:rowOff>124381</xdr:rowOff>
    </xdr:to>
    <xdr:cxnSp macro="">
      <xdr:nvCxnSpPr>
        <xdr:cNvPr id="351" name="直線コネクタ 350"/>
        <xdr:cNvCxnSpPr/>
      </xdr:nvCxnSpPr>
      <xdr:spPr>
        <a:xfrm flipV="1">
          <a:off x="8750300" y="9000250"/>
          <a:ext cx="889000" cy="2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78996</xdr:rowOff>
    </xdr:from>
    <xdr:to>
      <xdr:col>50</xdr:col>
      <xdr:colOff>165100</xdr:colOff>
      <xdr:row>59</xdr:row>
      <xdr:rowOff>9146</xdr:rowOff>
    </xdr:to>
    <xdr:sp macro="" textlink="">
      <xdr:nvSpPr>
        <xdr:cNvPr id="352" name="フローチャート: 判断 351"/>
        <xdr:cNvSpPr/>
      </xdr:nvSpPr>
      <xdr:spPr>
        <a:xfrm>
          <a:off x="9588500" y="10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273</xdr:rowOff>
    </xdr:from>
    <xdr:ext cx="599010" cy="259045"/>
    <xdr:sp macro="" textlink="">
      <xdr:nvSpPr>
        <xdr:cNvPr id="353" name="テキスト ボックス 352"/>
        <xdr:cNvSpPr txBox="1"/>
      </xdr:nvSpPr>
      <xdr:spPr>
        <a:xfrm>
          <a:off x="9339795" y="1011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124381</xdr:rowOff>
    </xdr:from>
    <xdr:to>
      <xdr:col>45</xdr:col>
      <xdr:colOff>177800</xdr:colOff>
      <xdr:row>56</xdr:row>
      <xdr:rowOff>123056</xdr:rowOff>
    </xdr:to>
    <xdr:cxnSp macro="">
      <xdr:nvCxnSpPr>
        <xdr:cNvPr id="354" name="直線コネクタ 353"/>
        <xdr:cNvCxnSpPr/>
      </xdr:nvCxnSpPr>
      <xdr:spPr>
        <a:xfrm flipV="1">
          <a:off x="7861300" y="9211231"/>
          <a:ext cx="889000" cy="5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93539</xdr:rowOff>
    </xdr:from>
    <xdr:to>
      <xdr:col>46</xdr:col>
      <xdr:colOff>38100</xdr:colOff>
      <xdr:row>59</xdr:row>
      <xdr:rowOff>23689</xdr:rowOff>
    </xdr:to>
    <xdr:sp macro="" textlink="">
      <xdr:nvSpPr>
        <xdr:cNvPr id="355" name="フローチャート: 判断 354"/>
        <xdr:cNvSpPr/>
      </xdr:nvSpPr>
      <xdr:spPr>
        <a:xfrm>
          <a:off x="8699500" y="100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14816</xdr:rowOff>
    </xdr:from>
    <xdr:ext cx="599010" cy="259045"/>
    <xdr:sp macro="" textlink="">
      <xdr:nvSpPr>
        <xdr:cNvPr id="356" name="テキスト ボックス 355"/>
        <xdr:cNvSpPr txBox="1"/>
      </xdr:nvSpPr>
      <xdr:spPr>
        <a:xfrm>
          <a:off x="8450795" y="1013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169015</xdr:rowOff>
    </xdr:from>
    <xdr:to>
      <xdr:col>41</xdr:col>
      <xdr:colOff>50800</xdr:colOff>
      <xdr:row>56</xdr:row>
      <xdr:rowOff>123056</xdr:rowOff>
    </xdr:to>
    <xdr:cxnSp macro="">
      <xdr:nvCxnSpPr>
        <xdr:cNvPr id="357" name="直線コネクタ 356"/>
        <xdr:cNvCxnSpPr/>
      </xdr:nvCxnSpPr>
      <xdr:spPr>
        <a:xfrm>
          <a:off x="6972300" y="8570065"/>
          <a:ext cx="889000" cy="1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99778</xdr:rowOff>
    </xdr:from>
    <xdr:to>
      <xdr:col>41</xdr:col>
      <xdr:colOff>101600</xdr:colOff>
      <xdr:row>59</xdr:row>
      <xdr:rowOff>29928</xdr:rowOff>
    </xdr:to>
    <xdr:sp macro="" textlink="">
      <xdr:nvSpPr>
        <xdr:cNvPr id="358" name="フローチャート: 判断 357"/>
        <xdr:cNvSpPr/>
      </xdr:nvSpPr>
      <xdr:spPr>
        <a:xfrm>
          <a:off x="7810500" y="100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21055</xdr:rowOff>
    </xdr:from>
    <xdr:ext cx="599010" cy="259045"/>
    <xdr:sp macro="" textlink="">
      <xdr:nvSpPr>
        <xdr:cNvPr id="359" name="テキスト ボックス 358"/>
        <xdr:cNvSpPr txBox="1"/>
      </xdr:nvSpPr>
      <xdr:spPr>
        <a:xfrm>
          <a:off x="7561795" y="1013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100726</xdr:rowOff>
    </xdr:from>
    <xdr:to>
      <xdr:col>36</xdr:col>
      <xdr:colOff>165100</xdr:colOff>
      <xdr:row>59</xdr:row>
      <xdr:rowOff>30876</xdr:rowOff>
    </xdr:to>
    <xdr:sp macro="" textlink="">
      <xdr:nvSpPr>
        <xdr:cNvPr id="360" name="フローチャート: 判断 359"/>
        <xdr:cNvSpPr/>
      </xdr:nvSpPr>
      <xdr:spPr>
        <a:xfrm>
          <a:off x="6921500" y="100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22003</xdr:rowOff>
    </xdr:from>
    <xdr:ext cx="599010" cy="259045"/>
    <xdr:sp macro="" textlink="">
      <xdr:nvSpPr>
        <xdr:cNvPr id="361" name="テキスト ボックス 360"/>
        <xdr:cNvSpPr txBox="1"/>
      </xdr:nvSpPr>
      <xdr:spPr>
        <a:xfrm>
          <a:off x="6672795" y="1013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126206</xdr:rowOff>
    </xdr:from>
    <xdr:to>
      <xdr:col>55</xdr:col>
      <xdr:colOff>50800</xdr:colOff>
      <xdr:row>52</xdr:row>
      <xdr:rowOff>56356</xdr:rowOff>
    </xdr:to>
    <xdr:sp macro="" textlink="">
      <xdr:nvSpPr>
        <xdr:cNvPr id="367" name="楕円 366"/>
        <xdr:cNvSpPr/>
      </xdr:nvSpPr>
      <xdr:spPr>
        <a:xfrm>
          <a:off x="10426700" y="88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79233</xdr:rowOff>
    </xdr:from>
    <xdr:ext cx="690189" cy="259045"/>
    <xdr:sp macro="" textlink="">
      <xdr:nvSpPr>
        <xdr:cNvPr id="368" name="農林水産業費該当値テキスト"/>
        <xdr:cNvSpPr txBox="1"/>
      </xdr:nvSpPr>
      <xdr:spPr>
        <a:xfrm>
          <a:off x="10528300" y="8823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34050</xdr:rowOff>
    </xdr:from>
    <xdr:to>
      <xdr:col>50</xdr:col>
      <xdr:colOff>165100</xdr:colOff>
      <xdr:row>52</xdr:row>
      <xdr:rowOff>135650</xdr:rowOff>
    </xdr:to>
    <xdr:sp macro="" textlink="">
      <xdr:nvSpPr>
        <xdr:cNvPr id="369" name="楕円 368"/>
        <xdr:cNvSpPr/>
      </xdr:nvSpPr>
      <xdr:spPr>
        <a:xfrm>
          <a:off x="9588500" y="89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50</xdr:row>
      <xdr:rowOff>152177</xdr:rowOff>
    </xdr:from>
    <xdr:ext cx="690189" cy="259045"/>
    <xdr:sp macro="" textlink="">
      <xdr:nvSpPr>
        <xdr:cNvPr id="370" name="テキスト ボックス 369"/>
        <xdr:cNvSpPr txBox="1"/>
      </xdr:nvSpPr>
      <xdr:spPr>
        <a:xfrm>
          <a:off x="9294205" y="8724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73581</xdr:rowOff>
    </xdr:from>
    <xdr:to>
      <xdr:col>46</xdr:col>
      <xdr:colOff>38100</xdr:colOff>
      <xdr:row>54</xdr:row>
      <xdr:rowOff>3731</xdr:rowOff>
    </xdr:to>
    <xdr:sp macro="" textlink="">
      <xdr:nvSpPr>
        <xdr:cNvPr id="371" name="楕円 370"/>
        <xdr:cNvSpPr/>
      </xdr:nvSpPr>
      <xdr:spPr>
        <a:xfrm>
          <a:off x="8699500" y="91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20258</xdr:rowOff>
    </xdr:from>
    <xdr:ext cx="599010" cy="259045"/>
    <xdr:sp macro="" textlink="">
      <xdr:nvSpPr>
        <xdr:cNvPr id="372" name="テキスト ボックス 371"/>
        <xdr:cNvSpPr txBox="1"/>
      </xdr:nvSpPr>
      <xdr:spPr>
        <a:xfrm>
          <a:off x="8450795" y="893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72256</xdr:rowOff>
    </xdr:from>
    <xdr:to>
      <xdr:col>41</xdr:col>
      <xdr:colOff>101600</xdr:colOff>
      <xdr:row>57</xdr:row>
      <xdr:rowOff>2406</xdr:rowOff>
    </xdr:to>
    <xdr:sp macro="" textlink="">
      <xdr:nvSpPr>
        <xdr:cNvPr id="373" name="楕円 372"/>
        <xdr:cNvSpPr/>
      </xdr:nvSpPr>
      <xdr:spPr>
        <a:xfrm>
          <a:off x="7810500" y="96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18933</xdr:rowOff>
    </xdr:from>
    <xdr:ext cx="599010" cy="259045"/>
    <xdr:sp macro="" textlink="">
      <xdr:nvSpPr>
        <xdr:cNvPr id="374" name="テキスト ボックス 373"/>
        <xdr:cNvSpPr txBox="1"/>
      </xdr:nvSpPr>
      <xdr:spPr>
        <a:xfrm>
          <a:off x="7561795" y="944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118215</xdr:rowOff>
    </xdr:from>
    <xdr:to>
      <xdr:col>36</xdr:col>
      <xdr:colOff>165100</xdr:colOff>
      <xdr:row>50</xdr:row>
      <xdr:rowOff>48365</xdr:rowOff>
    </xdr:to>
    <xdr:sp macro="" textlink="">
      <xdr:nvSpPr>
        <xdr:cNvPr id="375" name="楕円 374"/>
        <xdr:cNvSpPr/>
      </xdr:nvSpPr>
      <xdr:spPr>
        <a:xfrm>
          <a:off x="6921500" y="8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48</xdr:row>
      <xdr:rowOff>64892</xdr:rowOff>
    </xdr:from>
    <xdr:ext cx="690189" cy="259045"/>
    <xdr:sp macro="" textlink="">
      <xdr:nvSpPr>
        <xdr:cNvPr id="376" name="テキスト ボックス 375"/>
        <xdr:cNvSpPr txBox="1"/>
      </xdr:nvSpPr>
      <xdr:spPr>
        <a:xfrm>
          <a:off x="6627205" y="8294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6" name="テキスト ボックス 395"/>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100564</xdr:rowOff>
    </xdr:from>
    <xdr:to>
      <xdr:col>54</xdr:col>
      <xdr:colOff>189865</xdr:colOff>
      <xdr:row>79</xdr:row>
      <xdr:rowOff>96484</xdr:rowOff>
    </xdr:to>
    <xdr:cxnSp macro="">
      <xdr:nvCxnSpPr>
        <xdr:cNvPr id="402" name="直線コネクタ 401"/>
        <xdr:cNvCxnSpPr/>
      </xdr:nvCxnSpPr>
      <xdr:spPr>
        <a:xfrm flipV="1">
          <a:off x="10475595" y="12959314"/>
          <a:ext cx="1270" cy="68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100311</xdr:rowOff>
    </xdr:from>
    <xdr:ext cx="469744" cy="259045"/>
    <xdr:sp macro="" textlink="">
      <xdr:nvSpPr>
        <xdr:cNvPr id="403" name="商工費最小値テキスト"/>
        <xdr:cNvSpPr txBox="1"/>
      </xdr:nvSpPr>
      <xdr:spPr>
        <a:xfrm>
          <a:off x="10528300" y="136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96484</xdr:rowOff>
    </xdr:from>
    <xdr:to>
      <xdr:col>55</xdr:col>
      <xdr:colOff>88900</xdr:colOff>
      <xdr:row>79</xdr:row>
      <xdr:rowOff>96484</xdr:rowOff>
    </xdr:to>
    <xdr:cxnSp macro="">
      <xdr:nvCxnSpPr>
        <xdr:cNvPr id="404" name="直線コネクタ 403"/>
        <xdr:cNvCxnSpPr/>
      </xdr:nvCxnSpPr>
      <xdr:spPr>
        <a:xfrm>
          <a:off x="10388600" y="1364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47241</xdr:rowOff>
    </xdr:from>
    <xdr:ext cx="599010" cy="259045"/>
    <xdr:sp macro="" textlink="">
      <xdr:nvSpPr>
        <xdr:cNvPr id="405" name="商工費最大値テキスト"/>
        <xdr:cNvSpPr txBox="1"/>
      </xdr:nvSpPr>
      <xdr:spPr>
        <a:xfrm>
          <a:off x="10528300" y="1273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75</xdr:row>
      <xdr:rowOff>100564</xdr:rowOff>
    </xdr:from>
    <xdr:to>
      <xdr:col>55</xdr:col>
      <xdr:colOff>88900</xdr:colOff>
      <xdr:row>75</xdr:row>
      <xdr:rowOff>100564</xdr:rowOff>
    </xdr:to>
    <xdr:cxnSp macro="">
      <xdr:nvCxnSpPr>
        <xdr:cNvPr id="406" name="直線コネクタ 405"/>
        <xdr:cNvCxnSpPr/>
      </xdr:nvCxnSpPr>
      <xdr:spPr>
        <a:xfrm>
          <a:off x="10388600" y="129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121423</xdr:rowOff>
    </xdr:from>
    <xdr:to>
      <xdr:col>55</xdr:col>
      <xdr:colOff>0</xdr:colOff>
      <xdr:row>79</xdr:row>
      <xdr:rowOff>34096</xdr:rowOff>
    </xdr:to>
    <xdr:cxnSp macro="">
      <xdr:nvCxnSpPr>
        <xdr:cNvPr id="407" name="直線コネクタ 406"/>
        <xdr:cNvCxnSpPr/>
      </xdr:nvCxnSpPr>
      <xdr:spPr>
        <a:xfrm>
          <a:off x="9639300" y="12465823"/>
          <a:ext cx="838200" cy="11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xdr:rowOff>
    </xdr:from>
    <xdr:ext cx="534377" cy="259045"/>
    <xdr:sp macro="" textlink="">
      <xdr:nvSpPr>
        <xdr:cNvPr id="408" name="商工費平均値テキスト"/>
        <xdr:cNvSpPr txBox="1"/>
      </xdr:nvSpPr>
      <xdr:spPr>
        <a:xfrm>
          <a:off x="10528300" y="13374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149823</xdr:rowOff>
    </xdr:from>
    <xdr:to>
      <xdr:col>55</xdr:col>
      <xdr:colOff>50800</xdr:colOff>
      <xdr:row>79</xdr:row>
      <xdr:rowOff>79973</xdr:rowOff>
    </xdr:to>
    <xdr:sp macro="" textlink="">
      <xdr:nvSpPr>
        <xdr:cNvPr id="409" name="フローチャート: 判断 408"/>
        <xdr:cNvSpPr/>
      </xdr:nvSpPr>
      <xdr:spPr>
        <a:xfrm>
          <a:off x="10426700" y="1352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121423</xdr:rowOff>
    </xdr:from>
    <xdr:to>
      <xdr:col>50</xdr:col>
      <xdr:colOff>114300</xdr:colOff>
      <xdr:row>77</xdr:row>
      <xdr:rowOff>20146</xdr:rowOff>
    </xdr:to>
    <xdr:cxnSp macro="">
      <xdr:nvCxnSpPr>
        <xdr:cNvPr id="410" name="直線コネクタ 409"/>
        <xdr:cNvCxnSpPr/>
      </xdr:nvCxnSpPr>
      <xdr:spPr>
        <a:xfrm flipV="1">
          <a:off x="8750300" y="12465823"/>
          <a:ext cx="889000" cy="7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106184</xdr:rowOff>
    </xdr:from>
    <xdr:to>
      <xdr:col>50</xdr:col>
      <xdr:colOff>165100</xdr:colOff>
      <xdr:row>79</xdr:row>
      <xdr:rowOff>36334</xdr:rowOff>
    </xdr:to>
    <xdr:sp macro="" textlink="">
      <xdr:nvSpPr>
        <xdr:cNvPr id="411" name="フローチャート: 判断 410"/>
        <xdr:cNvSpPr/>
      </xdr:nvSpPr>
      <xdr:spPr>
        <a:xfrm>
          <a:off x="9588500" y="1347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27461</xdr:rowOff>
    </xdr:from>
    <xdr:ext cx="599010" cy="259045"/>
    <xdr:sp macro="" textlink="">
      <xdr:nvSpPr>
        <xdr:cNvPr id="412" name="テキスト ボックス 411"/>
        <xdr:cNvSpPr txBox="1"/>
      </xdr:nvSpPr>
      <xdr:spPr>
        <a:xfrm>
          <a:off x="9339795" y="1357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123113</xdr:rowOff>
    </xdr:from>
    <xdr:to>
      <xdr:col>45</xdr:col>
      <xdr:colOff>177800</xdr:colOff>
      <xdr:row>77</xdr:row>
      <xdr:rowOff>20146</xdr:rowOff>
    </xdr:to>
    <xdr:cxnSp macro="">
      <xdr:nvCxnSpPr>
        <xdr:cNvPr id="413" name="直線コネクタ 412"/>
        <xdr:cNvCxnSpPr/>
      </xdr:nvCxnSpPr>
      <xdr:spPr>
        <a:xfrm>
          <a:off x="7861300" y="12124613"/>
          <a:ext cx="889000" cy="109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131597</xdr:rowOff>
    </xdr:from>
    <xdr:to>
      <xdr:col>46</xdr:col>
      <xdr:colOff>38100</xdr:colOff>
      <xdr:row>79</xdr:row>
      <xdr:rowOff>61747</xdr:rowOff>
    </xdr:to>
    <xdr:sp macro="" textlink="">
      <xdr:nvSpPr>
        <xdr:cNvPr id="414" name="フローチャート: 判断 413"/>
        <xdr:cNvSpPr/>
      </xdr:nvSpPr>
      <xdr:spPr>
        <a:xfrm>
          <a:off x="8699500" y="1350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52874</xdr:rowOff>
    </xdr:from>
    <xdr:ext cx="534377" cy="259045"/>
    <xdr:sp macro="" textlink="">
      <xdr:nvSpPr>
        <xdr:cNvPr id="415" name="テキスト ボックス 414"/>
        <xdr:cNvSpPr txBox="1"/>
      </xdr:nvSpPr>
      <xdr:spPr>
        <a:xfrm>
          <a:off x="8483111" y="135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123113</xdr:rowOff>
    </xdr:from>
    <xdr:to>
      <xdr:col>41</xdr:col>
      <xdr:colOff>50800</xdr:colOff>
      <xdr:row>79</xdr:row>
      <xdr:rowOff>34857</xdr:rowOff>
    </xdr:to>
    <xdr:cxnSp macro="">
      <xdr:nvCxnSpPr>
        <xdr:cNvPr id="416" name="直線コネクタ 415"/>
        <xdr:cNvCxnSpPr/>
      </xdr:nvCxnSpPr>
      <xdr:spPr>
        <a:xfrm flipV="1">
          <a:off x="6972300" y="12124613"/>
          <a:ext cx="889000" cy="14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135755</xdr:rowOff>
    </xdr:from>
    <xdr:to>
      <xdr:col>41</xdr:col>
      <xdr:colOff>101600</xdr:colOff>
      <xdr:row>79</xdr:row>
      <xdr:rowOff>65905</xdr:rowOff>
    </xdr:to>
    <xdr:sp macro="" textlink="">
      <xdr:nvSpPr>
        <xdr:cNvPr id="417" name="フローチャート: 判断 416"/>
        <xdr:cNvSpPr/>
      </xdr:nvSpPr>
      <xdr:spPr>
        <a:xfrm>
          <a:off x="78105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57032</xdr:rowOff>
    </xdr:from>
    <xdr:ext cx="534377" cy="259045"/>
    <xdr:sp macro="" textlink="">
      <xdr:nvSpPr>
        <xdr:cNvPr id="418" name="テキスト ボックス 417"/>
        <xdr:cNvSpPr txBox="1"/>
      </xdr:nvSpPr>
      <xdr:spPr>
        <a:xfrm>
          <a:off x="7594111" y="136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139810</xdr:rowOff>
    </xdr:from>
    <xdr:to>
      <xdr:col>36</xdr:col>
      <xdr:colOff>165100</xdr:colOff>
      <xdr:row>79</xdr:row>
      <xdr:rowOff>69960</xdr:rowOff>
    </xdr:to>
    <xdr:sp macro="" textlink="">
      <xdr:nvSpPr>
        <xdr:cNvPr id="419" name="フローチャート: 判断 418"/>
        <xdr:cNvSpPr/>
      </xdr:nvSpPr>
      <xdr:spPr>
        <a:xfrm>
          <a:off x="6921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86487</xdr:rowOff>
    </xdr:from>
    <xdr:ext cx="534377" cy="259045"/>
    <xdr:sp macro="" textlink="">
      <xdr:nvSpPr>
        <xdr:cNvPr id="420" name="テキスト ボックス 419"/>
        <xdr:cNvSpPr txBox="1"/>
      </xdr:nvSpPr>
      <xdr:spPr>
        <a:xfrm>
          <a:off x="6705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154746</xdr:rowOff>
    </xdr:from>
    <xdr:to>
      <xdr:col>55</xdr:col>
      <xdr:colOff>50800</xdr:colOff>
      <xdr:row>79</xdr:row>
      <xdr:rowOff>84896</xdr:rowOff>
    </xdr:to>
    <xdr:sp macro="" textlink="">
      <xdr:nvSpPr>
        <xdr:cNvPr id="426" name="楕円 425"/>
        <xdr:cNvSpPr/>
      </xdr:nvSpPr>
      <xdr:spPr>
        <a:xfrm>
          <a:off x="10426700" y="135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128250</xdr:rowOff>
    </xdr:from>
    <xdr:ext cx="534377" cy="259045"/>
    <xdr:sp macro="" textlink="">
      <xdr:nvSpPr>
        <xdr:cNvPr id="427" name="商工費該当値テキスト"/>
        <xdr:cNvSpPr txBox="1"/>
      </xdr:nvSpPr>
      <xdr:spPr>
        <a:xfrm>
          <a:off x="10528300" y="1350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70623</xdr:rowOff>
    </xdr:from>
    <xdr:to>
      <xdr:col>50</xdr:col>
      <xdr:colOff>165100</xdr:colOff>
      <xdr:row>73</xdr:row>
      <xdr:rowOff>773</xdr:rowOff>
    </xdr:to>
    <xdr:sp macro="" textlink="">
      <xdr:nvSpPr>
        <xdr:cNvPr id="428" name="楕円 427"/>
        <xdr:cNvSpPr/>
      </xdr:nvSpPr>
      <xdr:spPr>
        <a:xfrm>
          <a:off x="9588500" y="12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71</xdr:row>
      <xdr:rowOff>17300</xdr:rowOff>
    </xdr:from>
    <xdr:ext cx="690189" cy="259045"/>
    <xdr:sp macro="" textlink="">
      <xdr:nvSpPr>
        <xdr:cNvPr id="429" name="テキスト ボックス 428"/>
        <xdr:cNvSpPr txBox="1"/>
      </xdr:nvSpPr>
      <xdr:spPr>
        <a:xfrm>
          <a:off x="9294205" y="121902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140796</xdr:rowOff>
    </xdr:from>
    <xdr:to>
      <xdr:col>46</xdr:col>
      <xdr:colOff>38100</xdr:colOff>
      <xdr:row>77</xdr:row>
      <xdr:rowOff>70946</xdr:rowOff>
    </xdr:to>
    <xdr:sp macro="" textlink="">
      <xdr:nvSpPr>
        <xdr:cNvPr id="430" name="楕円 429"/>
        <xdr:cNvSpPr/>
      </xdr:nvSpPr>
      <xdr:spPr>
        <a:xfrm>
          <a:off x="8699500" y="131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87472</xdr:rowOff>
    </xdr:from>
    <xdr:ext cx="599010" cy="259045"/>
    <xdr:sp macro="" textlink="">
      <xdr:nvSpPr>
        <xdr:cNvPr id="431" name="テキスト ボックス 430"/>
        <xdr:cNvSpPr txBox="1"/>
      </xdr:nvSpPr>
      <xdr:spPr>
        <a:xfrm>
          <a:off x="8450795" y="1294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72313</xdr:rowOff>
    </xdr:from>
    <xdr:to>
      <xdr:col>41</xdr:col>
      <xdr:colOff>101600</xdr:colOff>
      <xdr:row>71</xdr:row>
      <xdr:rowOff>2463</xdr:rowOff>
    </xdr:to>
    <xdr:sp macro="" textlink="">
      <xdr:nvSpPr>
        <xdr:cNvPr id="432" name="楕円 431"/>
        <xdr:cNvSpPr/>
      </xdr:nvSpPr>
      <xdr:spPr>
        <a:xfrm>
          <a:off x="7810500" y="120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18990</xdr:rowOff>
    </xdr:from>
    <xdr:ext cx="690189" cy="259045"/>
    <xdr:sp macro="" textlink="">
      <xdr:nvSpPr>
        <xdr:cNvPr id="433" name="テキスト ボックス 432"/>
        <xdr:cNvSpPr txBox="1"/>
      </xdr:nvSpPr>
      <xdr:spPr>
        <a:xfrm>
          <a:off x="7516205" y="118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155507</xdr:rowOff>
    </xdr:from>
    <xdr:to>
      <xdr:col>36</xdr:col>
      <xdr:colOff>165100</xdr:colOff>
      <xdr:row>79</xdr:row>
      <xdr:rowOff>85657</xdr:rowOff>
    </xdr:to>
    <xdr:sp macro="" textlink="">
      <xdr:nvSpPr>
        <xdr:cNvPr id="434" name="楕円 433"/>
        <xdr:cNvSpPr/>
      </xdr:nvSpPr>
      <xdr:spPr>
        <a:xfrm>
          <a:off x="6921500" y="135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76784</xdr:rowOff>
    </xdr:from>
    <xdr:ext cx="534377" cy="259045"/>
    <xdr:sp macro="" textlink="">
      <xdr:nvSpPr>
        <xdr:cNvPr id="435" name="テキスト ボックス 434"/>
        <xdr:cNvSpPr txBox="1"/>
      </xdr:nvSpPr>
      <xdr:spPr>
        <a:xfrm>
          <a:off x="6705111" y="136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159307</xdr:rowOff>
    </xdr:from>
    <xdr:to>
      <xdr:col>54</xdr:col>
      <xdr:colOff>189865</xdr:colOff>
      <xdr:row>98</xdr:row>
      <xdr:rowOff>157507</xdr:rowOff>
    </xdr:to>
    <xdr:cxnSp macro="">
      <xdr:nvCxnSpPr>
        <xdr:cNvPr id="459" name="直線コネクタ 458"/>
        <xdr:cNvCxnSpPr/>
      </xdr:nvCxnSpPr>
      <xdr:spPr>
        <a:xfrm flipV="1">
          <a:off x="10475595" y="15932707"/>
          <a:ext cx="1270" cy="1026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161334</xdr:rowOff>
    </xdr:from>
    <xdr:ext cx="534377" cy="259045"/>
    <xdr:sp macro="" textlink="">
      <xdr:nvSpPr>
        <xdr:cNvPr id="460" name="土木費最小値テキスト"/>
        <xdr:cNvSpPr txBox="1"/>
      </xdr:nvSpPr>
      <xdr:spPr>
        <a:xfrm>
          <a:off x="10528300" y="169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157507</xdr:rowOff>
    </xdr:from>
    <xdr:to>
      <xdr:col>55</xdr:col>
      <xdr:colOff>88900</xdr:colOff>
      <xdr:row>98</xdr:row>
      <xdr:rowOff>157507</xdr:rowOff>
    </xdr:to>
    <xdr:cxnSp macro="">
      <xdr:nvCxnSpPr>
        <xdr:cNvPr id="461" name="直線コネクタ 460"/>
        <xdr:cNvCxnSpPr/>
      </xdr:nvCxnSpPr>
      <xdr:spPr>
        <a:xfrm>
          <a:off x="10388600" y="1695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105984</xdr:rowOff>
    </xdr:from>
    <xdr:ext cx="599010" cy="259045"/>
    <xdr:sp macro="" textlink="">
      <xdr:nvSpPr>
        <xdr:cNvPr id="462" name="土木費最大値テキスト"/>
        <xdr:cNvSpPr txBox="1"/>
      </xdr:nvSpPr>
      <xdr:spPr>
        <a:xfrm>
          <a:off x="10528300" y="1570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159307</xdr:rowOff>
    </xdr:from>
    <xdr:to>
      <xdr:col>55</xdr:col>
      <xdr:colOff>88900</xdr:colOff>
      <xdr:row>92</xdr:row>
      <xdr:rowOff>159307</xdr:rowOff>
    </xdr:to>
    <xdr:cxnSp macro="">
      <xdr:nvCxnSpPr>
        <xdr:cNvPr id="463" name="直線コネクタ 462"/>
        <xdr:cNvCxnSpPr/>
      </xdr:nvCxnSpPr>
      <xdr:spPr>
        <a:xfrm>
          <a:off x="10388600" y="15932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51450</xdr:rowOff>
    </xdr:from>
    <xdr:to>
      <xdr:col>55</xdr:col>
      <xdr:colOff>0</xdr:colOff>
      <xdr:row>96</xdr:row>
      <xdr:rowOff>160266</xdr:rowOff>
    </xdr:to>
    <xdr:cxnSp macro="">
      <xdr:nvCxnSpPr>
        <xdr:cNvPr id="464" name="直線コネクタ 463"/>
        <xdr:cNvCxnSpPr/>
      </xdr:nvCxnSpPr>
      <xdr:spPr>
        <a:xfrm>
          <a:off x="9639300" y="16510650"/>
          <a:ext cx="838200" cy="10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9580</xdr:rowOff>
    </xdr:from>
    <xdr:ext cx="599010" cy="259045"/>
    <xdr:sp macro="" textlink="">
      <xdr:nvSpPr>
        <xdr:cNvPr id="465" name="土木費平均値テキスト"/>
        <xdr:cNvSpPr txBox="1"/>
      </xdr:nvSpPr>
      <xdr:spPr>
        <a:xfrm>
          <a:off x="10528300" y="1664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31153</xdr:rowOff>
    </xdr:from>
    <xdr:to>
      <xdr:col>55</xdr:col>
      <xdr:colOff>50800</xdr:colOff>
      <xdr:row>97</xdr:row>
      <xdr:rowOff>132753</xdr:rowOff>
    </xdr:to>
    <xdr:sp macro="" textlink="">
      <xdr:nvSpPr>
        <xdr:cNvPr id="466" name="フローチャート: 判断 465"/>
        <xdr:cNvSpPr/>
      </xdr:nvSpPr>
      <xdr:spPr>
        <a:xfrm>
          <a:off x="10426700" y="1666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155825</xdr:rowOff>
    </xdr:from>
    <xdr:to>
      <xdr:col>50</xdr:col>
      <xdr:colOff>114300</xdr:colOff>
      <xdr:row>96</xdr:row>
      <xdr:rowOff>51450</xdr:rowOff>
    </xdr:to>
    <xdr:cxnSp macro="">
      <xdr:nvCxnSpPr>
        <xdr:cNvPr id="467" name="直線コネクタ 466"/>
        <xdr:cNvCxnSpPr/>
      </xdr:nvCxnSpPr>
      <xdr:spPr>
        <a:xfrm>
          <a:off x="8750300" y="16443575"/>
          <a:ext cx="889000" cy="6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26285</xdr:rowOff>
    </xdr:from>
    <xdr:to>
      <xdr:col>50</xdr:col>
      <xdr:colOff>165100</xdr:colOff>
      <xdr:row>97</xdr:row>
      <xdr:rowOff>127885</xdr:rowOff>
    </xdr:to>
    <xdr:sp macro="" textlink="">
      <xdr:nvSpPr>
        <xdr:cNvPr id="468" name="フローチャート: 判断 467"/>
        <xdr:cNvSpPr/>
      </xdr:nvSpPr>
      <xdr:spPr>
        <a:xfrm>
          <a:off x="9588500" y="166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119012</xdr:rowOff>
    </xdr:from>
    <xdr:ext cx="599010" cy="259045"/>
    <xdr:sp macro="" textlink="">
      <xdr:nvSpPr>
        <xdr:cNvPr id="469" name="テキスト ボックス 468"/>
        <xdr:cNvSpPr txBox="1"/>
      </xdr:nvSpPr>
      <xdr:spPr>
        <a:xfrm>
          <a:off x="9339795" y="1674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163511</xdr:rowOff>
    </xdr:from>
    <xdr:to>
      <xdr:col>45</xdr:col>
      <xdr:colOff>177800</xdr:colOff>
      <xdr:row>95</xdr:row>
      <xdr:rowOff>155825</xdr:rowOff>
    </xdr:to>
    <xdr:cxnSp macro="">
      <xdr:nvCxnSpPr>
        <xdr:cNvPr id="470" name="直線コネクタ 469"/>
        <xdr:cNvCxnSpPr/>
      </xdr:nvCxnSpPr>
      <xdr:spPr>
        <a:xfrm>
          <a:off x="7861300" y="16108361"/>
          <a:ext cx="889000" cy="33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18512</xdr:rowOff>
    </xdr:from>
    <xdr:to>
      <xdr:col>46</xdr:col>
      <xdr:colOff>38100</xdr:colOff>
      <xdr:row>97</xdr:row>
      <xdr:rowOff>120112</xdr:rowOff>
    </xdr:to>
    <xdr:sp macro="" textlink="">
      <xdr:nvSpPr>
        <xdr:cNvPr id="471" name="フローチャート: 判断 470"/>
        <xdr:cNvSpPr/>
      </xdr:nvSpPr>
      <xdr:spPr>
        <a:xfrm>
          <a:off x="8699500" y="1664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111239</xdr:rowOff>
    </xdr:from>
    <xdr:ext cx="599010" cy="259045"/>
    <xdr:sp macro="" textlink="">
      <xdr:nvSpPr>
        <xdr:cNvPr id="472" name="テキスト ボックス 471"/>
        <xdr:cNvSpPr txBox="1"/>
      </xdr:nvSpPr>
      <xdr:spPr>
        <a:xfrm>
          <a:off x="8450795" y="1674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15957</xdr:rowOff>
    </xdr:from>
    <xdr:to>
      <xdr:col>41</xdr:col>
      <xdr:colOff>50800</xdr:colOff>
      <xdr:row>93</xdr:row>
      <xdr:rowOff>163511</xdr:rowOff>
    </xdr:to>
    <xdr:cxnSp macro="">
      <xdr:nvCxnSpPr>
        <xdr:cNvPr id="473" name="直線コネクタ 472"/>
        <xdr:cNvCxnSpPr/>
      </xdr:nvCxnSpPr>
      <xdr:spPr>
        <a:xfrm>
          <a:off x="6972300" y="15617907"/>
          <a:ext cx="889000" cy="49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29504</xdr:rowOff>
    </xdr:from>
    <xdr:to>
      <xdr:col>41</xdr:col>
      <xdr:colOff>101600</xdr:colOff>
      <xdr:row>97</xdr:row>
      <xdr:rowOff>131104</xdr:rowOff>
    </xdr:to>
    <xdr:sp macro="" textlink="">
      <xdr:nvSpPr>
        <xdr:cNvPr id="474" name="フローチャート: 判断 473"/>
        <xdr:cNvSpPr/>
      </xdr:nvSpPr>
      <xdr:spPr>
        <a:xfrm>
          <a:off x="7810500" y="1666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122231</xdr:rowOff>
    </xdr:from>
    <xdr:ext cx="599010" cy="259045"/>
    <xdr:sp macro="" textlink="">
      <xdr:nvSpPr>
        <xdr:cNvPr id="475" name="テキスト ボックス 474"/>
        <xdr:cNvSpPr txBox="1"/>
      </xdr:nvSpPr>
      <xdr:spPr>
        <a:xfrm>
          <a:off x="7561795" y="1675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28164</xdr:rowOff>
    </xdr:from>
    <xdr:to>
      <xdr:col>36</xdr:col>
      <xdr:colOff>165100</xdr:colOff>
      <xdr:row>97</xdr:row>
      <xdr:rowOff>129764</xdr:rowOff>
    </xdr:to>
    <xdr:sp macro="" textlink="">
      <xdr:nvSpPr>
        <xdr:cNvPr id="476" name="フローチャート: 判断 475"/>
        <xdr:cNvSpPr/>
      </xdr:nvSpPr>
      <xdr:spPr>
        <a:xfrm>
          <a:off x="6921500" y="166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120891</xdr:rowOff>
    </xdr:from>
    <xdr:ext cx="599010" cy="259045"/>
    <xdr:sp macro="" textlink="">
      <xdr:nvSpPr>
        <xdr:cNvPr id="477" name="テキスト ボックス 476"/>
        <xdr:cNvSpPr txBox="1"/>
      </xdr:nvSpPr>
      <xdr:spPr>
        <a:xfrm>
          <a:off x="6672795" y="1675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109466</xdr:rowOff>
    </xdr:from>
    <xdr:to>
      <xdr:col>55</xdr:col>
      <xdr:colOff>50800</xdr:colOff>
      <xdr:row>97</xdr:row>
      <xdr:rowOff>39616</xdr:rowOff>
    </xdr:to>
    <xdr:sp macro="" textlink="">
      <xdr:nvSpPr>
        <xdr:cNvPr id="483" name="楕円 482"/>
        <xdr:cNvSpPr/>
      </xdr:nvSpPr>
      <xdr:spPr>
        <a:xfrm>
          <a:off x="10426700" y="165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132343</xdr:rowOff>
    </xdr:from>
    <xdr:ext cx="599010" cy="259045"/>
    <xdr:sp macro="" textlink="">
      <xdr:nvSpPr>
        <xdr:cNvPr id="484" name="土木費該当値テキスト"/>
        <xdr:cNvSpPr txBox="1"/>
      </xdr:nvSpPr>
      <xdr:spPr>
        <a:xfrm>
          <a:off x="10528300" y="1642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650</xdr:rowOff>
    </xdr:from>
    <xdr:to>
      <xdr:col>50</xdr:col>
      <xdr:colOff>165100</xdr:colOff>
      <xdr:row>96</xdr:row>
      <xdr:rowOff>102250</xdr:rowOff>
    </xdr:to>
    <xdr:sp macro="" textlink="">
      <xdr:nvSpPr>
        <xdr:cNvPr id="485" name="楕円 484"/>
        <xdr:cNvSpPr/>
      </xdr:nvSpPr>
      <xdr:spPr>
        <a:xfrm>
          <a:off x="9588500" y="164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118777</xdr:rowOff>
    </xdr:from>
    <xdr:ext cx="599010" cy="259045"/>
    <xdr:sp macro="" textlink="">
      <xdr:nvSpPr>
        <xdr:cNvPr id="486" name="テキスト ボックス 485"/>
        <xdr:cNvSpPr txBox="1"/>
      </xdr:nvSpPr>
      <xdr:spPr>
        <a:xfrm>
          <a:off x="9339795" y="1623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105025</xdr:rowOff>
    </xdr:from>
    <xdr:to>
      <xdr:col>46</xdr:col>
      <xdr:colOff>38100</xdr:colOff>
      <xdr:row>96</xdr:row>
      <xdr:rowOff>35175</xdr:rowOff>
    </xdr:to>
    <xdr:sp macro="" textlink="">
      <xdr:nvSpPr>
        <xdr:cNvPr id="487" name="楕円 486"/>
        <xdr:cNvSpPr/>
      </xdr:nvSpPr>
      <xdr:spPr>
        <a:xfrm>
          <a:off x="8699500" y="163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51702</xdr:rowOff>
    </xdr:from>
    <xdr:ext cx="599010" cy="259045"/>
    <xdr:sp macro="" textlink="">
      <xdr:nvSpPr>
        <xdr:cNvPr id="488" name="テキスト ボックス 487"/>
        <xdr:cNvSpPr txBox="1"/>
      </xdr:nvSpPr>
      <xdr:spPr>
        <a:xfrm>
          <a:off x="8450795" y="1616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112711</xdr:rowOff>
    </xdr:from>
    <xdr:to>
      <xdr:col>41</xdr:col>
      <xdr:colOff>101600</xdr:colOff>
      <xdr:row>94</xdr:row>
      <xdr:rowOff>42861</xdr:rowOff>
    </xdr:to>
    <xdr:sp macro="" textlink="">
      <xdr:nvSpPr>
        <xdr:cNvPr id="489" name="楕円 488"/>
        <xdr:cNvSpPr/>
      </xdr:nvSpPr>
      <xdr:spPr>
        <a:xfrm>
          <a:off x="7810500" y="160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59388</xdr:rowOff>
    </xdr:from>
    <xdr:ext cx="599010" cy="259045"/>
    <xdr:sp macro="" textlink="">
      <xdr:nvSpPr>
        <xdr:cNvPr id="490" name="テキスト ボックス 489"/>
        <xdr:cNvSpPr txBox="1"/>
      </xdr:nvSpPr>
      <xdr:spPr>
        <a:xfrm>
          <a:off x="7561795" y="1583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136607</xdr:rowOff>
    </xdr:from>
    <xdr:to>
      <xdr:col>36</xdr:col>
      <xdr:colOff>165100</xdr:colOff>
      <xdr:row>91</xdr:row>
      <xdr:rowOff>66757</xdr:rowOff>
    </xdr:to>
    <xdr:sp macro="" textlink="">
      <xdr:nvSpPr>
        <xdr:cNvPr id="491" name="楕円 490"/>
        <xdr:cNvSpPr/>
      </xdr:nvSpPr>
      <xdr:spPr>
        <a:xfrm>
          <a:off x="6921500" y="155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83284</xdr:rowOff>
    </xdr:from>
    <xdr:ext cx="599010" cy="259045"/>
    <xdr:sp macro="" textlink="">
      <xdr:nvSpPr>
        <xdr:cNvPr id="492" name="テキスト ボックス 491"/>
        <xdr:cNvSpPr txBox="1"/>
      </xdr:nvSpPr>
      <xdr:spPr>
        <a:xfrm>
          <a:off x="6672795" y="1534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8" name="テキスト ボックス 50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61793</xdr:rowOff>
    </xdr:from>
    <xdr:to>
      <xdr:col>85</xdr:col>
      <xdr:colOff>126364</xdr:colOff>
      <xdr:row>37</xdr:row>
      <xdr:rowOff>163075</xdr:rowOff>
    </xdr:to>
    <xdr:cxnSp macro="">
      <xdr:nvCxnSpPr>
        <xdr:cNvPr id="512" name="直線コネクタ 511"/>
        <xdr:cNvCxnSpPr/>
      </xdr:nvCxnSpPr>
      <xdr:spPr>
        <a:xfrm flipV="1">
          <a:off x="16317595" y="5376743"/>
          <a:ext cx="1269" cy="1129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166902</xdr:rowOff>
    </xdr:from>
    <xdr:ext cx="469744" cy="259045"/>
    <xdr:sp macro="" textlink="">
      <xdr:nvSpPr>
        <xdr:cNvPr id="513" name="消防費最小値テキスト"/>
        <xdr:cNvSpPr txBox="1"/>
      </xdr:nvSpPr>
      <xdr:spPr>
        <a:xfrm>
          <a:off x="16370300" y="651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163075</xdr:rowOff>
    </xdr:from>
    <xdr:to>
      <xdr:col>86</xdr:col>
      <xdr:colOff>25400</xdr:colOff>
      <xdr:row>37</xdr:row>
      <xdr:rowOff>163075</xdr:rowOff>
    </xdr:to>
    <xdr:cxnSp macro="">
      <xdr:nvCxnSpPr>
        <xdr:cNvPr id="514" name="直線コネクタ 513"/>
        <xdr:cNvCxnSpPr/>
      </xdr:nvCxnSpPr>
      <xdr:spPr>
        <a:xfrm>
          <a:off x="16230600" y="65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8470</xdr:rowOff>
    </xdr:from>
    <xdr:ext cx="599010" cy="259045"/>
    <xdr:sp macro="" textlink="">
      <xdr:nvSpPr>
        <xdr:cNvPr id="515" name="消防費最大値テキスト"/>
        <xdr:cNvSpPr txBox="1"/>
      </xdr:nvSpPr>
      <xdr:spPr>
        <a:xfrm>
          <a:off x="16370300" y="51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61793</xdr:rowOff>
    </xdr:from>
    <xdr:to>
      <xdr:col>86</xdr:col>
      <xdr:colOff>25400</xdr:colOff>
      <xdr:row>31</xdr:row>
      <xdr:rowOff>61793</xdr:rowOff>
    </xdr:to>
    <xdr:cxnSp macro="">
      <xdr:nvCxnSpPr>
        <xdr:cNvPr id="516" name="直線コネクタ 515"/>
        <xdr:cNvCxnSpPr/>
      </xdr:nvCxnSpPr>
      <xdr:spPr>
        <a:xfrm>
          <a:off x="16230600" y="537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60696</xdr:rowOff>
    </xdr:from>
    <xdr:to>
      <xdr:col>85</xdr:col>
      <xdr:colOff>127000</xdr:colOff>
      <xdr:row>36</xdr:row>
      <xdr:rowOff>45631</xdr:rowOff>
    </xdr:to>
    <xdr:cxnSp macro="">
      <xdr:nvCxnSpPr>
        <xdr:cNvPr id="517" name="直線コネクタ 516"/>
        <xdr:cNvCxnSpPr/>
      </xdr:nvCxnSpPr>
      <xdr:spPr>
        <a:xfrm>
          <a:off x="15481300" y="5375646"/>
          <a:ext cx="838200" cy="84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xdr:rowOff>
    </xdr:from>
    <xdr:ext cx="534377" cy="259045"/>
    <xdr:sp macro="" textlink="">
      <xdr:nvSpPr>
        <xdr:cNvPr id="518" name="消防費平均値テキスト"/>
        <xdr:cNvSpPr txBox="1"/>
      </xdr:nvSpPr>
      <xdr:spPr>
        <a:xfrm>
          <a:off x="16370300" y="601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163538</xdr:rowOff>
    </xdr:from>
    <xdr:to>
      <xdr:col>85</xdr:col>
      <xdr:colOff>177800</xdr:colOff>
      <xdr:row>36</xdr:row>
      <xdr:rowOff>93688</xdr:rowOff>
    </xdr:to>
    <xdr:sp macro="" textlink="">
      <xdr:nvSpPr>
        <xdr:cNvPr id="519" name="フローチャート: 判断 518"/>
        <xdr:cNvSpPr/>
      </xdr:nvSpPr>
      <xdr:spPr>
        <a:xfrm>
          <a:off x="162687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60696</xdr:rowOff>
    </xdr:from>
    <xdr:to>
      <xdr:col>81</xdr:col>
      <xdr:colOff>50800</xdr:colOff>
      <xdr:row>33</xdr:row>
      <xdr:rowOff>88168</xdr:rowOff>
    </xdr:to>
    <xdr:cxnSp macro="">
      <xdr:nvCxnSpPr>
        <xdr:cNvPr id="520" name="直線コネクタ 519"/>
        <xdr:cNvCxnSpPr/>
      </xdr:nvCxnSpPr>
      <xdr:spPr>
        <a:xfrm flipV="1">
          <a:off x="14592300" y="5375646"/>
          <a:ext cx="889000" cy="37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57107</xdr:rowOff>
    </xdr:from>
    <xdr:to>
      <xdr:col>81</xdr:col>
      <xdr:colOff>101600</xdr:colOff>
      <xdr:row>35</xdr:row>
      <xdr:rowOff>158707</xdr:rowOff>
    </xdr:to>
    <xdr:sp macro="" textlink="">
      <xdr:nvSpPr>
        <xdr:cNvPr id="521" name="フローチャート: 判断 520"/>
        <xdr:cNvSpPr/>
      </xdr:nvSpPr>
      <xdr:spPr>
        <a:xfrm>
          <a:off x="15430500" y="605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149834</xdr:rowOff>
    </xdr:from>
    <xdr:ext cx="534377" cy="259045"/>
    <xdr:sp macro="" textlink="">
      <xdr:nvSpPr>
        <xdr:cNvPr id="522" name="テキスト ボックス 521"/>
        <xdr:cNvSpPr txBox="1"/>
      </xdr:nvSpPr>
      <xdr:spPr>
        <a:xfrm>
          <a:off x="15214111" y="615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88168</xdr:rowOff>
    </xdr:from>
    <xdr:to>
      <xdr:col>76</xdr:col>
      <xdr:colOff>114300</xdr:colOff>
      <xdr:row>36</xdr:row>
      <xdr:rowOff>49946</xdr:rowOff>
    </xdr:to>
    <xdr:cxnSp macro="">
      <xdr:nvCxnSpPr>
        <xdr:cNvPr id="523" name="直線コネクタ 522"/>
        <xdr:cNvCxnSpPr/>
      </xdr:nvCxnSpPr>
      <xdr:spPr>
        <a:xfrm flipV="1">
          <a:off x="13703300" y="5746018"/>
          <a:ext cx="889000" cy="47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53096</xdr:rowOff>
    </xdr:from>
    <xdr:to>
      <xdr:col>76</xdr:col>
      <xdr:colOff>165100</xdr:colOff>
      <xdr:row>35</xdr:row>
      <xdr:rowOff>154696</xdr:rowOff>
    </xdr:to>
    <xdr:sp macro="" textlink="">
      <xdr:nvSpPr>
        <xdr:cNvPr id="524" name="フローチャート: 判断 523"/>
        <xdr:cNvSpPr/>
      </xdr:nvSpPr>
      <xdr:spPr>
        <a:xfrm>
          <a:off x="14541500" y="605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145823</xdr:rowOff>
    </xdr:from>
    <xdr:ext cx="534377" cy="259045"/>
    <xdr:sp macro="" textlink="">
      <xdr:nvSpPr>
        <xdr:cNvPr id="525" name="テキスト ボックス 524"/>
        <xdr:cNvSpPr txBox="1"/>
      </xdr:nvSpPr>
      <xdr:spPr>
        <a:xfrm>
          <a:off x="14325111" y="614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167184</xdr:rowOff>
    </xdr:from>
    <xdr:to>
      <xdr:col>71</xdr:col>
      <xdr:colOff>177800</xdr:colOff>
      <xdr:row>36</xdr:row>
      <xdr:rowOff>49946</xdr:rowOff>
    </xdr:to>
    <xdr:cxnSp macro="">
      <xdr:nvCxnSpPr>
        <xdr:cNvPr id="526" name="直線コネクタ 525"/>
        <xdr:cNvCxnSpPr/>
      </xdr:nvCxnSpPr>
      <xdr:spPr>
        <a:xfrm>
          <a:off x="12814300" y="5310684"/>
          <a:ext cx="889000" cy="9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112863</xdr:rowOff>
    </xdr:from>
    <xdr:to>
      <xdr:col>72</xdr:col>
      <xdr:colOff>38100</xdr:colOff>
      <xdr:row>36</xdr:row>
      <xdr:rowOff>43013</xdr:rowOff>
    </xdr:to>
    <xdr:sp macro="" textlink="">
      <xdr:nvSpPr>
        <xdr:cNvPr id="527" name="フローチャート: 判断 526"/>
        <xdr:cNvSpPr/>
      </xdr:nvSpPr>
      <xdr:spPr>
        <a:xfrm>
          <a:off x="13652500" y="61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59540</xdr:rowOff>
    </xdr:from>
    <xdr:ext cx="534377" cy="259045"/>
    <xdr:sp macro="" textlink="">
      <xdr:nvSpPr>
        <xdr:cNvPr id="528" name="テキスト ボックス 527"/>
        <xdr:cNvSpPr txBox="1"/>
      </xdr:nvSpPr>
      <xdr:spPr>
        <a:xfrm>
          <a:off x="13436111" y="58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133483</xdr:rowOff>
    </xdr:from>
    <xdr:to>
      <xdr:col>67</xdr:col>
      <xdr:colOff>101600</xdr:colOff>
      <xdr:row>36</xdr:row>
      <xdr:rowOff>63633</xdr:rowOff>
    </xdr:to>
    <xdr:sp macro="" textlink="">
      <xdr:nvSpPr>
        <xdr:cNvPr id="529" name="フローチャート: 判断 528"/>
        <xdr:cNvSpPr/>
      </xdr:nvSpPr>
      <xdr:spPr>
        <a:xfrm>
          <a:off x="12763500" y="613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54760</xdr:rowOff>
    </xdr:from>
    <xdr:ext cx="534377" cy="259045"/>
    <xdr:sp macro="" textlink="">
      <xdr:nvSpPr>
        <xdr:cNvPr id="530" name="テキスト ボックス 529"/>
        <xdr:cNvSpPr txBox="1"/>
      </xdr:nvSpPr>
      <xdr:spPr>
        <a:xfrm>
          <a:off x="12547111" y="62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166281</xdr:rowOff>
    </xdr:from>
    <xdr:to>
      <xdr:col>85</xdr:col>
      <xdr:colOff>177800</xdr:colOff>
      <xdr:row>36</xdr:row>
      <xdr:rowOff>96431</xdr:rowOff>
    </xdr:to>
    <xdr:sp macro="" textlink="">
      <xdr:nvSpPr>
        <xdr:cNvPr id="536" name="楕円 535"/>
        <xdr:cNvSpPr/>
      </xdr:nvSpPr>
      <xdr:spPr>
        <a:xfrm>
          <a:off x="16268700" y="6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144708</xdr:rowOff>
    </xdr:from>
    <xdr:ext cx="534377" cy="259045"/>
    <xdr:sp macro="" textlink="">
      <xdr:nvSpPr>
        <xdr:cNvPr id="537" name="消防費該当値テキスト"/>
        <xdr:cNvSpPr txBox="1"/>
      </xdr:nvSpPr>
      <xdr:spPr>
        <a:xfrm>
          <a:off x="16370300" y="614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9896</xdr:rowOff>
    </xdr:from>
    <xdr:to>
      <xdr:col>81</xdr:col>
      <xdr:colOff>101600</xdr:colOff>
      <xdr:row>31</xdr:row>
      <xdr:rowOff>111496</xdr:rowOff>
    </xdr:to>
    <xdr:sp macro="" textlink="">
      <xdr:nvSpPr>
        <xdr:cNvPr id="538" name="楕円 537"/>
        <xdr:cNvSpPr/>
      </xdr:nvSpPr>
      <xdr:spPr>
        <a:xfrm>
          <a:off x="15430500" y="53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128023</xdr:rowOff>
    </xdr:from>
    <xdr:ext cx="599010" cy="259045"/>
    <xdr:sp macro="" textlink="">
      <xdr:nvSpPr>
        <xdr:cNvPr id="539" name="テキスト ボックス 538"/>
        <xdr:cNvSpPr txBox="1"/>
      </xdr:nvSpPr>
      <xdr:spPr>
        <a:xfrm>
          <a:off x="15181795" y="51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37368</xdr:rowOff>
    </xdr:from>
    <xdr:to>
      <xdr:col>76</xdr:col>
      <xdr:colOff>165100</xdr:colOff>
      <xdr:row>33</xdr:row>
      <xdr:rowOff>138968</xdr:rowOff>
    </xdr:to>
    <xdr:sp macro="" textlink="">
      <xdr:nvSpPr>
        <xdr:cNvPr id="540" name="楕円 539"/>
        <xdr:cNvSpPr/>
      </xdr:nvSpPr>
      <xdr:spPr>
        <a:xfrm>
          <a:off x="14541500" y="56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155495</xdr:rowOff>
    </xdr:from>
    <xdr:ext cx="599010" cy="259045"/>
    <xdr:sp macro="" textlink="">
      <xdr:nvSpPr>
        <xdr:cNvPr id="541" name="テキスト ボックス 540"/>
        <xdr:cNvSpPr txBox="1"/>
      </xdr:nvSpPr>
      <xdr:spPr>
        <a:xfrm>
          <a:off x="14292795" y="547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170596</xdr:rowOff>
    </xdr:from>
    <xdr:to>
      <xdr:col>72</xdr:col>
      <xdr:colOff>38100</xdr:colOff>
      <xdr:row>36</xdr:row>
      <xdr:rowOff>100746</xdr:rowOff>
    </xdr:to>
    <xdr:sp macro="" textlink="">
      <xdr:nvSpPr>
        <xdr:cNvPr id="542" name="楕円 541"/>
        <xdr:cNvSpPr/>
      </xdr:nvSpPr>
      <xdr:spPr>
        <a:xfrm>
          <a:off x="13652500" y="61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91873</xdr:rowOff>
    </xdr:from>
    <xdr:ext cx="534377" cy="259045"/>
    <xdr:sp macro="" textlink="">
      <xdr:nvSpPr>
        <xdr:cNvPr id="543" name="テキスト ボックス 542"/>
        <xdr:cNvSpPr txBox="1"/>
      </xdr:nvSpPr>
      <xdr:spPr>
        <a:xfrm>
          <a:off x="13436111" y="626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116384</xdr:rowOff>
    </xdr:from>
    <xdr:to>
      <xdr:col>67</xdr:col>
      <xdr:colOff>101600</xdr:colOff>
      <xdr:row>31</xdr:row>
      <xdr:rowOff>46534</xdr:rowOff>
    </xdr:to>
    <xdr:sp macro="" textlink="">
      <xdr:nvSpPr>
        <xdr:cNvPr id="544" name="楕円 543"/>
        <xdr:cNvSpPr/>
      </xdr:nvSpPr>
      <xdr:spPr>
        <a:xfrm>
          <a:off x="12763500" y="52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63061</xdr:rowOff>
    </xdr:from>
    <xdr:ext cx="599010" cy="259045"/>
    <xdr:sp macro="" textlink="">
      <xdr:nvSpPr>
        <xdr:cNvPr id="545" name="テキスト ボックス 544"/>
        <xdr:cNvSpPr txBox="1"/>
      </xdr:nvSpPr>
      <xdr:spPr>
        <a:xfrm>
          <a:off x="12514795" y="503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9" name="直線コネクタ 568"/>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70"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71" name="直線コネクタ 570"/>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72"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3" name="直線コネクタ 572"/>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27709</xdr:rowOff>
    </xdr:from>
    <xdr:to>
      <xdr:col>85</xdr:col>
      <xdr:colOff>127000</xdr:colOff>
      <xdr:row>57</xdr:row>
      <xdr:rowOff>153050</xdr:rowOff>
    </xdr:to>
    <xdr:cxnSp macro="">
      <xdr:nvCxnSpPr>
        <xdr:cNvPr id="574" name="直線コネクタ 573"/>
        <xdr:cNvCxnSpPr/>
      </xdr:nvCxnSpPr>
      <xdr:spPr>
        <a:xfrm>
          <a:off x="15481300" y="9800359"/>
          <a:ext cx="838200" cy="1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5"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6" name="フローチャート: 判断 575"/>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27709</xdr:rowOff>
    </xdr:from>
    <xdr:to>
      <xdr:col>81</xdr:col>
      <xdr:colOff>50800</xdr:colOff>
      <xdr:row>57</xdr:row>
      <xdr:rowOff>157354</xdr:rowOff>
    </xdr:to>
    <xdr:cxnSp macro="">
      <xdr:nvCxnSpPr>
        <xdr:cNvPr id="577" name="直線コネクタ 576"/>
        <xdr:cNvCxnSpPr/>
      </xdr:nvCxnSpPr>
      <xdr:spPr>
        <a:xfrm flipV="1">
          <a:off x="14592300" y="9800359"/>
          <a:ext cx="889000" cy="1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85899</xdr:rowOff>
    </xdr:from>
    <xdr:to>
      <xdr:col>81</xdr:col>
      <xdr:colOff>101600</xdr:colOff>
      <xdr:row>58</xdr:row>
      <xdr:rowOff>16049</xdr:rowOff>
    </xdr:to>
    <xdr:sp macro="" textlink="">
      <xdr:nvSpPr>
        <xdr:cNvPr id="578" name="フローチャート: 判断 577"/>
        <xdr:cNvSpPr/>
      </xdr:nvSpPr>
      <xdr:spPr>
        <a:xfrm>
          <a:off x="15430500" y="985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7176</xdr:rowOff>
    </xdr:from>
    <xdr:ext cx="599010" cy="259045"/>
    <xdr:sp macro="" textlink="">
      <xdr:nvSpPr>
        <xdr:cNvPr id="579" name="テキスト ボックス 578"/>
        <xdr:cNvSpPr txBox="1"/>
      </xdr:nvSpPr>
      <xdr:spPr>
        <a:xfrm>
          <a:off x="15181795" y="995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23330</xdr:rowOff>
    </xdr:from>
    <xdr:to>
      <xdr:col>76</xdr:col>
      <xdr:colOff>114300</xdr:colOff>
      <xdr:row>57</xdr:row>
      <xdr:rowOff>157354</xdr:rowOff>
    </xdr:to>
    <xdr:cxnSp macro="">
      <xdr:nvCxnSpPr>
        <xdr:cNvPr id="580" name="直線コネクタ 579"/>
        <xdr:cNvCxnSpPr/>
      </xdr:nvCxnSpPr>
      <xdr:spPr>
        <a:xfrm>
          <a:off x="13703300" y="9795980"/>
          <a:ext cx="889000" cy="1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59371</xdr:rowOff>
    </xdr:from>
    <xdr:to>
      <xdr:col>76</xdr:col>
      <xdr:colOff>165100</xdr:colOff>
      <xdr:row>57</xdr:row>
      <xdr:rowOff>160971</xdr:rowOff>
    </xdr:to>
    <xdr:sp macro="" textlink="">
      <xdr:nvSpPr>
        <xdr:cNvPr id="581" name="フローチャート: 判断 580"/>
        <xdr:cNvSpPr/>
      </xdr:nvSpPr>
      <xdr:spPr>
        <a:xfrm>
          <a:off x="14541500" y="983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6048</xdr:rowOff>
    </xdr:from>
    <xdr:ext cx="599010" cy="259045"/>
    <xdr:sp macro="" textlink="">
      <xdr:nvSpPr>
        <xdr:cNvPr id="582" name="テキスト ボックス 581"/>
        <xdr:cNvSpPr txBox="1"/>
      </xdr:nvSpPr>
      <xdr:spPr>
        <a:xfrm>
          <a:off x="14292795" y="960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132614</xdr:rowOff>
    </xdr:from>
    <xdr:to>
      <xdr:col>71</xdr:col>
      <xdr:colOff>177800</xdr:colOff>
      <xdr:row>57</xdr:row>
      <xdr:rowOff>23330</xdr:rowOff>
    </xdr:to>
    <xdr:cxnSp macro="">
      <xdr:nvCxnSpPr>
        <xdr:cNvPr id="583" name="直線コネクタ 582"/>
        <xdr:cNvCxnSpPr/>
      </xdr:nvCxnSpPr>
      <xdr:spPr>
        <a:xfrm>
          <a:off x="12814300" y="9562364"/>
          <a:ext cx="889000" cy="2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111050</xdr:rowOff>
    </xdr:from>
    <xdr:to>
      <xdr:col>72</xdr:col>
      <xdr:colOff>38100</xdr:colOff>
      <xdr:row>58</xdr:row>
      <xdr:rowOff>41200</xdr:rowOff>
    </xdr:to>
    <xdr:sp macro="" textlink="">
      <xdr:nvSpPr>
        <xdr:cNvPr id="584" name="フローチャート: 判断 583"/>
        <xdr:cNvSpPr/>
      </xdr:nvSpPr>
      <xdr:spPr>
        <a:xfrm>
          <a:off x="13652500" y="98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32327</xdr:rowOff>
    </xdr:from>
    <xdr:ext cx="599010" cy="259045"/>
    <xdr:sp macro="" textlink="">
      <xdr:nvSpPr>
        <xdr:cNvPr id="585" name="テキスト ボックス 584"/>
        <xdr:cNvSpPr txBox="1"/>
      </xdr:nvSpPr>
      <xdr:spPr>
        <a:xfrm>
          <a:off x="13403795" y="997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98004</xdr:rowOff>
    </xdr:from>
    <xdr:to>
      <xdr:col>67</xdr:col>
      <xdr:colOff>101600</xdr:colOff>
      <xdr:row>58</xdr:row>
      <xdr:rowOff>28154</xdr:rowOff>
    </xdr:to>
    <xdr:sp macro="" textlink="">
      <xdr:nvSpPr>
        <xdr:cNvPr id="586" name="フローチャート: 判断 585"/>
        <xdr:cNvSpPr/>
      </xdr:nvSpPr>
      <xdr:spPr>
        <a:xfrm>
          <a:off x="127635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19281</xdr:rowOff>
    </xdr:from>
    <xdr:ext cx="599010" cy="259045"/>
    <xdr:sp macro="" textlink="">
      <xdr:nvSpPr>
        <xdr:cNvPr id="587" name="テキスト ボックス 586"/>
        <xdr:cNvSpPr txBox="1"/>
      </xdr:nvSpPr>
      <xdr:spPr>
        <a:xfrm>
          <a:off x="12514795" y="996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102250</xdr:rowOff>
    </xdr:from>
    <xdr:to>
      <xdr:col>85</xdr:col>
      <xdr:colOff>177800</xdr:colOff>
      <xdr:row>58</xdr:row>
      <xdr:rowOff>32400</xdr:rowOff>
    </xdr:to>
    <xdr:sp macro="" textlink="">
      <xdr:nvSpPr>
        <xdr:cNvPr id="593" name="楕円 592"/>
        <xdr:cNvSpPr/>
      </xdr:nvSpPr>
      <xdr:spPr>
        <a:xfrm>
          <a:off x="16268700" y="98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80677</xdr:rowOff>
    </xdr:from>
    <xdr:ext cx="599010" cy="259045"/>
    <xdr:sp macro="" textlink="">
      <xdr:nvSpPr>
        <xdr:cNvPr id="594" name="教育費該当値テキスト"/>
        <xdr:cNvSpPr txBox="1"/>
      </xdr:nvSpPr>
      <xdr:spPr>
        <a:xfrm>
          <a:off x="16370300" y="985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148359</xdr:rowOff>
    </xdr:from>
    <xdr:to>
      <xdr:col>81</xdr:col>
      <xdr:colOff>101600</xdr:colOff>
      <xdr:row>57</xdr:row>
      <xdr:rowOff>78509</xdr:rowOff>
    </xdr:to>
    <xdr:sp macro="" textlink="">
      <xdr:nvSpPr>
        <xdr:cNvPr id="595" name="楕円 594"/>
        <xdr:cNvSpPr/>
      </xdr:nvSpPr>
      <xdr:spPr>
        <a:xfrm>
          <a:off x="15430500" y="9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95036</xdr:rowOff>
    </xdr:from>
    <xdr:ext cx="599010" cy="259045"/>
    <xdr:sp macro="" textlink="">
      <xdr:nvSpPr>
        <xdr:cNvPr id="596" name="テキスト ボックス 595"/>
        <xdr:cNvSpPr txBox="1"/>
      </xdr:nvSpPr>
      <xdr:spPr>
        <a:xfrm>
          <a:off x="15181795" y="952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106554</xdr:rowOff>
    </xdr:from>
    <xdr:to>
      <xdr:col>76</xdr:col>
      <xdr:colOff>165100</xdr:colOff>
      <xdr:row>58</xdr:row>
      <xdr:rowOff>36704</xdr:rowOff>
    </xdr:to>
    <xdr:sp macro="" textlink="">
      <xdr:nvSpPr>
        <xdr:cNvPr id="597" name="楕円 596"/>
        <xdr:cNvSpPr/>
      </xdr:nvSpPr>
      <xdr:spPr>
        <a:xfrm>
          <a:off x="14541500" y="98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27831</xdr:rowOff>
    </xdr:from>
    <xdr:ext cx="599010" cy="259045"/>
    <xdr:sp macro="" textlink="">
      <xdr:nvSpPr>
        <xdr:cNvPr id="598" name="テキスト ボックス 597"/>
        <xdr:cNvSpPr txBox="1"/>
      </xdr:nvSpPr>
      <xdr:spPr>
        <a:xfrm>
          <a:off x="14292795" y="997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143980</xdr:rowOff>
    </xdr:from>
    <xdr:to>
      <xdr:col>72</xdr:col>
      <xdr:colOff>38100</xdr:colOff>
      <xdr:row>57</xdr:row>
      <xdr:rowOff>74130</xdr:rowOff>
    </xdr:to>
    <xdr:sp macro="" textlink="">
      <xdr:nvSpPr>
        <xdr:cNvPr id="599" name="楕円 598"/>
        <xdr:cNvSpPr/>
      </xdr:nvSpPr>
      <xdr:spPr>
        <a:xfrm>
          <a:off x="13652500" y="97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90657</xdr:rowOff>
    </xdr:from>
    <xdr:ext cx="599010" cy="259045"/>
    <xdr:sp macro="" textlink="">
      <xdr:nvSpPr>
        <xdr:cNvPr id="600" name="テキスト ボックス 599"/>
        <xdr:cNvSpPr txBox="1"/>
      </xdr:nvSpPr>
      <xdr:spPr>
        <a:xfrm>
          <a:off x="13403795" y="952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81814</xdr:rowOff>
    </xdr:from>
    <xdr:to>
      <xdr:col>67</xdr:col>
      <xdr:colOff>101600</xdr:colOff>
      <xdr:row>56</xdr:row>
      <xdr:rowOff>11964</xdr:rowOff>
    </xdr:to>
    <xdr:sp macro="" textlink="">
      <xdr:nvSpPr>
        <xdr:cNvPr id="601" name="楕円 600"/>
        <xdr:cNvSpPr/>
      </xdr:nvSpPr>
      <xdr:spPr>
        <a:xfrm>
          <a:off x="12763500" y="9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28491</xdr:rowOff>
    </xdr:from>
    <xdr:ext cx="599010" cy="259045"/>
    <xdr:sp macro="" textlink="">
      <xdr:nvSpPr>
        <xdr:cNvPr id="602" name="テキスト ボックス 601"/>
        <xdr:cNvSpPr txBox="1"/>
      </xdr:nvSpPr>
      <xdr:spPr>
        <a:xfrm>
          <a:off x="12514795" y="928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4" name="直線コネクタ 623"/>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7"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8" name="直線コネクタ 627"/>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168371</xdr:rowOff>
    </xdr:from>
    <xdr:to>
      <xdr:col>85</xdr:col>
      <xdr:colOff>127000</xdr:colOff>
      <xdr:row>77</xdr:row>
      <xdr:rowOff>67979</xdr:rowOff>
    </xdr:to>
    <xdr:cxnSp macro="">
      <xdr:nvCxnSpPr>
        <xdr:cNvPr id="629" name="直線コネクタ 628"/>
        <xdr:cNvCxnSpPr/>
      </xdr:nvCxnSpPr>
      <xdr:spPr>
        <a:xfrm flipV="1">
          <a:off x="15481300" y="13198571"/>
          <a:ext cx="838200" cy="7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30" name="災害復旧費平均値テキスト"/>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31" name="フローチャート: 判断 630"/>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67979</xdr:rowOff>
    </xdr:from>
    <xdr:to>
      <xdr:col>81</xdr:col>
      <xdr:colOff>50800</xdr:colOff>
      <xdr:row>78</xdr:row>
      <xdr:rowOff>68999</xdr:rowOff>
    </xdr:to>
    <xdr:cxnSp macro="">
      <xdr:nvCxnSpPr>
        <xdr:cNvPr id="632" name="直線コネクタ 631"/>
        <xdr:cNvCxnSpPr/>
      </xdr:nvCxnSpPr>
      <xdr:spPr>
        <a:xfrm flipV="1">
          <a:off x="14592300" y="13269629"/>
          <a:ext cx="889000" cy="17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3" name="フローチャート: 判断 632"/>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4" name="テキスト ボックス 633"/>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68999</xdr:rowOff>
    </xdr:from>
    <xdr:to>
      <xdr:col>76</xdr:col>
      <xdr:colOff>114300</xdr:colOff>
      <xdr:row>78</xdr:row>
      <xdr:rowOff>127589</xdr:rowOff>
    </xdr:to>
    <xdr:cxnSp macro="">
      <xdr:nvCxnSpPr>
        <xdr:cNvPr id="635" name="直線コネクタ 634"/>
        <xdr:cNvCxnSpPr/>
      </xdr:nvCxnSpPr>
      <xdr:spPr>
        <a:xfrm flipV="1">
          <a:off x="13703300" y="13442099"/>
          <a:ext cx="8890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6" name="フローチャート: 判断 635"/>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7" name="テキスト ボックス 636"/>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6204</xdr:rowOff>
    </xdr:from>
    <xdr:to>
      <xdr:col>71</xdr:col>
      <xdr:colOff>177800</xdr:colOff>
      <xdr:row>78</xdr:row>
      <xdr:rowOff>127589</xdr:rowOff>
    </xdr:to>
    <xdr:cxnSp macro="">
      <xdr:nvCxnSpPr>
        <xdr:cNvPr id="638" name="直線コネクタ 637"/>
        <xdr:cNvCxnSpPr/>
      </xdr:nvCxnSpPr>
      <xdr:spPr>
        <a:xfrm>
          <a:off x="12814300" y="13036404"/>
          <a:ext cx="889000" cy="46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9" name="フローチャート: 判断 638"/>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40" name="テキスト ボックス 639"/>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41" name="フローチャート: 判断 640"/>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42" name="テキスト ボックス 641"/>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117571</xdr:rowOff>
    </xdr:from>
    <xdr:to>
      <xdr:col>85</xdr:col>
      <xdr:colOff>177800</xdr:colOff>
      <xdr:row>77</xdr:row>
      <xdr:rowOff>47721</xdr:rowOff>
    </xdr:to>
    <xdr:sp macro="" textlink="">
      <xdr:nvSpPr>
        <xdr:cNvPr id="648" name="楕円 647"/>
        <xdr:cNvSpPr/>
      </xdr:nvSpPr>
      <xdr:spPr>
        <a:xfrm>
          <a:off x="16268700" y="131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140448</xdr:rowOff>
    </xdr:from>
    <xdr:ext cx="599010" cy="259045"/>
    <xdr:sp macro="" textlink="">
      <xdr:nvSpPr>
        <xdr:cNvPr id="649" name="災害復旧費該当値テキスト"/>
        <xdr:cNvSpPr txBox="1"/>
      </xdr:nvSpPr>
      <xdr:spPr>
        <a:xfrm>
          <a:off x="16370300" y="1299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17179</xdr:rowOff>
    </xdr:from>
    <xdr:to>
      <xdr:col>81</xdr:col>
      <xdr:colOff>101600</xdr:colOff>
      <xdr:row>77</xdr:row>
      <xdr:rowOff>118779</xdr:rowOff>
    </xdr:to>
    <xdr:sp macro="" textlink="">
      <xdr:nvSpPr>
        <xdr:cNvPr id="650" name="楕円 649"/>
        <xdr:cNvSpPr/>
      </xdr:nvSpPr>
      <xdr:spPr>
        <a:xfrm>
          <a:off x="15430500" y="1321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135306</xdr:rowOff>
    </xdr:from>
    <xdr:ext cx="599010" cy="259045"/>
    <xdr:sp macro="" textlink="">
      <xdr:nvSpPr>
        <xdr:cNvPr id="651" name="テキスト ボックス 650"/>
        <xdr:cNvSpPr txBox="1"/>
      </xdr:nvSpPr>
      <xdr:spPr>
        <a:xfrm>
          <a:off x="15181795" y="129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18199</xdr:rowOff>
    </xdr:from>
    <xdr:to>
      <xdr:col>76</xdr:col>
      <xdr:colOff>165100</xdr:colOff>
      <xdr:row>78</xdr:row>
      <xdr:rowOff>119799</xdr:rowOff>
    </xdr:to>
    <xdr:sp macro="" textlink="">
      <xdr:nvSpPr>
        <xdr:cNvPr id="652" name="楕円 651"/>
        <xdr:cNvSpPr/>
      </xdr:nvSpPr>
      <xdr:spPr>
        <a:xfrm>
          <a:off x="14541500" y="133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136326</xdr:rowOff>
    </xdr:from>
    <xdr:ext cx="534377" cy="259045"/>
    <xdr:sp macro="" textlink="">
      <xdr:nvSpPr>
        <xdr:cNvPr id="653" name="テキスト ボックス 652"/>
        <xdr:cNvSpPr txBox="1"/>
      </xdr:nvSpPr>
      <xdr:spPr>
        <a:xfrm>
          <a:off x="14325111" y="131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76789</xdr:rowOff>
    </xdr:from>
    <xdr:to>
      <xdr:col>72</xdr:col>
      <xdr:colOff>38100</xdr:colOff>
      <xdr:row>79</xdr:row>
      <xdr:rowOff>6939</xdr:rowOff>
    </xdr:to>
    <xdr:sp macro="" textlink="">
      <xdr:nvSpPr>
        <xdr:cNvPr id="654" name="楕円 653"/>
        <xdr:cNvSpPr/>
      </xdr:nvSpPr>
      <xdr:spPr>
        <a:xfrm>
          <a:off x="13652500" y="134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169516</xdr:rowOff>
    </xdr:from>
    <xdr:ext cx="469744" cy="259045"/>
    <xdr:sp macro="" textlink="">
      <xdr:nvSpPr>
        <xdr:cNvPr id="655" name="テキスト ボックス 654"/>
        <xdr:cNvSpPr txBox="1"/>
      </xdr:nvSpPr>
      <xdr:spPr>
        <a:xfrm>
          <a:off x="13468428" y="135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126854</xdr:rowOff>
    </xdr:from>
    <xdr:to>
      <xdr:col>67</xdr:col>
      <xdr:colOff>101600</xdr:colOff>
      <xdr:row>76</xdr:row>
      <xdr:rowOff>57004</xdr:rowOff>
    </xdr:to>
    <xdr:sp macro="" textlink="">
      <xdr:nvSpPr>
        <xdr:cNvPr id="656" name="楕円 655"/>
        <xdr:cNvSpPr/>
      </xdr:nvSpPr>
      <xdr:spPr>
        <a:xfrm>
          <a:off x="12763500" y="12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73531</xdr:rowOff>
    </xdr:from>
    <xdr:ext cx="599010" cy="259045"/>
    <xdr:sp macro="" textlink="">
      <xdr:nvSpPr>
        <xdr:cNvPr id="657" name="テキスト ボックス 656"/>
        <xdr:cNvSpPr txBox="1"/>
      </xdr:nvSpPr>
      <xdr:spPr>
        <a:xfrm>
          <a:off x="12514795" y="1276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81" name="直線コネクタ 680"/>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82"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3" name="直線コネクタ 682"/>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4"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5" name="直線コネクタ 684"/>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95061</xdr:rowOff>
    </xdr:from>
    <xdr:to>
      <xdr:col>85</xdr:col>
      <xdr:colOff>127000</xdr:colOff>
      <xdr:row>97</xdr:row>
      <xdr:rowOff>134513</xdr:rowOff>
    </xdr:to>
    <xdr:cxnSp macro="">
      <xdr:nvCxnSpPr>
        <xdr:cNvPr id="686" name="直線コネクタ 685"/>
        <xdr:cNvCxnSpPr/>
      </xdr:nvCxnSpPr>
      <xdr:spPr>
        <a:xfrm flipV="1">
          <a:off x="15481300" y="16725711"/>
          <a:ext cx="8382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7"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8" name="フローチャート: 判断 687"/>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134513</xdr:rowOff>
    </xdr:from>
    <xdr:to>
      <xdr:col>81</xdr:col>
      <xdr:colOff>50800</xdr:colOff>
      <xdr:row>97</xdr:row>
      <xdr:rowOff>157108</xdr:rowOff>
    </xdr:to>
    <xdr:cxnSp macro="">
      <xdr:nvCxnSpPr>
        <xdr:cNvPr id="689" name="直線コネクタ 688"/>
        <xdr:cNvCxnSpPr/>
      </xdr:nvCxnSpPr>
      <xdr:spPr>
        <a:xfrm flipV="1">
          <a:off x="14592300" y="16765163"/>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90" name="フローチャート: 判断 689"/>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91" name="テキスト ボックス 690"/>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156891</xdr:rowOff>
    </xdr:from>
    <xdr:to>
      <xdr:col>76</xdr:col>
      <xdr:colOff>114300</xdr:colOff>
      <xdr:row>97</xdr:row>
      <xdr:rowOff>157108</xdr:rowOff>
    </xdr:to>
    <xdr:cxnSp macro="">
      <xdr:nvCxnSpPr>
        <xdr:cNvPr id="692" name="直線コネクタ 691"/>
        <xdr:cNvCxnSpPr/>
      </xdr:nvCxnSpPr>
      <xdr:spPr>
        <a:xfrm>
          <a:off x="13703300" y="1678754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93" name="フローチャート: 判断 692"/>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4" name="テキスト ボックス 693"/>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156891</xdr:rowOff>
    </xdr:from>
    <xdr:to>
      <xdr:col>71</xdr:col>
      <xdr:colOff>177800</xdr:colOff>
      <xdr:row>98</xdr:row>
      <xdr:rowOff>13557</xdr:rowOff>
    </xdr:to>
    <xdr:cxnSp macro="">
      <xdr:nvCxnSpPr>
        <xdr:cNvPr id="695" name="直線コネクタ 694"/>
        <xdr:cNvCxnSpPr/>
      </xdr:nvCxnSpPr>
      <xdr:spPr>
        <a:xfrm flipV="1">
          <a:off x="12814300" y="16787541"/>
          <a:ext cx="8890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6" name="フローチャート: 判断 695"/>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7" name="テキスト ボックス 696"/>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8" name="フローチャート: 判断 697"/>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9" name="テキスト ボックス 698"/>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44261</xdr:rowOff>
    </xdr:from>
    <xdr:to>
      <xdr:col>85</xdr:col>
      <xdr:colOff>177800</xdr:colOff>
      <xdr:row>97</xdr:row>
      <xdr:rowOff>145861</xdr:rowOff>
    </xdr:to>
    <xdr:sp macro="" textlink="">
      <xdr:nvSpPr>
        <xdr:cNvPr id="705" name="楕円 704"/>
        <xdr:cNvSpPr/>
      </xdr:nvSpPr>
      <xdr:spPr>
        <a:xfrm>
          <a:off x="16268700" y="166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22688</xdr:rowOff>
    </xdr:from>
    <xdr:ext cx="599010" cy="259045"/>
    <xdr:sp macro="" textlink="">
      <xdr:nvSpPr>
        <xdr:cNvPr id="706" name="公債費該当値テキスト"/>
        <xdr:cNvSpPr txBox="1"/>
      </xdr:nvSpPr>
      <xdr:spPr>
        <a:xfrm>
          <a:off x="16370300" y="1665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83713</xdr:rowOff>
    </xdr:from>
    <xdr:to>
      <xdr:col>81</xdr:col>
      <xdr:colOff>101600</xdr:colOff>
      <xdr:row>98</xdr:row>
      <xdr:rowOff>13863</xdr:rowOff>
    </xdr:to>
    <xdr:sp macro="" textlink="">
      <xdr:nvSpPr>
        <xdr:cNvPr id="707" name="楕円 706"/>
        <xdr:cNvSpPr/>
      </xdr:nvSpPr>
      <xdr:spPr>
        <a:xfrm>
          <a:off x="15430500" y="167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4990</xdr:rowOff>
    </xdr:from>
    <xdr:ext cx="599010" cy="259045"/>
    <xdr:sp macro="" textlink="">
      <xdr:nvSpPr>
        <xdr:cNvPr id="708" name="テキスト ボックス 707"/>
        <xdr:cNvSpPr txBox="1"/>
      </xdr:nvSpPr>
      <xdr:spPr>
        <a:xfrm>
          <a:off x="15181795" y="168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106308</xdr:rowOff>
    </xdr:from>
    <xdr:to>
      <xdr:col>76</xdr:col>
      <xdr:colOff>165100</xdr:colOff>
      <xdr:row>98</xdr:row>
      <xdr:rowOff>36458</xdr:rowOff>
    </xdr:to>
    <xdr:sp macro="" textlink="">
      <xdr:nvSpPr>
        <xdr:cNvPr id="709" name="楕円 708"/>
        <xdr:cNvSpPr/>
      </xdr:nvSpPr>
      <xdr:spPr>
        <a:xfrm>
          <a:off x="14541500" y="167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27585</xdr:rowOff>
    </xdr:from>
    <xdr:ext cx="599010" cy="259045"/>
    <xdr:sp macro="" textlink="">
      <xdr:nvSpPr>
        <xdr:cNvPr id="710" name="テキスト ボックス 709"/>
        <xdr:cNvSpPr txBox="1"/>
      </xdr:nvSpPr>
      <xdr:spPr>
        <a:xfrm>
          <a:off x="14292795" y="1682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106091</xdr:rowOff>
    </xdr:from>
    <xdr:to>
      <xdr:col>72</xdr:col>
      <xdr:colOff>38100</xdr:colOff>
      <xdr:row>98</xdr:row>
      <xdr:rowOff>36241</xdr:rowOff>
    </xdr:to>
    <xdr:sp macro="" textlink="">
      <xdr:nvSpPr>
        <xdr:cNvPr id="711" name="楕円 710"/>
        <xdr:cNvSpPr/>
      </xdr:nvSpPr>
      <xdr:spPr>
        <a:xfrm>
          <a:off x="13652500" y="167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27368</xdr:rowOff>
    </xdr:from>
    <xdr:ext cx="599010" cy="259045"/>
    <xdr:sp macro="" textlink="">
      <xdr:nvSpPr>
        <xdr:cNvPr id="712" name="テキスト ボックス 711"/>
        <xdr:cNvSpPr txBox="1"/>
      </xdr:nvSpPr>
      <xdr:spPr>
        <a:xfrm>
          <a:off x="13403795" y="168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134207</xdr:rowOff>
    </xdr:from>
    <xdr:to>
      <xdr:col>67</xdr:col>
      <xdr:colOff>101600</xdr:colOff>
      <xdr:row>98</xdr:row>
      <xdr:rowOff>64357</xdr:rowOff>
    </xdr:to>
    <xdr:sp macro="" textlink="">
      <xdr:nvSpPr>
        <xdr:cNvPr id="713" name="楕円 712"/>
        <xdr:cNvSpPr/>
      </xdr:nvSpPr>
      <xdr:spPr>
        <a:xfrm>
          <a:off x="12763500" y="167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55484</xdr:rowOff>
    </xdr:from>
    <xdr:ext cx="599010" cy="259045"/>
    <xdr:sp macro="" textlink="">
      <xdr:nvSpPr>
        <xdr:cNvPr id="714" name="テキスト ボックス 713"/>
        <xdr:cNvSpPr txBox="1"/>
      </xdr:nvSpPr>
      <xdr:spPr>
        <a:xfrm>
          <a:off x="12514795" y="168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8" name="直線コネクタ 737"/>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9"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41"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42" name="直線コネクタ 741"/>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4"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5" name="フローチャート: 判断 744"/>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119761</xdr:rowOff>
    </xdr:from>
    <xdr:to>
      <xdr:col>112</xdr:col>
      <xdr:colOff>38100</xdr:colOff>
      <xdr:row>39</xdr:row>
      <xdr:rowOff>49911</xdr:rowOff>
    </xdr:to>
    <xdr:sp macro="" textlink="">
      <xdr:nvSpPr>
        <xdr:cNvPr id="747" name="フローチャート: 判断 746"/>
        <xdr:cNvSpPr/>
      </xdr:nvSpPr>
      <xdr:spPr>
        <a:xfrm>
          <a:off x="21272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66438</xdr:rowOff>
    </xdr:from>
    <xdr:ext cx="469744" cy="259045"/>
    <xdr:sp macro="" textlink="">
      <xdr:nvSpPr>
        <xdr:cNvPr id="748" name="テキスト ボックス 747"/>
        <xdr:cNvSpPr txBox="1"/>
      </xdr:nvSpPr>
      <xdr:spPr>
        <a:xfrm>
          <a:off x="21088428" y="641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138240</xdr:rowOff>
    </xdr:from>
    <xdr:to>
      <xdr:col>107</xdr:col>
      <xdr:colOff>101600</xdr:colOff>
      <xdr:row>39</xdr:row>
      <xdr:rowOff>68390</xdr:rowOff>
    </xdr:to>
    <xdr:sp macro="" textlink="">
      <xdr:nvSpPr>
        <xdr:cNvPr id="750" name="フローチャート: 判断 749"/>
        <xdr:cNvSpPr/>
      </xdr:nvSpPr>
      <xdr:spPr>
        <a:xfrm>
          <a:off x="20383500" y="66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84917</xdr:rowOff>
    </xdr:from>
    <xdr:ext cx="378565" cy="259045"/>
    <xdr:sp macro="" textlink="">
      <xdr:nvSpPr>
        <xdr:cNvPr id="751" name="テキスト ボックス 750"/>
        <xdr:cNvSpPr txBox="1"/>
      </xdr:nvSpPr>
      <xdr:spPr>
        <a:xfrm>
          <a:off x="20245017" y="642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45276</xdr:rowOff>
    </xdr:from>
    <xdr:to>
      <xdr:col>102</xdr:col>
      <xdr:colOff>165100</xdr:colOff>
      <xdr:row>37</xdr:row>
      <xdr:rowOff>146876</xdr:rowOff>
    </xdr:to>
    <xdr:sp macro="" textlink="">
      <xdr:nvSpPr>
        <xdr:cNvPr id="753" name="フローチャート: 判断 752"/>
        <xdr:cNvSpPr/>
      </xdr:nvSpPr>
      <xdr:spPr>
        <a:xfrm>
          <a:off x="19494500" y="638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163403</xdr:rowOff>
    </xdr:from>
    <xdr:ext cx="469744" cy="259045"/>
    <xdr:sp macro="" textlink="">
      <xdr:nvSpPr>
        <xdr:cNvPr id="754" name="テキスト ボックス 753"/>
        <xdr:cNvSpPr txBox="1"/>
      </xdr:nvSpPr>
      <xdr:spPr>
        <a:xfrm>
          <a:off x="19310428" y="616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19939</xdr:rowOff>
    </xdr:from>
    <xdr:to>
      <xdr:col>98</xdr:col>
      <xdr:colOff>38100</xdr:colOff>
      <xdr:row>38</xdr:row>
      <xdr:rowOff>121539</xdr:rowOff>
    </xdr:to>
    <xdr:sp macro="" textlink="">
      <xdr:nvSpPr>
        <xdr:cNvPr id="755" name="フローチャート: 判断 754"/>
        <xdr:cNvSpPr/>
      </xdr:nvSpPr>
      <xdr:spPr>
        <a:xfrm>
          <a:off x="18605500" y="653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138066</xdr:rowOff>
    </xdr:from>
    <xdr:ext cx="469744" cy="259045"/>
    <xdr:sp macro="" textlink="">
      <xdr:nvSpPr>
        <xdr:cNvPr id="756" name="テキスト ボックス 755"/>
        <xdr:cNvSpPr txBox="1"/>
      </xdr:nvSpPr>
      <xdr:spPr>
        <a:xfrm>
          <a:off x="18421428" y="63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3"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東日本大震災及び原発事故からの復興事業に係る事業増により農林水産業費について、類似団体の平均額を大きく上回っているが、今後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年程度は復興事業の兼ね合いもあり高水準で推移する見込みである。</a:t>
          </a:r>
          <a:endParaRPr lang="ja-JP" altLang="ja-JP" sz="1400">
            <a:effectLst/>
          </a:endParaRPr>
        </a:p>
        <a:p>
          <a:pPr rtl="0"/>
          <a:r>
            <a:rPr lang="ja-JP" altLang="en-US" sz="1100" b="0" i="0" baseline="0">
              <a:solidFill>
                <a:schemeClr val="dk1"/>
              </a:solidFill>
              <a:effectLst/>
              <a:latin typeface="+mn-lt"/>
              <a:ea typeface="+mn-ea"/>
              <a:cs typeface="+mn-cs"/>
            </a:rPr>
            <a:t>民生</a:t>
          </a:r>
          <a:r>
            <a:rPr lang="ja-JP" altLang="ja-JP" sz="1100" b="0" i="0" baseline="0">
              <a:solidFill>
                <a:schemeClr val="dk1"/>
              </a:solidFill>
              <a:effectLst/>
              <a:latin typeface="+mn-lt"/>
              <a:ea typeface="+mn-ea"/>
              <a:cs typeface="+mn-cs"/>
            </a:rPr>
            <a:t>費についても類似団体の平均額を大きく上回っているが、</a:t>
          </a:r>
          <a:r>
            <a:rPr lang="ja-JP" altLang="en-US" sz="1100" b="0" i="0" baseline="0">
              <a:solidFill>
                <a:schemeClr val="dk1"/>
              </a:solidFill>
              <a:effectLst/>
              <a:latin typeface="+mn-lt"/>
              <a:ea typeface="+mn-ea"/>
              <a:cs typeface="+mn-cs"/>
            </a:rPr>
            <a:t>復興事業にかかる事業費のため</a:t>
          </a:r>
          <a:r>
            <a:rPr lang="ja-JP" altLang="ja-JP" sz="1100" b="0" i="0" baseline="0">
              <a:solidFill>
                <a:schemeClr val="dk1"/>
              </a:solidFill>
              <a:effectLst/>
              <a:latin typeface="+mn-lt"/>
              <a:ea typeface="+mn-ea"/>
              <a:cs typeface="+mn-cs"/>
            </a:rPr>
            <a:t>、次年度以降</a:t>
          </a:r>
          <a:r>
            <a:rPr lang="ja-JP" altLang="en-US" sz="1100" b="0" i="0" baseline="0">
              <a:solidFill>
                <a:schemeClr val="dk1"/>
              </a:solidFill>
              <a:effectLst/>
              <a:latin typeface="+mn-lt"/>
              <a:ea typeface="+mn-ea"/>
              <a:cs typeface="+mn-cs"/>
            </a:rPr>
            <a:t>も同程度で推移していく</a:t>
          </a:r>
          <a:r>
            <a:rPr lang="ja-JP" altLang="ja-JP" sz="1100" b="0" i="0" baseline="0">
              <a:solidFill>
                <a:schemeClr val="dk1"/>
              </a:solidFill>
              <a:effectLst/>
              <a:latin typeface="+mn-lt"/>
              <a:ea typeface="+mn-ea"/>
              <a:cs typeface="+mn-cs"/>
            </a:rPr>
            <a:t>見込みである。</a:t>
          </a:r>
          <a:endParaRPr lang="ja-JP" altLang="ja-JP" sz="1400">
            <a:effectLst/>
          </a:endParaRPr>
        </a:p>
        <a:p>
          <a:pPr rtl="0"/>
          <a:r>
            <a:rPr lang="ja-JP" altLang="en-US" sz="1100" b="0" i="0" baseline="0">
              <a:solidFill>
                <a:schemeClr val="dk1"/>
              </a:solidFill>
              <a:effectLst/>
              <a:latin typeface="+mn-lt"/>
              <a:ea typeface="+mn-ea"/>
              <a:cs typeface="+mn-cs"/>
            </a:rPr>
            <a:t>災害救助費</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増加しているが、</a:t>
          </a:r>
          <a:r>
            <a:rPr lang="ja-JP" altLang="en-US" sz="1100" b="0" i="0" baseline="0">
              <a:solidFill>
                <a:schemeClr val="dk1"/>
              </a:solidFill>
              <a:effectLst/>
              <a:latin typeface="+mn-lt"/>
              <a:ea typeface="+mn-ea"/>
              <a:cs typeface="+mn-cs"/>
            </a:rPr>
            <a:t>令和元年度の台風災害の復旧であり、令和３年度でほぼ復旧が完了したため</a:t>
          </a:r>
          <a:r>
            <a:rPr lang="ja-JP" altLang="ja-JP" sz="1100" b="0" i="0" baseline="0">
              <a:solidFill>
                <a:schemeClr val="dk1"/>
              </a:solidFill>
              <a:effectLst/>
              <a:latin typeface="+mn-lt"/>
              <a:ea typeface="+mn-ea"/>
              <a:cs typeface="+mn-cs"/>
            </a:rPr>
            <a:t>次年度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事業費が減少していく</a:t>
          </a:r>
          <a:r>
            <a:rPr lang="ja-JP" altLang="ja-JP" sz="1100" b="0" i="0" baseline="0">
              <a:solidFill>
                <a:schemeClr val="dk1"/>
              </a:solidFill>
              <a:effectLst/>
              <a:latin typeface="+mn-lt"/>
              <a:ea typeface="+mn-ea"/>
              <a:cs typeface="+mn-cs"/>
            </a:rPr>
            <a:t>見込みである。</a:t>
          </a:r>
          <a:endParaRPr lang="ja-JP" altLang="ja-JP" sz="1400">
            <a:effectLst/>
          </a:endParaRPr>
        </a:p>
        <a:p>
          <a:pPr rtl="0"/>
          <a:r>
            <a:rPr lang="ja-JP" altLang="ja-JP" sz="1100" b="0" i="0" baseline="0">
              <a:solidFill>
                <a:schemeClr val="dk1"/>
              </a:solidFill>
              <a:effectLst/>
              <a:latin typeface="+mn-lt"/>
              <a:ea typeface="+mn-ea"/>
              <a:cs typeface="+mn-cs"/>
            </a:rPr>
            <a:t>今後の人口は長期避難の影響により大きく変動することが想定されるため、復興計画等の着実な実施と併せて、より健全な財政をめざしていく。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財政調整基金は、標準財政規模の１０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を大きく上回っており、不測の事態に対応できる備えが整っている。</a:t>
          </a:r>
          <a:endParaRPr lang="ja-JP" altLang="ja-JP" sz="1400">
            <a:effectLst/>
          </a:endParaRPr>
        </a:p>
        <a:p>
          <a:pPr rtl="0"/>
          <a:r>
            <a:rPr lang="ja-JP" altLang="ja-JP" sz="1100" b="0" i="0" baseline="0">
              <a:solidFill>
                <a:schemeClr val="dk1"/>
              </a:solidFill>
              <a:effectLst/>
              <a:latin typeface="+mn-lt"/>
              <a:ea typeface="+mn-ea"/>
              <a:cs typeface="+mn-cs"/>
            </a:rPr>
            <a:t>実質収支比率は増加し、望ましいとされるおおむね３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～５％程度を大きく超えているが、財政規模が小さいことから増減が激しい結果となっている。今後は１５％前後で推移するよう努める。</a:t>
          </a:r>
          <a:endParaRPr lang="ja-JP" altLang="ja-JP" sz="1400">
            <a:effectLst/>
          </a:endParaRPr>
        </a:p>
        <a:p>
          <a:pPr rtl="0"/>
          <a:r>
            <a:rPr lang="ja-JP" altLang="ja-JP" sz="1100" b="0" i="0" baseline="0">
              <a:solidFill>
                <a:schemeClr val="dk1"/>
              </a:solidFill>
              <a:effectLst/>
              <a:latin typeface="+mn-lt"/>
              <a:ea typeface="+mn-ea"/>
              <a:cs typeface="+mn-cs"/>
            </a:rPr>
            <a:t>実質単年度収支については、震災復興特別交付税及び国県補助金等により</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したが、財政規模が小さいことから増減が激しい結果となっている。今後も引き続き財政の安定化に努める。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普通会計及び特別会計においても赤字は生じていない。</a:t>
          </a:r>
          <a:endParaRPr lang="ja-JP" altLang="ja-JP" sz="1400">
            <a:effectLst/>
          </a:endParaRPr>
        </a:p>
        <a:p>
          <a:pPr rtl="0"/>
          <a:r>
            <a:rPr lang="ja-JP" altLang="ja-JP" sz="1100" b="0" i="0" baseline="0">
              <a:solidFill>
                <a:schemeClr val="dk1"/>
              </a:solidFill>
              <a:effectLst/>
              <a:latin typeface="+mn-lt"/>
              <a:ea typeface="+mn-ea"/>
              <a:cs typeface="+mn-cs"/>
            </a:rPr>
            <a:t>今後も赤字に転じることのないよう、財政の健全性を確保していく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5215803</v>
      </c>
      <c r="BO4" s="411"/>
      <c r="BP4" s="411"/>
      <c r="BQ4" s="411"/>
      <c r="BR4" s="411"/>
      <c r="BS4" s="411"/>
      <c r="BT4" s="411"/>
      <c r="BU4" s="412"/>
      <c r="BV4" s="410">
        <v>6532414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16.2</v>
      </c>
      <c r="CU4" s="417"/>
      <c r="CV4" s="417"/>
      <c r="CW4" s="417"/>
      <c r="CX4" s="417"/>
      <c r="CY4" s="417"/>
      <c r="CZ4" s="417"/>
      <c r="DA4" s="418"/>
      <c r="DB4" s="416">
        <v>6.1</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4829744</v>
      </c>
      <c r="BO5" s="448"/>
      <c r="BP5" s="448"/>
      <c r="BQ5" s="448"/>
      <c r="BR5" s="448"/>
      <c r="BS5" s="448"/>
      <c r="BT5" s="448"/>
      <c r="BU5" s="449"/>
      <c r="BV5" s="447">
        <v>6424742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80</v>
      </c>
      <c r="CU5" s="445"/>
      <c r="CV5" s="445"/>
      <c r="CW5" s="445"/>
      <c r="CX5" s="445"/>
      <c r="CY5" s="445"/>
      <c r="CZ5" s="445"/>
      <c r="DA5" s="446"/>
      <c r="DB5" s="444">
        <v>85.5</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386059</v>
      </c>
      <c r="BO6" s="448"/>
      <c r="BP6" s="448"/>
      <c r="BQ6" s="448"/>
      <c r="BR6" s="448"/>
      <c r="BS6" s="448"/>
      <c r="BT6" s="448"/>
      <c r="BU6" s="449"/>
      <c r="BV6" s="447">
        <v>107672</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82.8</v>
      </c>
      <c r="CU6" s="485"/>
      <c r="CV6" s="485"/>
      <c r="CW6" s="485"/>
      <c r="CX6" s="485"/>
      <c r="CY6" s="485"/>
      <c r="CZ6" s="485"/>
      <c r="DA6" s="486"/>
      <c r="DB6" s="484">
        <v>88</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203783</v>
      </c>
      <c r="BO7" s="448"/>
      <c r="BP7" s="448"/>
      <c r="BQ7" s="448"/>
      <c r="BR7" s="448"/>
      <c r="BS7" s="448"/>
      <c r="BT7" s="448"/>
      <c r="BU7" s="449"/>
      <c r="BV7" s="447">
        <v>45004</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1125222</v>
      </c>
      <c r="CU7" s="448"/>
      <c r="CV7" s="448"/>
      <c r="CW7" s="448"/>
      <c r="CX7" s="448"/>
      <c r="CY7" s="448"/>
      <c r="CZ7" s="448"/>
      <c r="DA7" s="449"/>
      <c r="DB7" s="447">
        <v>1035615</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182276</v>
      </c>
      <c r="BO8" s="448"/>
      <c r="BP8" s="448"/>
      <c r="BQ8" s="448"/>
      <c r="BR8" s="448"/>
      <c r="BS8" s="448"/>
      <c r="BT8" s="448"/>
      <c r="BU8" s="449"/>
      <c r="BV8" s="447">
        <v>62668</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0.18</v>
      </c>
      <c r="CU8" s="488"/>
      <c r="CV8" s="488"/>
      <c r="CW8" s="488"/>
      <c r="CX8" s="488"/>
      <c r="CY8" s="488"/>
      <c r="CZ8" s="488"/>
      <c r="DA8" s="489"/>
      <c r="DB8" s="487">
        <v>0.2</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420</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109</v>
      </c>
      <c r="AV9" s="480"/>
      <c r="AW9" s="480"/>
      <c r="AX9" s="480"/>
      <c r="AY9" s="481" t="s">
        <v>116</v>
      </c>
      <c r="AZ9" s="482"/>
      <c r="BA9" s="482"/>
      <c r="BB9" s="482"/>
      <c r="BC9" s="482"/>
      <c r="BD9" s="482"/>
      <c r="BE9" s="482"/>
      <c r="BF9" s="482"/>
      <c r="BG9" s="482"/>
      <c r="BH9" s="482"/>
      <c r="BI9" s="482"/>
      <c r="BJ9" s="482"/>
      <c r="BK9" s="482"/>
      <c r="BL9" s="482"/>
      <c r="BM9" s="483"/>
      <c r="BN9" s="447">
        <v>119608</v>
      </c>
      <c r="BO9" s="448"/>
      <c r="BP9" s="448"/>
      <c r="BQ9" s="448"/>
      <c r="BR9" s="448"/>
      <c r="BS9" s="448"/>
      <c r="BT9" s="448"/>
      <c r="BU9" s="449"/>
      <c r="BV9" s="447">
        <v>-108397</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7.9</v>
      </c>
      <c r="CU9" s="445"/>
      <c r="CV9" s="445"/>
      <c r="CW9" s="445"/>
      <c r="CX9" s="445"/>
      <c r="CY9" s="445"/>
      <c r="CZ9" s="445"/>
      <c r="DA9" s="446"/>
      <c r="DB9" s="444">
        <v>10.1</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118</v>
      </c>
      <c r="M10" s="477"/>
      <c r="N10" s="477"/>
      <c r="O10" s="477"/>
      <c r="P10" s="477"/>
      <c r="Q10" s="478"/>
      <c r="R10" s="498">
        <v>18</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329401</v>
      </c>
      <c r="BO10" s="448"/>
      <c r="BP10" s="448"/>
      <c r="BQ10" s="448"/>
      <c r="BR10" s="448"/>
      <c r="BS10" s="448"/>
      <c r="BT10" s="448"/>
      <c r="BU10" s="449"/>
      <c r="BV10" s="447">
        <v>140</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120</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2">
      <c r="A12" s="178"/>
      <c r="B12" s="507" t="s">
        <v>130</v>
      </c>
      <c r="C12" s="508"/>
      <c r="D12" s="508"/>
      <c r="E12" s="508"/>
      <c r="F12" s="508"/>
      <c r="G12" s="508"/>
      <c r="H12" s="508"/>
      <c r="I12" s="508"/>
      <c r="J12" s="508"/>
      <c r="K12" s="509"/>
      <c r="L12" s="516" t="s">
        <v>131</v>
      </c>
      <c r="M12" s="517"/>
      <c r="N12" s="517"/>
      <c r="O12" s="517"/>
      <c r="P12" s="517"/>
      <c r="Q12" s="518"/>
      <c r="R12" s="519">
        <v>1335</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153390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1321</v>
      </c>
      <c r="S13" s="532"/>
      <c r="T13" s="532"/>
      <c r="U13" s="532"/>
      <c r="V13" s="533"/>
      <c r="W13" s="463" t="s">
        <v>140</v>
      </c>
      <c r="X13" s="464"/>
      <c r="Y13" s="464"/>
      <c r="Z13" s="464"/>
      <c r="AA13" s="464"/>
      <c r="AB13" s="454"/>
      <c r="AC13" s="498">
        <v>67</v>
      </c>
      <c r="AD13" s="499"/>
      <c r="AE13" s="499"/>
      <c r="AF13" s="499"/>
      <c r="AG13" s="541"/>
      <c r="AH13" s="498" t="s">
        <v>129</v>
      </c>
      <c r="AI13" s="499"/>
      <c r="AJ13" s="499"/>
      <c r="AK13" s="499"/>
      <c r="AL13" s="500"/>
      <c r="AM13" s="476" t="s">
        <v>141</v>
      </c>
      <c r="AN13" s="477"/>
      <c r="AO13" s="477"/>
      <c r="AP13" s="477"/>
      <c r="AQ13" s="477"/>
      <c r="AR13" s="477"/>
      <c r="AS13" s="477"/>
      <c r="AT13" s="478"/>
      <c r="AU13" s="479" t="s">
        <v>135</v>
      </c>
      <c r="AV13" s="480"/>
      <c r="AW13" s="480"/>
      <c r="AX13" s="480"/>
      <c r="AY13" s="481" t="s">
        <v>142</v>
      </c>
      <c r="AZ13" s="482"/>
      <c r="BA13" s="482"/>
      <c r="BB13" s="482"/>
      <c r="BC13" s="482"/>
      <c r="BD13" s="482"/>
      <c r="BE13" s="482"/>
      <c r="BF13" s="482"/>
      <c r="BG13" s="482"/>
      <c r="BH13" s="482"/>
      <c r="BI13" s="482"/>
      <c r="BJ13" s="482"/>
      <c r="BK13" s="482"/>
      <c r="BL13" s="482"/>
      <c r="BM13" s="483"/>
      <c r="BN13" s="447">
        <v>295619</v>
      </c>
      <c r="BO13" s="448"/>
      <c r="BP13" s="448"/>
      <c r="BQ13" s="448"/>
      <c r="BR13" s="448"/>
      <c r="BS13" s="448"/>
      <c r="BT13" s="448"/>
      <c r="BU13" s="449"/>
      <c r="BV13" s="447">
        <v>-108257</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5.8</v>
      </c>
      <c r="CU13" s="445"/>
      <c r="CV13" s="445"/>
      <c r="CW13" s="445"/>
      <c r="CX13" s="445"/>
      <c r="CY13" s="445"/>
      <c r="CZ13" s="445"/>
      <c r="DA13" s="446"/>
      <c r="DB13" s="444">
        <v>5</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1373</v>
      </c>
      <c r="S14" s="532"/>
      <c r="T14" s="532"/>
      <c r="U14" s="532"/>
      <c r="V14" s="533"/>
      <c r="W14" s="437"/>
      <c r="X14" s="438"/>
      <c r="Y14" s="438"/>
      <c r="Z14" s="438"/>
      <c r="AA14" s="438"/>
      <c r="AB14" s="427"/>
      <c r="AC14" s="534">
        <v>28.6</v>
      </c>
      <c r="AD14" s="535"/>
      <c r="AE14" s="535"/>
      <c r="AF14" s="535"/>
      <c r="AG14" s="536"/>
      <c r="AH14" s="534" t="s">
        <v>138</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146</v>
      </c>
      <c r="CU14" s="546"/>
      <c r="CV14" s="546"/>
      <c r="CW14" s="546"/>
      <c r="CX14" s="546"/>
      <c r="CY14" s="546"/>
      <c r="CZ14" s="546"/>
      <c r="DA14" s="547"/>
      <c r="DB14" s="545" t="s">
        <v>138</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139</v>
      </c>
      <c r="N15" s="539"/>
      <c r="O15" s="539"/>
      <c r="P15" s="539"/>
      <c r="Q15" s="540"/>
      <c r="R15" s="531">
        <v>1363</v>
      </c>
      <c r="S15" s="532"/>
      <c r="T15" s="532"/>
      <c r="U15" s="532"/>
      <c r="V15" s="533"/>
      <c r="W15" s="463" t="s">
        <v>147</v>
      </c>
      <c r="X15" s="464"/>
      <c r="Y15" s="464"/>
      <c r="Z15" s="464"/>
      <c r="AA15" s="464"/>
      <c r="AB15" s="454"/>
      <c r="AC15" s="498">
        <v>52</v>
      </c>
      <c r="AD15" s="499"/>
      <c r="AE15" s="499"/>
      <c r="AF15" s="499"/>
      <c r="AG15" s="541"/>
      <c r="AH15" s="498">
        <v>2</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165757</v>
      </c>
      <c r="BO15" s="411"/>
      <c r="BP15" s="411"/>
      <c r="BQ15" s="411"/>
      <c r="BR15" s="411"/>
      <c r="BS15" s="411"/>
      <c r="BT15" s="411"/>
      <c r="BU15" s="412"/>
      <c r="BV15" s="410">
        <v>180965</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22.2</v>
      </c>
      <c r="AD16" s="535"/>
      <c r="AE16" s="535"/>
      <c r="AF16" s="535"/>
      <c r="AG16" s="536"/>
      <c r="AH16" s="534">
        <v>20</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1058783</v>
      </c>
      <c r="BO16" s="448"/>
      <c r="BP16" s="448"/>
      <c r="BQ16" s="448"/>
      <c r="BR16" s="448"/>
      <c r="BS16" s="448"/>
      <c r="BT16" s="448"/>
      <c r="BU16" s="449"/>
      <c r="BV16" s="447">
        <v>959422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115</v>
      </c>
      <c r="AD17" s="499"/>
      <c r="AE17" s="499"/>
      <c r="AF17" s="499"/>
      <c r="AG17" s="541"/>
      <c r="AH17" s="498">
        <v>8</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198828</v>
      </c>
      <c r="BO17" s="448"/>
      <c r="BP17" s="448"/>
      <c r="BQ17" s="448"/>
      <c r="BR17" s="448"/>
      <c r="BS17" s="448"/>
      <c r="BT17" s="448"/>
      <c r="BU17" s="449"/>
      <c r="BV17" s="447">
        <v>229587</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157</v>
      </c>
      <c r="C18" s="490"/>
      <c r="D18" s="490"/>
      <c r="E18" s="570"/>
      <c r="F18" s="570"/>
      <c r="G18" s="570"/>
      <c r="H18" s="570"/>
      <c r="I18" s="570"/>
      <c r="J18" s="570"/>
      <c r="K18" s="570"/>
      <c r="L18" s="571">
        <v>84.37</v>
      </c>
      <c r="M18" s="571"/>
      <c r="N18" s="571"/>
      <c r="O18" s="571"/>
      <c r="P18" s="571"/>
      <c r="Q18" s="571"/>
      <c r="R18" s="572"/>
      <c r="S18" s="572"/>
      <c r="T18" s="572"/>
      <c r="U18" s="572"/>
      <c r="V18" s="573"/>
      <c r="W18" s="465"/>
      <c r="X18" s="466"/>
      <c r="Y18" s="466"/>
      <c r="Z18" s="466"/>
      <c r="AA18" s="466"/>
      <c r="AB18" s="457"/>
      <c r="AC18" s="574">
        <v>49.1</v>
      </c>
      <c r="AD18" s="575"/>
      <c r="AE18" s="575"/>
      <c r="AF18" s="575"/>
      <c r="AG18" s="576"/>
      <c r="AH18" s="574">
        <v>80</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900137</v>
      </c>
      <c r="BO18" s="448"/>
      <c r="BP18" s="448"/>
      <c r="BQ18" s="448"/>
      <c r="BR18" s="448"/>
      <c r="BS18" s="448"/>
      <c r="BT18" s="448"/>
      <c r="BU18" s="449"/>
      <c r="BV18" s="447">
        <v>853392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159</v>
      </c>
      <c r="C19" s="490"/>
      <c r="D19" s="490"/>
      <c r="E19" s="570"/>
      <c r="F19" s="570"/>
      <c r="G19" s="570"/>
      <c r="H19" s="570"/>
      <c r="I19" s="570"/>
      <c r="J19" s="570"/>
      <c r="K19" s="570"/>
      <c r="L19" s="578">
        <v>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2586173</v>
      </c>
      <c r="BO19" s="448"/>
      <c r="BP19" s="448"/>
      <c r="BQ19" s="448"/>
      <c r="BR19" s="448"/>
      <c r="BS19" s="448"/>
      <c r="BT19" s="448"/>
      <c r="BU19" s="449"/>
      <c r="BV19" s="447">
        <v>1809678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161</v>
      </c>
      <c r="C20" s="490"/>
      <c r="D20" s="490"/>
      <c r="E20" s="570"/>
      <c r="F20" s="570"/>
      <c r="G20" s="570"/>
      <c r="H20" s="570"/>
      <c r="I20" s="570"/>
      <c r="J20" s="570"/>
      <c r="K20" s="570"/>
      <c r="L20" s="578">
        <v>205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1430400</v>
      </c>
      <c r="BO22" s="411"/>
      <c r="BP22" s="411"/>
      <c r="BQ22" s="411"/>
      <c r="BR22" s="411"/>
      <c r="BS22" s="411"/>
      <c r="BT22" s="411"/>
      <c r="BU22" s="412"/>
      <c r="BV22" s="410">
        <v>1509837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955401</v>
      </c>
      <c r="BO23" s="448"/>
      <c r="BP23" s="448"/>
      <c r="BQ23" s="448"/>
      <c r="BR23" s="448"/>
      <c r="BS23" s="448"/>
      <c r="BT23" s="448"/>
      <c r="BU23" s="449"/>
      <c r="BV23" s="447">
        <v>982992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171</v>
      </c>
      <c r="F24" s="477"/>
      <c r="G24" s="477"/>
      <c r="H24" s="477"/>
      <c r="I24" s="477"/>
      <c r="J24" s="477"/>
      <c r="K24" s="478"/>
      <c r="L24" s="498">
        <v>1</v>
      </c>
      <c r="M24" s="499"/>
      <c r="N24" s="499"/>
      <c r="O24" s="499"/>
      <c r="P24" s="541"/>
      <c r="Q24" s="498">
        <v>7160</v>
      </c>
      <c r="R24" s="499"/>
      <c r="S24" s="499"/>
      <c r="T24" s="499"/>
      <c r="U24" s="499"/>
      <c r="V24" s="541"/>
      <c r="W24" s="593"/>
      <c r="X24" s="594"/>
      <c r="Y24" s="595"/>
      <c r="Z24" s="497" t="s">
        <v>172</v>
      </c>
      <c r="AA24" s="477"/>
      <c r="AB24" s="477"/>
      <c r="AC24" s="477"/>
      <c r="AD24" s="477"/>
      <c r="AE24" s="477"/>
      <c r="AF24" s="477"/>
      <c r="AG24" s="478"/>
      <c r="AH24" s="498">
        <v>32</v>
      </c>
      <c r="AI24" s="499"/>
      <c r="AJ24" s="499"/>
      <c r="AK24" s="499"/>
      <c r="AL24" s="541"/>
      <c r="AM24" s="498">
        <v>95872</v>
      </c>
      <c r="AN24" s="499"/>
      <c r="AO24" s="499"/>
      <c r="AP24" s="499"/>
      <c r="AQ24" s="499"/>
      <c r="AR24" s="541"/>
      <c r="AS24" s="498">
        <v>2996</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987204</v>
      </c>
      <c r="BO24" s="448"/>
      <c r="BP24" s="448"/>
      <c r="BQ24" s="448"/>
      <c r="BR24" s="448"/>
      <c r="BS24" s="448"/>
      <c r="BT24" s="448"/>
      <c r="BU24" s="449"/>
      <c r="BV24" s="447">
        <v>1056097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174</v>
      </c>
      <c r="F25" s="477"/>
      <c r="G25" s="477"/>
      <c r="H25" s="477"/>
      <c r="I25" s="477"/>
      <c r="J25" s="477"/>
      <c r="K25" s="478"/>
      <c r="L25" s="498">
        <v>1</v>
      </c>
      <c r="M25" s="499"/>
      <c r="N25" s="499"/>
      <c r="O25" s="499"/>
      <c r="P25" s="541"/>
      <c r="Q25" s="498">
        <v>5740</v>
      </c>
      <c r="R25" s="499"/>
      <c r="S25" s="499"/>
      <c r="T25" s="499"/>
      <c r="U25" s="499"/>
      <c r="V25" s="541"/>
      <c r="W25" s="593"/>
      <c r="X25" s="594"/>
      <c r="Y25" s="595"/>
      <c r="Z25" s="497" t="s">
        <v>175</v>
      </c>
      <c r="AA25" s="477"/>
      <c r="AB25" s="477"/>
      <c r="AC25" s="477"/>
      <c r="AD25" s="477"/>
      <c r="AE25" s="477"/>
      <c r="AF25" s="477"/>
      <c r="AG25" s="478"/>
      <c r="AH25" s="498" t="s">
        <v>138</v>
      </c>
      <c r="AI25" s="499"/>
      <c r="AJ25" s="499"/>
      <c r="AK25" s="499"/>
      <c r="AL25" s="541"/>
      <c r="AM25" s="498" t="s">
        <v>138</v>
      </c>
      <c r="AN25" s="499"/>
      <c r="AO25" s="499"/>
      <c r="AP25" s="499"/>
      <c r="AQ25" s="499"/>
      <c r="AR25" s="541"/>
      <c r="AS25" s="498" t="s">
        <v>138</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t="s">
        <v>138</v>
      </c>
      <c r="BO25" s="411"/>
      <c r="BP25" s="411"/>
      <c r="BQ25" s="411"/>
      <c r="BR25" s="411"/>
      <c r="BS25" s="411"/>
      <c r="BT25" s="411"/>
      <c r="BU25" s="412"/>
      <c r="BV25" s="410" t="s">
        <v>138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177</v>
      </c>
      <c r="F26" s="477"/>
      <c r="G26" s="477"/>
      <c r="H26" s="477"/>
      <c r="I26" s="477"/>
      <c r="J26" s="477"/>
      <c r="K26" s="478"/>
      <c r="L26" s="498">
        <v>1</v>
      </c>
      <c r="M26" s="499"/>
      <c r="N26" s="499"/>
      <c r="O26" s="499"/>
      <c r="P26" s="541"/>
      <c r="Q26" s="498">
        <v>5300</v>
      </c>
      <c r="R26" s="499"/>
      <c r="S26" s="499"/>
      <c r="T26" s="499"/>
      <c r="U26" s="499"/>
      <c r="V26" s="541"/>
      <c r="W26" s="593"/>
      <c r="X26" s="594"/>
      <c r="Y26" s="595"/>
      <c r="Z26" s="497" t="s">
        <v>178</v>
      </c>
      <c r="AA26" s="599"/>
      <c r="AB26" s="599"/>
      <c r="AC26" s="599"/>
      <c r="AD26" s="599"/>
      <c r="AE26" s="599"/>
      <c r="AF26" s="599"/>
      <c r="AG26" s="600"/>
      <c r="AH26" s="498" t="s">
        <v>138</v>
      </c>
      <c r="AI26" s="499"/>
      <c r="AJ26" s="499"/>
      <c r="AK26" s="499"/>
      <c r="AL26" s="541"/>
      <c r="AM26" s="498" t="s">
        <v>138</v>
      </c>
      <c r="AN26" s="499"/>
      <c r="AO26" s="499"/>
      <c r="AP26" s="499"/>
      <c r="AQ26" s="499"/>
      <c r="AR26" s="541"/>
      <c r="AS26" s="498" t="s">
        <v>138</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180</v>
      </c>
      <c r="F27" s="477"/>
      <c r="G27" s="477"/>
      <c r="H27" s="477"/>
      <c r="I27" s="477"/>
      <c r="J27" s="477"/>
      <c r="K27" s="478"/>
      <c r="L27" s="498">
        <v>1</v>
      </c>
      <c r="M27" s="499"/>
      <c r="N27" s="499"/>
      <c r="O27" s="499"/>
      <c r="P27" s="541"/>
      <c r="Q27" s="498">
        <v>2640</v>
      </c>
      <c r="R27" s="499"/>
      <c r="S27" s="499"/>
      <c r="T27" s="499"/>
      <c r="U27" s="499"/>
      <c r="V27" s="541"/>
      <c r="W27" s="593"/>
      <c r="X27" s="594"/>
      <c r="Y27" s="595"/>
      <c r="Z27" s="497" t="s">
        <v>181</v>
      </c>
      <c r="AA27" s="477"/>
      <c r="AB27" s="477"/>
      <c r="AC27" s="477"/>
      <c r="AD27" s="477"/>
      <c r="AE27" s="477"/>
      <c r="AF27" s="477"/>
      <c r="AG27" s="478"/>
      <c r="AH27" s="498">
        <v>2</v>
      </c>
      <c r="AI27" s="499"/>
      <c r="AJ27" s="499"/>
      <c r="AK27" s="499"/>
      <c r="AL27" s="541"/>
      <c r="AM27" s="498" t="s">
        <v>182</v>
      </c>
      <c r="AN27" s="499"/>
      <c r="AO27" s="499"/>
      <c r="AP27" s="499"/>
      <c r="AQ27" s="499"/>
      <c r="AR27" s="541"/>
      <c r="AS27" s="498" t="s">
        <v>182</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51381</v>
      </c>
      <c r="BO27" s="567"/>
      <c r="BP27" s="567"/>
      <c r="BQ27" s="567"/>
      <c r="BR27" s="567"/>
      <c r="BS27" s="567"/>
      <c r="BT27" s="567"/>
      <c r="BU27" s="568"/>
      <c r="BV27" s="566">
        <v>51381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2160</v>
      </c>
      <c r="R28" s="499"/>
      <c r="S28" s="499"/>
      <c r="T28" s="499"/>
      <c r="U28" s="499"/>
      <c r="V28" s="541"/>
      <c r="W28" s="593"/>
      <c r="X28" s="594"/>
      <c r="Y28" s="595"/>
      <c r="Z28" s="497" t="s">
        <v>185</v>
      </c>
      <c r="AA28" s="477"/>
      <c r="AB28" s="477"/>
      <c r="AC28" s="477"/>
      <c r="AD28" s="477"/>
      <c r="AE28" s="477"/>
      <c r="AF28" s="477"/>
      <c r="AG28" s="478"/>
      <c r="AH28" s="498" t="s">
        <v>138</v>
      </c>
      <c r="AI28" s="499"/>
      <c r="AJ28" s="499"/>
      <c r="AK28" s="499"/>
      <c r="AL28" s="541"/>
      <c r="AM28" s="498" t="s">
        <v>138</v>
      </c>
      <c r="AN28" s="499"/>
      <c r="AO28" s="499"/>
      <c r="AP28" s="499"/>
      <c r="AQ28" s="499"/>
      <c r="AR28" s="541"/>
      <c r="AS28" s="498" t="s">
        <v>138</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910118</v>
      </c>
      <c r="BO28" s="411"/>
      <c r="BP28" s="411"/>
      <c r="BQ28" s="411"/>
      <c r="BR28" s="411"/>
      <c r="BS28" s="411"/>
      <c r="BT28" s="411"/>
      <c r="BU28" s="412"/>
      <c r="BV28" s="410">
        <v>701107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6</v>
      </c>
      <c r="M29" s="499"/>
      <c r="N29" s="499"/>
      <c r="O29" s="499"/>
      <c r="P29" s="541"/>
      <c r="Q29" s="498">
        <v>1920</v>
      </c>
      <c r="R29" s="499"/>
      <c r="S29" s="499"/>
      <c r="T29" s="499"/>
      <c r="U29" s="499"/>
      <c r="V29" s="541"/>
      <c r="W29" s="596"/>
      <c r="X29" s="597"/>
      <c r="Y29" s="598"/>
      <c r="Z29" s="497" t="s">
        <v>188</v>
      </c>
      <c r="AA29" s="477"/>
      <c r="AB29" s="477"/>
      <c r="AC29" s="477"/>
      <c r="AD29" s="477"/>
      <c r="AE29" s="477"/>
      <c r="AF29" s="477"/>
      <c r="AG29" s="478"/>
      <c r="AH29" s="498">
        <v>34</v>
      </c>
      <c r="AI29" s="499"/>
      <c r="AJ29" s="499"/>
      <c r="AK29" s="499"/>
      <c r="AL29" s="541"/>
      <c r="AM29" s="498">
        <v>101690</v>
      </c>
      <c r="AN29" s="499"/>
      <c r="AO29" s="499"/>
      <c r="AP29" s="499"/>
      <c r="AQ29" s="499"/>
      <c r="AR29" s="541"/>
      <c r="AS29" s="498">
        <v>2991</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220958</v>
      </c>
      <c r="BO29" s="448"/>
      <c r="BP29" s="448"/>
      <c r="BQ29" s="448"/>
      <c r="BR29" s="448"/>
      <c r="BS29" s="448"/>
      <c r="BT29" s="448"/>
      <c r="BU29" s="449"/>
      <c r="BV29" s="447">
        <v>220908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89.9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5513393</v>
      </c>
      <c r="BO30" s="567"/>
      <c r="BP30" s="567"/>
      <c r="BQ30" s="567"/>
      <c r="BR30" s="567"/>
      <c r="BS30" s="567"/>
      <c r="BT30" s="567"/>
      <c r="BU30" s="568"/>
      <c r="BV30" s="566">
        <v>5282400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197</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5</v>
      </c>
      <c r="BF34" s="637"/>
      <c r="BG34" s="638" t="str">
        <f>IF('各会計、関係団体の財政状況及び健全化判断比率'!B31="","",'各会計、関係団体の財政状況及び健全化判断比率'!B31)</f>
        <v>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双葉地方広域市町村圏組合一般会計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一般社団法人葛尾むらづくり公社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双葉地方広域市町村圏組合下水道事業特別会計</v>
      </c>
      <c r="BZ35" s="638"/>
      <c r="CA35" s="638"/>
      <c r="CB35" s="638"/>
      <c r="CC35" s="638"/>
      <c r="CD35" s="638"/>
      <c r="CE35" s="638"/>
      <c r="CF35" s="638"/>
      <c r="CG35" s="638"/>
      <c r="CH35" s="638"/>
      <c r="CI35" s="638"/>
      <c r="CJ35" s="638"/>
      <c r="CK35" s="638"/>
      <c r="CL35" s="638"/>
      <c r="CM35" s="638"/>
      <c r="CN35" s="178"/>
      <c r="CO35" s="637">
        <f t="shared" ref="CO35:CO43" si="3">IF(CQ35="","",CO34+1)</f>
        <v>16</v>
      </c>
      <c r="CP35" s="637"/>
      <c r="CQ35" s="638" t="str">
        <f>IF('各会計、関係団体の財政状況及び健全化判断比率'!BS8="","",'各会計、関係団体の財政状況及び健全化判断比率'!BS8)</f>
        <v>葛尾創生電力株式会社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福島県後期高齢者医療広域連合一般会計</v>
      </c>
      <c r="BZ36" s="638"/>
      <c r="CA36" s="638"/>
      <c r="CB36" s="638"/>
      <c r="CC36" s="638"/>
      <c r="CD36" s="638"/>
      <c r="CE36" s="638"/>
      <c r="CF36" s="638"/>
      <c r="CG36" s="638"/>
      <c r="CH36" s="638"/>
      <c r="CI36" s="638"/>
      <c r="CJ36" s="638"/>
      <c r="CK36" s="638"/>
      <c r="CL36" s="638"/>
      <c r="CM36" s="638"/>
      <c r="CN36" s="178"/>
      <c r="CO36" s="637">
        <f t="shared" si="3"/>
        <v>17</v>
      </c>
      <c r="CP36" s="637"/>
      <c r="CQ36" s="638" t="str">
        <f>IF('各会計、関係団体の財政状況及び健全化判断比率'!BS9="","",'各会計、関係団体の財政状況及び健全化判断比率'!BS9)</f>
        <v>葛尾風力株式会社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福島県後期高齢者医療広域連合後期高齢者医療特別会計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10</v>
      </c>
      <c r="BX38" s="637"/>
      <c r="BY38" s="638" t="str">
        <f>IF('各会計、関係団体の財政状況及び健全化判断比率'!B72="","",'各会計、関係団体の財政状況及び健全化判断比率'!B72)</f>
        <v>福島県市町村総合事務組合・一般会計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11</v>
      </c>
      <c r="BX39" s="637"/>
      <c r="BY39" s="638" t="str">
        <f>IF('各会計、関係団体の財政状況及び健全化判断比率'!B73="","",'各会計、関係団体の財政状況及び健全化判断比率'!B73)</f>
        <v>福島県市町村総合事務組合・消防補償等特別会計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12</v>
      </c>
      <c r="BX40" s="637"/>
      <c r="BY40" s="638" t="str">
        <f>IF('各会計、関係団体の財政状況及び健全化判断比率'!B74="","",'各会計、関係団体の財政状況及び健全化判断比率'!B74)</f>
        <v>福島県市町村総合事務組合・消防賞じゅつ金特別会計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13</v>
      </c>
      <c r="BX41" s="637"/>
      <c r="BY41" s="638" t="str">
        <f>IF('各会計、関係団体の財政状況及び健全化判断比率'!B75="","",'各会計、関係団体の財政状況及び健全化判断比率'!B75)</f>
        <v>福島県市町村総合事務組合・非常勤職員公務災害補償特別会計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14</v>
      </c>
      <c r="BX42" s="637"/>
      <c r="BY42" s="638" t="str">
        <f>IF('各会計、関係団体の財政状況及び健全化判断比率'!B76="","",'各会計、関係団体の財政状況及び健全化判断比率'!B76)</f>
        <v>福島県市町村総合事務組合・自治会館管理特別会計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6" t="s">
        <v>570</v>
      </c>
      <c r="D34" s="1216"/>
      <c r="E34" s="1217"/>
      <c r="F34" s="32">
        <v>3.21</v>
      </c>
      <c r="G34" s="33">
        <v>54.02</v>
      </c>
      <c r="H34" s="33">
        <v>17.899999999999999</v>
      </c>
      <c r="I34" s="33">
        <v>6.05</v>
      </c>
      <c r="J34" s="34">
        <v>16.190000000000001</v>
      </c>
      <c r="K34" s="22"/>
      <c r="L34" s="22"/>
      <c r="M34" s="22"/>
      <c r="N34" s="22"/>
      <c r="O34" s="22"/>
      <c r="P34" s="22"/>
    </row>
    <row r="35" spans="1:16" ht="39" customHeight="1" x14ac:dyDescent="0.2">
      <c r="A35" s="22"/>
      <c r="B35" s="35"/>
      <c r="C35" s="1210" t="s">
        <v>571</v>
      </c>
      <c r="D35" s="1211"/>
      <c r="E35" s="1212"/>
      <c r="F35" s="36">
        <v>2.59</v>
      </c>
      <c r="G35" s="37">
        <v>5.85</v>
      </c>
      <c r="H35" s="37">
        <v>8.52</v>
      </c>
      <c r="I35" s="37">
        <v>5.42</v>
      </c>
      <c r="J35" s="38">
        <v>6.04</v>
      </c>
      <c r="K35" s="22"/>
      <c r="L35" s="22"/>
      <c r="M35" s="22"/>
      <c r="N35" s="22"/>
      <c r="O35" s="22"/>
      <c r="P35" s="22"/>
    </row>
    <row r="36" spans="1:16" ht="39" customHeight="1" x14ac:dyDescent="0.2">
      <c r="A36" s="22"/>
      <c r="B36" s="35"/>
      <c r="C36" s="1210" t="s">
        <v>572</v>
      </c>
      <c r="D36" s="1211"/>
      <c r="E36" s="1212"/>
      <c r="F36" s="36">
        <v>2.16</v>
      </c>
      <c r="G36" s="37">
        <v>2.3199999999999998</v>
      </c>
      <c r="H36" s="37">
        <v>5.27</v>
      </c>
      <c r="I36" s="37">
        <v>3.89</v>
      </c>
      <c r="J36" s="38">
        <v>3.03</v>
      </c>
      <c r="K36" s="22"/>
      <c r="L36" s="22"/>
      <c r="M36" s="22"/>
      <c r="N36" s="22"/>
      <c r="O36" s="22"/>
      <c r="P36" s="22"/>
    </row>
    <row r="37" spans="1:16" ht="39" customHeight="1" x14ac:dyDescent="0.2">
      <c r="A37" s="22"/>
      <c r="B37" s="35"/>
      <c r="C37" s="1210" t="s">
        <v>573</v>
      </c>
      <c r="D37" s="1211"/>
      <c r="E37" s="1212"/>
      <c r="F37" s="36">
        <v>0.45</v>
      </c>
      <c r="G37" s="37">
        <v>0.28999999999999998</v>
      </c>
      <c r="H37" s="37">
        <v>0.21</v>
      </c>
      <c r="I37" s="37">
        <v>0.22</v>
      </c>
      <c r="J37" s="38">
        <v>0.12</v>
      </c>
      <c r="K37" s="22"/>
      <c r="L37" s="22"/>
      <c r="M37" s="22"/>
      <c r="N37" s="22"/>
      <c r="O37" s="22"/>
      <c r="P37" s="22"/>
    </row>
    <row r="38" spans="1:16" ht="39" customHeight="1" x14ac:dyDescent="0.2">
      <c r="A38" s="22"/>
      <c r="B38" s="35"/>
      <c r="C38" s="1210" t="s">
        <v>574</v>
      </c>
      <c r="D38" s="1211"/>
      <c r="E38" s="1212"/>
      <c r="F38" s="36">
        <v>0.03</v>
      </c>
      <c r="G38" s="37">
        <v>7.0000000000000007E-2</v>
      </c>
      <c r="H38" s="37">
        <v>0.08</v>
      </c>
      <c r="I38" s="37">
        <v>0.08</v>
      </c>
      <c r="J38" s="38">
        <v>0.05</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575</v>
      </c>
      <c r="D42" s="1211"/>
      <c r="E42" s="1212"/>
      <c r="F42" s="36" t="s">
        <v>520</v>
      </c>
      <c r="G42" s="37" t="s">
        <v>520</v>
      </c>
      <c r="H42" s="37" t="s">
        <v>520</v>
      </c>
      <c r="I42" s="37" t="s">
        <v>520</v>
      </c>
      <c r="J42" s="38" t="s">
        <v>520</v>
      </c>
      <c r="K42" s="22"/>
      <c r="L42" s="22"/>
      <c r="M42" s="22"/>
      <c r="N42" s="22"/>
      <c r="O42" s="22"/>
      <c r="P42" s="22"/>
    </row>
    <row r="43" spans="1:16" ht="39" customHeight="1" thickBot="1" x14ac:dyDescent="0.25">
      <c r="A43" s="22"/>
      <c r="B43" s="40"/>
      <c r="C43" s="1213" t="s">
        <v>576</v>
      </c>
      <c r="D43" s="1214"/>
      <c r="E43" s="1215"/>
      <c r="F43" s="41">
        <v>0.15</v>
      </c>
      <c r="G43" s="42">
        <v>0.16</v>
      </c>
      <c r="H43" s="42">
        <v>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IA2JGVBXjpV8WsKZwu9MevpnvAnB26cD6IoHixXc58BRy/P7bOdkKCjjp9tQBp+P4+CKXwPgTYPDlvoyGdszg==" saltValue="H+3tiAeqfp/RhOSrXz/O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153</v>
      </c>
      <c r="L45" s="60">
        <v>172</v>
      </c>
      <c r="M45" s="60">
        <v>170</v>
      </c>
      <c r="N45" s="60">
        <v>178</v>
      </c>
      <c r="O45" s="61">
        <v>205</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520</v>
      </c>
      <c r="L46" s="64" t="s">
        <v>520</v>
      </c>
      <c r="M46" s="64" t="s">
        <v>520</v>
      </c>
      <c r="N46" s="64" t="s">
        <v>520</v>
      </c>
      <c r="O46" s="65" t="s">
        <v>520</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520</v>
      </c>
      <c r="L47" s="64" t="s">
        <v>520</v>
      </c>
      <c r="M47" s="64" t="s">
        <v>520</v>
      </c>
      <c r="N47" s="64" t="s">
        <v>520</v>
      </c>
      <c r="O47" s="65" t="s">
        <v>520</v>
      </c>
      <c r="P47" s="48"/>
      <c r="Q47" s="48"/>
      <c r="R47" s="48"/>
      <c r="S47" s="48"/>
      <c r="T47" s="48"/>
      <c r="U47" s="48"/>
    </row>
    <row r="48" spans="1:21" ht="30.75" customHeight="1" x14ac:dyDescent="0.2">
      <c r="A48" s="48"/>
      <c r="B48" s="1220"/>
      <c r="C48" s="1221"/>
      <c r="D48" s="62"/>
      <c r="E48" s="1226" t="s">
        <v>15</v>
      </c>
      <c r="F48" s="1226"/>
      <c r="G48" s="1226"/>
      <c r="H48" s="1226"/>
      <c r="I48" s="1226"/>
      <c r="J48" s="1227"/>
      <c r="K48" s="63" t="s">
        <v>520</v>
      </c>
      <c r="L48" s="64" t="s">
        <v>520</v>
      </c>
      <c r="M48" s="64" t="s">
        <v>520</v>
      </c>
      <c r="N48" s="64" t="s">
        <v>520</v>
      </c>
      <c r="O48" s="65" t="s">
        <v>520</v>
      </c>
      <c r="P48" s="48"/>
      <c r="Q48" s="48"/>
      <c r="R48" s="48"/>
      <c r="S48" s="48"/>
      <c r="T48" s="48"/>
      <c r="U48" s="48"/>
    </row>
    <row r="49" spans="1:21" ht="30.75" customHeight="1" x14ac:dyDescent="0.2">
      <c r="A49" s="48"/>
      <c r="B49" s="1220"/>
      <c r="C49" s="1221"/>
      <c r="D49" s="62"/>
      <c r="E49" s="1226" t="s">
        <v>16</v>
      </c>
      <c r="F49" s="1226"/>
      <c r="G49" s="1226"/>
      <c r="H49" s="1226"/>
      <c r="I49" s="1226"/>
      <c r="J49" s="1227"/>
      <c r="K49" s="63">
        <v>5</v>
      </c>
      <c r="L49" s="64">
        <v>4</v>
      </c>
      <c r="M49" s="64">
        <v>4</v>
      </c>
      <c r="N49" s="64">
        <v>3</v>
      </c>
      <c r="O49" s="65">
        <v>4</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520</v>
      </c>
      <c r="L50" s="64" t="s">
        <v>520</v>
      </c>
      <c r="M50" s="64" t="s">
        <v>520</v>
      </c>
      <c r="N50" s="64" t="s">
        <v>520</v>
      </c>
      <c r="O50" s="65" t="s">
        <v>520</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520</v>
      </c>
      <c r="L51" s="64" t="s">
        <v>520</v>
      </c>
      <c r="M51" s="64" t="s">
        <v>520</v>
      </c>
      <c r="N51" s="64" t="s">
        <v>520</v>
      </c>
      <c r="O51" s="65" t="s">
        <v>520</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137</v>
      </c>
      <c r="L52" s="64">
        <v>136</v>
      </c>
      <c r="M52" s="64">
        <v>136</v>
      </c>
      <c r="N52" s="64">
        <v>129</v>
      </c>
      <c r="O52" s="65">
        <v>139</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21</v>
      </c>
      <c r="L53" s="69">
        <v>40</v>
      </c>
      <c r="M53" s="69">
        <v>38</v>
      </c>
      <c r="N53" s="69">
        <v>52</v>
      </c>
      <c r="O53" s="70">
        <v>70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TXuMc5X5JwUkvU8YYa3sDMaPSPZ4J8WlGTD06XEQT6cmHSBR6qa8FpZicMJ8/EPeYMIf2J8jAEZVTThAhYig==" saltValue="nALtsEmrBvsvDlK67d+A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562</v>
      </c>
      <c r="J40" s="100" t="s">
        <v>563</v>
      </c>
      <c r="K40" s="100" t="s">
        <v>564</v>
      </c>
      <c r="L40" s="100" t="s">
        <v>565</v>
      </c>
      <c r="M40" s="101" t="s">
        <v>566</v>
      </c>
    </row>
    <row r="41" spans="2:13" ht="27.75" customHeight="1" x14ac:dyDescent="0.2">
      <c r="B41" s="1244" t="s">
        <v>30</v>
      </c>
      <c r="C41" s="1245"/>
      <c r="D41" s="102"/>
      <c r="E41" s="1250" t="s">
        <v>31</v>
      </c>
      <c r="F41" s="1250"/>
      <c r="G41" s="1250"/>
      <c r="H41" s="1251"/>
      <c r="I41" s="358">
        <v>1292</v>
      </c>
      <c r="J41" s="359">
        <v>1128</v>
      </c>
      <c r="K41" s="359">
        <v>1288</v>
      </c>
      <c r="L41" s="359">
        <v>1510</v>
      </c>
      <c r="M41" s="360">
        <v>1430</v>
      </c>
    </row>
    <row r="42" spans="2:13" ht="27.75" customHeight="1" x14ac:dyDescent="0.2">
      <c r="B42" s="1246"/>
      <c r="C42" s="1247"/>
      <c r="D42" s="103"/>
      <c r="E42" s="1252" t="s">
        <v>32</v>
      </c>
      <c r="F42" s="1252"/>
      <c r="G42" s="1252"/>
      <c r="H42" s="1253"/>
      <c r="I42" s="361" t="s">
        <v>520</v>
      </c>
      <c r="J42" s="362" t="s">
        <v>520</v>
      </c>
      <c r="K42" s="362" t="s">
        <v>520</v>
      </c>
      <c r="L42" s="362" t="s">
        <v>520</v>
      </c>
      <c r="M42" s="363" t="s">
        <v>520</v>
      </c>
    </row>
    <row r="43" spans="2:13" ht="27.75" customHeight="1" x14ac:dyDescent="0.2">
      <c r="B43" s="1246"/>
      <c r="C43" s="1247"/>
      <c r="D43" s="103"/>
      <c r="E43" s="1252" t="s">
        <v>33</v>
      </c>
      <c r="F43" s="1252"/>
      <c r="G43" s="1252"/>
      <c r="H43" s="1253"/>
      <c r="I43" s="361" t="s">
        <v>520</v>
      </c>
      <c r="J43" s="362" t="s">
        <v>520</v>
      </c>
      <c r="K43" s="362" t="s">
        <v>520</v>
      </c>
      <c r="L43" s="362" t="s">
        <v>520</v>
      </c>
      <c r="M43" s="363" t="s">
        <v>520</v>
      </c>
    </row>
    <row r="44" spans="2:13" ht="27.75" customHeight="1" x14ac:dyDescent="0.2">
      <c r="B44" s="1246"/>
      <c r="C44" s="1247"/>
      <c r="D44" s="103"/>
      <c r="E44" s="1252" t="s">
        <v>34</v>
      </c>
      <c r="F44" s="1252"/>
      <c r="G44" s="1252"/>
      <c r="H44" s="1253"/>
      <c r="I44" s="361">
        <v>35</v>
      </c>
      <c r="J44" s="362">
        <v>31</v>
      </c>
      <c r="K44" s="362">
        <v>26</v>
      </c>
      <c r="L44" s="362">
        <v>23</v>
      </c>
      <c r="M44" s="363">
        <v>19</v>
      </c>
    </row>
    <row r="45" spans="2:13" ht="27.75" customHeight="1" x14ac:dyDescent="0.2">
      <c r="B45" s="1246"/>
      <c r="C45" s="1247"/>
      <c r="D45" s="103"/>
      <c r="E45" s="1252" t="s">
        <v>35</v>
      </c>
      <c r="F45" s="1252"/>
      <c r="G45" s="1252"/>
      <c r="H45" s="1253"/>
      <c r="I45" s="361">
        <v>252</v>
      </c>
      <c r="J45" s="362">
        <v>267</v>
      </c>
      <c r="K45" s="362">
        <v>271</v>
      </c>
      <c r="L45" s="362">
        <v>221</v>
      </c>
      <c r="M45" s="363">
        <v>216</v>
      </c>
    </row>
    <row r="46" spans="2:13" ht="27.75" customHeight="1" x14ac:dyDescent="0.2">
      <c r="B46" s="1246"/>
      <c r="C46" s="1247"/>
      <c r="D46" s="104"/>
      <c r="E46" s="1252" t="s">
        <v>36</v>
      </c>
      <c r="F46" s="1252"/>
      <c r="G46" s="1252"/>
      <c r="H46" s="1253"/>
      <c r="I46" s="361" t="s">
        <v>520</v>
      </c>
      <c r="J46" s="362" t="s">
        <v>520</v>
      </c>
      <c r="K46" s="362" t="s">
        <v>520</v>
      </c>
      <c r="L46" s="362" t="s">
        <v>520</v>
      </c>
      <c r="M46" s="363" t="s">
        <v>520</v>
      </c>
    </row>
    <row r="47" spans="2:13" ht="27.75" customHeight="1" x14ac:dyDescent="0.2">
      <c r="B47" s="1246"/>
      <c r="C47" s="1247"/>
      <c r="D47" s="105"/>
      <c r="E47" s="1254" t="s">
        <v>37</v>
      </c>
      <c r="F47" s="1255"/>
      <c r="G47" s="1255"/>
      <c r="H47" s="1256"/>
      <c r="I47" s="361" t="s">
        <v>520</v>
      </c>
      <c r="J47" s="362" t="s">
        <v>520</v>
      </c>
      <c r="K47" s="362" t="s">
        <v>520</v>
      </c>
      <c r="L47" s="362" t="s">
        <v>520</v>
      </c>
      <c r="M47" s="363" t="s">
        <v>520</v>
      </c>
    </row>
    <row r="48" spans="2:13" ht="27.75" customHeight="1" x14ac:dyDescent="0.2">
      <c r="B48" s="1246"/>
      <c r="C48" s="1247"/>
      <c r="D48" s="103"/>
      <c r="E48" s="1252" t="s">
        <v>38</v>
      </c>
      <c r="F48" s="1252"/>
      <c r="G48" s="1252"/>
      <c r="H48" s="1253"/>
      <c r="I48" s="361" t="s">
        <v>520</v>
      </c>
      <c r="J48" s="362" t="s">
        <v>520</v>
      </c>
      <c r="K48" s="362" t="s">
        <v>520</v>
      </c>
      <c r="L48" s="362" t="s">
        <v>520</v>
      </c>
      <c r="M48" s="363" t="s">
        <v>520</v>
      </c>
    </row>
    <row r="49" spans="2:13" ht="27.75" customHeight="1" x14ac:dyDescent="0.2">
      <c r="B49" s="1248"/>
      <c r="C49" s="1249"/>
      <c r="D49" s="103"/>
      <c r="E49" s="1252" t="s">
        <v>39</v>
      </c>
      <c r="F49" s="1252"/>
      <c r="G49" s="1252"/>
      <c r="H49" s="1253"/>
      <c r="I49" s="361" t="s">
        <v>520</v>
      </c>
      <c r="J49" s="362" t="s">
        <v>520</v>
      </c>
      <c r="K49" s="362" t="s">
        <v>520</v>
      </c>
      <c r="L49" s="362" t="s">
        <v>520</v>
      </c>
      <c r="M49" s="363" t="s">
        <v>520</v>
      </c>
    </row>
    <row r="50" spans="2:13" ht="27.75" customHeight="1" x14ac:dyDescent="0.2">
      <c r="B50" s="1257" t="s">
        <v>40</v>
      </c>
      <c r="C50" s="1258"/>
      <c r="D50" s="106"/>
      <c r="E50" s="1252" t="s">
        <v>41</v>
      </c>
      <c r="F50" s="1252"/>
      <c r="G50" s="1252"/>
      <c r="H50" s="1253"/>
      <c r="I50" s="361">
        <v>3603</v>
      </c>
      <c r="J50" s="362">
        <v>3063</v>
      </c>
      <c r="K50" s="362">
        <v>3734</v>
      </c>
      <c r="L50" s="362">
        <v>3973</v>
      </c>
      <c r="M50" s="363">
        <v>5449</v>
      </c>
    </row>
    <row r="51" spans="2:13" ht="27.75" customHeight="1" x14ac:dyDescent="0.2">
      <c r="B51" s="1246"/>
      <c r="C51" s="1247"/>
      <c r="D51" s="103"/>
      <c r="E51" s="1252" t="s">
        <v>42</v>
      </c>
      <c r="F51" s="1252"/>
      <c r="G51" s="1252"/>
      <c r="H51" s="1253"/>
      <c r="I51" s="361" t="s">
        <v>520</v>
      </c>
      <c r="J51" s="362" t="s">
        <v>520</v>
      </c>
      <c r="K51" s="362" t="s">
        <v>520</v>
      </c>
      <c r="L51" s="362" t="s">
        <v>520</v>
      </c>
      <c r="M51" s="363" t="s">
        <v>520</v>
      </c>
    </row>
    <row r="52" spans="2:13" ht="27.75" customHeight="1" x14ac:dyDescent="0.2">
      <c r="B52" s="1248"/>
      <c r="C52" s="1249"/>
      <c r="D52" s="103"/>
      <c r="E52" s="1252" t="s">
        <v>43</v>
      </c>
      <c r="F52" s="1252"/>
      <c r="G52" s="1252"/>
      <c r="H52" s="1253"/>
      <c r="I52" s="361">
        <v>1136</v>
      </c>
      <c r="J52" s="362">
        <v>1173</v>
      </c>
      <c r="K52" s="362">
        <v>1188</v>
      </c>
      <c r="L52" s="362">
        <v>1408</v>
      </c>
      <c r="M52" s="363">
        <v>1332</v>
      </c>
    </row>
    <row r="53" spans="2:13" ht="27.75" customHeight="1" thickBot="1" x14ac:dyDescent="0.25">
      <c r="B53" s="1259" t="s">
        <v>44</v>
      </c>
      <c r="C53" s="1260"/>
      <c r="D53" s="107"/>
      <c r="E53" s="1261" t="s">
        <v>45</v>
      </c>
      <c r="F53" s="1261"/>
      <c r="G53" s="1261"/>
      <c r="H53" s="1262"/>
      <c r="I53" s="364">
        <v>-3160</v>
      </c>
      <c r="J53" s="365">
        <v>-2809</v>
      </c>
      <c r="K53" s="365">
        <v>-3337</v>
      </c>
      <c r="L53" s="365">
        <v>-3628</v>
      </c>
      <c r="M53" s="366">
        <v>-5116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U+BCdj0h9EWnHAQWPwdYFib71aGNri+rT4PX1DnCI+Qa3Qy0bqKUFIVQ0nHzwr5LXYVWq8qnLLY+kqVIP3Avkg==" saltValue="vt78nChHfTe7vUFEO9lK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71" t="s">
        <v>48</v>
      </c>
      <c r="D55" s="1271"/>
      <c r="E55" s="1272"/>
      <c r="F55" s="119">
        <v>611</v>
      </c>
      <c r="G55" s="119">
        <v>701</v>
      </c>
      <c r="H55" s="120">
        <v>910</v>
      </c>
    </row>
    <row r="56" spans="2:8" ht="52.5" customHeight="1" x14ac:dyDescent="0.2">
      <c r="B56" s="121"/>
      <c r="C56" s="1273" t="s">
        <v>49</v>
      </c>
      <c r="D56" s="1273"/>
      <c r="E56" s="1274"/>
      <c r="F56" s="122">
        <v>221</v>
      </c>
      <c r="G56" s="122">
        <v>221</v>
      </c>
      <c r="H56" s="123">
        <v>221</v>
      </c>
    </row>
    <row r="57" spans="2:8" ht="53.25" customHeight="1" x14ac:dyDescent="0.2">
      <c r="B57" s="121"/>
      <c r="C57" s="1275" t="s">
        <v>50</v>
      </c>
      <c r="D57" s="1275"/>
      <c r="E57" s="1276"/>
      <c r="F57" s="124">
        <v>4990</v>
      </c>
      <c r="G57" s="124">
        <v>5282</v>
      </c>
      <c r="H57" s="125">
        <v>5513</v>
      </c>
    </row>
    <row r="58" spans="2:8" ht="45.75" customHeight="1" x14ac:dyDescent="0.2">
      <c r="B58" s="126"/>
      <c r="C58" s="1263" t="s">
        <v>595</v>
      </c>
      <c r="D58" s="1264"/>
      <c r="E58" s="1265"/>
      <c r="F58" s="127">
        <v>1305</v>
      </c>
      <c r="G58" s="127">
        <v>1351</v>
      </c>
      <c r="H58" s="128">
        <v>1834</v>
      </c>
    </row>
    <row r="59" spans="2:8" ht="45.75" customHeight="1" x14ac:dyDescent="0.2">
      <c r="B59" s="126"/>
      <c r="C59" s="1263" t="s">
        <v>596</v>
      </c>
      <c r="D59" s="1264"/>
      <c r="E59" s="1265"/>
      <c r="F59" s="127">
        <v>386</v>
      </c>
      <c r="G59" s="127">
        <v>1101</v>
      </c>
      <c r="H59" s="128">
        <v>1162</v>
      </c>
    </row>
    <row r="60" spans="2:8" ht="45.75" customHeight="1" x14ac:dyDescent="0.2">
      <c r="B60" s="126"/>
      <c r="C60" s="1263" t="s">
        <v>597</v>
      </c>
      <c r="D60" s="1264"/>
      <c r="E60" s="1265"/>
      <c r="F60" s="127">
        <v>1193</v>
      </c>
      <c r="G60" s="127">
        <v>693</v>
      </c>
      <c r="H60" s="128">
        <v>519</v>
      </c>
    </row>
    <row r="61" spans="2:8" ht="45.75" customHeight="1" x14ac:dyDescent="0.2">
      <c r="B61" s="126"/>
      <c r="C61" s="1263" t="s">
        <v>598</v>
      </c>
      <c r="D61" s="1264"/>
      <c r="E61" s="1265"/>
      <c r="F61" s="127">
        <v>416</v>
      </c>
      <c r="G61" s="127">
        <v>416</v>
      </c>
      <c r="H61" s="128">
        <v>416</v>
      </c>
    </row>
    <row r="62" spans="2:8" ht="45.75" customHeight="1" thickBot="1" x14ac:dyDescent="0.25">
      <c r="B62" s="129"/>
      <c r="C62" s="1266" t="s">
        <v>599</v>
      </c>
      <c r="D62" s="1267"/>
      <c r="E62" s="1268"/>
      <c r="F62" s="130">
        <v>274</v>
      </c>
      <c r="G62" s="130">
        <v>274</v>
      </c>
      <c r="H62" s="131">
        <v>274</v>
      </c>
    </row>
    <row r="63" spans="2:8" ht="52.5" customHeight="1" thickBot="1" x14ac:dyDescent="0.25">
      <c r="B63" s="132"/>
      <c r="C63" s="1269" t="s">
        <v>51</v>
      </c>
      <c r="D63" s="1269"/>
      <c r="E63" s="1270"/>
      <c r="F63" s="133">
        <v>5822</v>
      </c>
      <c r="G63" s="133">
        <v>6204</v>
      </c>
      <c r="H63" s="134">
        <v>6644</v>
      </c>
    </row>
    <row r="64" spans="2:8" ht="13.2" x14ac:dyDescent="0.2"/>
  </sheetData>
  <sheetProtection algorithmName="SHA-512" hashValue="+G8X/Hx1wK8Pv6uHVlAXFNE/tK8sDUCQdp3Fp8qfJTD0FfMn4Ssy/7Q6ExtMNstgDh8ngSdGKr7mS8kCxg8sIQ==" saltValue="yRS59BIxm/PSM3cw3D6A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610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603</v>
      </c>
    </row>
    <row r="50" spans="1:109" ht="13.2" x14ac:dyDescent="0.2">
      <c r="B50" s="376"/>
      <c r="G50" s="1277"/>
      <c r="H50" s="1277"/>
      <c r="I50" s="1277"/>
      <c r="J50" s="1277"/>
      <c r="K50" s="386"/>
      <c r="L50" s="386"/>
      <c r="M50" s="387"/>
      <c r="N50" s="387"/>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2">
      <c r="B51" s="376"/>
      <c r="G51" s="1295"/>
      <c r="H51" s="1295"/>
      <c r="I51" s="1296"/>
      <c r="J51" s="1296"/>
      <c r="K51" s="1294"/>
      <c r="L51" s="1294"/>
      <c r="M51" s="1294"/>
      <c r="N51" s="1294"/>
      <c r="AM51" s="385"/>
      <c r="AN51" s="1284" t="s">
        <v>604</v>
      </c>
      <c r="AO51" s="1284"/>
      <c r="AP51" s="1284"/>
      <c r="AQ51" s="1284"/>
      <c r="AR51" s="1284"/>
      <c r="AS51" s="1284"/>
      <c r="AT51" s="1284"/>
      <c r="AU51" s="1284"/>
      <c r="AV51" s="1284"/>
      <c r="AW51" s="1284"/>
      <c r="AX51" s="1284"/>
      <c r="AY51" s="1284"/>
      <c r="AZ51" s="1284"/>
      <c r="BA51" s="1284"/>
      <c r="BB51" s="1284" t="s">
        <v>605</v>
      </c>
      <c r="BC51" s="1284"/>
      <c r="BD51" s="1284"/>
      <c r="BE51" s="1284"/>
      <c r="BF51" s="1284"/>
      <c r="BG51" s="1284"/>
      <c r="BH51" s="1284"/>
      <c r="BI51" s="1284"/>
      <c r="BJ51" s="1284"/>
      <c r="BK51" s="1284"/>
      <c r="BL51" s="1284"/>
      <c r="BM51" s="1284"/>
      <c r="BN51" s="1284"/>
      <c r="BO51" s="1284"/>
      <c r="BP51" s="1283"/>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ht="13.2" x14ac:dyDescent="0.2">
      <c r="B52" s="376"/>
      <c r="G52" s="1295"/>
      <c r="H52" s="1295"/>
      <c r="I52" s="1296"/>
      <c r="J52" s="1296"/>
      <c r="K52" s="1294"/>
      <c r="L52" s="1294"/>
      <c r="M52" s="1294"/>
      <c r="N52" s="1294"/>
      <c r="AM52" s="385"/>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2" x14ac:dyDescent="0.2">
      <c r="A53" s="384"/>
      <c r="B53" s="376"/>
      <c r="G53" s="1295"/>
      <c r="H53" s="1295"/>
      <c r="I53" s="1277"/>
      <c r="J53" s="1277"/>
      <c r="K53" s="1294"/>
      <c r="L53" s="1294"/>
      <c r="M53" s="1294"/>
      <c r="N53" s="1294"/>
      <c r="AM53" s="385"/>
      <c r="AN53" s="1284"/>
      <c r="AO53" s="1284"/>
      <c r="AP53" s="1284"/>
      <c r="AQ53" s="1284"/>
      <c r="AR53" s="1284"/>
      <c r="AS53" s="1284"/>
      <c r="AT53" s="1284"/>
      <c r="AU53" s="1284"/>
      <c r="AV53" s="1284"/>
      <c r="AW53" s="1284"/>
      <c r="AX53" s="1284"/>
      <c r="AY53" s="1284"/>
      <c r="AZ53" s="1284"/>
      <c r="BA53" s="1284"/>
      <c r="BB53" s="1284" t="s">
        <v>606</v>
      </c>
      <c r="BC53" s="1284"/>
      <c r="BD53" s="1284"/>
      <c r="BE53" s="1284"/>
      <c r="BF53" s="1284"/>
      <c r="BG53" s="1284"/>
      <c r="BH53" s="1284"/>
      <c r="BI53" s="1284"/>
      <c r="BJ53" s="1284"/>
      <c r="BK53" s="1284"/>
      <c r="BL53" s="1284"/>
      <c r="BM53" s="1284"/>
      <c r="BN53" s="1284"/>
      <c r="BO53" s="1284"/>
      <c r="BP53" s="1283"/>
      <c r="BQ53" s="1282"/>
      <c r="BR53" s="1282"/>
      <c r="BS53" s="1282"/>
      <c r="BT53" s="1282"/>
      <c r="BU53" s="1282"/>
      <c r="BV53" s="1282"/>
      <c r="BW53" s="1282"/>
      <c r="BX53" s="1282">
        <v>46.5</v>
      </c>
      <c r="BY53" s="1282"/>
      <c r="BZ53" s="1282"/>
      <c r="CA53" s="1282"/>
      <c r="CB53" s="1282"/>
      <c r="CC53" s="1282"/>
      <c r="CD53" s="1282"/>
      <c r="CE53" s="1282"/>
      <c r="CF53" s="1282">
        <v>43.9</v>
      </c>
      <c r="CG53" s="1282"/>
      <c r="CH53" s="1282"/>
      <c r="CI53" s="1282"/>
      <c r="CJ53" s="1282"/>
      <c r="CK53" s="1282"/>
      <c r="CL53" s="1282"/>
      <c r="CM53" s="1282"/>
      <c r="CN53" s="1282">
        <v>43.3</v>
      </c>
      <c r="CO53" s="1282"/>
      <c r="CP53" s="1282"/>
      <c r="CQ53" s="1282"/>
      <c r="CR53" s="1282"/>
      <c r="CS53" s="1282"/>
      <c r="CT53" s="1282"/>
      <c r="CU53" s="1282"/>
      <c r="CV53" s="1282">
        <v>43.9</v>
      </c>
      <c r="CW53" s="1282"/>
      <c r="CX53" s="1282"/>
      <c r="CY53" s="1282"/>
      <c r="CZ53" s="1282"/>
      <c r="DA53" s="1282"/>
      <c r="DB53" s="1282"/>
      <c r="DC53" s="1282"/>
    </row>
    <row r="54" spans="1:109" ht="13.2" x14ac:dyDescent="0.2">
      <c r="A54" s="384"/>
      <c r="B54" s="376"/>
      <c r="G54" s="1295"/>
      <c r="H54" s="1295"/>
      <c r="I54" s="1277"/>
      <c r="J54" s="1277"/>
      <c r="K54" s="1294"/>
      <c r="L54" s="1294"/>
      <c r="M54" s="1294"/>
      <c r="N54" s="1294"/>
      <c r="AM54" s="385"/>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2" x14ac:dyDescent="0.2">
      <c r="A55" s="384"/>
      <c r="B55" s="376"/>
      <c r="G55" s="1277"/>
      <c r="H55" s="1277"/>
      <c r="I55" s="1277"/>
      <c r="J55" s="1277"/>
      <c r="K55" s="1294"/>
      <c r="L55" s="1294"/>
      <c r="M55" s="1294"/>
      <c r="N55" s="1294"/>
      <c r="AN55" s="1281" t="s">
        <v>607</v>
      </c>
      <c r="AO55" s="1281"/>
      <c r="AP55" s="1281"/>
      <c r="AQ55" s="1281"/>
      <c r="AR55" s="1281"/>
      <c r="AS55" s="1281"/>
      <c r="AT55" s="1281"/>
      <c r="AU55" s="1281"/>
      <c r="AV55" s="1281"/>
      <c r="AW55" s="1281"/>
      <c r="AX55" s="1281"/>
      <c r="AY55" s="1281"/>
      <c r="AZ55" s="1281"/>
      <c r="BA55" s="1281"/>
      <c r="BB55" s="1284" t="s">
        <v>605</v>
      </c>
      <c r="BC55" s="1284"/>
      <c r="BD55" s="1284"/>
      <c r="BE55" s="1284"/>
      <c r="BF55" s="1284"/>
      <c r="BG55" s="1284"/>
      <c r="BH55" s="1284"/>
      <c r="BI55" s="1284"/>
      <c r="BJ55" s="1284"/>
      <c r="BK55" s="1284"/>
      <c r="BL55" s="1284"/>
      <c r="BM55" s="1284"/>
      <c r="BN55" s="1284"/>
      <c r="BO55" s="1284"/>
      <c r="BP55" s="1283"/>
      <c r="BQ55" s="1282"/>
      <c r="BR55" s="1282"/>
      <c r="BS55" s="1282"/>
      <c r="BT55" s="1282"/>
      <c r="BU55" s="1282"/>
      <c r="BV55" s="1282"/>
      <c r="BW55" s="1282"/>
      <c r="BX55" s="1282">
        <v>0</v>
      </c>
      <c r="BY55" s="1282"/>
      <c r="BZ55" s="1282"/>
      <c r="CA55" s="1282"/>
      <c r="CB55" s="1282"/>
      <c r="CC55" s="1282"/>
      <c r="CD55" s="1282"/>
      <c r="CE55" s="1282"/>
      <c r="CF55" s="1282">
        <v>0</v>
      </c>
      <c r="CG55" s="1282"/>
      <c r="CH55" s="1282"/>
      <c r="CI55" s="1282"/>
      <c r="CJ55" s="1282"/>
      <c r="CK55" s="1282"/>
      <c r="CL55" s="1282"/>
      <c r="CM55" s="1282"/>
      <c r="CN55" s="1282">
        <v>0</v>
      </c>
      <c r="CO55" s="1282"/>
      <c r="CP55" s="1282"/>
      <c r="CQ55" s="1282"/>
      <c r="CR55" s="1282"/>
      <c r="CS55" s="1282"/>
      <c r="CT55" s="1282"/>
      <c r="CU55" s="1282"/>
      <c r="CV55" s="1282">
        <v>0</v>
      </c>
      <c r="CW55" s="1282"/>
      <c r="CX55" s="1282"/>
      <c r="CY55" s="1282"/>
      <c r="CZ55" s="1282"/>
      <c r="DA55" s="1282"/>
      <c r="DB55" s="1282"/>
      <c r="DC55" s="1282"/>
    </row>
    <row r="56" spans="1:109" ht="13.2" x14ac:dyDescent="0.2">
      <c r="A56" s="384"/>
      <c r="B56" s="376"/>
      <c r="G56" s="1277"/>
      <c r="H56" s="1277"/>
      <c r="I56" s="1277"/>
      <c r="J56" s="1277"/>
      <c r="K56" s="1294"/>
      <c r="L56" s="1294"/>
      <c r="M56" s="1294"/>
      <c r="N56" s="1294"/>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2" x14ac:dyDescent="0.2">
      <c r="B57" s="388"/>
      <c r="G57" s="1277"/>
      <c r="H57" s="1277"/>
      <c r="I57" s="1297"/>
      <c r="J57" s="1297"/>
      <c r="K57" s="1294"/>
      <c r="L57" s="1294"/>
      <c r="M57" s="1294"/>
      <c r="N57" s="1294"/>
      <c r="AM57" s="370"/>
      <c r="AN57" s="1281"/>
      <c r="AO57" s="1281"/>
      <c r="AP57" s="1281"/>
      <c r="AQ57" s="1281"/>
      <c r="AR57" s="1281"/>
      <c r="AS57" s="1281"/>
      <c r="AT57" s="1281"/>
      <c r="AU57" s="1281"/>
      <c r="AV57" s="1281"/>
      <c r="AW57" s="1281"/>
      <c r="AX57" s="1281"/>
      <c r="AY57" s="1281"/>
      <c r="AZ57" s="1281"/>
      <c r="BA57" s="1281"/>
      <c r="BB57" s="1284" t="s">
        <v>606</v>
      </c>
      <c r="BC57" s="1284"/>
      <c r="BD57" s="1284"/>
      <c r="BE57" s="1284"/>
      <c r="BF57" s="1284"/>
      <c r="BG57" s="1284"/>
      <c r="BH57" s="1284"/>
      <c r="BI57" s="1284"/>
      <c r="BJ57" s="1284"/>
      <c r="BK57" s="1284"/>
      <c r="BL57" s="1284"/>
      <c r="BM57" s="1284"/>
      <c r="BN57" s="1284"/>
      <c r="BO57" s="1284"/>
      <c r="BP57" s="1283"/>
      <c r="BQ57" s="1282"/>
      <c r="BR57" s="1282"/>
      <c r="BS57" s="1282"/>
      <c r="BT57" s="1282"/>
      <c r="BU57" s="1282"/>
      <c r="BV57" s="1282"/>
      <c r="BW57" s="1282"/>
      <c r="BX57" s="1282">
        <v>59.4</v>
      </c>
      <c r="BY57" s="1282"/>
      <c r="BZ57" s="1282"/>
      <c r="CA57" s="1282"/>
      <c r="CB57" s="1282"/>
      <c r="CC57" s="1282"/>
      <c r="CD57" s="1282"/>
      <c r="CE57" s="1282"/>
      <c r="CF57" s="1282">
        <v>60.4</v>
      </c>
      <c r="CG57" s="1282"/>
      <c r="CH57" s="1282"/>
      <c r="CI57" s="1282"/>
      <c r="CJ57" s="1282"/>
      <c r="CK57" s="1282"/>
      <c r="CL57" s="1282"/>
      <c r="CM57" s="1282"/>
      <c r="CN57" s="1282">
        <v>61.5</v>
      </c>
      <c r="CO57" s="1282"/>
      <c r="CP57" s="1282"/>
      <c r="CQ57" s="1282"/>
      <c r="CR57" s="1282"/>
      <c r="CS57" s="1282"/>
      <c r="CT57" s="1282"/>
      <c r="CU57" s="1282"/>
      <c r="CV57" s="1282">
        <v>62.3</v>
      </c>
      <c r="CW57" s="1282"/>
      <c r="CX57" s="1282"/>
      <c r="CY57" s="1282"/>
      <c r="CZ57" s="1282"/>
      <c r="DA57" s="1282"/>
      <c r="DB57" s="1282"/>
      <c r="DC57" s="1282"/>
      <c r="DD57" s="389"/>
      <c r="DE57" s="388"/>
    </row>
    <row r="58" spans="1:109" s="384" customFormat="1" ht="13.2" x14ac:dyDescent="0.2">
      <c r="A58" s="370"/>
      <c r="B58" s="388"/>
      <c r="G58" s="1277"/>
      <c r="H58" s="1277"/>
      <c r="I58" s="1297"/>
      <c r="J58" s="1297"/>
      <c r="K58" s="1294"/>
      <c r="L58" s="1294"/>
      <c r="M58" s="1294"/>
      <c r="N58" s="1294"/>
      <c r="AM58" s="370"/>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608</v>
      </c>
    </row>
    <row r="64" spans="1:109" ht="13.2" x14ac:dyDescent="0.2">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5" t="s">
        <v>611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603</v>
      </c>
    </row>
    <row r="72" spans="2:107" ht="13.2" x14ac:dyDescent="0.2">
      <c r="B72" s="376"/>
      <c r="G72" s="1277"/>
      <c r="H72" s="1277"/>
      <c r="I72" s="1277"/>
      <c r="J72" s="1277"/>
      <c r="K72" s="386"/>
      <c r="L72" s="386"/>
      <c r="M72" s="387"/>
      <c r="N72" s="387"/>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ht="13.2" x14ac:dyDescent="0.2">
      <c r="B73" s="376"/>
      <c r="G73" s="1295"/>
      <c r="H73" s="1295"/>
      <c r="I73" s="1295"/>
      <c r="J73" s="1295"/>
      <c r="K73" s="1298"/>
      <c r="L73" s="1298"/>
      <c r="M73" s="1298"/>
      <c r="N73" s="1298"/>
      <c r="AM73" s="385"/>
      <c r="AN73" s="1284" t="s">
        <v>604</v>
      </c>
      <c r="AO73" s="1284"/>
      <c r="AP73" s="1284"/>
      <c r="AQ73" s="1284"/>
      <c r="AR73" s="1284"/>
      <c r="AS73" s="1284"/>
      <c r="AT73" s="1284"/>
      <c r="AU73" s="1284"/>
      <c r="AV73" s="1284"/>
      <c r="AW73" s="1284"/>
      <c r="AX73" s="1284"/>
      <c r="AY73" s="1284"/>
      <c r="AZ73" s="1284"/>
      <c r="BA73" s="1284"/>
      <c r="BB73" s="1284" t="s">
        <v>605</v>
      </c>
      <c r="BC73" s="1284"/>
      <c r="BD73" s="1284"/>
      <c r="BE73" s="1284"/>
      <c r="BF73" s="1284"/>
      <c r="BG73" s="1284"/>
      <c r="BH73" s="1284"/>
      <c r="BI73" s="1284"/>
      <c r="BJ73" s="1284"/>
      <c r="BK73" s="1284"/>
      <c r="BL73" s="1284"/>
      <c r="BM73" s="1284"/>
      <c r="BN73" s="1284"/>
      <c r="BO73" s="1284"/>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ht="13.2" x14ac:dyDescent="0.2">
      <c r="B74" s="376"/>
      <c r="G74" s="1295"/>
      <c r="H74" s="1295"/>
      <c r="I74" s="1295"/>
      <c r="J74" s="1295"/>
      <c r="K74" s="1298"/>
      <c r="L74" s="1298"/>
      <c r="M74" s="1298"/>
      <c r="N74" s="1298"/>
      <c r="AM74" s="385"/>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2" x14ac:dyDescent="0.2">
      <c r="B75" s="376"/>
      <c r="G75" s="1295"/>
      <c r="H75" s="1295"/>
      <c r="I75" s="1277"/>
      <c r="J75" s="1277"/>
      <c r="K75" s="1294"/>
      <c r="L75" s="1294"/>
      <c r="M75" s="1294"/>
      <c r="N75" s="1294"/>
      <c r="AM75" s="385"/>
      <c r="AN75" s="1284"/>
      <c r="AO75" s="1284"/>
      <c r="AP75" s="1284"/>
      <c r="AQ75" s="1284"/>
      <c r="AR75" s="1284"/>
      <c r="AS75" s="1284"/>
      <c r="AT75" s="1284"/>
      <c r="AU75" s="1284"/>
      <c r="AV75" s="1284"/>
      <c r="AW75" s="1284"/>
      <c r="AX75" s="1284"/>
      <c r="AY75" s="1284"/>
      <c r="AZ75" s="1284"/>
      <c r="BA75" s="1284"/>
      <c r="BB75" s="1284" t="s">
        <v>609</v>
      </c>
      <c r="BC75" s="1284"/>
      <c r="BD75" s="1284"/>
      <c r="BE75" s="1284"/>
      <c r="BF75" s="1284"/>
      <c r="BG75" s="1284"/>
      <c r="BH75" s="1284"/>
      <c r="BI75" s="1284"/>
      <c r="BJ75" s="1284"/>
      <c r="BK75" s="1284"/>
      <c r="BL75" s="1284"/>
      <c r="BM75" s="1284"/>
      <c r="BN75" s="1284"/>
      <c r="BO75" s="1284"/>
      <c r="BP75" s="1282">
        <v>2.1</v>
      </c>
      <c r="BQ75" s="1282"/>
      <c r="BR75" s="1282"/>
      <c r="BS75" s="1282"/>
      <c r="BT75" s="1282"/>
      <c r="BU75" s="1282"/>
      <c r="BV75" s="1282"/>
      <c r="BW75" s="1282"/>
      <c r="BX75" s="1282">
        <v>2.9</v>
      </c>
      <c r="BY75" s="1282"/>
      <c r="BZ75" s="1282"/>
      <c r="CA75" s="1282"/>
      <c r="CB75" s="1282"/>
      <c r="CC75" s="1282"/>
      <c r="CD75" s="1282"/>
      <c r="CE75" s="1282"/>
      <c r="CF75" s="1282">
        <v>3.8</v>
      </c>
      <c r="CG75" s="1282"/>
      <c r="CH75" s="1282"/>
      <c r="CI75" s="1282"/>
      <c r="CJ75" s="1282"/>
      <c r="CK75" s="1282"/>
      <c r="CL75" s="1282"/>
      <c r="CM75" s="1282"/>
      <c r="CN75" s="1282">
        <v>5</v>
      </c>
      <c r="CO75" s="1282"/>
      <c r="CP75" s="1282"/>
      <c r="CQ75" s="1282"/>
      <c r="CR75" s="1282"/>
      <c r="CS75" s="1282"/>
      <c r="CT75" s="1282"/>
      <c r="CU75" s="1282"/>
      <c r="CV75" s="1282">
        <v>5.8</v>
      </c>
      <c r="CW75" s="1282"/>
      <c r="CX75" s="1282"/>
      <c r="CY75" s="1282"/>
      <c r="CZ75" s="1282"/>
      <c r="DA75" s="1282"/>
      <c r="DB75" s="1282"/>
      <c r="DC75" s="1282"/>
    </row>
    <row r="76" spans="2:107" ht="13.2" x14ac:dyDescent="0.2">
      <c r="B76" s="376"/>
      <c r="G76" s="1295"/>
      <c r="H76" s="1295"/>
      <c r="I76" s="1277"/>
      <c r="J76" s="1277"/>
      <c r="K76" s="1294"/>
      <c r="L76" s="1294"/>
      <c r="M76" s="1294"/>
      <c r="N76" s="1294"/>
      <c r="AM76" s="385"/>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2" x14ac:dyDescent="0.2">
      <c r="B77" s="376"/>
      <c r="G77" s="1277"/>
      <c r="H77" s="1277"/>
      <c r="I77" s="1277"/>
      <c r="J77" s="1277"/>
      <c r="K77" s="1298"/>
      <c r="L77" s="1298"/>
      <c r="M77" s="1298"/>
      <c r="N77" s="1298"/>
      <c r="AN77" s="1281" t="s">
        <v>607</v>
      </c>
      <c r="AO77" s="1281"/>
      <c r="AP77" s="1281"/>
      <c r="AQ77" s="1281"/>
      <c r="AR77" s="1281"/>
      <c r="AS77" s="1281"/>
      <c r="AT77" s="1281"/>
      <c r="AU77" s="1281"/>
      <c r="AV77" s="1281"/>
      <c r="AW77" s="1281"/>
      <c r="AX77" s="1281"/>
      <c r="AY77" s="1281"/>
      <c r="AZ77" s="1281"/>
      <c r="BA77" s="1281"/>
      <c r="BB77" s="1284" t="s">
        <v>605</v>
      </c>
      <c r="BC77" s="1284"/>
      <c r="BD77" s="1284"/>
      <c r="BE77" s="1284"/>
      <c r="BF77" s="1284"/>
      <c r="BG77" s="1284"/>
      <c r="BH77" s="1284"/>
      <c r="BI77" s="1284"/>
      <c r="BJ77" s="1284"/>
      <c r="BK77" s="1284"/>
      <c r="BL77" s="1284"/>
      <c r="BM77" s="1284"/>
      <c r="BN77" s="1284"/>
      <c r="BO77" s="1284"/>
      <c r="BP77" s="1282">
        <v>0</v>
      </c>
      <c r="BQ77" s="1282"/>
      <c r="BR77" s="1282"/>
      <c r="BS77" s="1282"/>
      <c r="BT77" s="1282"/>
      <c r="BU77" s="1282"/>
      <c r="BV77" s="1282"/>
      <c r="BW77" s="1282"/>
      <c r="BX77" s="1282">
        <v>0</v>
      </c>
      <c r="BY77" s="1282"/>
      <c r="BZ77" s="1282"/>
      <c r="CA77" s="1282"/>
      <c r="CB77" s="1282"/>
      <c r="CC77" s="1282"/>
      <c r="CD77" s="1282"/>
      <c r="CE77" s="1282"/>
      <c r="CF77" s="1282">
        <v>0</v>
      </c>
      <c r="CG77" s="1282"/>
      <c r="CH77" s="1282"/>
      <c r="CI77" s="1282"/>
      <c r="CJ77" s="1282"/>
      <c r="CK77" s="1282"/>
      <c r="CL77" s="1282"/>
      <c r="CM77" s="1282"/>
      <c r="CN77" s="1282">
        <v>0</v>
      </c>
      <c r="CO77" s="1282"/>
      <c r="CP77" s="1282"/>
      <c r="CQ77" s="1282"/>
      <c r="CR77" s="1282"/>
      <c r="CS77" s="1282"/>
      <c r="CT77" s="1282"/>
      <c r="CU77" s="1282"/>
      <c r="CV77" s="1282">
        <v>0</v>
      </c>
      <c r="CW77" s="1282"/>
      <c r="CX77" s="1282"/>
      <c r="CY77" s="1282"/>
      <c r="CZ77" s="1282"/>
      <c r="DA77" s="1282"/>
      <c r="DB77" s="1282"/>
      <c r="DC77" s="1282"/>
    </row>
    <row r="78" spans="2:107" ht="13.2" x14ac:dyDescent="0.2">
      <c r="B78" s="376"/>
      <c r="G78" s="1277"/>
      <c r="H78" s="1277"/>
      <c r="I78" s="1277"/>
      <c r="J78" s="1277"/>
      <c r="K78" s="1298"/>
      <c r="L78" s="1298"/>
      <c r="M78" s="1298"/>
      <c r="N78" s="129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2" x14ac:dyDescent="0.2">
      <c r="B79" s="376"/>
      <c r="G79" s="1277"/>
      <c r="H79" s="1277"/>
      <c r="I79" s="1297"/>
      <c r="J79" s="1297"/>
      <c r="K79" s="1299"/>
      <c r="L79" s="1299"/>
      <c r="M79" s="1299"/>
      <c r="N79" s="1299"/>
      <c r="AN79" s="1281"/>
      <c r="AO79" s="1281"/>
      <c r="AP79" s="1281"/>
      <c r="AQ79" s="1281"/>
      <c r="AR79" s="1281"/>
      <c r="AS79" s="1281"/>
      <c r="AT79" s="1281"/>
      <c r="AU79" s="1281"/>
      <c r="AV79" s="1281"/>
      <c r="AW79" s="1281"/>
      <c r="AX79" s="1281"/>
      <c r="AY79" s="1281"/>
      <c r="AZ79" s="1281"/>
      <c r="BA79" s="1281"/>
      <c r="BB79" s="1284" t="s">
        <v>609</v>
      </c>
      <c r="BC79" s="1284"/>
      <c r="BD79" s="1284"/>
      <c r="BE79" s="1284"/>
      <c r="BF79" s="1284"/>
      <c r="BG79" s="1284"/>
      <c r="BH79" s="1284"/>
      <c r="BI79" s="1284"/>
      <c r="BJ79" s="1284"/>
      <c r="BK79" s="1284"/>
      <c r="BL79" s="1284"/>
      <c r="BM79" s="1284"/>
      <c r="BN79" s="1284"/>
      <c r="BO79" s="1284"/>
      <c r="BP79" s="1282">
        <v>7.1</v>
      </c>
      <c r="BQ79" s="1282"/>
      <c r="BR79" s="1282"/>
      <c r="BS79" s="1282"/>
      <c r="BT79" s="1282"/>
      <c r="BU79" s="1282"/>
      <c r="BV79" s="1282"/>
      <c r="BW79" s="1282"/>
      <c r="BX79" s="1282">
        <v>7.4</v>
      </c>
      <c r="BY79" s="1282"/>
      <c r="BZ79" s="1282"/>
      <c r="CA79" s="1282"/>
      <c r="CB79" s="1282"/>
      <c r="CC79" s="1282"/>
      <c r="CD79" s="1282"/>
      <c r="CE79" s="1282"/>
      <c r="CF79" s="1282">
        <v>7.4</v>
      </c>
      <c r="CG79" s="1282"/>
      <c r="CH79" s="1282"/>
      <c r="CI79" s="1282"/>
      <c r="CJ79" s="1282"/>
      <c r="CK79" s="1282"/>
      <c r="CL79" s="1282"/>
      <c r="CM79" s="1282"/>
      <c r="CN79" s="1282">
        <v>8</v>
      </c>
      <c r="CO79" s="1282"/>
      <c r="CP79" s="1282"/>
      <c r="CQ79" s="1282"/>
      <c r="CR79" s="1282"/>
      <c r="CS79" s="1282"/>
      <c r="CT79" s="1282"/>
      <c r="CU79" s="1282"/>
      <c r="CV79" s="1282">
        <v>7.5</v>
      </c>
      <c r="CW79" s="1282"/>
      <c r="CX79" s="1282"/>
      <c r="CY79" s="1282"/>
      <c r="CZ79" s="1282"/>
      <c r="DA79" s="1282"/>
      <c r="DB79" s="1282"/>
      <c r="DC79" s="1282"/>
    </row>
    <row r="80" spans="2:107" ht="13.2" x14ac:dyDescent="0.2">
      <c r="B80" s="376"/>
      <c r="G80" s="1277"/>
      <c r="H80" s="1277"/>
      <c r="I80" s="1297"/>
      <c r="J80" s="1297"/>
      <c r="K80" s="1299"/>
      <c r="L80" s="1299"/>
      <c r="M80" s="1299"/>
      <c r="N80" s="129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Z4FdinnTkVBPLSad+s6BXQxCayBz49c+d17tCpNA/TQo1+kRen8Ce9DR9xcY/PgtLEjbx+3t4/FDN6Q5lc8ndQ==" saltValue="l/0heuUSZonMPWfrvWsy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ybImhogUj6JpaxGkQbSeUoF1+YXtHeHYCLKUwQBzuia+O5iaBjZGacRaJwEgV8qWacCiMe7tJSjB22P31rqRiA==" saltValue="Jtv9Gf43EuR5G0AtR7GN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2zvQLwKeLjBr/SLLz1AgKWhgy/ERNmOUDlzkG7jWGPrx2eFrQRkIDeLMsSL2+lN42gZcwUimRv4QzT2SdWIuAA==" saltValue="QOQDjTiFVl49EU9ugXO9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2318343</v>
      </c>
      <c r="E3" s="153"/>
      <c r="F3" s="154">
        <v>317319</v>
      </c>
      <c r="G3" s="155"/>
      <c r="H3" s="156"/>
    </row>
    <row r="4" spans="1:8" x14ac:dyDescent="0.2">
      <c r="A4" s="157"/>
      <c r="B4" s="158"/>
      <c r="C4" s="159"/>
      <c r="D4" s="160">
        <v>110848</v>
      </c>
      <c r="E4" s="161"/>
      <c r="F4" s="162">
        <v>164214</v>
      </c>
      <c r="G4" s="163"/>
      <c r="H4" s="164"/>
    </row>
    <row r="5" spans="1:8" x14ac:dyDescent="0.2">
      <c r="A5" s="145" t="s">
        <v>554</v>
      </c>
      <c r="B5" s="150"/>
      <c r="C5" s="151"/>
      <c r="D5" s="152">
        <v>1407548</v>
      </c>
      <c r="E5" s="153"/>
      <c r="F5" s="154">
        <v>289738</v>
      </c>
      <c r="G5" s="155"/>
      <c r="H5" s="156"/>
    </row>
    <row r="6" spans="1:8" x14ac:dyDescent="0.2">
      <c r="A6" s="157"/>
      <c r="B6" s="158"/>
      <c r="C6" s="159"/>
      <c r="D6" s="160">
        <v>78583</v>
      </c>
      <c r="E6" s="161"/>
      <c r="F6" s="162">
        <v>156238</v>
      </c>
      <c r="G6" s="163"/>
      <c r="H6" s="164"/>
    </row>
    <row r="7" spans="1:8" x14ac:dyDescent="0.2">
      <c r="A7" s="145" t="s">
        <v>555</v>
      </c>
      <c r="B7" s="150"/>
      <c r="C7" s="151"/>
      <c r="D7" s="152">
        <v>1402714</v>
      </c>
      <c r="E7" s="153"/>
      <c r="F7" s="154">
        <v>316937</v>
      </c>
      <c r="G7" s="155"/>
      <c r="H7" s="156"/>
    </row>
    <row r="8" spans="1:8" x14ac:dyDescent="0.2">
      <c r="A8" s="157"/>
      <c r="B8" s="158"/>
      <c r="C8" s="159"/>
      <c r="D8" s="160">
        <v>170459</v>
      </c>
      <c r="E8" s="161"/>
      <c r="F8" s="162">
        <v>199150</v>
      </c>
      <c r="G8" s="163"/>
      <c r="H8" s="164"/>
    </row>
    <row r="9" spans="1:8" x14ac:dyDescent="0.2">
      <c r="A9" s="145" t="s">
        <v>556</v>
      </c>
      <c r="B9" s="150"/>
      <c r="C9" s="151"/>
      <c r="D9" s="152">
        <v>2122617</v>
      </c>
      <c r="E9" s="153"/>
      <c r="F9" s="154">
        <v>332350</v>
      </c>
      <c r="G9" s="155"/>
      <c r="H9" s="156"/>
    </row>
    <row r="10" spans="1:8" x14ac:dyDescent="0.2">
      <c r="A10" s="157"/>
      <c r="B10" s="158"/>
      <c r="C10" s="159"/>
      <c r="D10" s="160">
        <v>220463</v>
      </c>
      <c r="E10" s="161"/>
      <c r="F10" s="162">
        <v>200453</v>
      </c>
      <c r="G10" s="163"/>
      <c r="H10" s="164"/>
    </row>
    <row r="11" spans="1:8" x14ac:dyDescent="0.2">
      <c r="A11" s="145" t="s">
        <v>557</v>
      </c>
      <c r="B11" s="150"/>
      <c r="C11" s="151"/>
      <c r="D11" s="152">
        <v>1347826</v>
      </c>
      <c r="E11" s="153"/>
      <c r="F11" s="154">
        <v>277467</v>
      </c>
      <c r="G11" s="155"/>
      <c r="H11" s="156"/>
    </row>
    <row r="12" spans="1:8" x14ac:dyDescent="0.2">
      <c r="A12" s="157"/>
      <c r="B12" s="158"/>
      <c r="C12" s="165"/>
      <c r="D12" s="160">
        <v>159384</v>
      </c>
      <c r="E12" s="161"/>
      <c r="F12" s="162">
        <v>128378</v>
      </c>
      <c r="G12" s="163"/>
      <c r="H12" s="164"/>
    </row>
    <row r="13" spans="1:8" x14ac:dyDescent="0.2">
      <c r="A13" s="145"/>
      <c r="B13" s="150"/>
      <c r="C13" s="166"/>
      <c r="D13" s="167">
        <v>1719810</v>
      </c>
      <c r="E13" s="168"/>
      <c r="F13" s="169">
        <v>306762</v>
      </c>
      <c r="G13" s="170"/>
      <c r="H13" s="156"/>
    </row>
    <row r="14" spans="1:8" x14ac:dyDescent="0.2">
      <c r="A14" s="157"/>
      <c r="B14" s="158"/>
      <c r="C14" s="159"/>
      <c r="D14" s="160">
        <v>147947</v>
      </c>
      <c r="E14" s="161"/>
      <c r="F14" s="162">
        <v>169687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3.36</v>
      </c>
      <c r="C19" s="171">
        <f>ROUND(VALUE(SUBSTITUTE(実質収支比率等に係る経年分析!G$48,"▲","-")),2)</f>
        <v>54.18</v>
      </c>
      <c r="D19" s="171">
        <f>ROUND(VALUE(SUBSTITUTE(実質収支比率等に係る経年分析!H$48,"▲","-")),2)</f>
        <v>17.899999999999999</v>
      </c>
      <c r="E19" s="171">
        <f>ROUND(VALUE(SUBSTITUTE(実質収支比率等に係る経年分析!I$48,"▲","-")),2)</f>
        <v>6.05</v>
      </c>
      <c r="F19" s="171">
        <f>ROUND(VALUE(SUBSTITUTE(実質収支比率等に係る経年分析!J$48,"▲","-")),2)</f>
        <v>16.2</v>
      </c>
    </row>
    <row r="20" spans="1:11" x14ac:dyDescent="0.2">
      <c r="A20" s="171" t="s">
        <v>55</v>
      </c>
      <c r="B20" s="171">
        <f>ROUND(VALUE(SUBSTITUTE(実質収支比率等に係る経年分析!F$47,"▲","-")),2)</f>
        <v>76.849999999999994</v>
      </c>
      <c r="C20" s="171">
        <f>ROUND(VALUE(SUBSTITUTE(実質収支比率等に係る経年分析!G$47,"▲","-")),2)</f>
        <v>56.07</v>
      </c>
      <c r="D20" s="171">
        <f>ROUND(VALUE(SUBSTITUTE(実質収支比率等に係る経年分析!H$47,"▲","-")),2)</f>
        <v>63.94</v>
      </c>
      <c r="E20" s="171">
        <f>ROUND(VALUE(SUBSTITUTE(実質収支比率等に係る経年分析!I$47,"▲","-")),2)</f>
        <v>67.7</v>
      </c>
      <c r="F20" s="171">
        <f>ROUND(VALUE(SUBSTITUTE(実質収支比率等に係る経年分析!J$47,"▲","-")),2)</f>
        <v>80.88</v>
      </c>
    </row>
    <row r="21" spans="1:11" x14ac:dyDescent="0.2">
      <c r="A21" s="171" t="s">
        <v>56</v>
      </c>
      <c r="B21" s="171">
        <f>IF(ISNUMBER(VALUE(SUBSTITUTE(実質収支比率等に係る経年分析!F$49,"▲","-"))),ROUND(VALUE(SUBSTITUTE(実質収支比率等に係る経年分析!F$49,"▲","-")),2),NA())</f>
        <v>-11.51</v>
      </c>
      <c r="C21" s="171">
        <f>IF(ISNUMBER(VALUE(SUBSTITUTE(実質収支比率等に係る経年分析!G$49,"▲","-"))),ROUND(VALUE(SUBSTITUTE(実質収支比率等に係る経年分析!G$49,"▲","-")),2),NA())</f>
        <v>24.8</v>
      </c>
      <c r="D21" s="171">
        <f>IF(ISNUMBER(VALUE(SUBSTITUTE(実質収支比率等に係る経年分析!H$49,"▲","-"))),ROUND(VALUE(SUBSTITUTE(実質収支比率等に係る経年分析!H$49,"▲","-")),2),NA())</f>
        <v>-59.28</v>
      </c>
      <c r="E21" s="171">
        <f>IF(ISNUMBER(VALUE(SUBSTITUTE(実質収支比率等に係る経年分析!I$49,"▲","-"))),ROUND(VALUE(SUBSTITUTE(実質収支比率等に係る経年分析!I$49,"▲","-")),2),NA())</f>
        <v>-10.45</v>
      </c>
      <c r="F21" s="171">
        <f>IF(ISNUMBER(VALUE(SUBSTITUTE(実質収支比率等に係る経年分析!J$49,"▲","-"))),ROUND(VALUE(SUBSTITUTE(実質収支比率等に係る経年分析!J$49,"▲","-")),2),NA())</f>
        <v>26.27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0.28999999999999998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0.12</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2.3199999999999998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3.03</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54.02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17.899999999999999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16.190000000000001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137</v>
      </c>
      <c r="E42" s="173"/>
      <c r="F42" s="173"/>
      <c r="G42" s="173">
        <f>'実質公債費比率（分子）の構造'!L$52</f>
        <v>136</v>
      </c>
      <c r="H42" s="173"/>
      <c r="I42" s="173"/>
      <c r="J42" s="173">
        <f>'実質公債費比率（分子）の構造'!M$52</f>
        <v>136</v>
      </c>
      <c r="K42" s="173"/>
      <c r="L42" s="173"/>
      <c r="M42" s="173">
        <f>'実質公債費比率（分子）の構造'!N$52</f>
        <v>129</v>
      </c>
      <c r="N42" s="173"/>
      <c r="O42" s="173"/>
      <c r="P42" s="173">
        <f>'実質公債費比率（分子）の構造'!O$52</f>
        <v>139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5</v>
      </c>
      <c r="C45" s="173"/>
      <c r="D45" s="173"/>
      <c r="E45" s="173">
        <f>'実質公債費比率（分子）の構造'!L$49</f>
        <v>4</v>
      </c>
      <c r="F45" s="173"/>
      <c r="G45" s="173"/>
      <c r="H45" s="173">
        <f>'実質公債費比率（分子）の構造'!M$49</f>
        <v>4</v>
      </c>
      <c r="I45" s="173"/>
      <c r="J45" s="173"/>
      <c r="K45" s="173">
        <f>'実質公債費比率（分子）の構造'!N$49</f>
        <v>3</v>
      </c>
      <c r="L45" s="173"/>
      <c r="M45" s="173"/>
      <c r="N45" s="173">
        <f>'実質公債費比率（分子）の構造'!O$49</f>
        <v>4</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153</v>
      </c>
      <c r="C49" s="173"/>
      <c r="D49" s="173"/>
      <c r="E49" s="173">
        <f>'実質公債費比率（分子）の構造'!L$45</f>
        <v>172</v>
      </c>
      <c r="F49" s="173"/>
      <c r="G49" s="173"/>
      <c r="H49" s="173">
        <f>'実質公債費比率（分子）の構造'!M$45</f>
        <v>170</v>
      </c>
      <c r="I49" s="173"/>
      <c r="J49" s="173"/>
      <c r="K49" s="173">
        <f>'実質公債費比率（分子）の構造'!N$45</f>
        <v>178</v>
      </c>
      <c r="L49" s="173"/>
      <c r="M49" s="173"/>
      <c r="N49" s="173">
        <f>'実質公債費比率（分子）の構造'!O$45</f>
        <v>205</v>
      </c>
      <c r="O49" s="173"/>
      <c r="P49" s="173"/>
    </row>
    <row r="50" spans="1:16" x14ac:dyDescent="0.2">
      <c r="A50" s="173" t="s">
        <v>71</v>
      </c>
      <c r="B50" s="173" t="e">
        <f>NA()</f>
        <v>#N/A</v>
      </c>
      <c r="C50" s="173">
        <f>IF(ISNUMBER('実質公債費比率（分子）の構造'!K$53),'実質公債費比率（分子）の構造'!K$53,NA())</f>
        <v>21</v>
      </c>
      <c r="D50" s="173" t="e">
        <f>NA()</f>
        <v>#N/A</v>
      </c>
      <c r="E50" s="173" t="e">
        <f>NA()</f>
        <v>#N/A</v>
      </c>
      <c r="F50" s="173">
        <f>IF(ISNUMBER('実質公債費比率（分子）の構造'!L$53),'実質公債費比率（分子）の構造'!L$53,NA())</f>
        <v>40</v>
      </c>
      <c r="G50" s="173" t="e">
        <f>NA()</f>
        <v>#N/A</v>
      </c>
      <c r="H50" s="173" t="e">
        <f>NA()</f>
        <v>#N/A</v>
      </c>
      <c r="I50" s="173">
        <f>IF(ISNUMBER('実質公債費比率（分子）の構造'!M$53),'実質公債費比率（分子）の構造'!M$53,NA())</f>
        <v>38</v>
      </c>
      <c r="J50" s="173" t="e">
        <f>NA()</f>
        <v>#N/A</v>
      </c>
      <c r="K50" s="173" t="e">
        <f>NA()</f>
        <v>#N/A</v>
      </c>
      <c r="L50" s="173">
        <f>IF(ISNUMBER('実質公債費比率（分子）の構造'!N$53),'実質公債費比率（分子）の構造'!N$53,NA())</f>
        <v>52</v>
      </c>
      <c r="M50" s="173" t="e">
        <f>NA()</f>
        <v>#N/A</v>
      </c>
      <c r="N50" s="173" t="e">
        <f>NA()</f>
        <v>#N/A</v>
      </c>
      <c r="O50" s="173">
        <f>IF(ISNUMBER('実質公債費比率（分子）の構造'!O$53),'実質公債費比率（分子）の構造'!O$53,NA())</f>
        <v>70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1136</v>
      </c>
      <c r="E56" s="172"/>
      <c r="F56" s="172"/>
      <c r="G56" s="172">
        <f>'将来負担比率（分子）の構造'!J$52</f>
        <v>1173</v>
      </c>
      <c r="H56" s="172"/>
      <c r="I56" s="172"/>
      <c r="J56" s="172">
        <f>'将来負担比率（分子）の構造'!K$52</f>
        <v>1188</v>
      </c>
      <c r="K56" s="172"/>
      <c r="L56" s="172"/>
      <c r="M56" s="172">
        <f>'将来負担比率（分子）の構造'!L$52</f>
        <v>1408</v>
      </c>
      <c r="N56" s="172"/>
      <c r="O56" s="172"/>
      <c r="P56" s="172">
        <f>'将来負担比率（分子）の構造'!M$52</f>
        <v>1332</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3603</v>
      </c>
      <c r="E58" s="172"/>
      <c r="F58" s="172"/>
      <c r="G58" s="172">
        <f>'将来負担比率（分子）の構造'!J$50</f>
        <v>3063</v>
      </c>
      <c r="H58" s="172"/>
      <c r="I58" s="172"/>
      <c r="J58" s="172">
        <f>'将来負担比率（分子）の構造'!K$50</f>
        <v>3734</v>
      </c>
      <c r="K58" s="172"/>
      <c r="L58" s="172"/>
      <c r="M58" s="172">
        <f>'将来負担比率（分子）の構造'!L$50</f>
        <v>3973</v>
      </c>
      <c r="N58" s="172"/>
      <c r="O58" s="172"/>
      <c r="P58" s="172">
        <f>'将来負担比率（分子）の構造'!M$50</f>
        <v>5449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252</v>
      </c>
      <c r="C62" s="172"/>
      <c r="D62" s="172"/>
      <c r="E62" s="172">
        <f>'将来負担比率（分子）の構造'!J$45</f>
        <v>267</v>
      </c>
      <c r="F62" s="172"/>
      <c r="G62" s="172"/>
      <c r="H62" s="172">
        <f>'将来負担比率（分子）の構造'!K$45</f>
        <v>271</v>
      </c>
      <c r="I62" s="172"/>
      <c r="J62" s="172"/>
      <c r="K62" s="172">
        <f>'将来負担比率（分子）の構造'!L$45</f>
        <v>221</v>
      </c>
      <c r="L62" s="172"/>
      <c r="M62" s="172"/>
      <c r="N62" s="172">
        <f>'将来負担比率（分子）の構造'!M$45</f>
        <v>216</v>
      </c>
      <c r="O62" s="172"/>
      <c r="P62" s="172"/>
    </row>
    <row r="63" spans="1:16" x14ac:dyDescent="0.2">
      <c r="A63" s="172" t="s">
        <v>34</v>
      </c>
      <c r="B63" s="172">
        <f>'将来負担比率（分子）の構造'!I$44</f>
        <v>35</v>
      </c>
      <c r="C63" s="172"/>
      <c r="D63" s="172"/>
      <c r="E63" s="172">
        <f>'将来負担比率（分子）の構造'!J$44</f>
        <v>31</v>
      </c>
      <c r="F63" s="172"/>
      <c r="G63" s="172"/>
      <c r="H63" s="172">
        <f>'将来負担比率（分子）の構造'!K$44</f>
        <v>26</v>
      </c>
      <c r="I63" s="172"/>
      <c r="J63" s="172"/>
      <c r="K63" s="172">
        <f>'将来負担比率（分子）の構造'!L$44</f>
        <v>23</v>
      </c>
      <c r="L63" s="172"/>
      <c r="M63" s="172"/>
      <c r="N63" s="172">
        <f>'将来負担比率（分子）の構造'!M$44</f>
        <v>19</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1292</v>
      </c>
      <c r="C66" s="172"/>
      <c r="D66" s="172"/>
      <c r="E66" s="172">
        <f>'将来負担比率（分子）の構造'!J$41</f>
        <v>1128</v>
      </c>
      <c r="F66" s="172"/>
      <c r="G66" s="172"/>
      <c r="H66" s="172">
        <f>'将来負担比率（分子）の構造'!K$41</f>
        <v>1288</v>
      </c>
      <c r="I66" s="172"/>
      <c r="J66" s="172"/>
      <c r="K66" s="172">
        <f>'将来負担比率（分子）の構造'!L$41</f>
        <v>1510</v>
      </c>
      <c r="L66" s="172"/>
      <c r="M66" s="172"/>
      <c r="N66" s="172">
        <f>'将来負担比率（分子）の構造'!M$41</f>
        <v>1430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611</v>
      </c>
      <c r="C72" s="176">
        <f>基金残高に係る経年分析!G55</f>
        <v>701</v>
      </c>
      <c r="D72" s="176">
        <f>基金残高に係る経年分析!H55</f>
        <v>910</v>
      </c>
    </row>
    <row r="73" spans="1:16" x14ac:dyDescent="0.2">
      <c r="A73" s="175" t="s">
        <v>78</v>
      </c>
      <c r="B73" s="176">
        <f>基金残高に係る経年分析!F56</f>
        <v>221</v>
      </c>
      <c r="C73" s="176">
        <f>基金残高に係る経年分析!G56</f>
        <v>221</v>
      </c>
      <c r="D73" s="176">
        <f>基金残高に係る経年分析!H56</f>
        <v>221</v>
      </c>
    </row>
    <row r="74" spans="1:16" x14ac:dyDescent="0.2">
      <c r="A74" s="175" t="s">
        <v>79</v>
      </c>
      <c r="B74" s="176">
        <f>基金残高に係る経年分析!F57</f>
        <v>4990</v>
      </c>
      <c r="C74" s="176">
        <f>基金残高に係る経年分析!G57</f>
        <v>5282</v>
      </c>
      <c r="D74" s="176">
        <f>基金残高に係る経年分析!H57</f>
        <v>5513</v>
      </c>
    </row>
  </sheetData>
  <sheetProtection algorithmName="SHA-512" hashValue="Rrel+bGh/Ck10Pt76qkPOxk3NpH/lRI3ORkxWVu0hkLEgTLX2RwFq3u97MCQpz9I2Up9I8r1BZPhj+6cKAP6lw==" saltValue="OPM8BjV93Cxu+/XDu8YQ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
      <c r="B5" s="652" t="s">
        <v>225</v>
      </c>
      <c r="C5" s="653"/>
      <c r="D5" s="653"/>
      <c r="E5" s="653"/>
      <c r="F5" s="653"/>
      <c r="G5" s="653"/>
      <c r="H5" s="653"/>
      <c r="I5" s="653"/>
      <c r="J5" s="653"/>
      <c r="K5" s="653"/>
      <c r="L5" s="653"/>
      <c r="M5" s="653"/>
      <c r="N5" s="653"/>
      <c r="O5" s="653"/>
      <c r="P5" s="653"/>
      <c r="Q5" s="654"/>
      <c r="R5" s="655">
        <v>136028</v>
      </c>
      <c r="S5" s="656"/>
      <c r="T5" s="656"/>
      <c r="U5" s="656"/>
      <c r="V5" s="656"/>
      <c r="W5" s="656"/>
      <c r="X5" s="656"/>
      <c r="Y5" s="657"/>
      <c r="Z5" s="658">
        <v>2.6</v>
      </c>
      <c r="AA5" s="658"/>
      <c r="AB5" s="658"/>
      <c r="AC5" s="658"/>
      <c r="AD5" s="659">
        <v>136028</v>
      </c>
      <c r="AE5" s="659"/>
      <c r="AF5" s="659"/>
      <c r="AG5" s="659"/>
      <c r="AH5" s="659"/>
      <c r="AI5" s="659"/>
      <c r="AJ5" s="659"/>
      <c r="AK5" s="659"/>
      <c r="AL5" s="660">
        <v>12.5</v>
      </c>
      <c r="AM5" s="661"/>
      <c r="AN5" s="661"/>
      <c r="AO5" s="662"/>
      <c r="AP5" s="652" t="s">
        <v>226</v>
      </c>
      <c r="AQ5" s="653"/>
      <c r="AR5" s="653"/>
      <c r="AS5" s="653"/>
      <c r="AT5" s="653"/>
      <c r="AU5" s="653"/>
      <c r="AV5" s="653"/>
      <c r="AW5" s="653"/>
      <c r="AX5" s="653"/>
      <c r="AY5" s="653"/>
      <c r="AZ5" s="653"/>
      <c r="BA5" s="653"/>
      <c r="BB5" s="653"/>
      <c r="BC5" s="653"/>
      <c r="BD5" s="653"/>
      <c r="BE5" s="653"/>
      <c r="BF5" s="654"/>
      <c r="BG5" s="666">
        <v>136028</v>
      </c>
      <c r="BH5" s="667"/>
      <c r="BI5" s="667"/>
      <c r="BJ5" s="667"/>
      <c r="BK5" s="667"/>
      <c r="BL5" s="667"/>
      <c r="BM5" s="667"/>
      <c r="BN5" s="668"/>
      <c r="BO5" s="669">
        <v>100</v>
      </c>
      <c r="BP5" s="669"/>
      <c r="BQ5" s="669"/>
      <c r="BR5" s="669"/>
      <c r="BS5" s="670" t="s">
        <v>128</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2">
      <c r="B6" s="663" t="s">
        <v>230</v>
      </c>
      <c r="C6" s="664"/>
      <c r="D6" s="664"/>
      <c r="E6" s="664"/>
      <c r="F6" s="664"/>
      <c r="G6" s="664"/>
      <c r="H6" s="664"/>
      <c r="I6" s="664"/>
      <c r="J6" s="664"/>
      <c r="K6" s="664"/>
      <c r="L6" s="664"/>
      <c r="M6" s="664"/>
      <c r="N6" s="664"/>
      <c r="O6" s="664"/>
      <c r="P6" s="664"/>
      <c r="Q6" s="665"/>
      <c r="R6" s="666">
        <v>22495</v>
      </c>
      <c r="S6" s="667"/>
      <c r="T6" s="667"/>
      <c r="U6" s="667"/>
      <c r="V6" s="667"/>
      <c r="W6" s="667"/>
      <c r="X6" s="667"/>
      <c r="Y6" s="668"/>
      <c r="Z6" s="669">
        <v>0.4</v>
      </c>
      <c r="AA6" s="669"/>
      <c r="AB6" s="669"/>
      <c r="AC6" s="669"/>
      <c r="AD6" s="670">
        <v>22495</v>
      </c>
      <c r="AE6" s="670"/>
      <c r="AF6" s="670"/>
      <c r="AG6" s="670"/>
      <c r="AH6" s="670"/>
      <c r="AI6" s="670"/>
      <c r="AJ6" s="670"/>
      <c r="AK6" s="670"/>
      <c r="AL6" s="671">
        <v>2.1</v>
      </c>
      <c r="AM6" s="672"/>
      <c r="AN6" s="672"/>
      <c r="AO6" s="673"/>
      <c r="AP6" s="663" t="s">
        <v>231</v>
      </c>
      <c r="AQ6" s="664"/>
      <c r="AR6" s="664"/>
      <c r="AS6" s="664"/>
      <c r="AT6" s="664"/>
      <c r="AU6" s="664"/>
      <c r="AV6" s="664"/>
      <c r="AW6" s="664"/>
      <c r="AX6" s="664"/>
      <c r="AY6" s="664"/>
      <c r="AZ6" s="664"/>
      <c r="BA6" s="664"/>
      <c r="BB6" s="664"/>
      <c r="BC6" s="664"/>
      <c r="BD6" s="664"/>
      <c r="BE6" s="664"/>
      <c r="BF6" s="665"/>
      <c r="BG6" s="666">
        <v>136028</v>
      </c>
      <c r="BH6" s="667"/>
      <c r="BI6" s="667"/>
      <c r="BJ6" s="667"/>
      <c r="BK6" s="667"/>
      <c r="BL6" s="667"/>
      <c r="BM6" s="667"/>
      <c r="BN6" s="668"/>
      <c r="BO6" s="669">
        <v>100</v>
      </c>
      <c r="BP6" s="669"/>
      <c r="BQ6" s="669"/>
      <c r="BR6" s="669"/>
      <c r="BS6" s="670" t="s">
        <v>128</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42258</v>
      </c>
      <c r="CS6" s="667"/>
      <c r="CT6" s="667"/>
      <c r="CU6" s="667"/>
      <c r="CV6" s="667"/>
      <c r="CW6" s="667"/>
      <c r="CX6" s="667"/>
      <c r="CY6" s="668"/>
      <c r="CZ6" s="660">
        <v>0.9</v>
      </c>
      <c r="DA6" s="661"/>
      <c r="DB6" s="661"/>
      <c r="DC6" s="680"/>
      <c r="DD6" s="675" t="s">
        <v>128</v>
      </c>
      <c r="DE6" s="667"/>
      <c r="DF6" s="667"/>
      <c r="DG6" s="667"/>
      <c r="DH6" s="667"/>
      <c r="DI6" s="667"/>
      <c r="DJ6" s="667"/>
      <c r="DK6" s="667"/>
      <c r="DL6" s="667"/>
      <c r="DM6" s="667"/>
      <c r="DN6" s="667"/>
      <c r="DO6" s="667"/>
      <c r="DP6" s="668"/>
      <c r="DQ6" s="675">
        <v>42258</v>
      </c>
      <c r="DR6" s="667"/>
      <c r="DS6" s="667"/>
      <c r="DT6" s="667"/>
      <c r="DU6" s="667"/>
      <c r="DV6" s="667"/>
      <c r="DW6" s="667"/>
      <c r="DX6" s="667"/>
      <c r="DY6" s="667"/>
      <c r="DZ6" s="667"/>
      <c r="EA6" s="667"/>
      <c r="EB6" s="667"/>
      <c r="EC6" s="676"/>
    </row>
    <row r="7" spans="2:143" ht="11.25" customHeight="1" x14ac:dyDescent="0.2">
      <c r="B7" s="663" t="s">
        <v>233</v>
      </c>
      <c r="C7" s="664"/>
      <c r="D7" s="664"/>
      <c r="E7" s="664"/>
      <c r="F7" s="664"/>
      <c r="G7" s="664"/>
      <c r="H7" s="664"/>
      <c r="I7" s="664"/>
      <c r="J7" s="664"/>
      <c r="K7" s="664"/>
      <c r="L7" s="664"/>
      <c r="M7" s="664"/>
      <c r="N7" s="664"/>
      <c r="O7" s="664"/>
      <c r="P7" s="664"/>
      <c r="Q7" s="665"/>
      <c r="R7" s="666">
        <v>98</v>
      </c>
      <c r="S7" s="667"/>
      <c r="T7" s="667"/>
      <c r="U7" s="667"/>
      <c r="V7" s="667"/>
      <c r="W7" s="667"/>
      <c r="X7" s="667"/>
      <c r="Y7" s="668"/>
      <c r="Z7" s="669">
        <v>0</v>
      </c>
      <c r="AA7" s="669"/>
      <c r="AB7" s="669"/>
      <c r="AC7" s="669"/>
      <c r="AD7" s="670">
        <v>98</v>
      </c>
      <c r="AE7" s="670"/>
      <c r="AF7" s="670"/>
      <c r="AG7" s="670"/>
      <c r="AH7" s="670"/>
      <c r="AI7" s="670"/>
      <c r="AJ7" s="670"/>
      <c r="AK7" s="670"/>
      <c r="AL7" s="671">
        <v>0</v>
      </c>
      <c r="AM7" s="672"/>
      <c r="AN7" s="672"/>
      <c r="AO7" s="673"/>
      <c r="AP7" s="663" t="s">
        <v>234</v>
      </c>
      <c r="AQ7" s="664"/>
      <c r="AR7" s="664"/>
      <c r="AS7" s="664"/>
      <c r="AT7" s="664"/>
      <c r="AU7" s="664"/>
      <c r="AV7" s="664"/>
      <c r="AW7" s="664"/>
      <c r="AX7" s="664"/>
      <c r="AY7" s="664"/>
      <c r="AZ7" s="664"/>
      <c r="BA7" s="664"/>
      <c r="BB7" s="664"/>
      <c r="BC7" s="664"/>
      <c r="BD7" s="664"/>
      <c r="BE7" s="664"/>
      <c r="BF7" s="665"/>
      <c r="BG7" s="666">
        <v>67163</v>
      </c>
      <c r="BH7" s="667"/>
      <c r="BI7" s="667"/>
      <c r="BJ7" s="667"/>
      <c r="BK7" s="667"/>
      <c r="BL7" s="667"/>
      <c r="BM7" s="667"/>
      <c r="BN7" s="668"/>
      <c r="BO7" s="669">
        <v>49.4</v>
      </c>
      <c r="BP7" s="669"/>
      <c r="BQ7" s="669"/>
      <c r="BR7" s="669"/>
      <c r="BS7" s="670" t="s">
        <v>128</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1457121</v>
      </c>
      <c r="CS7" s="667"/>
      <c r="CT7" s="667"/>
      <c r="CU7" s="667"/>
      <c r="CV7" s="667"/>
      <c r="CW7" s="667"/>
      <c r="CX7" s="667"/>
      <c r="CY7" s="668"/>
      <c r="CZ7" s="669">
        <v>30.2</v>
      </c>
      <c r="DA7" s="669"/>
      <c r="DB7" s="669"/>
      <c r="DC7" s="669"/>
      <c r="DD7" s="675">
        <v>232559</v>
      </c>
      <c r="DE7" s="667"/>
      <c r="DF7" s="667"/>
      <c r="DG7" s="667"/>
      <c r="DH7" s="667"/>
      <c r="DI7" s="667"/>
      <c r="DJ7" s="667"/>
      <c r="DK7" s="667"/>
      <c r="DL7" s="667"/>
      <c r="DM7" s="667"/>
      <c r="DN7" s="667"/>
      <c r="DO7" s="667"/>
      <c r="DP7" s="668"/>
      <c r="DQ7" s="675">
        <v>1007428</v>
      </c>
      <c r="DR7" s="667"/>
      <c r="DS7" s="667"/>
      <c r="DT7" s="667"/>
      <c r="DU7" s="667"/>
      <c r="DV7" s="667"/>
      <c r="DW7" s="667"/>
      <c r="DX7" s="667"/>
      <c r="DY7" s="667"/>
      <c r="DZ7" s="667"/>
      <c r="EA7" s="667"/>
      <c r="EB7" s="667"/>
      <c r="EC7" s="676"/>
    </row>
    <row r="8" spans="2:143" ht="11.25" customHeight="1" x14ac:dyDescent="0.2">
      <c r="B8" s="663" t="s">
        <v>236</v>
      </c>
      <c r="C8" s="664"/>
      <c r="D8" s="664"/>
      <c r="E8" s="664"/>
      <c r="F8" s="664"/>
      <c r="G8" s="664"/>
      <c r="H8" s="664"/>
      <c r="I8" s="664"/>
      <c r="J8" s="664"/>
      <c r="K8" s="664"/>
      <c r="L8" s="664"/>
      <c r="M8" s="664"/>
      <c r="N8" s="664"/>
      <c r="O8" s="664"/>
      <c r="P8" s="664"/>
      <c r="Q8" s="665"/>
      <c r="R8" s="666">
        <v>665</v>
      </c>
      <c r="S8" s="667"/>
      <c r="T8" s="667"/>
      <c r="U8" s="667"/>
      <c r="V8" s="667"/>
      <c r="W8" s="667"/>
      <c r="X8" s="667"/>
      <c r="Y8" s="668"/>
      <c r="Z8" s="669">
        <v>0</v>
      </c>
      <c r="AA8" s="669"/>
      <c r="AB8" s="669"/>
      <c r="AC8" s="669"/>
      <c r="AD8" s="670">
        <v>665</v>
      </c>
      <c r="AE8" s="670"/>
      <c r="AF8" s="670"/>
      <c r="AG8" s="670"/>
      <c r="AH8" s="670"/>
      <c r="AI8" s="670"/>
      <c r="AJ8" s="670"/>
      <c r="AK8" s="670"/>
      <c r="AL8" s="671">
        <v>0.1</v>
      </c>
      <c r="AM8" s="672"/>
      <c r="AN8" s="672"/>
      <c r="AO8" s="673"/>
      <c r="AP8" s="663" t="s">
        <v>237</v>
      </c>
      <c r="AQ8" s="664"/>
      <c r="AR8" s="664"/>
      <c r="AS8" s="664"/>
      <c r="AT8" s="664"/>
      <c r="AU8" s="664"/>
      <c r="AV8" s="664"/>
      <c r="AW8" s="664"/>
      <c r="AX8" s="664"/>
      <c r="AY8" s="664"/>
      <c r="AZ8" s="664"/>
      <c r="BA8" s="664"/>
      <c r="BB8" s="664"/>
      <c r="BC8" s="664"/>
      <c r="BD8" s="664"/>
      <c r="BE8" s="664"/>
      <c r="BF8" s="665"/>
      <c r="BG8" s="666">
        <v>2233</v>
      </c>
      <c r="BH8" s="667"/>
      <c r="BI8" s="667"/>
      <c r="BJ8" s="667"/>
      <c r="BK8" s="667"/>
      <c r="BL8" s="667"/>
      <c r="BM8" s="667"/>
      <c r="BN8" s="668"/>
      <c r="BO8" s="669">
        <v>1.6</v>
      </c>
      <c r="BP8" s="669"/>
      <c r="BQ8" s="669"/>
      <c r="BR8" s="669"/>
      <c r="BS8" s="670" t="s">
        <v>128</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638829</v>
      </c>
      <c r="CS8" s="667"/>
      <c r="CT8" s="667"/>
      <c r="CU8" s="667"/>
      <c r="CV8" s="667"/>
      <c r="CW8" s="667"/>
      <c r="CX8" s="667"/>
      <c r="CY8" s="668"/>
      <c r="CZ8" s="669">
        <v>13.2</v>
      </c>
      <c r="DA8" s="669"/>
      <c r="DB8" s="669"/>
      <c r="DC8" s="669"/>
      <c r="DD8" s="675">
        <v>132071</v>
      </c>
      <c r="DE8" s="667"/>
      <c r="DF8" s="667"/>
      <c r="DG8" s="667"/>
      <c r="DH8" s="667"/>
      <c r="DI8" s="667"/>
      <c r="DJ8" s="667"/>
      <c r="DK8" s="667"/>
      <c r="DL8" s="667"/>
      <c r="DM8" s="667"/>
      <c r="DN8" s="667"/>
      <c r="DO8" s="667"/>
      <c r="DP8" s="668"/>
      <c r="DQ8" s="675">
        <v>278292</v>
      </c>
      <c r="DR8" s="667"/>
      <c r="DS8" s="667"/>
      <c r="DT8" s="667"/>
      <c r="DU8" s="667"/>
      <c r="DV8" s="667"/>
      <c r="DW8" s="667"/>
      <c r="DX8" s="667"/>
      <c r="DY8" s="667"/>
      <c r="DZ8" s="667"/>
      <c r="EA8" s="667"/>
      <c r="EB8" s="667"/>
      <c r="EC8" s="676"/>
    </row>
    <row r="9" spans="2:143" ht="11.25" customHeight="1" x14ac:dyDescent="0.2">
      <c r="B9" s="663" t="s">
        <v>239</v>
      </c>
      <c r="C9" s="664"/>
      <c r="D9" s="664"/>
      <c r="E9" s="664"/>
      <c r="F9" s="664"/>
      <c r="G9" s="664"/>
      <c r="H9" s="664"/>
      <c r="I9" s="664"/>
      <c r="J9" s="664"/>
      <c r="K9" s="664"/>
      <c r="L9" s="664"/>
      <c r="M9" s="664"/>
      <c r="N9" s="664"/>
      <c r="O9" s="664"/>
      <c r="P9" s="664"/>
      <c r="Q9" s="665"/>
      <c r="R9" s="666">
        <v>695</v>
      </c>
      <c r="S9" s="667"/>
      <c r="T9" s="667"/>
      <c r="U9" s="667"/>
      <c r="V9" s="667"/>
      <c r="W9" s="667"/>
      <c r="X9" s="667"/>
      <c r="Y9" s="668"/>
      <c r="Z9" s="669">
        <v>0</v>
      </c>
      <c r="AA9" s="669"/>
      <c r="AB9" s="669"/>
      <c r="AC9" s="669"/>
      <c r="AD9" s="670">
        <v>695</v>
      </c>
      <c r="AE9" s="670"/>
      <c r="AF9" s="670"/>
      <c r="AG9" s="670"/>
      <c r="AH9" s="670"/>
      <c r="AI9" s="670"/>
      <c r="AJ9" s="670"/>
      <c r="AK9" s="670"/>
      <c r="AL9" s="671">
        <v>0.1</v>
      </c>
      <c r="AM9" s="672"/>
      <c r="AN9" s="672"/>
      <c r="AO9" s="673"/>
      <c r="AP9" s="663" t="s">
        <v>240</v>
      </c>
      <c r="AQ9" s="664"/>
      <c r="AR9" s="664"/>
      <c r="AS9" s="664"/>
      <c r="AT9" s="664"/>
      <c r="AU9" s="664"/>
      <c r="AV9" s="664"/>
      <c r="AW9" s="664"/>
      <c r="AX9" s="664"/>
      <c r="AY9" s="664"/>
      <c r="AZ9" s="664"/>
      <c r="BA9" s="664"/>
      <c r="BB9" s="664"/>
      <c r="BC9" s="664"/>
      <c r="BD9" s="664"/>
      <c r="BE9" s="664"/>
      <c r="BF9" s="665"/>
      <c r="BG9" s="666">
        <v>51251</v>
      </c>
      <c r="BH9" s="667"/>
      <c r="BI9" s="667"/>
      <c r="BJ9" s="667"/>
      <c r="BK9" s="667"/>
      <c r="BL9" s="667"/>
      <c r="BM9" s="667"/>
      <c r="BN9" s="668"/>
      <c r="BO9" s="669">
        <v>37.700000000000003</v>
      </c>
      <c r="BP9" s="669"/>
      <c r="BQ9" s="669"/>
      <c r="BR9" s="669"/>
      <c r="BS9" s="670" t="s">
        <v>128</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118597</v>
      </c>
      <c r="CS9" s="667"/>
      <c r="CT9" s="667"/>
      <c r="CU9" s="667"/>
      <c r="CV9" s="667"/>
      <c r="CW9" s="667"/>
      <c r="CX9" s="667"/>
      <c r="CY9" s="668"/>
      <c r="CZ9" s="669">
        <v>2.5</v>
      </c>
      <c r="DA9" s="669"/>
      <c r="DB9" s="669"/>
      <c r="DC9" s="669"/>
      <c r="DD9" s="675">
        <v>6709</v>
      </c>
      <c r="DE9" s="667"/>
      <c r="DF9" s="667"/>
      <c r="DG9" s="667"/>
      <c r="DH9" s="667"/>
      <c r="DI9" s="667"/>
      <c r="DJ9" s="667"/>
      <c r="DK9" s="667"/>
      <c r="DL9" s="667"/>
      <c r="DM9" s="667"/>
      <c r="DN9" s="667"/>
      <c r="DO9" s="667"/>
      <c r="DP9" s="668"/>
      <c r="DQ9" s="675">
        <v>63794</v>
      </c>
      <c r="DR9" s="667"/>
      <c r="DS9" s="667"/>
      <c r="DT9" s="667"/>
      <c r="DU9" s="667"/>
      <c r="DV9" s="667"/>
      <c r="DW9" s="667"/>
      <c r="DX9" s="667"/>
      <c r="DY9" s="667"/>
      <c r="DZ9" s="667"/>
      <c r="EA9" s="667"/>
      <c r="EB9" s="667"/>
      <c r="EC9" s="676"/>
    </row>
    <row r="10" spans="2:143" ht="11.25" customHeight="1" x14ac:dyDescent="0.2">
      <c r="B10" s="663" t="s">
        <v>242</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6156</v>
      </c>
      <c r="BH10" s="667"/>
      <c r="BI10" s="667"/>
      <c r="BJ10" s="667"/>
      <c r="BK10" s="667"/>
      <c r="BL10" s="667"/>
      <c r="BM10" s="667"/>
      <c r="BN10" s="668"/>
      <c r="BO10" s="669">
        <v>4.5</v>
      </c>
      <c r="BP10" s="669"/>
      <c r="BQ10" s="669"/>
      <c r="BR10" s="669"/>
      <c r="BS10" s="670" t="s">
        <v>128</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v>10</v>
      </c>
      <c r="CS10" s="667"/>
      <c r="CT10" s="667"/>
      <c r="CU10" s="667"/>
      <c r="CV10" s="667"/>
      <c r="CW10" s="667"/>
      <c r="CX10" s="667"/>
      <c r="CY10" s="668"/>
      <c r="CZ10" s="669">
        <v>0</v>
      </c>
      <c r="DA10" s="669"/>
      <c r="DB10" s="669"/>
      <c r="DC10" s="669"/>
      <c r="DD10" s="675" t="s">
        <v>128</v>
      </c>
      <c r="DE10" s="667"/>
      <c r="DF10" s="667"/>
      <c r="DG10" s="667"/>
      <c r="DH10" s="667"/>
      <c r="DI10" s="667"/>
      <c r="DJ10" s="667"/>
      <c r="DK10" s="667"/>
      <c r="DL10" s="667"/>
      <c r="DM10" s="667"/>
      <c r="DN10" s="667"/>
      <c r="DO10" s="667"/>
      <c r="DP10" s="668"/>
      <c r="DQ10" s="675">
        <v>3</v>
      </c>
      <c r="DR10" s="667"/>
      <c r="DS10" s="667"/>
      <c r="DT10" s="667"/>
      <c r="DU10" s="667"/>
      <c r="DV10" s="667"/>
      <c r="DW10" s="667"/>
      <c r="DX10" s="667"/>
      <c r="DY10" s="667"/>
      <c r="DZ10" s="667"/>
      <c r="EA10" s="667"/>
      <c r="EB10" s="667"/>
      <c r="EC10" s="676"/>
    </row>
    <row r="11" spans="2:143" ht="11.25" customHeight="1" x14ac:dyDescent="0.2">
      <c r="B11" s="663" t="s">
        <v>245</v>
      </c>
      <c r="C11" s="664"/>
      <c r="D11" s="664"/>
      <c r="E11" s="664"/>
      <c r="F11" s="664"/>
      <c r="G11" s="664"/>
      <c r="H11" s="664"/>
      <c r="I11" s="664"/>
      <c r="J11" s="664"/>
      <c r="K11" s="664"/>
      <c r="L11" s="664"/>
      <c r="M11" s="664"/>
      <c r="N11" s="664"/>
      <c r="O11" s="664"/>
      <c r="P11" s="664"/>
      <c r="Q11" s="665"/>
      <c r="R11" s="666">
        <v>31084</v>
      </c>
      <c r="S11" s="667"/>
      <c r="T11" s="667"/>
      <c r="U11" s="667"/>
      <c r="V11" s="667"/>
      <c r="W11" s="667"/>
      <c r="X11" s="667"/>
      <c r="Y11" s="668"/>
      <c r="Z11" s="671">
        <v>0.6</v>
      </c>
      <c r="AA11" s="672"/>
      <c r="AB11" s="672"/>
      <c r="AC11" s="684"/>
      <c r="AD11" s="675">
        <v>31084</v>
      </c>
      <c r="AE11" s="667"/>
      <c r="AF11" s="667"/>
      <c r="AG11" s="667"/>
      <c r="AH11" s="667"/>
      <c r="AI11" s="667"/>
      <c r="AJ11" s="667"/>
      <c r="AK11" s="668"/>
      <c r="AL11" s="671">
        <v>2.9</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7523</v>
      </c>
      <c r="BH11" s="667"/>
      <c r="BI11" s="667"/>
      <c r="BJ11" s="667"/>
      <c r="BK11" s="667"/>
      <c r="BL11" s="667"/>
      <c r="BM11" s="667"/>
      <c r="BN11" s="668"/>
      <c r="BO11" s="669">
        <v>5.5</v>
      </c>
      <c r="BP11" s="669"/>
      <c r="BQ11" s="669"/>
      <c r="BR11" s="669"/>
      <c r="BS11" s="670" t="s">
        <v>128</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1586286</v>
      </c>
      <c r="CS11" s="667"/>
      <c r="CT11" s="667"/>
      <c r="CU11" s="667"/>
      <c r="CV11" s="667"/>
      <c r="CW11" s="667"/>
      <c r="CX11" s="667"/>
      <c r="CY11" s="668"/>
      <c r="CZ11" s="669">
        <v>32.799999999999997</v>
      </c>
      <c r="DA11" s="669"/>
      <c r="DB11" s="669"/>
      <c r="DC11" s="669"/>
      <c r="DD11" s="675">
        <v>1350308</v>
      </c>
      <c r="DE11" s="667"/>
      <c r="DF11" s="667"/>
      <c r="DG11" s="667"/>
      <c r="DH11" s="667"/>
      <c r="DI11" s="667"/>
      <c r="DJ11" s="667"/>
      <c r="DK11" s="667"/>
      <c r="DL11" s="667"/>
      <c r="DM11" s="667"/>
      <c r="DN11" s="667"/>
      <c r="DO11" s="667"/>
      <c r="DP11" s="668"/>
      <c r="DQ11" s="675">
        <v>340056</v>
      </c>
      <c r="DR11" s="667"/>
      <c r="DS11" s="667"/>
      <c r="DT11" s="667"/>
      <c r="DU11" s="667"/>
      <c r="DV11" s="667"/>
      <c r="DW11" s="667"/>
      <c r="DX11" s="667"/>
      <c r="DY11" s="667"/>
      <c r="DZ11" s="667"/>
      <c r="EA11" s="667"/>
      <c r="EB11" s="667"/>
      <c r="EC11" s="676"/>
    </row>
    <row r="12" spans="2:143" ht="11.25" customHeight="1" x14ac:dyDescent="0.2">
      <c r="B12" s="663" t="s">
        <v>248</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128</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61084</v>
      </c>
      <c r="BH12" s="667"/>
      <c r="BI12" s="667"/>
      <c r="BJ12" s="667"/>
      <c r="BK12" s="667"/>
      <c r="BL12" s="667"/>
      <c r="BM12" s="667"/>
      <c r="BN12" s="668"/>
      <c r="BO12" s="669">
        <v>44.9</v>
      </c>
      <c r="BP12" s="669"/>
      <c r="BQ12" s="669"/>
      <c r="BR12" s="669"/>
      <c r="BS12" s="670" t="s">
        <v>128</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79448</v>
      </c>
      <c r="CS12" s="667"/>
      <c r="CT12" s="667"/>
      <c r="CU12" s="667"/>
      <c r="CV12" s="667"/>
      <c r="CW12" s="667"/>
      <c r="CX12" s="667"/>
      <c r="CY12" s="668"/>
      <c r="CZ12" s="669">
        <v>1.6</v>
      </c>
      <c r="DA12" s="669"/>
      <c r="DB12" s="669"/>
      <c r="DC12" s="669"/>
      <c r="DD12" s="675" t="s">
        <v>128</v>
      </c>
      <c r="DE12" s="667"/>
      <c r="DF12" s="667"/>
      <c r="DG12" s="667"/>
      <c r="DH12" s="667"/>
      <c r="DI12" s="667"/>
      <c r="DJ12" s="667"/>
      <c r="DK12" s="667"/>
      <c r="DL12" s="667"/>
      <c r="DM12" s="667"/>
      <c r="DN12" s="667"/>
      <c r="DO12" s="667"/>
      <c r="DP12" s="668"/>
      <c r="DQ12" s="675">
        <v>37565</v>
      </c>
      <c r="DR12" s="667"/>
      <c r="DS12" s="667"/>
      <c r="DT12" s="667"/>
      <c r="DU12" s="667"/>
      <c r="DV12" s="667"/>
      <c r="DW12" s="667"/>
      <c r="DX12" s="667"/>
      <c r="DY12" s="667"/>
      <c r="DZ12" s="667"/>
      <c r="EA12" s="667"/>
      <c r="EB12" s="667"/>
      <c r="EC12" s="676"/>
    </row>
    <row r="13" spans="2:143" ht="11.25" customHeight="1" x14ac:dyDescent="0.2">
      <c r="B13" s="663" t="s">
        <v>251</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57013</v>
      </c>
      <c r="BH13" s="667"/>
      <c r="BI13" s="667"/>
      <c r="BJ13" s="667"/>
      <c r="BK13" s="667"/>
      <c r="BL13" s="667"/>
      <c r="BM13" s="667"/>
      <c r="BN13" s="668"/>
      <c r="BO13" s="669">
        <v>41.9</v>
      </c>
      <c r="BP13" s="669"/>
      <c r="BQ13" s="669"/>
      <c r="BR13" s="669"/>
      <c r="BS13" s="670" t="s">
        <v>128</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279288</v>
      </c>
      <c r="CS13" s="667"/>
      <c r="CT13" s="667"/>
      <c r="CU13" s="667"/>
      <c r="CV13" s="667"/>
      <c r="CW13" s="667"/>
      <c r="CX13" s="667"/>
      <c r="CY13" s="668"/>
      <c r="CZ13" s="669">
        <v>5.8</v>
      </c>
      <c r="DA13" s="669"/>
      <c r="DB13" s="669"/>
      <c r="DC13" s="669"/>
      <c r="DD13" s="675">
        <v>66578</v>
      </c>
      <c r="DE13" s="667"/>
      <c r="DF13" s="667"/>
      <c r="DG13" s="667"/>
      <c r="DH13" s="667"/>
      <c r="DI13" s="667"/>
      <c r="DJ13" s="667"/>
      <c r="DK13" s="667"/>
      <c r="DL13" s="667"/>
      <c r="DM13" s="667"/>
      <c r="DN13" s="667"/>
      <c r="DO13" s="667"/>
      <c r="DP13" s="668"/>
      <c r="DQ13" s="675">
        <v>38536</v>
      </c>
      <c r="DR13" s="667"/>
      <c r="DS13" s="667"/>
      <c r="DT13" s="667"/>
      <c r="DU13" s="667"/>
      <c r="DV13" s="667"/>
      <c r="DW13" s="667"/>
      <c r="DX13" s="667"/>
      <c r="DY13" s="667"/>
      <c r="DZ13" s="667"/>
      <c r="EA13" s="667"/>
      <c r="EB13" s="667"/>
      <c r="EC13" s="676"/>
    </row>
    <row r="14" spans="2:143" ht="11.25" customHeight="1" x14ac:dyDescent="0.2">
      <c r="B14" s="663" t="s">
        <v>254</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4587</v>
      </c>
      <c r="BH14" s="667"/>
      <c r="BI14" s="667"/>
      <c r="BJ14" s="667"/>
      <c r="BK14" s="667"/>
      <c r="BL14" s="667"/>
      <c r="BM14" s="667"/>
      <c r="BN14" s="668"/>
      <c r="BO14" s="669">
        <v>3.4</v>
      </c>
      <c r="BP14" s="669"/>
      <c r="BQ14" s="669"/>
      <c r="BR14" s="669"/>
      <c r="BS14" s="670" t="s">
        <v>128</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75374</v>
      </c>
      <c r="CS14" s="667"/>
      <c r="CT14" s="667"/>
      <c r="CU14" s="667"/>
      <c r="CV14" s="667"/>
      <c r="CW14" s="667"/>
      <c r="CX14" s="667"/>
      <c r="CY14" s="668"/>
      <c r="CZ14" s="669">
        <v>1.6</v>
      </c>
      <c r="DA14" s="669"/>
      <c r="DB14" s="669"/>
      <c r="DC14" s="669"/>
      <c r="DD14" s="675">
        <v>964</v>
      </c>
      <c r="DE14" s="667"/>
      <c r="DF14" s="667"/>
      <c r="DG14" s="667"/>
      <c r="DH14" s="667"/>
      <c r="DI14" s="667"/>
      <c r="DJ14" s="667"/>
      <c r="DK14" s="667"/>
      <c r="DL14" s="667"/>
      <c r="DM14" s="667"/>
      <c r="DN14" s="667"/>
      <c r="DO14" s="667"/>
      <c r="DP14" s="668"/>
      <c r="DQ14" s="675">
        <v>68083</v>
      </c>
      <c r="DR14" s="667"/>
      <c r="DS14" s="667"/>
      <c r="DT14" s="667"/>
      <c r="DU14" s="667"/>
      <c r="DV14" s="667"/>
      <c r="DW14" s="667"/>
      <c r="DX14" s="667"/>
      <c r="DY14" s="667"/>
      <c r="DZ14" s="667"/>
      <c r="EA14" s="667"/>
      <c r="EB14" s="667"/>
      <c r="EC14" s="676"/>
    </row>
    <row r="15" spans="2:143" ht="11.25" customHeight="1" x14ac:dyDescent="0.2">
      <c r="B15" s="663" t="s">
        <v>257</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3194</v>
      </c>
      <c r="BH15" s="667"/>
      <c r="BI15" s="667"/>
      <c r="BJ15" s="667"/>
      <c r="BK15" s="667"/>
      <c r="BL15" s="667"/>
      <c r="BM15" s="667"/>
      <c r="BN15" s="668"/>
      <c r="BO15" s="669">
        <v>2.2999999999999998</v>
      </c>
      <c r="BP15" s="669"/>
      <c r="BQ15" s="669"/>
      <c r="BR15" s="669"/>
      <c r="BS15" s="670" t="s">
        <v>128</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164194</v>
      </c>
      <c r="CS15" s="667"/>
      <c r="CT15" s="667"/>
      <c r="CU15" s="667"/>
      <c r="CV15" s="667"/>
      <c r="CW15" s="667"/>
      <c r="CX15" s="667"/>
      <c r="CY15" s="668"/>
      <c r="CZ15" s="669">
        <v>3.4</v>
      </c>
      <c r="DA15" s="669"/>
      <c r="DB15" s="669"/>
      <c r="DC15" s="669"/>
      <c r="DD15" s="675">
        <v>10159</v>
      </c>
      <c r="DE15" s="667"/>
      <c r="DF15" s="667"/>
      <c r="DG15" s="667"/>
      <c r="DH15" s="667"/>
      <c r="DI15" s="667"/>
      <c r="DJ15" s="667"/>
      <c r="DK15" s="667"/>
      <c r="DL15" s="667"/>
      <c r="DM15" s="667"/>
      <c r="DN15" s="667"/>
      <c r="DO15" s="667"/>
      <c r="DP15" s="668"/>
      <c r="DQ15" s="675">
        <v>117543</v>
      </c>
      <c r="DR15" s="667"/>
      <c r="DS15" s="667"/>
      <c r="DT15" s="667"/>
      <c r="DU15" s="667"/>
      <c r="DV15" s="667"/>
      <c r="DW15" s="667"/>
      <c r="DX15" s="667"/>
      <c r="DY15" s="667"/>
      <c r="DZ15" s="667"/>
      <c r="EA15" s="667"/>
      <c r="EB15" s="667"/>
      <c r="EC15" s="676"/>
    </row>
    <row r="16" spans="2:143" ht="11.25" customHeight="1" x14ac:dyDescent="0.2">
      <c r="B16" s="663" t="s">
        <v>260</v>
      </c>
      <c r="C16" s="664"/>
      <c r="D16" s="664"/>
      <c r="E16" s="664"/>
      <c r="F16" s="664"/>
      <c r="G16" s="664"/>
      <c r="H16" s="664"/>
      <c r="I16" s="664"/>
      <c r="J16" s="664"/>
      <c r="K16" s="664"/>
      <c r="L16" s="664"/>
      <c r="M16" s="664"/>
      <c r="N16" s="664"/>
      <c r="O16" s="664"/>
      <c r="P16" s="664"/>
      <c r="Q16" s="665"/>
      <c r="R16" s="666">
        <v>1203</v>
      </c>
      <c r="S16" s="667"/>
      <c r="T16" s="667"/>
      <c r="U16" s="667"/>
      <c r="V16" s="667"/>
      <c r="W16" s="667"/>
      <c r="X16" s="667"/>
      <c r="Y16" s="668"/>
      <c r="Z16" s="669">
        <v>0</v>
      </c>
      <c r="AA16" s="669"/>
      <c r="AB16" s="669"/>
      <c r="AC16" s="669"/>
      <c r="AD16" s="670">
        <v>1203</v>
      </c>
      <c r="AE16" s="670"/>
      <c r="AF16" s="670"/>
      <c r="AG16" s="670"/>
      <c r="AH16" s="670"/>
      <c r="AI16" s="670"/>
      <c r="AJ16" s="670"/>
      <c r="AK16" s="670"/>
      <c r="AL16" s="671">
        <v>0.1</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v>183506</v>
      </c>
      <c r="CS16" s="667"/>
      <c r="CT16" s="667"/>
      <c r="CU16" s="667"/>
      <c r="CV16" s="667"/>
      <c r="CW16" s="667"/>
      <c r="CX16" s="667"/>
      <c r="CY16" s="668"/>
      <c r="CZ16" s="669">
        <v>3.8</v>
      </c>
      <c r="DA16" s="669"/>
      <c r="DB16" s="669"/>
      <c r="DC16" s="669"/>
      <c r="DD16" s="675" t="s">
        <v>128</v>
      </c>
      <c r="DE16" s="667"/>
      <c r="DF16" s="667"/>
      <c r="DG16" s="667"/>
      <c r="DH16" s="667"/>
      <c r="DI16" s="667"/>
      <c r="DJ16" s="667"/>
      <c r="DK16" s="667"/>
      <c r="DL16" s="667"/>
      <c r="DM16" s="667"/>
      <c r="DN16" s="667"/>
      <c r="DO16" s="667"/>
      <c r="DP16" s="668"/>
      <c r="DQ16" s="675">
        <v>1723</v>
      </c>
      <c r="DR16" s="667"/>
      <c r="DS16" s="667"/>
      <c r="DT16" s="667"/>
      <c r="DU16" s="667"/>
      <c r="DV16" s="667"/>
      <c r="DW16" s="667"/>
      <c r="DX16" s="667"/>
      <c r="DY16" s="667"/>
      <c r="DZ16" s="667"/>
      <c r="EA16" s="667"/>
      <c r="EB16" s="667"/>
      <c r="EC16" s="676"/>
    </row>
    <row r="17" spans="2:133" ht="11.25" customHeight="1" x14ac:dyDescent="0.2">
      <c r="B17" s="663" t="s">
        <v>263</v>
      </c>
      <c r="C17" s="664"/>
      <c r="D17" s="664"/>
      <c r="E17" s="664"/>
      <c r="F17" s="664"/>
      <c r="G17" s="664"/>
      <c r="H17" s="664"/>
      <c r="I17" s="664"/>
      <c r="J17" s="664"/>
      <c r="K17" s="664"/>
      <c r="L17" s="664"/>
      <c r="M17" s="664"/>
      <c r="N17" s="664"/>
      <c r="O17" s="664"/>
      <c r="P17" s="664"/>
      <c r="Q17" s="665"/>
      <c r="R17" s="666">
        <v>2227</v>
      </c>
      <c r="S17" s="667"/>
      <c r="T17" s="667"/>
      <c r="U17" s="667"/>
      <c r="V17" s="667"/>
      <c r="W17" s="667"/>
      <c r="X17" s="667"/>
      <c r="Y17" s="668"/>
      <c r="Z17" s="669">
        <v>0</v>
      </c>
      <c r="AA17" s="669"/>
      <c r="AB17" s="669"/>
      <c r="AC17" s="669"/>
      <c r="AD17" s="670">
        <v>2227</v>
      </c>
      <c r="AE17" s="670"/>
      <c r="AF17" s="670"/>
      <c r="AG17" s="670"/>
      <c r="AH17" s="670"/>
      <c r="AI17" s="670"/>
      <c r="AJ17" s="670"/>
      <c r="AK17" s="670"/>
      <c r="AL17" s="671">
        <v>0.2</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204833</v>
      </c>
      <c r="CS17" s="667"/>
      <c r="CT17" s="667"/>
      <c r="CU17" s="667"/>
      <c r="CV17" s="667"/>
      <c r="CW17" s="667"/>
      <c r="CX17" s="667"/>
      <c r="CY17" s="668"/>
      <c r="CZ17" s="669">
        <v>4.2</v>
      </c>
      <c r="DA17" s="669"/>
      <c r="DB17" s="669"/>
      <c r="DC17" s="669"/>
      <c r="DD17" s="675" t="s">
        <v>128</v>
      </c>
      <c r="DE17" s="667"/>
      <c r="DF17" s="667"/>
      <c r="DG17" s="667"/>
      <c r="DH17" s="667"/>
      <c r="DI17" s="667"/>
      <c r="DJ17" s="667"/>
      <c r="DK17" s="667"/>
      <c r="DL17" s="667"/>
      <c r="DM17" s="667"/>
      <c r="DN17" s="667"/>
      <c r="DO17" s="667"/>
      <c r="DP17" s="668"/>
      <c r="DQ17" s="675">
        <v>204833</v>
      </c>
      <c r="DR17" s="667"/>
      <c r="DS17" s="667"/>
      <c r="DT17" s="667"/>
      <c r="DU17" s="667"/>
      <c r="DV17" s="667"/>
      <c r="DW17" s="667"/>
      <c r="DX17" s="667"/>
      <c r="DY17" s="667"/>
      <c r="DZ17" s="667"/>
      <c r="EA17" s="667"/>
      <c r="EB17" s="667"/>
      <c r="EC17" s="676"/>
    </row>
    <row r="18" spans="2:133" ht="11.25" customHeight="1" x14ac:dyDescent="0.2">
      <c r="B18" s="663" t="s">
        <v>266</v>
      </c>
      <c r="C18" s="664"/>
      <c r="D18" s="664"/>
      <c r="E18" s="664"/>
      <c r="F18" s="664"/>
      <c r="G18" s="664"/>
      <c r="H18" s="664"/>
      <c r="I18" s="664"/>
      <c r="J18" s="664"/>
      <c r="K18" s="664"/>
      <c r="L18" s="664"/>
      <c r="M18" s="664"/>
      <c r="N18" s="664"/>
      <c r="O18" s="664"/>
      <c r="P18" s="664"/>
      <c r="Q18" s="665"/>
      <c r="R18" s="666">
        <v>1599</v>
      </c>
      <c r="S18" s="667"/>
      <c r="T18" s="667"/>
      <c r="U18" s="667"/>
      <c r="V18" s="667"/>
      <c r="W18" s="667"/>
      <c r="X18" s="667"/>
      <c r="Y18" s="668"/>
      <c r="Z18" s="669">
        <v>0</v>
      </c>
      <c r="AA18" s="669"/>
      <c r="AB18" s="669"/>
      <c r="AC18" s="669"/>
      <c r="AD18" s="670">
        <v>1599</v>
      </c>
      <c r="AE18" s="670"/>
      <c r="AF18" s="670"/>
      <c r="AG18" s="670"/>
      <c r="AH18" s="670"/>
      <c r="AI18" s="670"/>
      <c r="AJ18" s="670"/>
      <c r="AK18" s="670"/>
      <c r="AL18" s="671">
        <v>0.10000000149011612</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2">
      <c r="B19" s="663" t="s">
        <v>269</v>
      </c>
      <c r="C19" s="664"/>
      <c r="D19" s="664"/>
      <c r="E19" s="664"/>
      <c r="F19" s="664"/>
      <c r="G19" s="664"/>
      <c r="H19" s="664"/>
      <c r="I19" s="664"/>
      <c r="J19" s="664"/>
      <c r="K19" s="664"/>
      <c r="L19" s="664"/>
      <c r="M19" s="664"/>
      <c r="N19" s="664"/>
      <c r="O19" s="664"/>
      <c r="P19" s="664"/>
      <c r="Q19" s="665"/>
      <c r="R19" s="666">
        <v>429</v>
      </c>
      <c r="S19" s="667"/>
      <c r="T19" s="667"/>
      <c r="U19" s="667"/>
      <c r="V19" s="667"/>
      <c r="W19" s="667"/>
      <c r="X19" s="667"/>
      <c r="Y19" s="668"/>
      <c r="Z19" s="669">
        <v>0</v>
      </c>
      <c r="AA19" s="669"/>
      <c r="AB19" s="669"/>
      <c r="AC19" s="669"/>
      <c r="AD19" s="670">
        <v>429</v>
      </c>
      <c r="AE19" s="670"/>
      <c r="AF19" s="670"/>
      <c r="AG19" s="670"/>
      <c r="AH19" s="670"/>
      <c r="AI19" s="670"/>
      <c r="AJ19" s="670"/>
      <c r="AK19" s="670"/>
      <c r="AL19" s="671">
        <v>0</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t="s">
        <v>128</v>
      </c>
      <c r="BH19" s="667"/>
      <c r="BI19" s="667"/>
      <c r="BJ19" s="667"/>
      <c r="BK19" s="667"/>
      <c r="BL19" s="667"/>
      <c r="BM19" s="667"/>
      <c r="BN19" s="668"/>
      <c r="BO19" s="669" t="s">
        <v>128</v>
      </c>
      <c r="BP19" s="669"/>
      <c r="BQ19" s="669"/>
      <c r="BR19" s="669"/>
      <c r="BS19" s="670" t="s">
        <v>128</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2">
      <c r="B20" s="663" t="s">
        <v>272</v>
      </c>
      <c r="C20" s="664"/>
      <c r="D20" s="664"/>
      <c r="E20" s="664"/>
      <c r="F20" s="664"/>
      <c r="G20" s="664"/>
      <c r="H20" s="664"/>
      <c r="I20" s="664"/>
      <c r="J20" s="664"/>
      <c r="K20" s="664"/>
      <c r="L20" s="664"/>
      <c r="M20" s="664"/>
      <c r="N20" s="664"/>
      <c r="O20" s="664"/>
      <c r="P20" s="664"/>
      <c r="Q20" s="665"/>
      <c r="R20" s="666">
        <v>347</v>
      </c>
      <c r="S20" s="667"/>
      <c r="T20" s="667"/>
      <c r="U20" s="667"/>
      <c r="V20" s="667"/>
      <c r="W20" s="667"/>
      <c r="X20" s="667"/>
      <c r="Y20" s="668"/>
      <c r="Z20" s="669">
        <v>0</v>
      </c>
      <c r="AA20" s="669"/>
      <c r="AB20" s="669"/>
      <c r="AC20" s="669"/>
      <c r="AD20" s="670">
        <v>347</v>
      </c>
      <c r="AE20" s="670"/>
      <c r="AF20" s="670"/>
      <c r="AG20" s="670"/>
      <c r="AH20" s="670"/>
      <c r="AI20" s="670"/>
      <c r="AJ20" s="670"/>
      <c r="AK20" s="670"/>
      <c r="AL20" s="671">
        <v>0</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t="s">
        <v>128</v>
      </c>
      <c r="BH20" s="667"/>
      <c r="BI20" s="667"/>
      <c r="BJ20" s="667"/>
      <c r="BK20" s="667"/>
      <c r="BL20" s="667"/>
      <c r="BM20" s="667"/>
      <c r="BN20" s="668"/>
      <c r="BO20" s="669" t="s">
        <v>128</v>
      </c>
      <c r="BP20" s="669"/>
      <c r="BQ20" s="669"/>
      <c r="BR20" s="669"/>
      <c r="BS20" s="670" t="s">
        <v>128</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4829744</v>
      </c>
      <c r="CS20" s="667"/>
      <c r="CT20" s="667"/>
      <c r="CU20" s="667"/>
      <c r="CV20" s="667"/>
      <c r="CW20" s="667"/>
      <c r="CX20" s="667"/>
      <c r="CY20" s="668"/>
      <c r="CZ20" s="669">
        <v>100</v>
      </c>
      <c r="DA20" s="669"/>
      <c r="DB20" s="669"/>
      <c r="DC20" s="669"/>
      <c r="DD20" s="675">
        <v>1799348</v>
      </c>
      <c r="DE20" s="667"/>
      <c r="DF20" s="667"/>
      <c r="DG20" s="667"/>
      <c r="DH20" s="667"/>
      <c r="DI20" s="667"/>
      <c r="DJ20" s="667"/>
      <c r="DK20" s="667"/>
      <c r="DL20" s="667"/>
      <c r="DM20" s="667"/>
      <c r="DN20" s="667"/>
      <c r="DO20" s="667"/>
      <c r="DP20" s="668"/>
      <c r="DQ20" s="675">
        <v>2200114</v>
      </c>
      <c r="DR20" s="667"/>
      <c r="DS20" s="667"/>
      <c r="DT20" s="667"/>
      <c r="DU20" s="667"/>
      <c r="DV20" s="667"/>
      <c r="DW20" s="667"/>
      <c r="DX20" s="667"/>
      <c r="DY20" s="667"/>
      <c r="DZ20" s="667"/>
      <c r="EA20" s="667"/>
      <c r="EB20" s="667"/>
      <c r="EC20" s="676"/>
    </row>
    <row r="21" spans="2:133" ht="11.25" customHeight="1" x14ac:dyDescent="0.2">
      <c r="B21" s="663" t="s">
        <v>275</v>
      </c>
      <c r="C21" s="664"/>
      <c r="D21" s="664"/>
      <c r="E21" s="664"/>
      <c r="F21" s="664"/>
      <c r="G21" s="664"/>
      <c r="H21" s="664"/>
      <c r="I21" s="664"/>
      <c r="J21" s="664"/>
      <c r="K21" s="664"/>
      <c r="L21" s="664"/>
      <c r="M21" s="664"/>
      <c r="N21" s="664"/>
      <c r="O21" s="664"/>
      <c r="P21" s="664"/>
      <c r="Q21" s="665"/>
      <c r="R21" s="666">
        <v>50</v>
      </c>
      <c r="S21" s="667"/>
      <c r="T21" s="667"/>
      <c r="U21" s="667"/>
      <c r="V21" s="667"/>
      <c r="W21" s="667"/>
      <c r="X21" s="667"/>
      <c r="Y21" s="668"/>
      <c r="Z21" s="669">
        <v>0</v>
      </c>
      <c r="AA21" s="669"/>
      <c r="AB21" s="669"/>
      <c r="AC21" s="669"/>
      <c r="AD21" s="670">
        <v>50</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0" t="s">
        <v>277</v>
      </c>
      <c r="C22" s="701"/>
      <c r="D22" s="701"/>
      <c r="E22" s="701"/>
      <c r="F22" s="701"/>
      <c r="G22" s="701"/>
      <c r="H22" s="701"/>
      <c r="I22" s="701"/>
      <c r="J22" s="701"/>
      <c r="K22" s="701"/>
      <c r="L22" s="701"/>
      <c r="M22" s="701"/>
      <c r="N22" s="701"/>
      <c r="O22" s="701"/>
      <c r="P22" s="701"/>
      <c r="Q22" s="702"/>
      <c r="R22" s="666">
        <v>773</v>
      </c>
      <c r="S22" s="667"/>
      <c r="T22" s="667"/>
      <c r="U22" s="667"/>
      <c r="V22" s="667"/>
      <c r="W22" s="667"/>
      <c r="X22" s="667"/>
      <c r="Y22" s="668"/>
      <c r="Z22" s="669">
        <v>0</v>
      </c>
      <c r="AA22" s="669"/>
      <c r="AB22" s="669"/>
      <c r="AC22" s="669"/>
      <c r="AD22" s="670">
        <v>773</v>
      </c>
      <c r="AE22" s="670"/>
      <c r="AF22" s="670"/>
      <c r="AG22" s="670"/>
      <c r="AH22" s="670"/>
      <c r="AI22" s="670"/>
      <c r="AJ22" s="670"/>
      <c r="AK22" s="670"/>
      <c r="AL22" s="671">
        <v>0.10000000149011612</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280</v>
      </c>
      <c r="C23" s="664"/>
      <c r="D23" s="664"/>
      <c r="E23" s="664"/>
      <c r="F23" s="664"/>
      <c r="G23" s="664"/>
      <c r="H23" s="664"/>
      <c r="I23" s="664"/>
      <c r="J23" s="664"/>
      <c r="K23" s="664"/>
      <c r="L23" s="664"/>
      <c r="M23" s="664"/>
      <c r="N23" s="664"/>
      <c r="O23" s="664"/>
      <c r="P23" s="664"/>
      <c r="Q23" s="665"/>
      <c r="R23" s="666">
        <v>1979011</v>
      </c>
      <c r="S23" s="667"/>
      <c r="T23" s="667"/>
      <c r="U23" s="667"/>
      <c r="V23" s="667"/>
      <c r="W23" s="667"/>
      <c r="X23" s="667"/>
      <c r="Y23" s="668"/>
      <c r="Z23" s="669">
        <v>37.9</v>
      </c>
      <c r="AA23" s="669"/>
      <c r="AB23" s="669"/>
      <c r="AC23" s="669"/>
      <c r="AD23" s="670">
        <v>888499</v>
      </c>
      <c r="AE23" s="670"/>
      <c r="AF23" s="670"/>
      <c r="AG23" s="670"/>
      <c r="AH23" s="670"/>
      <c r="AI23" s="670"/>
      <c r="AJ23" s="670"/>
      <c r="AK23" s="670"/>
      <c r="AL23" s="671">
        <v>81.7</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7" t="s">
        <v>285</v>
      </c>
      <c r="DM23" s="698"/>
      <c r="DN23" s="698"/>
      <c r="DO23" s="698"/>
      <c r="DP23" s="698"/>
      <c r="DQ23" s="698"/>
      <c r="DR23" s="698"/>
      <c r="DS23" s="698"/>
      <c r="DT23" s="698"/>
      <c r="DU23" s="698"/>
      <c r="DV23" s="699"/>
      <c r="DW23" s="648" t="s">
        <v>286</v>
      </c>
      <c r="DX23" s="649"/>
      <c r="DY23" s="649"/>
      <c r="DZ23" s="649"/>
      <c r="EA23" s="649"/>
      <c r="EB23" s="649"/>
      <c r="EC23" s="650"/>
    </row>
    <row r="24" spans="2:133" ht="11.25" customHeight="1" x14ac:dyDescent="0.2">
      <c r="B24" s="663" t="s">
        <v>287</v>
      </c>
      <c r="C24" s="664"/>
      <c r="D24" s="664"/>
      <c r="E24" s="664"/>
      <c r="F24" s="664"/>
      <c r="G24" s="664"/>
      <c r="H24" s="664"/>
      <c r="I24" s="664"/>
      <c r="J24" s="664"/>
      <c r="K24" s="664"/>
      <c r="L24" s="664"/>
      <c r="M24" s="664"/>
      <c r="N24" s="664"/>
      <c r="O24" s="664"/>
      <c r="P24" s="664"/>
      <c r="Q24" s="665"/>
      <c r="R24" s="666">
        <v>888499</v>
      </c>
      <c r="S24" s="667"/>
      <c r="T24" s="667"/>
      <c r="U24" s="667"/>
      <c r="V24" s="667"/>
      <c r="W24" s="667"/>
      <c r="X24" s="667"/>
      <c r="Y24" s="668"/>
      <c r="Z24" s="669">
        <v>17</v>
      </c>
      <c r="AA24" s="669"/>
      <c r="AB24" s="669"/>
      <c r="AC24" s="669"/>
      <c r="AD24" s="670">
        <v>888499</v>
      </c>
      <c r="AE24" s="670"/>
      <c r="AF24" s="670"/>
      <c r="AG24" s="670"/>
      <c r="AH24" s="670"/>
      <c r="AI24" s="670"/>
      <c r="AJ24" s="670"/>
      <c r="AK24" s="670"/>
      <c r="AL24" s="671">
        <v>81.7</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654007</v>
      </c>
      <c r="CS24" s="656"/>
      <c r="CT24" s="656"/>
      <c r="CU24" s="656"/>
      <c r="CV24" s="656"/>
      <c r="CW24" s="656"/>
      <c r="CX24" s="656"/>
      <c r="CY24" s="657"/>
      <c r="CZ24" s="660">
        <v>13.5</v>
      </c>
      <c r="DA24" s="661"/>
      <c r="DB24" s="661"/>
      <c r="DC24" s="680"/>
      <c r="DD24" s="703">
        <v>563878</v>
      </c>
      <c r="DE24" s="656"/>
      <c r="DF24" s="656"/>
      <c r="DG24" s="656"/>
      <c r="DH24" s="656"/>
      <c r="DI24" s="656"/>
      <c r="DJ24" s="656"/>
      <c r="DK24" s="657"/>
      <c r="DL24" s="703">
        <v>531166</v>
      </c>
      <c r="DM24" s="656"/>
      <c r="DN24" s="656"/>
      <c r="DO24" s="656"/>
      <c r="DP24" s="656"/>
      <c r="DQ24" s="656"/>
      <c r="DR24" s="656"/>
      <c r="DS24" s="656"/>
      <c r="DT24" s="656"/>
      <c r="DU24" s="656"/>
      <c r="DV24" s="657"/>
      <c r="DW24" s="660">
        <v>47.2</v>
      </c>
      <c r="DX24" s="661"/>
      <c r="DY24" s="661"/>
      <c r="DZ24" s="661"/>
      <c r="EA24" s="661"/>
      <c r="EB24" s="661"/>
      <c r="EC24" s="662"/>
    </row>
    <row r="25" spans="2:133" ht="11.25" customHeight="1" x14ac:dyDescent="0.2">
      <c r="B25" s="663" t="s">
        <v>290</v>
      </c>
      <c r="C25" s="664"/>
      <c r="D25" s="664"/>
      <c r="E25" s="664"/>
      <c r="F25" s="664"/>
      <c r="G25" s="664"/>
      <c r="H25" s="664"/>
      <c r="I25" s="664"/>
      <c r="J25" s="664"/>
      <c r="K25" s="664"/>
      <c r="L25" s="664"/>
      <c r="M25" s="664"/>
      <c r="N25" s="664"/>
      <c r="O25" s="664"/>
      <c r="P25" s="664"/>
      <c r="Q25" s="665"/>
      <c r="R25" s="666">
        <v>92813</v>
      </c>
      <c r="S25" s="667"/>
      <c r="T25" s="667"/>
      <c r="U25" s="667"/>
      <c r="V25" s="667"/>
      <c r="W25" s="667"/>
      <c r="X25" s="667"/>
      <c r="Y25" s="668"/>
      <c r="Z25" s="669">
        <v>1.8</v>
      </c>
      <c r="AA25" s="669"/>
      <c r="AB25" s="669"/>
      <c r="AC25" s="669"/>
      <c r="AD25" s="670" t="s">
        <v>128</v>
      </c>
      <c r="AE25" s="670"/>
      <c r="AF25" s="670"/>
      <c r="AG25" s="670"/>
      <c r="AH25" s="670"/>
      <c r="AI25" s="670"/>
      <c r="AJ25" s="670"/>
      <c r="AK25" s="670"/>
      <c r="AL25" s="671" t="s">
        <v>128</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359708</v>
      </c>
      <c r="CS25" s="706"/>
      <c r="CT25" s="706"/>
      <c r="CU25" s="706"/>
      <c r="CV25" s="706"/>
      <c r="CW25" s="706"/>
      <c r="CX25" s="706"/>
      <c r="CY25" s="707"/>
      <c r="CZ25" s="671">
        <v>7.4</v>
      </c>
      <c r="DA25" s="704"/>
      <c r="DB25" s="704"/>
      <c r="DC25" s="708"/>
      <c r="DD25" s="675">
        <v>346545</v>
      </c>
      <c r="DE25" s="706"/>
      <c r="DF25" s="706"/>
      <c r="DG25" s="706"/>
      <c r="DH25" s="706"/>
      <c r="DI25" s="706"/>
      <c r="DJ25" s="706"/>
      <c r="DK25" s="707"/>
      <c r="DL25" s="675">
        <v>315233</v>
      </c>
      <c r="DM25" s="706"/>
      <c r="DN25" s="706"/>
      <c r="DO25" s="706"/>
      <c r="DP25" s="706"/>
      <c r="DQ25" s="706"/>
      <c r="DR25" s="706"/>
      <c r="DS25" s="706"/>
      <c r="DT25" s="706"/>
      <c r="DU25" s="706"/>
      <c r="DV25" s="707"/>
      <c r="DW25" s="671">
        <v>28</v>
      </c>
      <c r="DX25" s="704"/>
      <c r="DY25" s="704"/>
      <c r="DZ25" s="704"/>
      <c r="EA25" s="704"/>
      <c r="EB25" s="704"/>
      <c r="EC25" s="705"/>
    </row>
    <row r="26" spans="2:133" ht="11.25" customHeight="1" x14ac:dyDescent="0.2">
      <c r="B26" s="663" t="s">
        <v>293</v>
      </c>
      <c r="C26" s="664"/>
      <c r="D26" s="664"/>
      <c r="E26" s="664"/>
      <c r="F26" s="664"/>
      <c r="G26" s="664"/>
      <c r="H26" s="664"/>
      <c r="I26" s="664"/>
      <c r="J26" s="664"/>
      <c r="K26" s="664"/>
      <c r="L26" s="664"/>
      <c r="M26" s="664"/>
      <c r="N26" s="664"/>
      <c r="O26" s="664"/>
      <c r="P26" s="664"/>
      <c r="Q26" s="665"/>
      <c r="R26" s="666">
        <v>997699</v>
      </c>
      <c r="S26" s="667"/>
      <c r="T26" s="667"/>
      <c r="U26" s="667"/>
      <c r="V26" s="667"/>
      <c r="W26" s="667"/>
      <c r="X26" s="667"/>
      <c r="Y26" s="668"/>
      <c r="Z26" s="669">
        <v>19.100000000000001</v>
      </c>
      <c r="AA26" s="669"/>
      <c r="AB26" s="669"/>
      <c r="AC26" s="669"/>
      <c r="AD26" s="670" t="s">
        <v>128</v>
      </c>
      <c r="AE26" s="670"/>
      <c r="AF26" s="670"/>
      <c r="AG26" s="670"/>
      <c r="AH26" s="670"/>
      <c r="AI26" s="670"/>
      <c r="AJ26" s="670"/>
      <c r="AK26" s="670"/>
      <c r="AL26" s="671" t="s">
        <v>128</v>
      </c>
      <c r="AM26" s="672"/>
      <c r="AN26" s="672"/>
      <c r="AO26" s="673"/>
      <c r="AP26" s="685" t="s">
        <v>294</v>
      </c>
      <c r="AQ26" s="715"/>
      <c r="AR26" s="715"/>
      <c r="AS26" s="715"/>
      <c r="AT26" s="715"/>
      <c r="AU26" s="715"/>
      <c r="AV26" s="715"/>
      <c r="AW26" s="715"/>
      <c r="AX26" s="715"/>
      <c r="AY26" s="715"/>
      <c r="AZ26" s="715"/>
      <c r="BA26" s="715"/>
      <c r="BB26" s="715"/>
      <c r="BC26" s="715"/>
      <c r="BD26" s="715"/>
      <c r="BE26" s="715"/>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206410</v>
      </c>
      <c r="CS26" s="667"/>
      <c r="CT26" s="667"/>
      <c r="CU26" s="667"/>
      <c r="CV26" s="667"/>
      <c r="CW26" s="667"/>
      <c r="CX26" s="667"/>
      <c r="CY26" s="668"/>
      <c r="CZ26" s="671">
        <v>4.3</v>
      </c>
      <c r="DA26" s="704"/>
      <c r="DB26" s="704"/>
      <c r="DC26" s="708"/>
      <c r="DD26" s="675">
        <v>198058</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4"/>
      <c r="DY26" s="704"/>
      <c r="DZ26" s="704"/>
      <c r="EA26" s="704"/>
      <c r="EB26" s="704"/>
      <c r="EC26" s="705"/>
    </row>
    <row r="27" spans="2:133" ht="11.25" customHeight="1" x14ac:dyDescent="0.2">
      <c r="B27" s="663" t="s">
        <v>296</v>
      </c>
      <c r="C27" s="664"/>
      <c r="D27" s="664"/>
      <c r="E27" s="664"/>
      <c r="F27" s="664"/>
      <c r="G27" s="664"/>
      <c r="H27" s="664"/>
      <c r="I27" s="664"/>
      <c r="J27" s="664"/>
      <c r="K27" s="664"/>
      <c r="L27" s="664"/>
      <c r="M27" s="664"/>
      <c r="N27" s="664"/>
      <c r="O27" s="664"/>
      <c r="P27" s="664"/>
      <c r="Q27" s="665"/>
      <c r="R27" s="666">
        <v>2175105</v>
      </c>
      <c r="S27" s="667"/>
      <c r="T27" s="667"/>
      <c r="U27" s="667"/>
      <c r="V27" s="667"/>
      <c r="W27" s="667"/>
      <c r="X27" s="667"/>
      <c r="Y27" s="668"/>
      <c r="Z27" s="669">
        <v>41.7</v>
      </c>
      <c r="AA27" s="669"/>
      <c r="AB27" s="669"/>
      <c r="AC27" s="669"/>
      <c r="AD27" s="670">
        <v>1084593</v>
      </c>
      <c r="AE27" s="670"/>
      <c r="AF27" s="670"/>
      <c r="AG27" s="670"/>
      <c r="AH27" s="670"/>
      <c r="AI27" s="670"/>
      <c r="AJ27" s="670"/>
      <c r="AK27" s="670"/>
      <c r="AL27" s="671">
        <v>99.699996948242188</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136028</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89466</v>
      </c>
      <c r="CS27" s="706"/>
      <c r="CT27" s="706"/>
      <c r="CU27" s="706"/>
      <c r="CV27" s="706"/>
      <c r="CW27" s="706"/>
      <c r="CX27" s="706"/>
      <c r="CY27" s="707"/>
      <c r="CZ27" s="671">
        <v>1.9</v>
      </c>
      <c r="DA27" s="704"/>
      <c r="DB27" s="704"/>
      <c r="DC27" s="708"/>
      <c r="DD27" s="675">
        <v>12500</v>
      </c>
      <c r="DE27" s="706"/>
      <c r="DF27" s="706"/>
      <c r="DG27" s="706"/>
      <c r="DH27" s="706"/>
      <c r="DI27" s="706"/>
      <c r="DJ27" s="706"/>
      <c r="DK27" s="707"/>
      <c r="DL27" s="675">
        <v>11100</v>
      </c>
      <c r="DM27" s="706"/>
      <c r="DN27" s="706"/>
      <c r="DO27" s="706"/>
      <c r="DP27" s="706"/>
      <c r="DQ27" s="706"/>
      <c r="DR27" s="706"/>
      <c r="DS27" s="706"/>
      <c r="DT27" s="706"/>
      <c r="DU27" s="706"/>
      <c r="DV27" s="707"/>
      <c r="DW27" s="671">
        <v>1</v>
      </c>
      <c r="DX27" s="704"/>
      <c r="DY27" s="704"/>
      <c r="DZ27" s="704"/>
      <c r="EA27" s="704"/>
      <c r="EB27" s="704"/>
      <c r="EC27" s="705"/>
    </row>
    <row r="28" spans="2:133" ht="11.25" customHeight="1" x14ac:dyDescent="0.2">
      <c r="B28" s="663" t="s">
        <v>299</v>
      </c>
      <c r="C28" s="664"/>
      <c r="D28" s="664"/>
      <c r="E28" s="664"/>
      <c r="F28" s="664"/>
      <c r="G28" s="664"/>
      <c r="H28" s="664"/>
      <c r="I28" s="664"/>
      <c r="J28" s="664"/>
      <c r="K28" s="664"/>
      <c r="L28" s="664"/>
      <c r="M28" s="664"/>
      <c r="N28" s="664"/>
      <c r="O28" s="664"/>
      <c r="P28" s="664"/>
      <c r="Q28" s="665"/>
      <c r="R28" s="666" t="s">
        <v>128</v>
      </c>
      <c r="S28" s="667"/>
      <c r="T28" s="667"/>
      <c r="U28" s="667"/>
      <c r="V28" s="667"/>
      <c r="W28" s="667"/>
      <c r="X28" s="667"/>
      <c r="Y28" s="668"/>
      <c r="Z28" s="669" t="s">
        <v>128</v>
      </c>
      <c r="AA28" s="669"/>
      <c r="AB28" s="669"/>
      <c r="AC28" s="669"/>
      <c r="AD28" s="670" t="s">
        <v>128</v>
      </c>
      <c r="AE28" s="670"/>
      <c r="AF28" s="670"/>
      <c r="AG28" s="670"/>
      <c r="AH28" s="670"/>
      <c r="AI28" s="670"/>
      <c r="AJ28" s="670"/>
      <c r="AK28" s="670"/>
      <c r="AL28" s="671" t="s">
        <v>128</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204833</v>
      </c>
      <c r="CS28" s="667"/>
      <c r="CT28" s="667"/>
      <c r="CU28" s="667"/>
      <c r="CV28" s="667"/>
      <c r="CW28" s="667"/>
      <c r="CX28" s="667"/>
      <c r="CY28" s="668"/>
      <c r="CZ28" s="671">
        <v>4.2</v>
      </c>
      <c r="DA28" s="704"/>
      <c r="DB28" s="704"/>
      <c r="DC28" s="708"/>
      <c r="DD28" s="675">
        <v>204833</v>
      </c>
      <c r="DE28" s="667"/>
      <c r="DF28" s="667"/>
      <c r="DG28" s="667"/>
      <c r="DH28" s="667"/>
      <c r="DI28" s="667"/>
      <c r="DJ28" s="667"/>
      <c r="DK28" s="668"/>
      <c r="DL28" s="675">
        <v>204833</v>
      </c>
      <c r="DM28" s="667"/>
      <c r="DN28" s="667"/>
      <c r="DO28" s="667"/>
      <c r="DP28" s="667"/>
      <c r="DQ28" s="667"/>
      <c r="DR28" s="667"/>
      <c r="DS28" s="667"/>
      <c r="DT28" s="667"/>
      <c r="DU28" s="667"/>
      <c r="DV28" s="668"/>
      <c r="DW28" s="671">
        <v>18.2</v>
      </c>
      <c r="DX28" s="704"/>
      <c r="DY28" s="704"/>
      <c r="DZ28" s="704"/>
      <c r="EA28" s="704"/>
      <c r="EB28" s="704"/>
      <c r="EC28" s="705"/>
    </row>
    <row r="29" spans="2:133" ht="11.25" customHeight="1" x14ac:dyDescent="0.2">
      <c r="B29" s="663" t="s">
        <v>301</v>
      </c>
      <c r="C29" s="664"/>
      <c r="D29" s="664"/>
      <c r="E29" s="664"/>
      <c r="F29" s="664"/>
      <c r="G29" s="664"/>
      <c r="H29" s="664"/>
      <c r="I29" s="664"/>
      <c r="J29" s="664"/>
      <c r="K29" s="664"/>
      <c r="L29" s="664"/>
      <c r="M29" s="664"/>
      <c r="N29" s="664"/>
      <c r="O29" s="664"/>
      <c r="P29" s="664"/>
      <c r="Q29" s="665"/>
      <c r="R29" s="666">
        <v>7690</v>
      </c>
      <c r="S29" s="667"/>
      <c r="T29" s="667"/>
      <c r="U29" s="667"/>
      <c r="V29" s="667"/>
      <c r="W29" s="667"/>
      <c r="X29" s="667"/>
      <c r="Y29" s="668"/>
      <c r="Z29" s="669">
        <v>0.1</v>
      </c>
      <c r="AA29" s="669"/>
      <c r="AB29" s="669"/>
      <c r="AC29" s="669"/>
      <c r="AD29" s="670" t="s">
        <v>128</v>
      </c>
      <c r="AE29" s="670"/>
      <c r="AF29" s="670"/>
      <c r="AG29" s="670"/>
      <c r="AH29" s="670"/>
      <c r="AI29" s="670"/>
      <c r="AJ29" s="670"/>
      <c r="AK29" s="670"/>
      <c r="AL29" s="671" t="s">
        <v>128</v>
      </c>
      <c r="AM29" s="672"/>
      <c r="AN29" s="672"/>
      <c r="AO29" s="673"/>
      <c r="AP29" s="718"/>
      <c r="AQ29" s="719"/>
      <c r="AR29" s="719"/>
      <c r="AS29" s="719"/>
      <c r="AT29" s="719"/>
      <c r="AU29" s="719"/>
      <c r="AV29" s="719"/>
      <c r="AW29" s="719"/>
      <c r="AX29" s="719"/>
      <c r="AY29" s="719"/>
      <c r="AZ29" s="719"/>
      <c r="BA29" s="719"/>
      <c r="BB29" s="719"/>
      <c r="BC29" s="719"/>
      <c r="BD29" s="719"/>
      <c r="BE29" s="719"/>
      <c r="BF29" s="720"/>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302</v>
      </c>
      <c r="CE29" s="710"/>
      <c r="CF29" s="681" t="s">
        <v>303</v>
      </c>
      <c r="CG29" s="682"/>
      <c r="CH29" s="682"/>
      <c r="CI29" s="682"/>
      <c r="CJ29" s="682"/>
      <c r="CK29" s="682"/>
      <c r="CL29" s="682"/>
      <c r="CM29" s="682"/>
      <c r="CN29" s="682"/>
      <c r="CO29" s="682"/>
      <c r="CP29" s="682"/>
      <c r="CQ29" s="683"/>
      <c r="CR29" s="666">
        <v>204833</v>
      </c>
      <c r="CS29" s="706"/>
      <c r="CT29" s="706"/>
      <c r="CU29" s="706"/>
      <c r="CV29" s="706"/>
      <c r="CW29" s="706"/>
      <c r="CX29" s="706"/>
      <c r="CY29" s="707"/>
      <c r="CZ29" s="671">
        <v>4.2</v>
      </c>
      <c r="DA29" s="704"/>
      <c r="DB29" s="704"/>
      <c r="DC29" s="708"/>
      <c r="DD29" s="675">
        <v>204833</v>
      </c>
      <c r="DE29" s="706"/>
      <c r="DF29" s="706"/>
      <c r="DG29" s="706"/>
      <c r="DH29" s="706"/>
      <c r="DI29" s="706"/>
      <c r="DJ29" s="706"/>
      <c r="DK29" s="707"/>
      <c r="DL29" s="675">
        <v>204833</v>
      </c>
      <c r="DM29" s="706"/>
      <c r="DN29" s="706"/>
      <c r="DO29" s="706"/>
      <c r="DP29" s="706"/>
      <c r="DQ29" s="706"/>
      <c r="DR29" s="706"/>
      <c r="DS29" s="706"/>
      <c r="DT29" s="706"/>
      <c r="DU29" s="706"/>
      <c r="DV29" s="707"/>
      <c r="DW29" s="671">
        <v>18.2</v>
      </c>
      <c r="DX29" s="704"/>
      <c r="DY29" s="704"/>
      <c r="DZ29" s="704"/>
      <c r="EA29" s="704"/>
      <c r="EB29" s="704"/>
      <c r="EC29" s="705"/>
    </row>
    <row r="30" spans="2:133" ht="11.25" customHeight="1" x14ac:dyDescent="0.2">
      <c r="B30" s="663" t="s">
        <v>304</v>
      </c>
      <c r="C30" s="664"/>
      <c r="D30" s="664"/>
      <c r="E30" s="664"/>
      <c r="F30" s="664"/>
      <c r="G30" s="664"/>
      <c r="H30" s="664"/>
      <c r="I30" s="664"/>
      <c r="J30" s="664"/>
      <c r="K30" s="664"/>
      <c r="L30" s="664"/>
      <c r="M30" s="664"/>
      <c r="N30" s="664"/>
      <c r="O30" s="664"/>
      <c r="P30" s="664"/>
      <c r="Q30" s="665"/>
      <c r="R30" s="666">
        <v>38391</v>
      </c>
      <c r="S30" s="667"/>
      <c r="T30" s="667"/>
      <c r="U30" s="667"/>
      <c r="V30" s="667"/>
      <c r="W30" s="667"/>
      <c r="X30" s="667"/>
      <c r="Y30" s="668"/>
      <c r="Z30" s="669">
        <v>0.7</v>
      </c>
      <c r="AA30" s="669"/>
      <c r="AB30" s="669"/>
      <c r="AC30" s="669"/>
      <c r="AD30" s="670" t="s">
        <v>128</v>
      </c>
      <c r="AE30" s="670"/>
      <c r="AF30" s="670"/>
      <c r="AG30" s="670"/>
      <c r="AH30" s="670"/>
      <c r="AI30" s="670"/>
      <c r="AJ30" s="670"/>
      <c r="AK30" s="670"/>
      <c r="AL30" s="671" t="s">
        <v>128</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305</v>
      </c>
      <c r="BH30" s="716"/>
      <c r="BI30" s="716"/>
      <c r="BJ30" s="716"/>
      <c r="BK30" s="716"/>
      <c r="BL30" s="716"/>
      <c r="BM30" s="716"/>
      <c r="BN30" s="716"/>
      <c r="BO30" s="716"/>
      <c r="BP30" s="716"/>
      <c r="BQ30" s="717"/>
      <c r="BR30" s="645" t="s">
        <v>306</v>
      </c>
      <c r="BS30" s="716"/>
      <c r="BT30" s="716"/>
      <c r="BU30" s="716"/>
      <c r="BV30" s="716"/>
      <c r="BW30" s="716"/>
      <c r="BX30" s="716"/>
      <c r="BY30" s="716"/>
      <c r="BZ30" s="716"/>
      <c r="CA30" s="716"/>
      <c r="CB30" s="717"/>
      <c r="CD30" s="711"/>
      <c r="CE30" s="712"/>
      <c r="CF30" s="681" t="s">
        <v>307</v>
      </c>
      <c r="CG30" s="682"/>
      <c r="CH30" s="682"/>
      <c r="CI30" s="682"/>
      <c r="CJ30" s="682"/>
      <c r="CK30" s="682"/>
      <c r="CL30" s="682"/>
      <c r="CM30" s="682"/>
      <c r="CN30" s="682"/>
      <c r="CO30" s="682"/>
      <c r="CP30" s="682"/>
      <c r="CQ30" s="683"/>
      <c r="CR30" s="666">
        <v>201037</v>
      </c>
      <c r="CS30" s="667"/>
      <c r="CT30" s="667"/>
      <c r="CU30" s="667"/>
      <c r="CV30" s="667"/>
      <c r="CW30" s="667"/>
      <c r="CX30" s="667"/>
      <c r="CY30" s="668"/>
      <c r="CZ30" s="671">
        <v>4.2</v>
      </c>
      <c r="DA30" s="704"/>
      <c r="DB30" s="704"/>
      <c r="DC30" s="708"/>
      <c r="DD30" s="675">
        <v>201037</v>
      </c>
      <c r="DE30" s="667"/>
      <c r="DF30" s="667"/>
      <c r="DG30" s="667"/>
      <c r="DH30" s="667"/>
      <c r="DI30" s="667"/>
      <c r="DJ30" s="667"/>
      <c r="DK30" s="668"/>
      <c r="DL30" s="675">
        <v>201037</v>
      </c>
      <c r="DM30" s="667"/>
      <c r="DN30" s="667"/>
      <c r="DO30" s="667"/>
      <c r="DP30" s="667"/>
      <c r="DQ30" s="667"/>
      <c r="DR30" s="667"/>
      <c r="DS30" s="667"/>
      <c r="DT30" s="667"/>
      <c r="DU30" s="667"/>
      <c r="DV30" s="668"/>
      <c r="DW30" s="671">
        <v>17.899999999999999</v>
      </c>
      <c r="DX30" s="704"/>
      <c r="DY30" s="704"/>
      <c r="DZ30" s="704"/>
      <c r="EA30" s="704"/>
      <c r="EB30" s="704"/>
      <c r="EC30" s="705"/>
    </row>
    <row r="31" spans="2:133" ht="11.25" customHeight="1" x14ac:dyDescent="0.2">
      <c r="B31" s="663" t="s">
        <v>308</v>
      </c>
      <c r="C31" s="664"/>
      <c r="D31" s="664"/>
      <c r="E31" s="664"/>
      <c r="F31" s="664"/>
      <c r="G31" s="664"/>
      <c r="H31" s="664"/>
      <c r="I31" s="664"/>
      <c r="J31" s="664"/>
      <c r="K31" s="664"/>
      <c r="L31" s="664"/>
      <c r="M31" s="664"/>
      <c r="N31" s="664"/>
      <c r="O31" s="664"/>
      <c r="P31" s="664"/>
      <c r="Q31" s="665"/>
      <c r="R31" s="666">
        <v>1000</v>
      </c>
      <c r="S31" s="667"/>
      <c r="T31" s="667"/>
      <c r="U31" s="667"/>
      <c r="V31" s="667"/>
      <c r="W31" s="667"/>
      <c r="X31" s="667"/>
      <c r="Y31" s="668"/>
      <c r="Z31" s="669">
        <v>0</v>
      </c>
      <c r="AA31" s="669"/>
      <c r="AB31" s="669"/>
      <c r="AC31" s="669"/>
      <c r="AD31" s="670" t="s">
        <v>128</v>
      </c>
      <c r="AE31" s="670"/>
      <c r="AF31" s="670"/>
      <c r="AG31" s="670"/>
      <c r="AH31" s="670"/>
      <c r="AI31" s="670"/>
      <c r="AJ31" s="670"/>
      <c r="AK31" s="670"/>
      <c r="AL31" s="671" t="s">
        <v>128</v>
      </c>
      <c r="AM31" s="672"/>
      <c r="AN31" s="672"/>
      <c r="AO31" s="673"/>
      <c r="AP31" s="723" t="s">
        <v>309</v>
      </c>
      <c r="AQ31" s="724"/>
      <c r="AR31" s="724"/>
      <c r="AS31" s="724"/>
      <c r="AT31" s="729" t="s">
        <v>310</v>
      </c>
      <c r="AU31" s="217"/>
      <c r="AV31" s="217"/>
      <c r="AW31" s="217"/>
      <c r="AX31" s="652" t="s">
        <v>188</v>
      </c>
      <c r="AY31" s="653"/>
      <c r="AZ31" s="653"/>
      <c r="BA31" s="653"/>
      <c r="BB31" s="653"/>
      <c r="BC31" s="653"/>
      <c r="BD31" s="653"/>
      <c r="BE31" s="653"/>
      <c r="BF31" s="654"/>
      <c r="BG31" s="734">
        <v>99.9</v>
      </c>
      <c r="BH31" s="721"/>
      <c r="BI31" s="721"/>
      <c r="BJ31" s="721"/>
      <c r="BK31" s="721"/>
      <c r="BL31" s="721"/>
      <c r="BM31" s="661">
        <v>99.9</v>
      </c>
      <c r="BN31" s="721"/>
      <c r="BO31" s="721"/>
      <c r="BP31" s="721"/>
      <c r="BQ31" s="722"/>
      <c r="BR31" s="734">
        <v>100</v>
      </c>
      <c r="BS31" s="721"/>
      <c r="BT31" s="721"/>
      <c r="BU31" s="721"/>
      <c r="BV31" s="721"/>
      <c r="BW31" s="721"/>
      <c r="BX31" s="661">
        <v>100</v>
      </c>
      <c r="BY31" s="721"/>
      <c r="BZ31" s="721"/>
      <c r="CA31" s="721"/>
      <c r="CB31" s="722"/>
      <c r="CD31" s="711"/>
      <c r="CE31" s="712"/>
      <c r="CF31" s="681" t="s">
        <v>311</v>
      </c>
      <c r="CG31" s="682"/>
      <c r="CH31" s="682"/>
      <c r="CI31" s="682"/>
      <c r="CJ31" s="682"/>
      <c r="CK31" s="682"/>
      <c r="CL31" s="682"/>
      <c r="CM31" s="682"/>
      <c r="CN31" s="682"/>
      <c r="CO31" s="682"/>
      <c r="CP31" s="682"/>
      <c r="CQ31" s="683"/>
      <c r="CR31" s="666">
        <v>3796</v>
      </c>
      <c r="CS31" s="706"/>
      <c r="CT31" s="706"/>
      <c r="CU31" s="706"/>
      <c r="CV31" s="706"/>
      <c r="CW31" s="706"/>
      <c r="CX31" s="706"/>
      <c r="CY31" s="707"/>
      <c r="CZ31" s="671">
        <v>0.1</v>
      </c>
      <c r="DA31" s="704"/>
      <c r="DB31" s="704"/>
      <c r="DC31" s="708"/>
      <c r="DD31" s="675">
        <v>3796</v>
      </c>
      <c r="DE31" s="706"/>
      <c r="DF31" s="706"/>
      <c r="DG31" s="706"/>
      <c r="DH31" s="706"/>
      <c r="DI31" s="706"/>
      <c r="DJ31" s="706"/>
      <c r="DK31" s="707"/>
      <c r="DL31" s="675">
        <v>3796</v>
      </c>
      <c r="DM31" s="706"/>
      <c r="DN31" s="706"/>
      <c r="DO31" s="706"/>
      <c r="DP31" s="706"/>
      <c r="DQ31" s="706"/>
      <c r="DR31" s="706"/>
      <c r="DS31" s="706"/>
      <c r="DT31" s="706"/>
      <c r="DU31" s="706"/>
      <c r="DV31" s="707"/>
      <c r="DW31" s="671">
        <v>0.3</v>
      </c>
      <c r="DX31" s="704"/>
      <c r="DY31" s="704"/>
      <c r="DZ31" s="704"/>
      <c r="EA31" s="704"/>
      <c r="EB31" s="704"/>
      <c r="EC31" s="705"/>
    </row>
    <row r="32" spans="2:133" ht="11.25" customHeight="1" x14ac:dyDescent="0.2">
      <c r="B32" s="663" t="s">
        <v>312</v>
      </c>
      <c r="C32" s="664"/>
      <c r="D32" s="664"/>
      <c r="E32" s="664"/>
      <c r="F32" s="664"/>
      <c r="G32" s="664"/>
      <c r="H32" s="664"/>
      <c r="I32" s="664"/>
      <c r="J32" s="664"/>
      <c r="K32" s="664"/>
      <c r="L32" s="664"/>
      <c r="M32" s="664"/>
      <c r="N32" s="664"/>
      <c r="O32" s="664"/>
      <c r="P32" s="664"/>
      <c r="Q32" s="665"/>
      <c r="R32" s="666">
        <v>1218221</v>
      </c>
      <c r="S32" s="667"/>
      <c r="T32" s="667"/>
      <c r="U32" s="667"/>
      <c r="V32" s="667"/>
      <c r="W32" s="667"/>
      <c r="X32" s="667"/>
      <c r="Y32" s="668"/>
      <c r="Z32" s="669">
        <v>23.4</v>
      </c>
      <c r="AA32" s="669"/>
      <c r="AB32" s="669"/>
      <c r="AC32" s="669"/>
      <c r="AD32" s="670" t="s">
        <v>128</v>
      </c>
      <c r="AE32" s="670"/>
      <c r="AF32" s="670"/>
      <c r="AG32" s="670"/>
      <c r="AH32" s="670"/>
      <c r="AI32" s="670"/>
      <c r="AJ32" s="670"/>
      <c r="AK32" s="670"/>
      <c r="AL32" s="671" t="s">
        <v>128</v>
      </c>
      <c r="AM32" s="672"/>
      <c r="AN32" s="672"/>
      <c r="AO32" s="673"/>
      <c r="AP32" s="725"/>
      <c r="AQ32" s="726"/>
      <c r="AR32" s="726"/>
      <c r="AS32" s="726"/>
      <c r="AT32" s="730"/>
      <c r="AU32" s="216" t="s">
        <v>313</v>
      </c>
      <c r="AV32" s="216"/>
      <c r="AW32" s="216"/>
      <c r="AX32" s="663" t="s">
        <v>314</v>
      </c>
      <c r="AY32" s="664"/>
      <c r="AZ32" s="664"/>
      <c r="BA32" s="664"/>
      <c r="BB32" s="664"/>
      <c r="BC32" s="664"/>
      <c r="BD32" s="664"/>
      <c r="BE32" s="664"/>
      <c r="BF32" s="665"/>
      <c r="BG32" s="735">
        <v>99.9</v>
      </c>
      <c r="BH32" s="706"/>
      <c r="BI32" s="706"/>
      <c r="BJ32" s="706"/>
      <c r="BK32" s="706"/>
      <c r="BL32" s="706"/>
      <c r="BM32" s="672">
        <v>99.9</v>
      </c>
      <c r="BN32" s="732"/>
      <c r="BO32" s="732"/>
      <c r="BP32" s="732"/>
      <c r="BQ32" s="733"/>
      <c r="BR32" s="735">
        <v>100</v>
      </c>
      <c r="BS32" s="706"/>
      <c r="BT32" s="706"/>
      <c r="BU32" s="706"/>
      <c r="BV32" s="706"/>
      <c r="BW32" s="706"/>
      <c r="BX32" s="672">
        <v>100</v>
      </c>
      <c r="BY32" s="732"/>
      <c r="BZ32" s="732"/>
      <c r="CA32" s="732"/>
      <c r="CB32" s="733"/>
      <c r="CD32" s="713"/>
      <c r="CE32" s="714"/>
      <c r="CF32" s="681" t="s">
        <v>315</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4"/>
      <c r="DB32" s="704"/>
      <c r="DC32" s="708"/>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4"/>
      <c r="DY32" s="704"/>
      <c r="DZ32" s="704"/>
      <c r="EA32" s="704"/>
      <c r="EB32" s="704"/>
      <c r="EC32" s="705"/>
    </row>
    <row r="33" spans="2:133" ht="11.25" customHeight="1" x14ac:dyDescent="0.2">
      <c r="B33" s="700" t="s">
        <v>316</v>
      </c>
      <c r="C33" s="701"/>
      <c r="D33" s="701"/>
      <c r="E33" s="701"/>
      <c r="F33" s="701"/>
      <c r="G33" s="701"/>
      <c r="H33" s="701"/>
      <c r="I33" s="701"/>
      <c r="J33" s="701"/>
      <c r="K33" s="701"/>
      <c r="L33" s="701"/>
      <c r="M33" s="701"/>
      <c r="N33" s="701"/>
      <c r="O33" s="701"/>
      <c r="P33" s="701"/>
      <c r="Q33" s="702"/>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27"/>
      <c r="AQ33" s="728"/>
      <c r="AR33" s="728"/>
      <c r="AS33" s="728"/>
      <c r="AT33" s="731"/>
      <c r="AU33" s="218"/>
      <c r="AV33" s="218"/>
      <c r="AW33" s="218"/>
      <c r="AX33" s="718" t="s">
        <v>317</v>
      </c>
      <c r="AY33" s="719"/>
      <c r="AZ33" s="719"/>
      <c r="BA33" s="719"/>
      <c r="BB33" s="719"/>
      <c r="BC33" s="719"/>
      <c r="BD33" s="719"/>
      <c r="BE33" s="719"/>
      <c r="BF33" s="720"/>
      <c r="BG33" s="736">
        <v>100</v>
      </c>
      <c r="BH33" s="737"/>
      <c r="BI33" s="737"/>
      <c r="BJ33" s="737"/>
      <c r="BK33" s="737"/>
      <c r="BL33" s="737"/>
      <c r="BM33" s="738">
        <v>100</v>
      </c>
      <c r="BN33" s="737"/>
      <c r="BO33" s="737"/>
      <c r="BP33" s="737"/>
      <c r="BQ33" s="739"/>
      <c r="BR33" s="736">
        <v>100</v>
      </c>
      <c r="BS33" s="737"/>
      <c r="BT33" s="737"/>
      <c r="BU33" s="737"/>
      <c r="BV33" s="737"/>
      <c r="BW33" s="737"/>
      <c r="BX33" s="738">
        <v>100</v>
      </c>
      <c r="BY33" s="737"/>
      <c r="BZ33" s="737"/>
      <c r="CA33" s="737"/>
      <c r="CB33" s="739"/>
      <c r="CD33" s="681" t="s">
        <v>318</v>
      </c>
      <c r="CE33" s="682"/>
      <c r="CF33" s="682"/>
      <c r="CG33" s="682"/>
      <c r="CH33" s="682"/>
      <c r="CI33" s="682"/>
      <c r="CJ33" s="682"/>
      <c r="CK33" s="682"/>
      <c r="CL33" s="682"/>
      <c r="CM33" s="682"/>
      <c r="CN33" s="682"/>
      <c r="CO33" s="682"/>
      <c r="CP33" s="682"/>
      <c r="CQ33" s="683"/>
      <c r="CR33" s="666">
        <v>2192883</v>
      </c>
      <c r="CS33" s="706"/>
      <c r="CT33" s="706"/>
      <c r="CU33" s="706"/>
      <c r="CV33" s="706"/>
      <c r="CW33" s="706"/>
      <c r="CX33" s="706"/>
      <c r="CY33" s="707"/>
      <c r="CZ33" s="671">
        <v>45.4</v>
      </c>
      <c r="DA33" s="704"/>
      <c r="DB33" s="704"/>
      <c r="DC33" s="708"/>
      <c r="DD33" s="675">
        <v>1289807</v>
      </c>
      <c r="DE33" s="706"/>
      <c r="DF33" s="706"/>
      <c r="DG33" s="706"/>
      <c r="DH33" s="706"/>
      <c r="DI33" s="706"/>
      <c r="DJ33" s="706"/>
      <c r="DK33" s="707"/>
      <c r="DL33" s="675">
        <v>368971</v>
      </c>
      <c r="DM33" s="706"/>
      <c r="DN33" s="706"/>
      <c r="DO33" s="706"/>
      <c r="DP33" s="706"/>
      <c r="DQ33" s="706"/>
      <c r="DR33" s="706"/>
      <c r="DS33" s="706"/>
      <c r="DT33" s="706"/>
      <c r="DU33" s="706"/>
      <c r="DV33" s="707"/>
      <c r="DW33" s="671">
        <v>32.799999999999997</v>
      </c>
      <c r="DX33" s="704"/>
      <c r="DY33" s="704"/>
      <c r="DZ33" s="704"/>
      <c r="EA33" s="704"/>
      <c r="EB33" s="704"/>
      <c r="EC33" s="705"/>
    </row>
    <row r="34" spans="2:133" ht="11.25" customHeight="1" x14ac:dyDescent="0.2">
      <c r="B34" s="663" t="s">
        <v>319</v>
      </c>
      <c r="C34" s="664"/>
      <c r="D34" s="664"/>
      <c r="E34" s="664"/>
      <c r="F34" s="664"/>
      <c r="G34" s="664"/>
      <c r="H34" s="664"/>
      <c r="I34" s="664"/>
      <c r="J34" s="664"/>
      <c r="K34" s="664"/>
      <c r="L34" s="664"/>
      <c r="M34" s="664"/>
      <c r="N34" s="664"/>
      <c r="O34" s="664"/>
      <c r="P34" s="664"/>
      <c r="Q34" s="665"/>
      <c r="R34" s="666">
        <v>772709</v>
      </c>
      <c r="S34" s="667"/>
      <c r="T34" s="667"/>
      <c r="U34" s="667"/>
      <c r="V34" s="667"/>
      <c r="W34" s="667"/>
      <c r="X34" s="667"/>
      <c r="Y34" s="668"/>
      <c r="Z34" s="669">
        <v>14.8</v>
      </c>
      <c r="AA34" s="669"/>
      <c r="AB34" s="669"/>
      <c r="AC34" s="669"/>
      <c r="AD34" s="670" t="s">
        <v>128</v>
      </c>
      <c r="AE34" s="670"/>
      <c r="AF34" s="670"/>
      <c r="AG34" s="670"/>
      <c r="AH34" s="670"/>
      <c r="AI34" s="670"/>
      <c r="AJ34" s="670"/>
      <c r="AK34" s="670"/>
      <c r="AL34" s="671" t="s">
        <v>128</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320</v>
      </c>
      <c r="CE34" s="682"/>
      <c r="CF34" s="682"/>
      <c r="CG34" s="682"/>
      <c r="CH34" s="682"/>
      <c r="CI34" s="682"/>
      <c r="CJ34" s="682"/>
      <c r="CK34" s="682"/>
      <c r="CL34" s="682"/>
      <c r="CM34" s="682"/>
      <c r="CN34" s="682"/>
      <c r="CO34" s="682"/>
      <c r="CP34" s="682"/>
      <c r="CQ34" s="683"/>
      <c r="CR34" s="666">
        <v>713398</v>
      </c>
      <c r="CS34" s="667"/>
      <c r="CT34" s="667"/>
      <c r="CU34" s="667"/>
      <c r="CV34" s="667"/>
      <c r="CW34" s="667"/>
      <c r="CX34" s="667"/>
      <c r="CY34" s="668"/>
      <c r="CZ34" s="671">
        <v>14.8</v>
      </c>
      <c r="DA34" s="704"/>
      <c r="DB34" s="704"/>
      <c r="DC34" s="708"/>
      <c r="DD34" s="675">
        <v>277401</v>
      </c>
      <c r="DE34" s="667"/>
      <c r="DF34" s="667"/>
      <c r="DG34" s="667"/>
      <c r="DH34" s="667"/>
      <c r="DI34" s="667"/>
      <c r="DJ34" s="667"/>
      <c r="DK34" s="668"/>
      <c r="DL34" s="675">
        <v>130691</v>
      </c>
      <c r="DM34" s="667"/>
      <c r="DN34" s="667"/>
      <c r="DO34" s="667"/>
      <c r="DP34" s="667"/>
      <c r="DQ34" s="667"/>
      <c r="DR34" s="667"/>
      <c r="DS34" s="667"/>
      <c r="DT34" s="667"/>
      <c r="DU34" s="667"/>
      <c r="DV34" s="668"/>
      <c r="DW34" s="671">
        <v>11.6</v>
      </c>
      <c r="DX34" s="704"/>
      <c r="DY34" s="704"/>
      <c r="DZ34" s="704"/>
      <c r="EA34" s="704"/>
      <c r="EB34" s="704"/>
      <c r="EC34" s="705"/>
    </row>
    <row r="35" spans="2:133" ht="11.25" customHeight="1" x14ac:dyDescent="0.2">
      <c r="B35" s="663" t="s">
        <v>321</v>
      </c>
      <c r="C35" s="664"/>
      <c r="D35" s="664"/>
      <c r="E35" s="664"/>
      <c r="F35" s="664"/>
      <c r="G35" s="664"/>
      <c r="H35" s="664"/>
      <c r="I35" s="664"/>
      <c r="J35" s="664"/>
      <c r="K35" s="664"/>
      <c r="L35" s="664"/>
      <c r="M35" s="664"/>
      <c r="N35" s="664"/>
      <c r="O35" s="664"/>
      <c r="P35" s="664"/>
      <c r="Q35" s="665"/>
      <c r="R35" s="666">
        <v>7654</v>
      </c>
      <c r="S35" s="667"/>
      <c r="T35" s="667"/>
      <c r="U35" s="667"/>
      <c r="V35" s="667"/>
      <c r="W35" s="667"/>
      <c r="X35" s="667"/>
      <c r="Y35" s="668"/>
      <c r="Z35" s="669">
        <v>0.1</v>
      </c>
      <c r="AA35" s="669"/>
      <c r="AB35" s="669"/>
      <c r="AC35" s="669"/>
      <c r="AD35" s="670" t="s">
        <v>128</v>
      </c>
      <c r="AE35" s="670"/>
      <c r="AF35" s="670"/>
      <c r="AG35" s="670"/>
      <c r="AH35" s="670"/>
      <c r="AI35" s="670"/>
      <c r="AJ35" s="670"/>
      <c r="AK35" s="670"/>
      <c r="AL35" s="671" t="s">
        <v>128</v>
      </c>
      <c r="AM35" s="672"/>
      <c r="AN35" s="672"/>
      <c r="AO35" s="673"/>
      <c r="AP35" s="221"/>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88040</v>
      </c>
      <c r="CS35" s="706"/>
      <c r="CT35" s="706"/>
      <c r="CU35" s="706"/>
      <c r="CV35" s="706"/>
      <c r="CW35" s="706"/>
      <c r="CX35" s="706"/>
      <c r="CY35" s="707"/>
      <c r="CZ35" s="671">
        <v>1.8</v>
      </c>
      <c r="DA35" s="704"/>
      <c r="DB35" s="704"/>
      <c r="DC35" s="708"/>
      <c r="DD35" s="675">
        <v>13310</v>
      </c>
      <c r="DE35" s="706"/>
      <c r="DF35" s="706"/>
      <c r="DG35" s="706"/>
      <c r="DH35" s="706"/>
      <c r="DI35" s="706"/>
      <c r="DJ35" s="706"/>
      <c r="DK35" s="707"/>
      <c r="DL35" s="675">
        <v>11909</v>
      </c>
      <c r="DM35" s="706"/>
      <c r="DN35" s="706"/>
      <c r="DO35" s="706"/>
      <c r="DP35" s="706"/>
      <c r="DQ35" s="706"/>
      <c r="DR35" s="706"/>
      <c r="DS35" s="706"/>
      <c r="DT35" s="706"/>
      <c r="DU35" s="706"/>
      <c r="DV35" s="707"/>
      <c r="DW35" s="671">
        <v>1.1000000000000001</v>
      </c>
      <c r="DX35" s="704"/>
      <c r="DY35" s="704"/>
      <c r="DZ35" s="704"/>
      <c r="EA35" s="704"/>
      <c r="EB35" s="704"/>
      <c r="EC35" s="705"/>
    </row>
    <row r="36" spans="2:133" ht="11.25" customHeight="1" x14ac:dyDescent="0.2">
      <c r="B36" s="663" t="s">
        <v>325</v>
      </c>
      <c r="C36" s="664"/>
      <c r="D36" s="664"/>
      <c r="E36" s="664"/>
      <c r="F36" s="664"/>
      <c r="G36" s="664"/>
      <c r="H36" s="664"/>
      <c r="I36" s="664"/>
      <c r="J36" s="664"/>
      <c r="K36" s="664"/>
      <c r="L36" s="664"/>
      <c r="M36" s="664"/>
      <c r="N36" s="664"/>
      <c r="O36" s="664"/>
      <c r="P36" s="664"/>
      <c r="Q36" s="665"/>
      <c r="R36" s="666">
        <v>34537</v>
      </c>
      <c r="S36" s="667"/>
      <c r="T36" s="667"/>
      <c r="U36" s="667"/>
      <c r="V36" s="667"/>
      <c r="W36" s="667"/>
      <c r="X36" s="667"/>
      <c r="Y36" s="668"/>
      <c r="Z36" s="669">
        <v>0.7</v>
      </c>
      <c r="AA36" s="669"/>
      <c r="AB36" s="669"/>
      <c r="AC36" s="669"/>
      <c r="AD36" s="670" t="s">
        <v>128</v>
      </c>
      <c r="AE36" s="670"/>
      <c r="AF36" s="670"/>
      <c r="AG36" s="670"/>
      <c r="AH36" s="670"/>
      <c r="AI36" s="670"/>
      <c r="AJ36" s="670"/>
      <c r="AK36" s="670"/>
      <c r="AL36" s="671" t="s">
        <v>128</v>
      </c>
      <c r="AM36" s="672"/>
      <c r="AN36" s="672"/>
      <c r="AO36" s="673"/>
      <c r="AP36" s="221"/>
      <c r="AQ36" s="740" t="s">
        <v>326</v>
      </c>
      <c r="AR36" s="741"/>
      <c r="AS36" s="741"/>
      <c r="AT36" s="741"/>
      <c r="AU36" s="741"/>
      <c r="AV36" s="741"/>
      <c r="AW36" s="741"/>
      <c r="AX36" s="741"/>
      <c r="AY36" s="742"/>
      <c r="AZ36" s="655">
        <v>126348</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-6171</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221526</v>
      </c>
      <c r="CS36" s="667"/>
      <c r="CT36" s="667"/>
      <c r="CU36" s="667"/>
      <c r="CV36" s="667"/>
      <c r="CW36" s="667"/>
      <c r="CX36" s="667"/>
      <c r="CY36" s="668"/>
      <c r="CZ36" s="671">
        <v>4.5999999999999996</v>
      </c>
      <c r="DA36" s="704"/>
      <c r="DB36" s="704"/>
      <c r="DC36" s="708"/>
      <c r="DD36" s="675">
        <v>156439</v>
      </c>
      <c r="DE36" s="667"/>
      <c r="DF36" s="667"/>
      <c r="DG36" s="667"/>
      <c r="DH36" s="667"/>
      <c r="DI36" s="667"/>
      <c r="DJ36" s="667"/>
      <c r="DK36" s="668"/>
      <c r="DL36" s="675">
        <v>121488</v>
      </c>
      <c r="DM36" s="667"/>
      <c r="DN36" s="667"/>
      <c r="DO36" s="667"/>
      <c r="DP36" s="667"/>
      <c r="DQ36" s="667"/>
      <c r="DR36" s="667"/>
      <c r="DS36" s="667"/>
      <c r="DT36" s="667"/>
      <c r="DU36" s="667"/>
      <c r="DV36" s="668"/>
      <c r="DW36" s="671">
        <v>10.8</v>
      </c>
      <c r="DX36" s="704"/>
      <c r="DY36" s="704"/>
      <c r="DZ36" s="704"/>
      <c r="EA36" s="704"/>
      <c r="EB36" s="704"/>
      <c r="EC36" s="705"/>
    </row>
    <row r="37" spans="2:133" ht="11.25" customHeight="1" x14ac:dyDescent="0.2">
      <c r="B37" s="663" t="s">
        <v>329</v>
      </c>
      <c r="C37" s="664"/>
      <c r="D37" s="664"/>
      <c r="E37" s="664"/>
      <c r="F37" s="664"/>
      <c r="G37" s="664"/>
      <c r="H37" s="664"/>
      <c r="I37" s="664"/>
      <c r="J37" s="664"/>
      <c r="K37" s="664"/>
      <c r="L37" s="664"/>
      <c r="M37" s="664"/>
      <c r="N37" s="664"/>
      <c r="O37" s="664"/>
      <c r="P37" s="664"/>
      <c r="Q37" s="665"/>
      <c r="R37" s="666">
        <v>643862</v>
      </c>
      <c r="S37" s="667"/>
      <c r="T37" s="667"/>
      <c r="U37" s="667"/>
      <c r="V37" s="667"/>
      <c r="W37" s="667"/>
      <c r="X37" s="667"/>
      <c r="Y37" s="668"/>
      <c r="Z37" s="669">
        <v>12.3</v>
      </c>
      <c r="AA37" s="669"/>
      <c r="AB37" s="669"/>
      <c r="AC37" s="669"/>
      <c r="AD37" s="670" t="s">
        <v>128</v>
      </c>
      <c r="AE37" s="670"/>
      <c r="AF37" s="670"/>
      <c r="AG37" s="670"/>
      <c r="AH37" s="670"/>
      <c r="AI37" s="670"/>
      <c r="AJ37" s="670"/>
      <c r="AK37" s="670"/>
      <c r="AL37" s="671" t="s">
        <v>128</v>
      </c>
      <c r="AM37" s="672"/>
      <c r="AN37" s="672"/>
      <c r="AO37" s="673"/>
      <c r="AQ37" s="744" t="s">
        <v>330</v>
      </c>
      <c r="AR37" s="745"/>
      <c r="AS37" s="745"/>
      <c r="AT37" s="745"/>
      <c r="AU37" s="745"/>
      <c r="AV37" s="745"/>
      <c r="AW37" s="745"/>
      <c r="AX37" s="745"/>
      <c r="AY37" s="746"/>
      <c r="AZ37" s="666">
        <v>1870</v>
      </c>
      <c r="BA37" s="667"/>
      <c r="BB37" s="667"/>
      <c r="BC37" s="667"/>
      <c r="BD37" s="706"/>
      <c r="BE37" s="706"/>
      <c r="BF37" s="733"/>
      <c r="BG37" s="681" t="s">
        <v>331</v>
      </c>
      <c r="BH37" s="682"/>
      <c r="BI37" s="682"/>
      <c r="BJ37" s="682"/>
      <c r="BK37" s="682"/>
      <c r="BL37" s="682"/>
      <c r="BM37" s="682"/>
      <c r="BN37" s="682"/>
      <c r="BO37" s="682"/>
      <c r="BP37" s="682"/>
      <c r="BQ37" s="682"/>
      <c r="BR37" s="682"/>
      <c r="BS37" s="682"/>
      <c r="BT37" s="682"/>
      <c r="BU37" s="683"/>
      <c r="BV37" s="666">
        <v>-24980</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85999</v>
      </c>
      <c r="CS37" s="706"/>
      <c r="CT37" s="706"/>
      <c r="CU37" s="706"/>
      <c r="CV37" s="706"/>
      <c r="CW37" s="706"/>
      <c r="CX37" s="706"/>
      <c r="CY37" s="707"/>
      <c r="CZ37" s="671">
        <v>1.8</v>
      </c>
      <c r="DA37" s="704"/>
      <c r="DB37" s="704"/>
      <c r="DC37" s="708"/>
      <c r="DD37" s="675">
        <v>85999</v>
      </c>
      <c r="DE37" s="706"/>
      <c r="DF37" s="706"/>
      <c r="DG37" s="706"/>
      <c r="DH37" s="706"/>
      <c r="DI37" s="706"/>
      <c r="DJ37" s="706"/>
      <c r="DK37" s="707"/>
      <c r="DL37" s="675">
        <v>85999</v>
      </c>
      <c r="DM37" s="706"/>
      <c r="DN37" s="706"/>
      <c r="DO37" s="706"/>
      <c r="DP37" s="706"/>
      <c r="DQ37" s="706"/>
      <c r="DR37" s="706"/>
      <c r="DS37" s="706"/>
      <c r="DT37" s="706"/>
      <c r="DU37" s="706"/>
      <c r="DV37" s="707"/>
      <c r="DW37" s="671">
        <v>7.6</v>
      </c>
      <c r="DX37" s="704"/>
      <c r="DY37" s="704"/>
      <c r="DZ37" s="704"/>
      <c r="EA37" s="704"/>
      <c r="EB37" s="704"/>
      <c r="EC37" s="705"/>
    </row>
    <row r="38" spans="2:133" ht="11.25" customHeight="1" x14ac:dyDescent="0.2">
      <c r="B38" s="663" t="s">
        <v>333</v>
      </c>
      <c r="C38" s="664"/>
      <c r="D38" s="664"/>
      <c r="E38" s="664"/>
      <c r="F38" s="664"/>
      <c r="G38" s="664"/>
      <c r="H38" s="664"/>
      <c r="I38" s="664"/>
      <c r="J38" s="664"/>
      <c r="K38" s="664"/>
      <c r="L38" s="664"/>
      <c r="M38" s="664"/>
      <c r="N38" s="664"/>
      <c r="O38" s="664"/>
      <c r="P38" s="664"/>
      <c r="Q38" s="665"/>
      <c r="R38" s="666">
        <v>74672</v>
      </c>
      <c r="S38" s="667"/>
      <c r="T38" s="667"/>
      <c r="U38" s="667"/>
      <c r="V38" s="667"/>
      <c r="W38" s="667"/>
      <c r="X38" s="667"/>
      <c r="Y38" s="668"/>
      <c r="Z38" s="669">
        <v>1.4</v>
      </c>
      <c r="AA38" s="669"/>
      <c r="AB38" s="669"/>
      <c r="AC38" s="669"/>
      <c r="AD38" s="670" t="s">
        <v>128</v>
      </c>
      <c r="AE38" s="670"/>
      <c r="AF38" s="670"/>
      <c r="AG38" s="670"/>
      <c r="AH38" s="670"/>
      <c r="AI38" s="670"/>
      <c r="AJ38" s="670"/>
      <c r="AK38" s="670"/>
      <c r="AL38" s="671" t="s">
        <v>128</v>
      </c>
      <c r="AM38" s="672"/>
      <c r="AN38" s="672"/>
      <c r="AO38" s="673"/>
      <c r="AQ38" s="744" t="s">
        <v>334</v>
      </c>
      <c r="AR38" s="745"/>
      <c r="AS38" s="745"/>
      <c r="AT38" s="745"/>
      <c r="AU38" s="745"/>
      <c r="AV38" s="745"/>
      <c r="AW38" s="745"/>
      <c r="AX38" s="745"/>
      <c r="AY38" s="746"/>
      <c r="AZ38" s="666" t="s">
        <v>128</v>
      </c>
      <c r="BA38" s="667"/>
      <c r="BB38" s="667"/>
      <c r="BC38" s="667"/>
      <c r="BD38" s="706"/>
      <c r="BE38" s="706"/>
      <c r="BF38" s="733"/>
      <c r="BG38" s="681" t="s">
        <v>335</v>
      </c>
      <c r="BH38" s="682"/>
      <c r="BI38" s="682"/>
      <c r="BJ38" s="682"/>
      <c r="BK38" s="682"/>
      <c r="BL38" s="682"/>
      <c r="BM38" s="682"/>
      <c r="BN38" s="682"/>
      <c r="BO38" s="682"/>
      <c r="BP38" s="682"/>
      <c r="BQ38" s="682"/>
      <c r="BR38" s="682"/>
      <c r="BS38" s="682"/>
      <c r="BT38" s="682"/>
      <c r="BU38" s="683"/>
      <c r="BV38" s="666">
        <v>237</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126348</v>
      </c>
      <c r="CS38" s="667"/>
      <c r="CT38" s="667"/>
      <c r="CU38" s="667"/>
      <c r="CV38" s="667"/>
      <c r="CW38" s="667"/>
      <c r="CX38" s="667"/>
      <c r="CY38" s="668"/>
      <c r="CZ38" s="671">
        <v>2.6</v>
      </c>
      <c r="DA38" s="704"/>
      <c r="DB38" s="704"/>
      <c r="DC38" s="708"/>
      <c r="DD38" s="675">
        <v>109896</v>
      </c>
      <c r="DE38" s="667"/>
      <c r="DF38" s="667"/>
      <c r="DG38" s="667"/>
      <c r="DH38" s="667"/>
      <c r="DI38" s="667"/>
      <c r="DJ38" s="667"/>
      <c r="DK38" s="668"/>
      <c r="DL38" s="675">
        <v>104883</v>
      </c>
      <c r="DM38" s="667"/>
      <c r="DN38" s="667"/>
      <c r="DO38" s="667"/>
      <c r="DP38" s="667"/>
      <c r="DQ38" s="667"/>
      <c r="DR38" s="667"/>
      <c r="DS38" s="667"/>
      <c r="DT38" s="667"/>
      <c r="DU38" s="667"/>
      <c r="DV38" s="668"/>
      <c r="DW38" s="671">
        <v>9.3000000000000007</v>
      </c>
      <c r="DX38" s="704"/>
      <c r="DY38" s="704"/>
      <c r="DZ38" s="704"/>
      <c r="EA38" s="704"/>
      <c r="EB38" s="704"/>
      <c r="EC38" s="705"/>
    </row>
    <row r="39" spans="2:133" ht="11.25" customHeight="1" x14ac:dyDescent="0.2">
      <c r="B39" s="663" t="s">
        <v>337</v>
      </c>
      <c r="C39" s="664"/>
      <c r="D39" s="664"/>
      <c r="E39" s="664"/>
      <c r="F39" s="664"/>
      <c r="G39" s="664"/>
      <c r="H39" s="664"/>
      <c r="I39" s="664"/>
      <c r="J39" s="664"/>
      <c r="K39" s="664"/>
      <c r="L39" s="664"/>
      <c r="M39" s="664"/>
      <c r="N39" s="664"/>
      <c r="O39" s="664"/>
      <c r="P39" s="664"/>
      <c r="Q39" s="665"/>
      <c r="R39" s="666">
        <v>120362</v>
      </c>
      <c r="S39" s="667"/>
      <c r="T39" s="667"/>
      <c r="U39" s="667"/>
      <c r="V39" s="667"/>
      <c r="W39" s="667"/>
      <c r="X39" s="667"/>
      <c r="Y39" s="668"/>
      <c r="Z39" s="669">
        <v>2.2999999999999998</v>
      </c>
      <c r="AA39" s="669"/>
      <c r="AB39" s="669"/>
      <c r="AC39" s="669"/>
      <c r="AD39" s="670">
        <v>3132</v>
      </c>
      <c r="AE39" s="670"/>
      <c r="AF39" s="670"/>
      <c r="AG39" s="670"/>
      <c r="AH39" s="670"/>
      <c r="AI39" s="670"/>
      <c r="AJ39" s="670"/>
      <c r="AK39" s="670"/>
      <c r="AL39" s="671">
        <v>0.3</v>
      </c>
      <c r="AM39" s="672"/>
      <c r="AN39" s="672"/>
      <c r="AO39" s="673"/>
      <c r="AQ39" s="744" t="s">
        <v>338</v>
      </c>
      <c r="AR39" s="745"/>
      <c r="AS39" s="745"/>
      <c r="AT39" s="745"/>
      <c r="AU39" s="745"/>
      <c r="AV39" s="745"/>
      <c r="AW39" s="745"/>
      <c r="AX39" s="745"/>
      <c r="AY39" s="746"/>
      <c r="AZ39" s="666" t="s">
        <v>128</v>
      </c>
      <c r="BA39" s="667"/>
      <c r="BB39" s="667"/>
      <c r="BC39" s="667"/>
      <c r="BD39" s="706"/>
      <c r="BE39" s="706"/>
      <c r="BF39" s="733"/>
      <c r="BG39" s="681" t="s">
        <v>339</v>
      </c>
      <c r="BH39" s="682"/>
      <c r="BI39" s="682"/>
      <c r="BJ39" s="682"/>
      <c r="BK39" s="682"/>
      <c r="BL39" s="682"/>
      <c r="BM39" s="682"/>
      <c r="BN39" s="682"/>
      <c r="BO39" s="682"/>
      <c r="BP39" s="682"/>
      <c r="BQ39" s="682"/>
      <c r="BR39" s="682"/>
      <c r="BS39" s="682"/>
      <c r="BT39" s="682"/>
      <c r="BU39" s="683"/>
      <c r="BV39" s="666">
        <v>425</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1043571</v>
      </c>
      <c r="CS39" s="706"/>
      <c r="CT39" s="706"/>
      <c r="CU39" s="706"/>
      <c r="CV39" s="706"/>
      <c r="CW39" s="706"/>
      <c r="CX39" s="706"/>
      <c r="CY39" s="707"/>
      <c r="CZ39" s="671">
        <v>21.6</v>
      </c>
      <c r="DA39" s="704"/>
      <c r="DB39" s="704"/>
      <c r="DC39" s="708"/>
      <c r="DD39" s="675">
        <v>732761</v>
      </c>
      <c r="DE39" s="706"/>
      <c r="DF39" s="706"/>
      <c r="DG39" s="706"/>
      <c r="DH39" s="706"/>
      <c r="DI39" s="706"/>
      <c r="DJ39" s="706"/>
      <c r="DK39" s="707"/>
      <c r="DL39" s="675" t="s">
        <v>128</v>
      </c>
      <c r="DM39" s="706"/>
      <c r="DN39" s="706"/>
      <c r="DO39" s="706"/>
      <c r="DP39" s="706"/>
      <c r="DQ39" s="706"/>
      <c r="DR39" s="706"/>
      <c r="DS39" s="706"/>
      <c r="DT39" s="706"/>
      <c r="DU39" s="706"/>
      <c r="DV39" s="707"/>
      <c r="DW39" s="671" t="s">
        <v>128</v>
      </c>
      <c r="DX39" s="704"/>
      <c r="DY39" s="704"/>
      <c r="DZ39" s="704"/>
      <c r="EA39" s="704"/>
      <c r="EB39" s="704"/>
      <c r="EC39" s="705"/>
    </row>
    <row r="40" spans="2:133" ht="11.25" customHeight="1" x14ac:dyDescent="0.2">
      <c r="B40" s="663" t="s">
        <v>341</v>
      </c>
      <c r="C40" s="664"/>
      <c r="D40" s="664"/>
      <c r="E40" s="664"/>
      <c r="F40" s="664"/>
      <c r="G40" s="664"/>
      <c r="H40" s="664"/>
      <c r="I40" s="664"/>
      <c r="J40" s="664"/>
      <c r="K40" s="664"/>
      <c r="L40" s="664"/>
      <c r="M40" s="664"/>
      <c r="N40" s="664"/>
      <c r="O40" s="664"/>
      <c r="P40" s="664"/>
      <c r="Q40" s="665"/>
      <c r="R40" s="666">
        <v>121600</v>
      </c>
      <c r="S40" s="667"/>
      <c r="T40" s="667"/>
      <c r="U40" s="667"/>
      <c r="V40" s="667"/>
      <c r="W40" s="667"/>
      <c r="X40" s="667"/>
      <c r="Y40" s="668"/>
      <c r="Z40" s="669">
        <v>2.2999999999999998</v>
      </c>
      <c r="AA40" s="669"/>
      <c r="AB40" s="669"/>
      <c r="AC40" s="669"/>
      <c r="AD40" s="670" t="s">
        <v>128</v>
      </c>
      <c r="AE40" s="670"/>
      <c r="AF40" s="670"/>
      <c r="AG40" s="670"/>
      <c r="AH40" s="670"/>
      <c r="AI40" s="670"/>
      <c r="AJ40" s="670"/>
      <c r="AK40" s="670"/>
      <c r="AL40" s="671" t="s">
        <v>128</v>
      </c>
      <c r="AM40" s="672"/>
      <c r="AN40" s="672"/>
      <c r="AO40" s="673"/>
      <c r="AQ40" s="744" t="s">
        <v>342</v>
      </c>
      <c r="AR40" s="745"/>
      <c r="AS40" s="745"/>
      <c r="AT40" s="745"/>
      <c r="AU40" s="745"/>
      <c r="AV40" s="745"/>
      <c r="AW40" s="745"/>
      <c r="AX40" s="745"/>
      <c r="AY40" s="746"/>
      <c r="AZ40" s="666" t="s">
        <v>128</v>
      </c>
      <c r="BA40" s="667"/>
      <c r="BB40" s="667"/>
      <c r="BC40" s="667"/>
      <c r="BD40" s="706"/>
      <c r="BE40" s="706"/>
      <c r="BF40" s="733"/>
      <c r="BG40" s="747" t="s">
        <v>343</v>
      </c>
      <c r="BH40" s="748"/>
      <c r="BI40" s="748"/>
      <c r="BJ40" s="748"/>
      <c r="BK40" s="748"/>
      <c r="BL40" s="222"/>
      <c r="BM40" s="682" t="s">
        <v>344</v>
      </c>
      <c r="BN40" s="682"/>
      <c r="BO40" s="682"/>
      <c r="BP40" s="682"/>
      <c r="BQ40" s="682"/>
      <c r="BR40" s="682"/>
      <c r="BS40" s="682"/>
      <c r="BT40" s="682"/>
      <c r="BU40" s="683"/>
      <c r="BV40" s="666">
        <v>10</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t="s">
        <v>128</v>
      </c>
      <c r="CS40" s="667"/>
      <c r="CT40" s="667"/>
      <c r="CU40" s="667"/>
      <c r="CV40" s="667"/>
      <c r="CW40" s="667"/>
      <c r="CX40" s="667"/>
      <c r="CY40" s="668"/>
      <c r="CZ40" s="671" t="s">
        <v>128</v>
      </c>
      <c r="DA40" s="704"/>
      <c r="DB40" s="704"/>
      <c r="DC40" s="708"/>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4"/>
      <c r="DY40" s="704"/>
      <c r="DZ40" s="704"/>
      <c r="EA40" s="704"/>
      <c r="EB40" s="704"/>
      <c r="EC40" s="705"/>
    </row>
    <row r="41" spans="2:133" ht="11.25" customHeight="1" x14ac:dyDescent="0.2">
      <c r="B41" s="663" t="s">
        <v>346</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347</v>
      </c>
      <c r="AR41" s="745"/>
      <c r="AS41" s="745"/>
      <c r="AT41" s="745"/>
      <c r="AU41" s="745"/>
      <c r="AV41" s="745"/>
      <c r="AW41" s="745"/>
      <c r="AX41" s="745"/>
      <c r="AY41" s="746"/>
      <c r="AZ41" s="666">
        <v>31445</v>
      </c>
      <c r="BA41" s="667"/>
      <c r="BB41" s="667"/>
      <c r="BC41" s="667"/>
      <c r="BD41" s="706"/>
      <c r="BE41" s="706"/>
      <c r="BF41" s="733"/>
      <c r="BG41" s="747"/>
      <c r="BH41" s="748"/>
      <c r="BI41" s="748"/>
      <c r="BJ41" s="748"/>
      <c r="BK41" s="748"/>
      <c r="BL41" s="222"/>
      <c r="BM41" s="682" t="s">
        <v>348</v>
      </c>
      <c r="BN41" s="682"/>
      <c r="BO41" s="682"/>
      <c r="BP41" s="682"/>
      <c r="BQ41" s="682"/>
      <c r="BR41" s="682"/>
      <c r="BS41" s="682"/>
      <c r="BT41" s="682"/>
      <c r="BU41" s="683"/>
      <c r="BV41" s="666">
        <v>38</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128</v>
      </c>
      <c r="DA41" s="704"/>
      <c r="DB41" s="704"/>
      <c r="DC41" s="708"/>
      <c r="DD41" s="675" t="s">
        <v>128</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350</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351</v>
      </c>
      <c r="AR42" s="752"/>
      <c r="AS42" s="752"/>
      <c r="AT42" s="752"/>
      <c r="AU42" s="752"/>
      <c r="AV42" s="752"/>
      <c r="AW42" s="752"/>
      <c r="AX42" s="752"/>
      <c r="AY42" s="753"/>
      <c r="AZ42" s="760">
        <v>93033</v>
      </c>
      <c r="BA42" s="761"/>
      <c r="BB42" s="761"/>
      <c r="BC42" s="761"/>
      <c r="BD42" s="737"/>
      <c r="BE42" s="737"/>
      <c r="BF42" s="739"/>
      <c r="BG42" s="749"/>
      <c r="BH42" s="750"/>
      <c r="BI42" s="750"/>
      <c r="BJ42" s="750"/>
      <c r="BK42" s="750"/>
      <c r="BL42" s="223"/>
      <c r="BM42" s="692" t="s">
        <v>352</v>
      </c>
      <c r="BN42" s="692"/>
      <c r="BO42" s="692"/>
      <c r="BP42" s="692"/>
      <c r="BQ42" s="692"/>
      <c r="BR42" s="692"/>
      <c r="BS42" s="692"/>
      <c r="BT42" s="692"/>
      <c r="BU42" s="693"/>
      <c r="BV42" s="760">
        <v>508</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1982854</v>
      </c>
      <c r="CS42" s="706"/>
      <c r="CT42" s="706"/>
      <c r="CU42" s="706"/>
      <c r="CV42" s="706"/>
      <c r="CW42" s="706"/>
      <c r="CX42" s="706"/>
      <c r="CY42" s="707"/>
      <c r="CZ42" s="671">
        <v>41.1</v>
      </c>
      <c r="DA42" s="704"/>
      <c r="DB42" s="704"/>
      <c r="DC42" s="708"/>
      <c r="DD42" s="675">
        <v>346429</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354</v>
      </c>
      <c r="C43" s="664"/>
      <c r="D43" s="664"/>
      <c r="E43" s="664"/>
      <c r="F43" s="664"/>
      <c r="G43" s="664"/>
      <c r="H43" s="664"/>
      <c r="I43" s="664"/>
      <c r="J43" s="664"/>
      <c r="K43" s="664"/>
      <c r="L43" s="664"/>
      <c r="M43" s="664"/>
      <c r="N43" s="664"/>
      <c r="O43" s="664"/>
      <c r="P43" s="664"/>
      <c r="Q43" s="665"/>
      <c r="R43" s="666">
        <v>37000</v>
      </c>
      <c r="S43" s="667"/>
      <c r="T43" s="667"/>
      <c r="U43" s="667"/>
      <c r="V43" s="667"/>
      <c r="W43" s="667"/>
      <c r="X43" s="667"/>
      <c r="Y43" s="668"/>
      <c r="Z43" s="669">
        <v>0.7</v>
      </c>
      <c r="AA43" s="669"/>
      <c r="AB43" s="669"/>
      <c r="AC43" s="669"/>
      <c r="AD43" s="670" t="s">
        <v>128</v>
      </c>
      <c r="AE43" s="670"/>
      <c r="AF43" s="670"/>
      <c r="AG43" s="670"/>
      <c r="AH43" s="670"/>
      <c r="AI43" s="670"/>
      <c r="AJ43" s="670"/>
      <c r="AK43" s="670"/>
      <c r="AL43" s="671" t="s">
        <v>128</v>
      </c>
      <c r="AM43" s="672"/>
      <c r="AN43" s="672"/>
      <c r="AO43" s="673"/>
      <c r="BV43" s="224"/>
      <c r="BW43" s="224"/>
      <c r="BX43" s="224"/>
      <c r="BY43" s="224"/>
      <c r="BZ43" s="224"/>
      <c r="CA43" s="224"/>
      <c r="CB43" s="224"/>
      <c r="CD43" s="663" t="s">
        <v>355</v>
      </c>
      <c r="CE43" s="664"/>
      <c r="CF43" s="664"/>
      <c r="CG43" s="664"/>
      <c r="CH43" s="664"/>
      <c r="CI43" s="664"/>
      <c r="CJ43" s="664"/>
      <c r="CK43" s="664"/>
      <c r="CL43" s="664"/>
      <c r="CM43" s="664"/>
      <c r="CN43" s="664"/>
      <c r="CO43" s="664"/>
      <c r="CP43" s="664"/>
      <c r="CQ43" s="665"/>
      <c r="CR43" s="666">
        <v>18353</v>
      </c>
      <c r="CS43" s="706"/>
      <c r="CT43" s="706"/>
      <c r="CU43" s="706"/>
      <c r="CV43" s="706"/>
      <c r="CW43" s="706"/>
      <c r="CX43" s="706"/>
      <c r="CY43" s="707"/>
      <c r="CZ43" s="671">
        <v>0.4</v>
      </c>
      <c r="DA43" s="704"/>
      <c r="DB43" s="704"/>
      <c r="DC43" s="708"/>
      <c r="DD43" s="675">
        <v>18353</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8" t="s">
        <v>356</v>
      </c>
      <c r="C44" s="719"/>
      <c r="D44" s="719"/>
      <c r="E44" s="719"/>
      <c r="F44" s="719"/>
      <c r="G44" s="719"/>
      <c r="H44" s="719"/>
      <c r="I44" s="719"/>
      <c r="J44" s="719"/>
      <c r="K44" s="719"/>
      <c r="L44" s="719"/>
      <c r="M44" s="719"/>
      <c r="N44" s="719"/>
      <c r="O44" s="719"/>
      <c r="P44" s="719"/>
      <c r="Q44" s="720"/>
      <c r="R44" s="760">
        <v>5215803</v>
      </c>
      <c r="S44" s="761"/>
      <c r="T44" s="761"/>
      <c r="U44" s="761"/>
      <c r="V44" s="761"/>
      <c r="W44" s="761"/>
      <c r="X44" s="761"/>
      <c r="Y44" s="762"/>
      <c r="Z44" s="763">
        <v>100</v>
      </c>
      <c r="AA44" s="763"/>
      <c r="AB44" s="763"/>
      <c r="AC44" s="763"/>
      <c r="AD44" s="764">
        <v>1087725</v>
      </c>
      <c r="AE44" s="764"/>
      <c r="AF44" s="764"/>
      <c r="AG44" s="764"/>
      <c r="AH44" s="764"/>
      <c r="AI44" s="764"/>
      <c r="AJ44" s="764"/>
      <c r="AK44" s="764"/>
      <c r="AL44" s="765">
        <v>100</v>
      </c>
      <c r="AM44" s="738"/>
      <c r="AN44" s="738"/>
      <c r="AO44" s="766"/>
      <c r="CD44" s="767" t="s">
        <v>302</v>
      </c>
      <c r="CE44" s="768"/>
      <c r="CF44" s="663" t="s">
        <v>357</v>
      </c>
      <c r="CG44" s="664"/>
      <c r="CH44" s="664"/>
      <c r="CI44" s="664"/>
      <c r="CJ44" s="664"/>
      <c r="CK44" s="664"/>
      <c r="CL44" s="664"/>
      <c r="CM44" s="664"/>
      <c r="CN44" s="664"/>
      <c r="CO44" s="664"/>
      <c r="CP44" s="664"/>
      <c r="CQ44" s="665"/>
      <c r="CR44" s="666">
        <v>1799348</v>
      </c>
      <c r="CS44" s="667"/>
      <c r="CT44" s="667"/>
      <c r="CU44" s="667"/>
      <c r="CV44" s="667"/>
      <c r="CW44" s="667"/>
      <c r="CX44" s="667"/>
      <c r="CY44" s="668"/>
      <c r="CZ44" s="671">
        <v>37.299999999999997</v>
      </c>
      <c r="DA44" s="672"/>
      <c r="DB44" s="672"/>
      <c r="DC44" s="684"/>
      <c r="DD44" s="675">
        <v>344706</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358</v>
      </c>
      <c r="CG45" s="664"/>
      <c r="CH45" s="664"/>
      <c r="CI45" s="664"/>
      <c r="CJ45" s="664"/>
      <c r="CK45" s="664"/>
      <c r="CL45" s="664"/>
      <c r="CM45" s="664"/>
      <c r="CN45" s="664"/>
      <c r="CO45" s="664"/>
      <c r="CP45" s="664"/>
      <c r="CQ45" s="665"/>
      <c r="CR45" s="666">
        <v>1586104</v>
      </c>
      <c r="CS45" s="706"/>
      <c r="CT45" s="706"/>
      <c r="CU45" s="706"/>
      <c r="CV45" s="706"/>
      <c r="CW45" s="706"/>
      <c r="CX45" s="706"/>
      <c r="CY45" s="707"/>
      <c r="CZ45" s="671">
        <v>32.799999999999997</v>
      </c>
      <c r="DA45" s="704"/>
      <c r="DB45" s="704"/>
      <c r="DC45" s="708"/>
      <c r="DD45" s="675">
        <v>292653</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360</v>
      </c>
      <c r="CG46" s="664"/>
      <c r="CH46" s="664"/>
      <c r="CI46" s="664"/>
      <c r="CJ46" s="664"/>
      <c r="CK46" s="664"/>
      <c r="CL46" s="664"/>
      <c r="CM46" s="664"/>
      <c r="CN46" s="664"/>
      <c r="CO46" s="664"/>
      <c r="CP46" s="664"/>
      <c r="CQ46" s="665"/>
      <c r="CR46" s="666">
        <v>212777</v>
      </c>
      <c r="CS46" s="667"/>
      <c r="CT46" s="667"/>
      <c r="CU46" s="667"/>
      <c r="CV46" s="667"/>
      <c r="CW46" s="667"/>
      <c r="CX46" s="667"/>
      <c r="CY46" s="668"/>
      <c r="CZ46" s="671">
        <v>4.4000000000000004</v>
      </c>
      <c r="DA46" s="672"/>
      <c r="DB46" s="672"/>
      <c r="DC46" s="684"/>
      <c r="DD46" s="675">
        <v>51586</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v>183506</v>
      </c>
      <c r="CS47" s="706"/>
      <c r="CT47" s="706"/>
      <c r="CU47" s="706"/>
      <c r="CV47" s="706"/>
      <c r="CW47" s="706"/>
      <c r="CX47" s="706"/>
      <c r="CY47" s="707"/>
      <c r="CZ47" s="671">
        <v>3.8</v>
      </c>
      <c r="DA47" s="704"/>
      <c r="DB47" s="704"/>
      <c r="DC47" s="708"/>
      <c r="DD47" s="675">
        <v>1723</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8" t="s">
        <v>365</v>
      </c>
      <c r="CE49" s="719"/>
      <c r="CF49" s="719"/>
      <c r="CG49" s="719"/>
      <c r="CH49" s="719"/>
      <c r="CI49" s="719"/>
      <c r="CJ49" s="719"/>
      <c r="CK49" s="719"/>
      <c r="CL49" s="719"/>
      <c r="CM49" s="719"/>
      <c r="CN49" s="719"/>
      <c r="CO49" s="719"/>
      <c r="CP49" s="719"/>
      <c r="CQ49" s="720"/>
      <c r="CR49" s="760">
        <v>4829744</v>
      </c>
      <c r="CS49" s="737"/>
      <c r="CT49" s="737"/>
      <c r="CU49" s="737"/>
      <c r="CV49" s="737"/>
      <c r="CW49" s="737"/>
      <c r="CX49" s="737"/>
      <c r="CY49" s="774"/>
      <c r="CZ49" s="765">
        <v>100</v>
      </c>
      <c r="DA49" s="775"/>
      <c r="DB49" s="775"/>
      <c r="DC49" s="776"/>
      <c r="DD49" s="777">
        <v>2200114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367</v>
      </c>
      <c r="DK2" s="788"/>
      <c r="DL2" s="788"/>
      <c r="DM2" s="788"/>
      <c r="DN2" s="788"/>
      <c r="DO2" s="789"/>
      <c r="DP2" s="231"/>
      <c r="DQ2" s="787" t="s">
        <v>368</v>
      </c>
      <c r="DR2" s="788"/>
      <c r="DS2" s="788"/>
      <c r="DT2" s="788"/>
      <c r="DU2" s="788"/>
      <c r="DV2" s="788"/>
      <c r="DW2" s="788"/>
      <c r="DX2" s="788"/>
      <c r="DY2" s="788"/>
      <c r="DZ2" s="78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35"/>
      <c r="BA5" s="235"/>
      <c r="BB5" s="235"/>
      <c r="BC5" s="235"/>
      <c r="BD5" s="235"/>
      <c r="BE5" s="236"/>
      <c r="BF5" s="236"/>
      <c r="BG5" s="236"/>
      <c r="BH5" s="236"/>
      <c r="BI5" s="236"/>
      <c r="BJ5" s="236"/>
      <c r="BK5" s="236"/>
      <c r="BL5" s="236"/>
      <c r="BM5" s="236"/>
      <c r="BN5" s="236"/>
      <c r="BO5" s="236"/>
      <c r="BP5" s="236"/>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7"/>
    </row>
    <row r="6" spans="1:131" s="238"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2">
      <c r="A7" s="239">
        <v>1</v>
      </c>
      <c r="B7" s="814" t="s">
        <v>388</v>
      </c>
      <c r="C7" s="815"/>
      <c r="D7" s="815"/>
      <c r="E7" s="815"/>
      <c r="F7" s="815"/>
      <c r="G7" s="815"/>
      <c r="H7" s="815"/>
      <c r="I7" s="815"/>
      <c r="J7" s="815"/>
      <c r="K7" s="815"/>
      <c r="L7" s="815"/>
      <c r="M7" s="815"/>
      <c r="N7" s="815"/>
      <c r="O7" s="815"/>
      <c r="P7" s="816"/>
      <c r="Q7" s="817">
        <v>5216</v>
      </c>
      <c r="R7" s="818"/>
      <c r="S7" s="818"/>
      <c r="T7" s="818"/>
      <c r="U7" s="818"/>
      <c r="V7" s="818">
        <v>4830</v>
      </c>
      <c r="W7" s="818"/>
      <c r="X7" s="818"/>
      <c r="Y7" s="818"/>
      <c r="Z7" s="818"/>
      <c r="AA7" s="818">
        <v>386</v>
      </c>
      <c r="AB7" s="818"/>
      <c r="AC7" s="818"/>
      <c r="AD7" s="818"/>
      <c r="AE7" s="819"/>
      <c r="AF7" s="820">
        <v>182</v>
      </c>
      <c r="AG7" s="821"/>
      <c r="AH7" s="821"/>
      <c r="AI7" s="821"/>
      <c r="AJ7" s="822"/>
      <c r="AK7" s="823"/>
      <c r="AL7" s="824"/>
      <c r="AM7" s="824"/>
      <c r="AN7" s="824"/>
      <c r="AO7" s="824"/>
      <c r="AP7" s="824">
        <v>1430</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583</v>
      </c>
      <c r="BT7" s="812"/>
      <c r="BU7" s="812"/>
      <c r="BV7" s="812"/>
      <c r="BW7" s="812"/>
      <c r="BX7" s="812"/>
      <c r="BY7" s="812"/>
      <c r="BZ7" s="812"/>
      <c r="CA7" s="812"/>
      <c r="CB7" s="812"/>
      <c r="CC7" s="812"/>
      <c r="CD7" s="812"/>
      <c r="CE7" s="812"/>
      <c r="CF7" s="812"/>
      <c r="CG7" s="827"/>
      <c r="CH7" s="808">
        <v>16</v>
      </c>
      <c r="CI7" s="809"/>
      <c r="CJ7" s="809"/>
      <c r="CK7" s="809"/>
      <c r="CL7" s="810"/>
      <c r="CM7" s="808">
        <v>60</v>
      </c>
      <c r="CN7" s="809"/>
      <c r="CO7" s="809"/>
      <c r="CP7" s="809"/>
      <c r="CQ7" s="810"/>
      <c r="CR7" s="808">
        <v>20</v>
      </c>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x14ac:dyDescent="0.2">
      <c r="A8" s="241">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584</v>
      </c>
      <c r="BT8" s="839"/>
      <c r="BU8" s="839"/>
      <c r="BV8" s="839"/>
      <c r="BW8" s="839"/>
      <c r="BX8" s="839"/>
      <c r="BY8" s="839"/>
      <c r="BZ8" s="839"/>
      <c r="CA8" s="839"/>
      <c r="CB8" s="839"/>
      <c r="CC8" s="839"/>
      <c r="CD8" s="839"/>
      <c r="CE8" s="839"/>
      <c r="CF8" s="839"/>
      <c r="CG8" s="840"/>
      <c r="CH8" s="841">
        <v>-33</v>
      </c>
      <c r="CI8" s="842"/>
      <c r="CJ8" s="842"/>
      <c r="CK8" s="842"/>
      <c r="CL8" s="843"/>
      <c r="CM8" s="841">
        <v>380</v>
      </c>
      <c r="CN8" s="842"/>
      <c r="CO8" s="842"/>
      <c r="CP8" s="842"/>
      <c r="CQ8" s="843"/>
      <c r="CR8" s="841">
        <v>22</v>
      </c>
      <c r="CS8" s="842"/>
      <c r="CT8" s="842"/>
      <c r="CU8" s="842"/>
      <c r="CV8" s="843"/>
      <c r="CW8" s="841"/>
      <c r="CX8" s="842"/>
      <c r="CY8" s="842"/>
      <c r="CZ8" s="842"/>
      <c r="DA8" s="843"/>
      <c r="DB8" s="841">
        <v>59</v>
      </c>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2">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585</v>
      </c>
      <c r="BT9" s="839"/>
      <c r="BU9" s="839"/>
      <c r="BV9" s="839"/>
      <c r="BW9" s="839"/>
      <c r="BX9" s="839"/>
      <c r="BY9" s="839"/>
      <c r="BZ9" s="839"/>
      <c r="CA9" s="839"/>
      <c r="CB9" s="839"/>
      <c r="CC9" s="839"/>
      <c r="CD9" s="839"/>
      <c r="CE9" s="839"/>
      <c r="CF9" s="839"/>
      <c r="CG9" s="840"/>
      <c r="CH9" s="841">
        <v>-33</v>
      </c>
      <c r="CI9" s="842"/>
      <c r="CJ9" s="842"/>
      <c r="CK9" s="842"/>
      <c r="CL9" s="843"/>
      <c r="CM9" s="841">
        <v>552</v>
      </c>
      <c r="CN9" s="842"/>
      <c r="CO9" s="842"/>
      <c r="CP9" s="842"/>
      <c r="CQ9" s="843"/>
      <c r="CR9" s="841">
        <v>15</v>
      </c>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2">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2">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2">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2">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2">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2">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2">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2">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2">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2">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2">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5">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2">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389</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5">
      <c r="A23" s="243" t="s">
        <v>390</v>
      </c>
      <c r="B23" s="854" t="s">
        <v>391</v>
      </c>
      <c r="C23" s="855"/>
      <c r="D23" s="855"/>
      <c r="E23" s="855"/>
      <c r="F23" s="855"/>
      <c r="G23" s="855"/>
      <c r="H23" s="855"/>
      <c r="I23" s="855"/>
      <c r="J23" s="855"/>
      <c r="K23" s="855"/>
      <c r="L23" s="855"/>
      <c r="M23" s="855"/>
      <c r="N23" s="855"/>
      <c r="O23" s="855"/>
      <c r="P23" s="856"/>
      <c r="Q23" s="857">
        <v>5216</v>
      </c>
      <c r="R23" s="858"/>
      <c r="S23" s="858"/>
      <c r="T23" s="858"/>
      <c r="U23" s="858"/>
      <c r="V23" s="858">
        <v>4830</v>
      </c>
      <c r="W23" s="858"/>
      <c r="X23" s="858"/>
      <c r="Y23" s="858"/>
      <c r="Z23" s="858"/>
      <c r="AA23" s="858">
        <v>386</v>
      </c>
      <c r="AB23" s="858"/>
      <c r="AC23" s="858"/>
      <c r="AD23" s="858"/>
      <c r="AE23" s="859"/>
      <c r="AF23" s="860">
        <v>182</v>
      </c>
      <c r="AG23" s="858"/>
      <c r="AH23" s="858"/>
      <c r="AI23" s="858"/>
      <c r="AJ23" s="861"/>
      <c r="AK23" s="862"/>
      <c r="AL23" s="863"/>
      <c r="AM23" s="863"/>
      <c r="AN23" s="863"/>
      <c r="AO23" s="863"/>
      <c r="AP23" s="858">
        <v>1430</v>
      </c>
      <c r="AQ23" s="858"/>
      <c r="AR23" s="858"/>
      <c r="AS23" s="858"/>
      <c r="AT23" s="858"/>
      <c r="AU23" s="874"/>
      <c r="AV23" s="874"/>
      <c r="AW23" s="874"/>
      <c r="AX23" s="874"/>
      <c r="AY23" s="875"/>
      <c r="AZ23" s="876" t="s">
        <v>392</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2">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5">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2">
      <c r="A26" s="792" t="s">
        <v>371</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378</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2">
      <c r="A28" s="245">
        <v>1</v>
      </c>
      <c r="B28" s="814" t="s">
        <v>403</v>
      </c>
      <c r="C28" s="815"/>
      <c r="D28" s="815"/>
      <c r="E28" s="815"/>
      <c r="F28" s="815"/>
      <c r="G28" s="815"/>
      <c r="H28" s="815"/>
      <c r="I28" s="815"/>
      <c r="J28" s="815"/>
      <c r="K28" s="815"/>
      <c r="L28" s="815"/>
      <c r="M28" s="815"/>
      <c r="N28" s="815"/>
      <c r="O28" s="815"/>
      <c r="P28" s="816"/>
      <c r="Q28" s="887">
        <v>346</v>
      </c>
      <c r="R28" s="888"/>
      <c r="S28" s="888"/>
      <c r="T28" s="888"/>
      <c r="U28" s="888"/>
      <c r="V28" s="888">
        <v>312</v>
      </c>
      <c r="W28" s="888"/>
      <c r="X28" s="888"/>
      <c r="Y28" s="888"/>
      <c r="Z28" s="888"/>
      <c r="AA28" s="888">
        <v>34</v>
      </c>
      <c r="AB28" s="888"/>
      <c r="AC28" s="888"/>
      <c r="AD28" s="888"/>
      <c r="AE28" s="889"/>
      <c r="AF28" s="890">
        <v>34</v>
      </c>
      <c r="AG28" s="888"/>
      <c r="AH28" s="888"/>
      <c r="AI28" s="888"/>
      <c r="AJ28" s="891"/>
      <c r="AK28" s="892">
        <v>36</v>
      </c>
      <c r="AL28" s="893"/>
      <c r="AM28" s="893"/>
      <c r="AN28" s="893"/>
      <c r="AO28" s="893"/>
      <c r="AP28" s="893"/>
      <c r="AQ28" s="893"/>
      <c r="AR28" s="893"/>
      <c r="AS28" s="893"/>
      <c r="AT28" s="893"/>
      <c r="AU28" s="893">
        <v>36</v>
      </c>
      <c r="AV28" s="893"/>
      <c r="AW28" s="893"/>
      <c r="AX28" s="893"/>
      <c r="AY28" s="893"/>
      <c r="AZ28" s="894"/>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2">
      <c r="A29" s="245">
        <v>2</v>
      </c>
      <c r="B29" s="845" t="s">
        <v>404</v>
      </c>
      <c r="C29" s="846"/>
      <c r="D29" s="846"/>
      <c r="E29" s="846"/>
      <c r="F29" s="846"/>
      <c r="G29" s="846"/>
      <c r="H29" s="846"/>
      <c r="I29" s="846"/>
      <c r="J29" s="846"/>
      <c r="K29" s="846"/>
      <c r="L29" s="846"/>
      <c r="M29" s="846"/>
      <c r="N29" s="846"/>
      <c r="O29" s="846"/>
      <c r="P29" s="847"/>
      <c r="Q29" s="848">
        <v>384</v>
      </c>
      <c r="R29" s="849"/>
      <c r="S29" s="849"/>
      <c r="T29" s="849"/>
      <c r="U29" s="849"/>
      <c r="V29" s="849">
        <v>316</v>
      </c>
      <c r="W29" s="849"/>
      <c r="X29" s="849"/>
      <c r="Y29" s="849"/>
      <c r="Z29" s="849"/>
      <c r="AA29" s="849">
        <v>68</v>
      </c>
      <c r="AB29" s="849"/>
      <c r="AC29" s="849"/>
      <c r="AD29" s="849"/>
      <c r="AE29" s="850"/>
      <c r="AF29" s="851">
        <v>68</v>
      </c>
      <c r="AG29" s="852"/>
      <c r="AH29" s="852"/>
      <c r="AI29" s="852"/>
      <c r="AJ29" s="853"/>
      <c r="AK29" s="899">
        <v>61</v>
      </c>
      <c r="AL29" s="895"/>
      <c r="AM29" s="895"/>
      <c r="AN29" s="895"/>
      <c r="AO29" s="895"/>
      <c r="AP29" s="895"/>
      <c r="AQ29" s="895"/>
      <c r="AR29" s="895"/>
      <c r="AS29" s="895"/>
      <c r="AT29" s="895"/>
      <c r="AU29" s="895">
        <v>61</v>
      </c>
      <c r="AV29" s="895"/>
      <c r="AW29" s="895"/>
      <c r="AX29" s="895"/>
      <c r="AY29" s="895"/>
      <c r="AZ29" s="896"/>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2">
      <c r="A30" s="245">
        <v>3</v>
      </c>
      <c r="B30" s="845" t="s">
        <v>405</v>
      </c>
      <c r="C30" s="846"/>
      <c r="D30" s="846"/>
      <c r="E30" s="846"/>
      <c r="F30" s="846"/>
      <c r="G30" s="846"/>
      <c r="H30" s="846"/>
      <c r="I30" s="846"/>
      <c r="J30" s="846"/>
      <c r="K30" s="846"/>
      <c r="L30" s="846"/>
      <c r="M30" s="846"/>
      <c r="N30" s="846"/>
      <c r="O30" s="846"/>
      <c r="P30" s="847"/>
      <c r="Q30" s="848">
        <v>9</v>
      </c>
      <c r="R30" s="849"/>
      <c r="S30" s="849"/>
      <c r="T30" s="849"/>
      <c r="U30" s="849"/>
      <c r="V30" s="849">
        <v>9</v>
      </c>
      <c r="W30" s="849"/>
      <c r="X30" s="849"/>
      <c r="Y30" s="849"/>
      <c r="Z30" s="849"/>
      <c r="AA30" s="849">
        <v>1</v>
      </c>
      <c r="AB30" s="849"/>
      <c r="AC30" s="849"/>
      <c r="AD30" s="849"/>
      <c r="AE30" s="850"/>
      <c r="AF30" s="851">
        <v>1</v>
      </c>
      <c r="AG30" s="852"/>
      <c r="AH30" s="852"/>
      <c r="AI30" s="852"/>
      <c r="AJ30" s="853"/>
      <c r="AK30" s="899">
        <v>5</v>
      </c>
      <c r="AL30" s="895"/>
      <c r="AM30" s="895"/>
      <c r="AN30" s="895"/>
      <c r="AO30" s="895"/>
      <c r="AP30" s="895"/>
      <c r="AQ30" s="895"/>
      <c r="AR30" s="895"/>
      <c r="AS30" s="895"/>
      <c r="AT30" s="895"/>
      <c r="AU30" s="895">
        <v>5</v>
      </c>
      <c r="AV30" s="895"/>
      <c r="AW30" s="895"/>
      <c r="AX30" s="895"/>
      <c r="AY30" s="895"/>
      <c r="AZ30" s="896"/>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2">
      <c r="A31" s="245">
        <v>4</v>
      </c>
      <c r="B31" s="845" t="s">
        <v>406</v>
      </c>
      <c r="C31" s="846"/>
      <c r="D31" s="846"/>
      <c r="E31" s="846"/>
      <c r="F31" s="846"/>
      <c r="G31" s="846"/>
      <c r="H31" s="846"/>
      <c r="I31" s="846"/>
      <c r="J31" s="846"/>
      <c r="K31" s="846"/>
      <c r="L31" s="846"/>
      <c r="M31" s="846"/>
      <c r="N31" s="846"/>
      <c r="O31" s="846"/>
      <c r="P31" s="847"/>
      <c r="Q31" s="848">
        <v>12</v>
      </c>
      <c r="R31" s="849"/>
      <c r="S31" s="849"/>
      <c r="T31" s="849"/>
      <c r="U31" s="849"/>
      <c r="V31" s="849">
        <v>10</v>
      </c>
      <c r="W31" s="849"/>
      <c r="X31" s="849"/>
      <c r="Y31" s="849"/>
      <c r="Z31" s="849"/>
      <c r="AA31" s="849">
        <v>1</v>
      </c>
      <c r="AB31" s="849"/>
      <c r="AC31" s="849"/>
      <c r="AD31" s="849"/>
      <c r="AE31" s="850"/>
      <c r="AF31" s="851">
        <v>1</v>
      </c>
      <c r="AG31" s="852"/>
      <c r="AH31" s="852"/>
      <c r="AI31" s="852"/>
      <c r="AJ31" s="853"/>
      <c r="AK31" s="899">
        <v>2</v>
      </c>
      <c r="AL31" s="895"/>
      <c r="AM31" s="895"/>
      <c r="AN31" s="895"/>
      <c r="AO31" s="895"/>
      <c r="AP31" s="895"/>
      <c r="AQ31" s="895"/>
      <c r="AR31" s="895"/>
      <c r="AS31" s="895"/>
      <c r="AT31" s="895"/>
      <c r="AU31" s="895">
        <v>2</v>
      </c>
      <c r="AV31" s="895"/>
      <c r="AW31" s="895"/>
      <c r="AX31" s="895"/>
      <c r="AY31" s="895"/>
      <c r="AZ31" s="896"/>
      <c r="BA31" s="896"/>
      <c r="BB31" s="896"/>
      <c r="BC31" s="896"/>
      <c r="BD31" s="896"/>
      <c r="BE31" s="897" t="s">
        <v>407</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2">
      <c r="A32" s="245">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2">
      <c r="A33" s="245">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2">
      <c r="A34" s="245">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2">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2">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2">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2">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2">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2">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2">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2">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2">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2">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2">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2">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2">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2">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2">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2">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2">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2">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2">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2">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2">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2">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2">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2">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2">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2">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5">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2">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408</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5">
      <c r="A63" s="243" t="s">
        <v>390</v>
      </c>
      <c r="B63" s="854" t="s">
        <v>409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104</v>
      </c>
      <c r="AG63" s="909"/>
      <c r="AH63" s="909"/>
      <c r="AI63" s="909"/>
      <c r="AJ63" s="910"/>
      <c r="AK63" s="911"/>
      <c r="AL63" s="906"/>
      <c r="AM63" s="906"/>
      <c r="AN63" s="906"/>
      <c r="AO63" s="906"/>
      <c r="AP63" s="909"/>
      <c r="AQ63" s="909"/>
      <c r="AR63" s="909"/>
      <c r="AS63" s="909"/>
      <c r="AT63" s="909"/>
      <c r="AU63" s="909">
        <v>104</v>
      </c>
      <c r="AV63" s="909"/>
      <c r="AW63" s="909"/>
      <c r="AX63" s="909"/>
      <c r="AY63" s="909"/>
      <c r="AZ63" s="913"/>
      <c r="BA63" s="913"/>
      <c r="BB63" s="913"/>
      <c r="BC63" s="913"/>
      <c r="BD63" s="913"/>
      <c r="BE63" s="914"/>
      <c r="BF63" s="914"/>
      <c r="BG63" s="914"/>
      <c r="BH63" s="914"/>
      <c r="BI63" s="915"/>
      <c r="BJ63" s="916" t="s">
        <v>410</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5">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2">
      <c r="A66" s="792" t="s">
        <v>412</v>
      </c>
      <c r="B66" s="793"/>
      <c r="C66" s="793"/>
      <c r="D66" s="793"/>
      <c r="E66" s="793"/>
      <c r="F66" s="793"/>
      <c r="G66" s="793"/>
      <c r="H66" s="793"/>
      <c r="I66" s="793"/>
      <c r="J66" s="793"/>
      <c r="K66" s="793"/>
      <c r="L66" s="793"/>
      <c r="M66" s="793"/>
      <c r="N66" s="793"/>
      <c r="O66" s="793"/>
      <c r="P66" s="794"/>
      <c r="Q66" s="798" t="s">
        <v>413</v>
      </c>
      <c r="R66" s="799"/>
      <c r="S66" s="799"/>
      <c r="T66" s="799"/>
      <c r="U66" s="800"/>
      <c r="V66" s="798" t="s">
        <v>414</v>
      </c>
      <c r="W66" s="799"/>
      <c r="X66" s="799"/>
      <c r="Y66" s="799"/>
      <c r="Z66" s="800"/>
      <c r="AA66" s="798" t="s">
        <v>415</v>
      </c>
      <c r="AB66" s="799"/>
      <c r="AC66" s="799"/>
      <c r="AD66" s="799"/>
      <c r="AE66" s="800"/>
      <c r="AF66" s="919" t="s">
        <v>416</v>
      </c>
      <c r="AG66" s="880"/>
      <c r="AH66" s="880"/>
      <c r="AI66" s="880"/>
      <c r="AJ66" s="920"/>
      <c r="AK66" s="798" t="s">
        <v>417</v>
      </c>
      <c r="AL66" s="793"/>
      <c r="AM66" s="793"/>
      <c r="AN66" s="793"/>
      <c r="AO66" s="794"/>
      <c r="AP66" s="798" t="s">
        <v>418</v>
      </c>
      <c r="AQ66" s="799"/>
      <c r="AR66" s="799"/>
      <c r="AS66" s="799"/>
      <c r="AT66" s="800"/>
      <c r="AU66" s="798" t="s">
        <v>419</v>
      </c>
      <c r="AV66" s="799"/>
      <c r="AW66" s="799"/>
      <c r="AX66" s="799"/>
      <c r="AY66" s="800"/>
      <c r="AZ66" s="798" t="s">
        <v>378</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2">
      <c r="A68" s="239">
        <v>1</v>
      </c>
      <c r="B68" s="934" t="s">
        <v>586</v>
      </c>
      <c r="C68" s="935"/>
      <c r="D68" s="935"/>
      <c r="E68" s="935"/>
      <c r="F68" s="935"/>
      <c r="G68" s="935"/>
      <c r="H68" s="935"/>
      <c r="I68" s="935"/>
      <c r="J68" s="935"/>
      <c r="K68" s="935"/>
      <c r="L68" s="935"/>
      <c r="M68" s="935"/>
      <c r="N68" s="935"/>
      <c r="O68" s="935"/>
      <c r="P68" s="936"/>
      <c r="Q68" s="937">
        <v>3699</v>
      </c>
      <c r="R68" s="931"/>
      <c r="S68" s="931"/>
      <c r="T68" s="931"/>
      <c r="U68" s="931"/>
      <c r="V68" s="931">
        <v>3592</v>
      </c>
      <c r="W68" s="931"/>
      <c r="X68" s="931"/>
      <c r="Y68" s="931"/>
      <c r="Z68" s="931"/>
      <c r="AA68" s="931">
        <v>107</v>
      </c>
      <c r="AB68" s="931"/>
      <c r="AC68" s="931"/>
      <c r="AD68" s="931"/>
      <c r="AE68" s="931"/>
      <c r="AF68" s="931">
        <v>107</v>
      </c>
      <c r="AG68" s="931"/>
      <c r="AH68" s="931"/>
      <c r="AI68" s="931"/>
      <c r="AJ68" s="931"/>
      <c r="AK68" s="931">
        <v>0</v>
      </c>
      <c r="AL68" s="931"/>
      <c r="AM68" s="931"/>
      <c r="AN68" s="931"/>
      <c r="AO68" s="931"/>
      <c r="AP68" s="931">
        <v>388</v>
      </c>
      <c r="AQ68" s="931"/>
      <c r="AR68" s="931"/>
      <c r="AS68" s="931"/>
      <c r="AT68" s="931"/>
      <c r="AU68" s="931">
        <v>81</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2">
      <c r="A69" s="241">
        <v>2</v>
      </c>
      <c r="B69" s="938" t="s">
        <v>587</v>
      </c>
      <c r="C69" s="939"/>
      <c r="D69" s="939"/>
      <c r="E69" s="939"/>
      <c r="F69" s="939"/>
      <c r="G69" s="939"/>
      <c r="H69" s="939"/>
      <c r="I69" s="939"/>
      <c r="J69" s="939"/>
      <c r="K69" s="939"/>
      <c r="L69" s="939"/>
      <c r="M69" s="939"/>
      <c r="N69" s="939"/>
      <c r="O69" s="939"/>
      <c r="P69" s="940"/>
      <c r="Q69" s="941">
        <v>60</v>
      </c>
      <c r="R69" s="895"/>
      <c r="S69" s="895"/>
      <c r="T69" s="895"/>
      <c r="U69" s="895"/>
      <c r="V69" s="895">
        <v>60</v>
      </c>
      <c r="W69" s="895"/>
      <c r="X69" s="895"/>
      <c r="Y69" s="895"/>
      <c r="Z69" s="895"/>
      <c r="AA69" s="895">
        <v>0</v>
      </c>
      <c r="AB69" s="895"/>
      <c r="AC69" s="895"/>
      <c r="AD69" s="895"/>
      <c r="AE69" s="895"/>
      <c r="AF69" s="895">
        <v>0</v>
      </c>
      <c r="AG69" s="895"/>
      <c r="AH69" s="895"/>
      <c r="AI69" s="895"/>
      <c r="AJ69" s="895"/>
      <c r="AK69" s="895">
        <v>0</v>
      </c>
      <c r="AL69" s="895"/>
      <c r="AM69" s="895"/>
      <c r="AN69" s="895"/>
      <c r="AO69" s="895"/>
      <c r="AP69" s="895">
        <v>0</v>
      </c>
      <c r="AQ69" s="895"/>
      <c r="AR69" s="895"/>
      <c r="AS69" s="895"/>
      <c r="AT69" s="895"/>
      <c r="AU69" s="895">
        <v>0</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2">
      <c r="A70" s="241">
        <v>3</v>
      </c>
      <c r="B70" s="938" t="s">
        <v>588</v>
      </c>
      <c r="C70" s="939"/>
      <c r="D70" s="939"/>
      <c r="E70" s="939"/>
      <c r="F70" s="939"/>
      <c r="G70" s="939"/>
      <c r="H70" s="939"/>
      <c r="I70" s="939"/>
      <c r="J70" s="939"/>
      <c r="K70" s="939"/>
      <c r="L70" s="939"/>
      <c r="M70" s="939"/>
      <c r="N70" s="939"/>
      <c r="O70" s="939"/>
      <c r="P70" s="940"/>
      <c r="Q70" s="941">
        <v>798</v>
      </c>
      <c r="R70" s="895"/>
      <c r="S70" s="895"/>
      <c r="T70" s="895"/>
      <c r="U70" s="895"/>
      <c r="V70" s="895">
        <v>745</v>
      </c>
      <c r="W70" s="895"/>
      <c r="X70" s="895"/>
      <c r="Y70" s="895"/>
      <c r="Z70" s="895"/>
      <c r="AA70" s="895">
        <v>53</v>
      </c>
      <c r="AB70" s="895"/>
      <c r="AC70" s="895"/>
      <c r="AD70" s="895"/>
      <c r="AE70" s="895"/>
      <c r="AF70" s="895">
        <v>53</v>
      </c>
      <c r="AG70" s="895"/>
      <c r="AH70" s="895"/>
      <c r="AI70" s="895"/>
      <c r="AJ70" s="895"/>
      <c r="AK70" s="895">
        <v>0</v>
      </c>
      <c r="AL70" s="895"/>
      <c r="AM70" s="895"/>
      <c r="AN70" s="895"/>
      <c r="AO70" s="895"/>
      <c r="AP70" s="895">
        <v>0</v>
      </c>
      <c r="AQ70" s="895"/>
      <c r="AR70" s="895"/>
      <c r="AS70" s="895"/>
      <c r="AT70" s="895"/>
      <c r="AU70" s="895">
        <v>2</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2">
      <c r="A71" s="241">
        <v>4</v>
      </c>
      <c r="B71" s="938" t="s">
        <v>589</v>
      </c>
      <c r="C71" s="939"/>
      <c r="D71" s="939"/>
      <c r="E71" s="939"/>
      <c r="F71" s="939"/>
      <c r="G71" s="939"/>
      <c r="H71" s="939"/>
      <c r="I71" s="939"/>
      <c r="J71" s="939"/>
      <c r="K71" s="939"/>
      <c r="L71" s="939"/>
      <c r="M71" s="939"/>
      <c r="N71" s="939"/>
      <c r="O71" s="939"/>
      <c r="P71" s="940"/>
      <c r="Q71" s="941">
        <v>254237</v>
      </c>
      <c r="R71" s="895"/>
      <c r="S71" s="895"/>
      <c r="T71" s="895"/>
      <c r="U71" s="895"/>
      <c r="V71" s="895">
        <v>237960</v>
      </c>
      <c r="W71" s="895"/>
      <c r="X71" s="895"/>
      <c r="Y71" s="895"/>
      <c r="Z71" s="895"/>
      <c r="AA71" s="895">
        <v>16277</v>
      </c>
      <c r="AB71" s="895"/>
      <c r="AC71" s="895"/>
      <c r="AD71" s="895"/>
      <c r="AE71" s="895"/>
      <c r="AF71" s="895">
        <v>16277</v>
      </c>
      <c r="AG71" s="895"/>
      <c r="AH71" s="895"/>
      <c r="AI71" s="895"/>
      <c r="AJ71" s="895"/>
      <c r="AK71" s="895">
        <v>534</v>
      </c>
      <c r="AL71" s="895"/>
      <c r="AM71" s="895"/>
      <c r="AN71" s="895"/>
      <c r="AO71" s="895"/>
      <c r="AP71" s="895">
        <v>0</v>
      </c>
      <c r="AQ71" s="895"/>
      <c r="AR71" s="895"/>
      <c r="AS71" s="895"/>
      <c r="AT71" s="895"/>
      <c r="AU71" s="895">
        <v>0</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2">
      <c r="A72" s="241">
        <v>5</v>
      </c>
      <c r="B72" s="938" t="s">
        <v>590</v>
      </c>
      <c r="C72" s="939"/>
      <c r="D72" s="939"/>
      <c r="E72" s="939"/>
      <c r="F72" s="939"/>
      <c r="G72" s="939"/>
      <c r="H72" s="939"/>
      <c r="I72" s="939"/>
      <c r="J72" s="939"/>
      <c r="K72" s="939"/>
      <c r="L72" s="939"/>
      <c r="M72" s="939"/>
      <c r="N72" s="939"/>
      <c r="O72" s="939"/>
      <c r="P72" s="940"/>
      <c r="Q72" s="941">
        <v>8056</v>
      </c>
      <c r="R72" s="895"/>
      <c r="S72" s="895"/>
      <c r="T72" s="895"/>
      <c r="U72" s="895"/>
      <c r="V72" s="895">
        <v>6911</v>
      </c>
      <c r="W72" s="895"/>
      <c r="X72" s="895"/>
      <c r="Y72" s="895"/>
      <c r="Z72" s="895"/>
      <c r="AA72" s="895">
        <v>1145</v>
      </c>
      <c r="AB72" s="895"/>
      <c r="AC72" s="895"/>
      <c r="AD72" s="895"/>
      <c r="AE72" s="895"/>
      <c r="AF72" s="895">
        <v>0</v>
      </c>
      <c r="AG72" s="895"/>
      <c r="AH72" s="895"/>
      <c r="AI72" s="895"/>
      <c r="AJ72" s="895"/>
      <c r="AK72" s="895">
        <v>14</v>
      </c>
      <c r="AL72" s="895"/>
      <c r="AM72" s="895"/>
      <c r="AN72" s="895"/>
      <c r="AO72" s="895"/>
      <c r="AP72" s="895">
        <v>0</v>
      </c>
      <c r="AQ72" s="895"/>
      <c r="AR72" s="895"/>
      <c r="AS72" s="895"/>
      <c r="AT72" s="895"/>
      <c r="AU72" s="895">
        <v>3</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2">
      <c r="A73" s="241">
        <v>6</v>
      </c>
      <c r="B73" s="938" t="s">
        <v>591</v>
      </c>
      <c r="C73" s="939"/>
      <c r="D73" s="939"/>
      <c r="E73" s="939"/>
      <c r="F73" s="939"/>
      <c r="G73" s="939"/>
      <c r="H73" s="939"/>
      <c r="I73" s="939"/>
      <c r="J73" s="939"/>
      <c r="K73" s="939"/>
      <c r="L73" s="939"/>
      <c r="M73" s="939"/>
      <c r="N73" s="939"/>
      <c r="O73" s="939"/>
      <c r="P73" s="940"/>
      <c r="Q73" s="941">
        <v>1445</v>
      </c>
      <c r="R73" s="895"/>
      <c r="S73" s="895"/>
      <c r="T73" s="895"/>
      <c r="U73" s="895"/>
      <c r="V73" s="895">
        <v>1444</v>
      </c>
      <c r="W73" s="895"/>
      <c r="X73" s="895"/>
      <c r="Y73" s="895"/>
      <c r="Z73" s="895"/>
      <c r="AA73" s="895">
        <v>1</v>
      </c>
      <c r="AB73" s="895"/>
      <c r="AC73" s="895"/>
      <c r="AD73" s="895"/>
      <c r="AE73" s="895"/>
      <c r="AF73" s="895">
        <v>0</v>
      </c>
      <c r="AG73" s="895"/>
      <c r="AH73" s="895"/>
      <c r="AI73" s="895"/>
      <c r="AJ73" s="895"/>
      <c r="AK73" s="895">
        <v>0</v>
      </c>
      <c r="AL73" s="895"/>
      <c r="AM73" s="895"/>
      <c r="AN73" s="895"/>
      <c r="AO73" s="895"/>
      <c r="AP73" s="895">
        <v>0</v>
      </c>
      <c r="AQ73" s="895"/>
      <c r="AR73" s="895"/>
      <c r="AS73" s="895"/>
      <c r="AT73" s="895"/>
      <c r="AU73" s="895">
        <v>3</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2">
      <c r="A74" s="241">
        <v>7</v>
      </c>
      <c r="B74" s="938" t="s">
        <v>592</v>
      </c>
      <c r="C74" s="939"/>
      <c r="D74" s="939"/>
      <c r="E74" s="939"/>
      <c r="F74" s="939"/>
      <c r="G74" s="939"/>
      <c r="H74" s="939"/>
      <c r="I74" s="939"/>
      <c r="J74" s="939"/>
      <c r="K74" s="939"/>
      <c r="L74" s="939"/>
      <c r="M74" s="939"/>
      <c r="N74" s="939"/>
      <c r="O74" s="939"/>
      <c r="P74" s="940"/>
      <c r="Q74" s="941">
        <v>1</v>
      </c>
      <c r="R74" s="895"/>
      <c r="S74" s="895"/>
      <c r="T74" s="895"/>
      <c r="U74" s="895"/>
      <c r="V74" s="895">
        <v>0</v>
      </c>
      <c r="W74" s="895"/>
      <c r="X74" s="895"/>
      <c r="Y74" s="895"/>
      <c r="Z74" s="895"/>
      <c r="AA74" s="895">
        <v>1</v>
      </c>
      <c r="AB74" s="895"/>
      <c r="AC74" s="895"/>
      <c r="AD74" s="895"/>
      <c r="AE74" s="895"/>
      <c r="AF74" s="895">
        <v>0</v>
      </c>
      <c r="AG74" s="895"/>
      <c r="AH74" s="895"/>
      <c r="AI74" s="895"/>
      <c r="AJ74" s="895"/>
      <c r="AK74" s="895">
        <v>0</v>
      </c>
      <c r="AL74" s="895"/>
      <c r="AM74" s="895"/>
      <c r="AN74" s="895"/>
      <c r="AO74" s="895"/>
      <c r="AP74" s="895">
        <v>0</v>
      </c>
      <c r="AQ74" s="895"/>
      <c r="AR74" s="895"/>
      <c r="AS74" s="895"/>
      <c r="AT74" s="895"/>
      <c r="AU74" s="895">
        <v>0</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2">
      <c r="A75" s="241">
        <v>8</v>
      </c>
      <c r="B75" s="938" t="s">
        <v>593</v>
      </c>
      <c r="C75" s="939"/>
      <c r="D75" s="939"/>
      <c r="E75" s="939"/>
      <c r="F75" s="939"/>
      <c r="G75" s="939"/>
      <c r="H75" s="939"/>
      <c r="I75" s="939"/>
      <c r="J75" s="939"/>
      <c r="K75" s="939"/>
      <c r="L75" s="939"/>
      <c r="M75" s="939"/>
      <c r="N75" s="939"/>
      <c r="O75" s="939"/>
      <c r="P75" s="940"/>
      <c r="Q75" s="942">
        <v>59</v>
      </c>
      <c r="R75" s="943"/>
      <c r="S75" s="943"/>
      <c r="T75" s="943"/>
      <c r="U75" s="899"/>
      <c r="V75" s="944">
        <v>33</v>
      </c>
      <c r="W75" s="943"/>
      <c r="X75" s="943"/>
      <c r="Y75" s="943"/>
      <c r="Z75" s="899"/>
      <c r="AA75" s="944">
        <v>26</v>
      </c>
      <c r="AB75" s="943"/>
      <c r="AC75" s="943"/>
      <c r="AD75" s="943"/>
      <c r="AE75" s="899"/>
      <c r="AF75" s="944">
        <v>0</v>
      </c>
      <c r="AG75" s="943"/>
      <c r="AH75" s="943"/>
      <c r="AI75" s="943"/>
      <c r="AJ75" s="899"/>
      <c r="AK75" s="944">
        <v>0</v>
      </c>
      <c r="AL75" s="943"/>
      <c r="AM75" s="943"/>
      <c r="AN75" s="943"/>
      <c r="AO75" s="899"/>
      <c r="AP75" s="944">
        <v>0</v>
      </c>
      <c r="AQ75" s="943"/>
      <c r="AR75" s="943"/>
      <c r="AS75" s="943"/>
      <c r="AT75" s="899"/>
      <c r="AU75" s="944">
        <v>0</v>
      </c>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2">
      <c r="A76" s="241">
        <v>9</v>
      </c>
      <c r="B76" s="938" t="s">
        <v>594</v>
      </c>
      <c r="C76" s="939"/>
      <c r="D76" s="939"/>
      <c r="E76" s="939"/>
      <c r="F76" s="939"/>
      <c r="G76" s="939"/>
      <c r="H76" s="939"/>
      <c r="I76" s="939"/>
      <c r="J76" s="939"/>
      <c r="K76" s="939"/>
      <c r="L76" s="939"/>
      <c r="M76" s="939"/>
      <c r="N76" s="939"/>
      <c r="O76" s="939"/>
      <c r="P76" s="940"/>
      <c r="Q76" s="942">
        <v>42</v>
      </c>
      <c r="R76" s="943"/>
      <c r="S76" s="943"/>
      <c r="T76" s="943"/>
      <c r="U76" s="899"/>
      <c r="V76" s="944">
        <v>41</v>
      </c>
      <c r="W76" s="943"/>
      <c r="X76" s="943"/>
      <c r="Y76" s="943"/>
      <c r="Z76" s="899"/>
      <c r="AA76" s="944">
        <v>1</v>
      </c>
      <c r="AB76" s="943"/>
      <c r="AC76" s="943"/>
      <c r="AD76" s="943"/>
      <c r="AE76" s="899"/>
      <c r="AF76" s="944">
        <v>0</v>
      </c>
      <c r="AG76" s="943"/>
      <c r="AH76" s="943"/>
      <c r="AI76" s="943"/>
      <c r="AJ76" s="899"/>
      <c r="AK76" s="944">
        <v>0</v>
      </c>
      <c r="AL76" s="943"/>
      <c r="AM76" s="943"/>
      <c r="AN76" s="943"/>
      <c r="AO76" s="899"/>
      <c r="AP76" s="944">
        <v>0</v>
      </c>
      <c r="AQ76" s="943"/>
      <c r="AR76" s="943"/>
      <c r="AS76" s="943"/>
      <c r="AT76" s="899"/>
      <c r="AU76" s="944">
        <v>0</v>
      </c>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2">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2">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2">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2">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2">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2">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2">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2">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2">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2">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2">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5">
      <c r="A88" s="243" t="s">
        <v>390</v>
      </c>
      <c r="B88" s="854" t="s">
        <v>420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16437</v>
      </c>
      <c r="AG88" s="909"/>
      <c r="AH88" s="909"/>
      <c r="AI88" s="909"/>
      <c r="AJ88" s="909"/>
      <c r="AK88" s="906"/>
      <c r="AL88" s="906"/>
      <c r="AM88" s="906"/>
      <c r="AN88" s="906"/>
      <c r="AO88" s="906"/>
      <c r="AP88" s="909">
        <v>388</v>
      </c>
      <c r="AQ88" s="909"/>
      <c r="AR88" s="909"/>
      <c r="AS88" s="909"/>
      <c r="AT88" s="909"/>
      <c r="AU88" s="909">
        <v>89</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54" t="s">
        <v>421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57</v>
      </c>
      <c r="CS102" s="917"/>
      <c r="CT102" s="917"/>
      <c r="CU102" s="917"/>
      <c r="CV102" s="956"/>
      <c r="CW102" s="955"/>
      <c r="CX102" s="917"/>
      <c r="CY102" s="917"/>
      <c r="CZ102" s="917"/>
      <c r="DA102" s="956"/>
      <c r="DB102" s="955">
        <v>59</v>
      </c>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2">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430</v>
      </c>
      <c r="AG109" s="958"/>
      <c r="AH109" s="958"/>
      <c r="AI109" s="958"/>
      <c r="AJ109" s="959"/>
      <c r="AK109" s="957" t="s">
        <v>305</v>
      </c>
      <c r="AL109" s="958"/>
      <c r="AM109" s="958"/>
      <c r="AN109" s="958"/>
      <c r="AO109" s="959"/>
      <c r="AP109" s="957" t="s">
        <v>431</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430</v>
      </c>
      <c r="BW109" s="958"/>
      <c r="BX109" s="958"/>
      <c r="BY109" s="958"/>
      <c r="BZ109" s="959"/>
      <c r="CA109" s="957" t="s">
        <v>305</v>
      </c>
      <c r="CB109" s="958"/>
      <c r="CC109" s="958"/>
      <c r="CD109" s="958"/>
      <c r="CE109" s="959"/>
      <c r="CF109" s="978" t="s">
        <v>431</v>
      </c>
      <c r="CG109" s="978"/>
      <c r="CH109" s="978"/>
      <c r="CI109" s="978"/>
      <c r="CJ109" s="978"/>
      <c r="CK109" s="957" t="s">
        <v>432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430</v>
      </c>
      <c r="DM109" s="958"/>
      <c r="DN109" s="958"/>
      <c r="DO109" s="958"/>
      <c r="DP109" s="959"/>
      <c r="DQ109" s="957" t="s">
        <v>305</v>
      </c>
      <c r="DR109" s="958"/>
      <c r="DS109" s="958"/>
      <c r="DT109" s="958"/>
      <c r="DU109" s="959"/>
      <c r="DV109" s="957" t="s">
        <v>431</v>
      </c>
      <c r="DW109" s="958"/>
      <c r="DX109" s="958"/>
      <c r="DY109" s="958"/>
      <c r="DZ109" s="960"/>
    </row>
    <row r="110" spans="1:131" s="233" customFormat="1" ht="26.25" customHeight="1" x14ac:dyDescent="0.2">
      <c r="A110" s="961" t="s">
        <v>433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170174</v>
      </c>
      <c r="AB110" s="965"/>
      <c r="AC110" s="965"/>
      <c r="AD110" s="965"/>
      <c r="AE110" s="966"/>
      <c r="AF110" s="967">
        <v>178266</v>
      </c>
      <c r="AG110" s="965"/>
      <c r="AH110" s="965"/>
      <c r="AI110" s="965"/>
      <c r="AJ110" s="966"/>
      <c r="AK110" s="967">
        <v>204832</v>
      </c>
      <c r="AL110" s="965"/>
      <c r="AM110" s="965"/>
      <c r="AN110" s="965"/>
      <c r="AO110" s="966"/>
      <c r="AP110" s="968">
        <v>20.8</v>
      </c>
      <c r="AQ110" s="969"/>
      <c r="AR110" s="969"/>
      <c r="AS110" s="969"/>
      <c r="AT110" s="970"/>
      <c r="AU110" s="971" t="s">
        <v>73</v>
      </c>
      <c r="AV110" s="972"/>
      <c r="AW110" s="972"/>
      <c r="AX110" s="972"/>
      <c r="AY110" s="972"/>
      <c r="AZ110" s="994" t="s">
        <v>434</v>
      </c>
      <c r="BA110" s="962"/>
      <c r="BB110" s="962"/>
      <c r="BC110" s="962"/>
      <c r="BD110" s="962"/>
      <c r="BE110" s="962"/>
      <c r="BF110" s="962"/>
      <c r="BG110" s="962"/>
      <c r="BH110" s="962"/>
      <c r="BI110" s="962"/>
      <c r="BJ110" s="962"/>
      <c r="BK110" s="962"/>
      <c r="BL110" s="962"/>
      <c r="BM110" s="962"/>
      <c r="BN110" s="962"/>
      <c r="BO110" s="962"/>
      <c r="BP110" s="963"/>
      <c r="BQ110" s="995">
        <v>1288030</v>
      </c>
      <c r="BR110" s="996"/>
      <c r="BS110" s="996"/>
      <c r="BT110" s="996"/>
      <c r="BU110" s="996"/>
      <c r="BV110" s="996">
        <v>1510126</v>
      </c>
      <c r="BW110" s="996"/>
      <c r="BX110" s="996"/>
      <c r="BY110" s="996"/>
      <c r="BZ110" s="996"/>
      <c r="CA110" s="996">
        <v>1430400</v>
      </c>
      <c r="CB110" s="996"/>
      <c r="CC110" s="996"/>
      <c r="CD110" s="996"/>
      <c r="CE110" s="996"/>
      <c r="CF110" s="1009">
        <v>145.1</v>
      </c>
      <c r="CG110" s="1010"/>
      <c r="CH110" s="1010"/>
      <c r="CI110" s="1010"/>
      <c r="CJ110" s="1010"/>
      <c r="CK110" s="1011" t="s">
        <v>435</v>
      </c>
      <c r="CL110" s="1012"/>
      <c r="CM110" s="994" t="s">
        <v>436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437</v>
      </c>
      <c r="DH110" s="996"/>
      <c r="DI110" s="996"/>
      <c r="DJ110" s="996"/>
      <c r="DK110" s="996"/>
      <c r="DL110" s="996" t="s">
        <v>438</v>
      </c>
      <c r="DM110" s="996"/>
      <c r="DN110" s="996"/>
      <c r="DO110" s="996"/>
      <c r="DP110" s="996"/>
      <c r="DQ110" s="996" t="s">
        <v>439</v>
      </c>
      <c r="DR110" s="996"/>
      <c r="DS110" s="996"/>
      <c r="DT110" s="996"/>
      <c r="DU110" s="996"/>
      <c r="DV110" s="997" t="s">
        <v>440</v>
      </c>
      <c r="DW110" s="997"/>
      <c r="DX110" s="997"/>
      <c r="DY110" s="997"/>
      <c r="DZ110" s="998"/>
    </row>
    <row r="111" spans="1:131" s="233" customFormat="1" ht="26.25" customHeight="1" x14ac:dyDescent="0.2">
      <c r="A111" s="999" t="s">
        <v>441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442</v>
      </c>
      <c r="AB111" s="1003"/>
      <c r="AC111" s="1003"/>
      <c r="AD111" s="1003"/>
      <c r="AE111" s="1004"/>
      <c r="AF111" s="1005" t="s">
        <v>443</v>
      </c>
      <c r="AG111" s="1003"/>
      <c r="AH111" s="1003"/>
      <c r="AI111" s="1003"/>
      <c r="AJ111" s="1004"/>
      <c r="AK111" s="1005" t="s">
        <v>437</v>
      </c>
      <c r="AL111" s="1003"/>
      <c r="AM111" s="1003"/>
      <c r="AN111" s="1003"/>
      <c r="AO111" s="1004"/>
      <c r="AP111" s="1006" t="s">
        <v>438</v>
      </c>
      <c r="AQ111" s="1007"/>
      <c r="AR111" s="1007"/>
      <c r="AS111" s="1007"/>
      <c r="AT111" s="1008"/>
      <c r="AU111" s="973"/>
      <c r="AV111" s="974"/>
      <c r="AW111" s="974"/>
      <c r="AX111" s="974"/>
      <c r="AY111" s="974"/>
      <c r="AZ111" s="987" t="s">
        <v>444</v>
      </c>
      <c r="BA111" s="988"/>
      <c r="BB111" s="988"/>
      <c r="BC111" s="988"/>
      <c r="BD111" s="988"/>
      <c r="BE111" s="988"/>
      <c r="BF111" s="988"/>
      <c r="BG111" s="988"/>
      <c r="BH111" s="988"/>
      <c r="BI111" s="988"/>
      <c r="BJ111" s="988"/>
      <c r="BK111" s="988"/>
      <c r="BL111" s="988"/>
      <c r="BM111" s="988"/>
      <c r="BN111" s="988"/>
      <c r="BO111" s="988"/>
      <c r="BP111" s="989"/>
      <c r="BQ111" s="990" t="s">
        <v>438</v>
      </c>
      <c r="BR111" s="991"/>
      <c r="BS111" s="991"/>
      <c r="BT111" s="991"/>
      <c r="BU111" s="991"/>
      <c r="BV111" s="991" t="s">
        <v>445</v>
      </c>
      <c r="BW111" s="991"/>
      <c r="BX111" s="991"/>
      <c r="BY111" s="991"/>
      <c r="BZ111" s="991"/>
      <c r="CA111" s="991" t="s">
        <v>446</v>
      </c>
      <c r="CB111" s="991"/>
      <c r="CC111" s="991"/>
      <c r="CD111" s="991"/>
      <c r="CE111" s="991"/>
      <c r="CF111" s="985" t="s">
        <v>438</v>
      </c>
      <c r="CG111" s="986"/>
      <c r="CH111" s="986"/>
      <c r="CI111" s="986"/>
      <c r="CJ111" s="986"/>
      <c r="CK111" s="1013"/>
      <c r="CL111" s="1014"/>
      <c r="CM111" s="987" t="s">
        <v>447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445</v>
      </c>
      <c r="DH111" s="991"/>
      <c r="DI111" s="991"/>
      <c r="DJ111" s="991"/>
      <c r="DK111" s="991"/>
      <c r="DL111" s="991" t="s">
        <v>438</v>
      </c>
      <c r="DM111" s="991"/>
      <c r="DN111" s="991"/>
      <c r="DO111" s="991"/>
      <c r="DP111" s="991"/>
      <c r="DQ111" s="991" t="s">
        <v>448</v>
      </c>
      <c r="DR111" s="991"/>
      <c r="DS111" s="991"/>
      <c r="DT111" s="991"/>
      <c r="DU111" s="991"/>
      <c r="DV111" s="992" t="s">
        <v>437</v>
      </c>
      <c r="DW111" s="992"/>
      <c r="DX111" s="992"/>
      <c r="DY111" s="992"/>
      <c r="DZ111" s="993"/>
    </row>
    <row r="112" spans="1:131" s="233" customFormat="1" ht="26.25" customHeight="1" x14ac:dyDescent="0.2">
      <c r="A112" s="1017" t="s">
        <v>449</v>
      </c>
      <c r="B112" s="1018"/>
      <c r="C112" s="988" t="s">
        <v>450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448</v>
      </c>
      <c r="AB112" s="1024"/>
      <c r="AC112" s="1024"/>
      <c r="AD112" s="1024"/>
      <c r="AE112" s="1025"/>
      <c r="AF112" s="1026" t="s">
        <v>438</v>
      </c>
      <c r="AG112" s="1024"/>
      <c r="AH112" s="1024"/>
      <c r="AI112" s="1024"/>
      <c r="AJ112" s="1025"/>
      <c r="AK112" s="1026" t="s">
        <v>438</v>
      </c>
      <c r="AL112" s="1024"/>
      <c r="AM112" s="1024"/>
      <c r="AN112" s="1024"/>
      <c r="AO112" s="1025"/>
      <c r="AP112" s="1027" t="s">
        <v>445</v>
      </c>
      <c r="AQ112" s="1028"/>
      <c r="AR112" s="1028"/>
      <c r="AS112" s="1028"/>
      <c r="AT112" s="1029"/>
      <c r="AU112" s="973"/>
      <c r="AV112" s="974"/>
      <c r="AW112" s="974"/>
      <c r="AX112" s="974"/>
      <c r="AY112" s="974"/>
      <c r="AZ112" s="987" t="s">
        <v>451</v>
      </c>
      <c r="BA112" s="988"/>
      <c r="BB112" s="988"/>
      <c r="BC112" s="988"/>
      <c r="BD112" s="988"/>
      <c r="BE112" s="988"/>
      <c r="BF112" s="988"/>
      <c r="BG112" s="988"/>
      <c r="BH112" s="988"/>
      <c r="BI112" s="988"/>
      <c r="BJ112" s="988"/>
      <c r="BK112" s="988"/>
      <c r="BL112" s="988"/>
      <c r="BM112" s="988"/>
      <c r="BN112" s="988"/>
      <c r="BO112" s="988"/>
      <c r="BP112" s="989"/>
      <c r="BQ112" s="990" t="s">
        <v>437</v>
      </c>
      <c r="BR112" s="991"/>
      <c r="BS112" s="991"/>
      <c r="BT112" s="991"/>
      <c r="BU112" s="991"/>
      <c r="BV112" s="991" t="s">
        <v>438</v>
      </c>
      <c r="BW112" s="991"/>
      <c r="BX112" s="991"/>
      <c r="BY112" s="991"/>
      <c r="BZ112" s="991"/>
      <c r="CA112" s="991" t="s">
        <v>445</v>
      </c>
      <c r="CB112" s="991"/>
      <c r="CC112" s="991"/>
      <c r="CD112" s="991"/>
      <c r="CE112" s="991"/>
      <c r="CF112" s="985" t="s">
        <v>438</v>
      </c>
      <c r="CG112" s="986"/>
      <c r="CH112" s="986"/>
      <c r="CI112" s="986"/>
      <c r="CJ112" s="986"/>
      <c r="CK112" s="1013"/>
      <c r="CL112" s="1014"/>
      <c r="CM112" s="987" t="s">
        <v>452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445</v>
      </c>
      <c r="DH112" s="991"/>
      <c r="DI112" s="991"/>
      <c r="DJ112" s="991"/>
      <c r="DK112" s="991"/>
      <c r="DL112" s="991" t="s">
        <v>442</v>
      </c>
      <c r="DM112" s="991"/>
      <c r="DN112" s="991"/>
      <c r="DO112" s="991"/>
      <c r="DP112" s="991"/>
      <c r="DQ112" s="991" t="s">
        <v>438</v>
      </c>
      <c r="DR112" s="991"/>
      <c r="DS112" s="991"/>
      <c r="DT112" s="991"/>
      <c r="DU112" s="991"/>
      <c r="DV112" s="992" t="s">
        <v>442</v>
      </c>
      <c r="DW112" s="992"/>
      <c r="DX112" s="992"/>
      <c r="DY112" s="992"/>
      <c r="DZ112" s="993"/>
    </row>
    <row r="113" spans="1:130" s="233" customFormat="1" ht="26.25" customHeight="1" x14ac:dyDescent="0.2">
      <c r="A113" s="1019"/>
      <c r="B113" s="1020"/>
      <c r="C113" s="988" t="s">
        <v>453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t="s">
        <v>445</v>
      </c>
      <c r="AB113" s="1003"/>
      <c r="AC113" s="1003"/>
      <c r="AD113" s="1003"/>
      <c r="AE113" s="1004"/>
      <c r="AF113" s="1005" t="s">
        <v>443</v>
      </c>
      <c r="AG113" s="1003"/>
      <c r="AH113" s="1003"/>
      <c r="AI113" s="1003"/>
      <c r="AJ113" s="1004"/>
      <c r="AK113" s="1005" t="s">
        <v>445</v>
      </c>
      <c r="AL113" s="1003"/>
      <c r="AM113" s="1003"/>
      <c r="AN113" s="1003"/>
      <c r="AO113" s="1004"/>
      <c r="AP113" s="1006" t="s">
        <v>438</v>
      </c>
      <c r="AQ113" s="1007"/>
      <c r="AR113" s="1007"/>
      <c r="AS113" s="1007"/>
      <c r="AT113" s="1008"/>
      <c r="AU113" s="973"/>
      <c r="AV113" s="974"/>
      <c r="AW113" s="974"/>
      <c r="AX113" s="974"/>
      <c r="AY113" s="974"/>
      <c r="AZ113" s="987" t="s">
        <v>454</v>
      </c>
      <c r="BA113" s="988"/>
      <c r="BB113" s="988"/>
      <c r="BC113" s="988"/>
      <c r="BD113" s="988"/>
      <c r="BE113" s="988"/>
      <c r="BF113" s="988"/>
      <c r="BG113" s="988"/>
      <c r="BH113" s="988"/>
      <c r="BI113" s="988"/>
      <c r="BJ113" s="988"/>
      <c r="BK113" s="988"/>
      <c r="BL113" s="988"/>
      <c r="BM113" s="988"/>
      <c r="BN113" s="988"/>
      <c r="BO113" s="988"/>
      <c r="BP113" s="989"/>
      <c r="BQ113" s="990">
        <v>26412</v>
      </c>
      <c r="BR113" s="991"/>
      <c r="BS113" s="991"/>
      <c r="BT113" s="991"/>
      <c r="BU113" s="991"/>
      <c r="BV113" s="991">
        <v>22564</v>
      </c>
      <c r="BW113" s="991"/>
      <c r="BX113" s="991"/>
      <c r="BY113" s="991"/>
      <c r="BZ113" s="991"/>
      <c r="CA113" s="991">
        <v>18591</v>
      </c>
      <c r="CB113" s="991"/>
      <c r="CC113" s="991"/>
      <c r="CD113" s="991"/>
      <c r="CE113" s="991"/>
      <c r="CF113" s="985">
        <v>1.9</v>
      </c>
      <c r="CG113" s="986"/>
      <c r="CH113" s="986"/>
      <c r="CI113" s="986"/>
      <c r="CJ113" s="986"/>
      <c r="CK113" s="1013"/>
      <c r="CL113" s="1014"/>
      <c r="CM113" s="987" t="s">
        <v>455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456</v>
      </c>
      <c r="DH113" s="1024"/>
      <c r="DI113" s="1024"/>
      <c r="DJ113" s="1024"/>
      <c r="DK113" s="1025"/>
      <c r="DL113" s="1026" t="s">
        <v>442</v>
      </c>
      <c r="DM113" s="1024"/>
      <c r="DN113" s="1024"/>
      <c r="DO113" s="1024"/>
      <c r="DP113" s="1025"/>
      <c r="DQ113" s="1026" t="s">
        <v>456</v>
      </c>
      <c r="DR113" s="1024"/>
      <c r="DS113" s="1024"/>
      <c r="DT113" s="1024"/>
      <c r="DU113" s="1025"/>
      <c r="DV113" s="1027" t="s">
        <v>438</v>
      </c>
      <c r="DW113" s="1028"/>
      <c r="DX113" s="1028"/>
      <c r="DY113" s="1028"/>
      <c r="DZ113" s="1029"/>
    </row>
    <row r="114" spans="1:130" s="233" customFormat="1" ht="26.25" customHeight="1" x14ac:dyDescent="0.2">
      <c r="A114" s="1019"/>
      <c r="B114" s="1020"/>
      <c r="C114" s="988" t="s">
        <v>457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4151</v>
      </c>
      <c r="AB114" s="1024"/>
      <c r="AC114" s="1024"/>
      <c r="AD114" s="1024"/>
      <c r="AE114" s="1025"/>
      <c r="AF114" s="1026">
        <v>3250</v>
      </c>
      <c r="AG114" s="1024"/>
      <c r="AH114" s="1024"/>
      <c r="AI114" s="1024"/>
      <c r="AJ114" s="1025"/>
      <c r="AK114" s="1026">
        <v>3588</v>
      </c>
      <c r="AL114" s="1024"/>
      <c r="AM114" s="1024"/>
      <c r="AN114" s="1024"/>
      <c r="AO114" s="1025"/>
      <c r="AP114" s="1027">
        <v>0.4</v>
      </c>
      <c r="AQ114" s="1028"/>
      <c r="AR114" s="1028"/>
      <c r="AS114" s="1028"/>
      <c r="AT114" s="1029"/>
      <c r="AU114" s="973"/>
      <c r="AV114" s="974"/>
      <c r="AW114" s="974"/>
      <c r="AX114" s="974"/>
      <c r="AY114" s="974"/>
      <c r="AZ114" s="987" t="s">
        <v>458</v>
      </c>
      <c r="BA114" s="988"/>
      <c r="BB114" s="988"/>
      <c r="BC114" s="988"/>
      <c r="BD114" s="988"/>
      <c r="BE114" s="988"/>
      <c r="BF114" s="988"/>
      <c r="BG114" s="988"/>
      <c r="BH114" s="988"/>
      <c r="BI114" s="988"/>
      <c r="BJ114" s="988"/>
      <c r="BK114" s="988"/>
      <c r="BL114" s="988"/>
      <c r="BM114" s="988"/>
      <c r="BN114" s="988"/>
      <c r="BO114" s="988"/>
      <c r="BP114" s="989"/>
      <c r="BQ114" s="990">
        <v>271429</v>
      </c>
      <c r="BR114" s="991"/>
      <c r="BS114" s="991"/>
      <c r="BT114" s="991"/>
      <c r="BU114" s="991"/>
      <c r="BV114" s="991">
        <v>220570</v>
      </c>
      <c r="BW114" s="991"/>
      <c r="BX114" s="991"/>
      <c r="BY114" s="991"/>
      <c r="BZ114" s="991"/>
      <c r="CA114" s="991">
        <v>215636</v>
      </c>
      <c r="CB114" s="991"/>
      <c r="CC114" s="991"/>
      <c r="CD114" s="991"/>
      <c r="CE114" s="991"/>
      <c r="CF114" s="985">
        <v>21.9</v>
      </c>
      <c r="CG114" s="986"/>
      <c r="CH114" s="986"/>
      <c r="CI114" s="986"/>
      <c r="CJ114" s="986"/>
      <c r="CK114" s="1013"/>
      <c r="CL114" s="1014"/>
      <c r="CM114" s="987" t="s">
        <v>459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445</v>
      </c>
      <c r="DH114" s="1024"/>
      <c r="DI114" s="1024"/>
      <c r="DJ114" s="1024"/>
      <c r="DK114" s="1025"/>
      <c r="DL114" s="1026" t="s">
        <v>445</v>
      </c>
      <c r="DM114" s="1024"/>
      <c r="DN114" s="1024"/>
      <c r="DO114" s="1024"/>
      <c r="DP114" s="1025"/>
      <c r="DQ114" s="1026" t="s">
        <v>438</v>
      </c>
      <c r="DR114" s="1024"/>
      <c r="DS114" s="1024"/>
      <c r="DT114" s="1024"/>
      <c r="DU114" s="1025"/>
      <c r="DV114" s="1027" t="s">
        <v>438</v>
      </c>
      <c r="DW114" s="1028"/>
      <c r="DX114" s="1028"/>
      <c r="DY114" s="1028"/>
      <c r="DZ114" s="1029"/>
    </row>
    <row r="115" spans="1:130" s="233" customFormat="1" ht="26.25" customHeight="1" x14ac:dyDescent="0.2">
      <c r="A115" s="1019"/>
      <c r="B115" s="1020"/>
      <c r="C115" s="988" t="s">
        <v>460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440</v>
      </c>
      <c r="AB115" s="1003"/>
      <c r="AC115" s="1003"/>
      <c r="AD115" s="1003"/>
      <c r="AE115" s="1004"/>
      <c r="AF115" s="1005" t="s">
        <v>445</v>
      </c>
      <c r="AG115" s="1003"/>
      <c r="AH115" s="1003"/>
      <c r="AI115" s="1003"/>
      <c r="AJ115" s="1004"/>
      <c r="AK115" s="1005" t="s">
        <v>456</v>
      </c>
      <c r="AL115" s="1003"/>
      <c r="AM115" s="1003"/>
      <c r="AN115" s="1003"/>
      <c r="AO115" s="1004"/>
      <c r="AP115" s="1006" t="s">
        <v>438</v>
      </c>
      <c r="AQ115" s="1007"/>
      <c r="AR115" s="1007"/>
      <c r="AS115" s="1007"/>
      <c r="AT115" s="1008"/>
      <c r="AU115" s="973"/>
      <c r="AV115" s="974"/>
      <c r="AW115" s="974"/>
      <c r="AX115" s="974"/>
      <c r="AY115" s="974"/>
      <c r="AZ115" s="987" t="s">
        <v>461</v>
      </c>
      <c r="BA115" s="988"/>
      <c r="BB115" s="988"/>
      <c r="BC115" s="988"/>
      <c r="BD115" s="988"/>
      <c r="BE115" s="988"/>
      <c r="BF115" s="988"/>
      <c r="BG115" s="988"/>
      <c r="BH115" s="988"/>
      <c r="BI115" s="988"/>
      <c r="BJ115" s="988"/>
      <c r="BK115" s="988"/>
      <c r="BL115" s="988"/>
      <c r="BM115" s="988"/>
      <c r="BN115" s="988"/>
      <c r="BO115" s="988"/>
      <c r="BP115" s="989"/>
      <c r="BQ115" s="990" t="s">
        <v>445</v>
      </c>
      <c r="BR115" s="991"/>
      <c r="BS115" s="991"/>
      <c r="BT115" s="991"/>
      <c r="BU115" s="991"/>
      <c r="BV115" s="991" t="s">
        <v>456</v>
      </c>
      <c r="BW115" s="991"/>
      <c r="BX115" s="991"/>
      <c r="BY115" s="991"/>
      <c r="BZ115" s="991"/>
      <c r="CA115" s="991" t="s">
        <v>442</v>
      </c>
      <c r="CB115" s="991"/>
      <c r="CC115" s="991"/>
      <c r="CD115" s="991"/>
      <c r="CE115" s="991"/>
      <c r="CF115" s="985" t="s">
        <v>443</v>
      </c>
      <c r="CG115" s="986"/>
      <c r="CH115" s="986"/>
      <c r="CI115" s="986"/>
      <c r="CJ115" s="986"/>
      <c r="CK115" s="1013"/>
      <c r="CL115" s="1014"/>
      <c r="CM115" s="987" t="s">
        <v>462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438</v>
      </c>
      <c r="DH115" s="1024"/>
      <c r="DI115" s="1024"/>
      <c r="DJ115" s="1024"/>
      <c r="DK115" s="1025"/>
      <c r="DL115" s="1026" t="s">
        <v>456</v>
      </c>
      <c r="DM115" s="1024"/>
      <c r="DN115" s="1024"/>
      <c r="DO115" s="1024"/>
      <c r="DP115" s="1025"/>
      <c r="DQ115" s="1026" t="s">
        <v>442</v>
      </c>
      <c r="DR115" s="1024"/>
      <c r="DS115" s="1024"/>
      <c r="DT115" s="1024"/>
      <c r="DU115" s="1025"/>
      <c r="DV115" s="1027" t="s">
        <v>446</v>
      </c>
      <c r="DW115" s="1028"/>
      <c r="DX115" s="1028"/>
      <c r="DY115" s="1028"/>
      <c r="DZ115" s="1029"/>
    </row>
    <row r="116" spans="1:130" s="233" customFormat="1" ht="26.25" customHeight="1" x14ac:dyDescent="0.2">
      <c r="A116" s="1021"/>
      <c r="B116" s="1022"/>
      <c r="C116" s="1030" t="s">
        <v>463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445</v>
      </c>
      <c r="AB116" s="1024"/>
      <c r="AC116" s="1024"/>
      <c r="AD116" s="1024"/>
      <c r="AE116" s="1025"/>
      <c r="AF116" s="1026" t="s">
        <v>445</v>
      </c>
      <c r="AG116" s="1024"/>
      <c r="AH116" s="1024"/>
      <c r="AI116" s="1024"/>
      <c r="AJ116" s="1025"/>
      <c r="AK116" s="1026" t="s">
        <v>442</v>
      </c>
      <c r="AL116" s="1024"/>
      <c r="AM116" s="1024"/>
      <c r="AN116" s="1024"/>
      <c r="AO116" s="1025"/>
      <c r="AP116" s="1027" t="s">
        <v>445</v>
      </c>
      <c r="AQ116" s="1028"/>
      <c r="AR116" s="1028"/>
      <c r="AS116" s="1028"/>
      <c r="AT116" s="1029"/>
      <c r="AU116" s="973"/>
      <c r="AV116" s="974"/>
      <c r="AW116" s="974"/>
      <c r="AX116" s="974"/>
      <c r="AY116" s="974"/>
      <c r="AZ116" s="1032" t="s">
        <v>464</v>
      </c>
      <c r="BA116" s="1033"/>
      <c r="BB116" s="1033"/>
      <c r="BC116" s="1033"/>
      <c r="BD116" s="1033"/>
      <c r="BE116" s="1033"/>
      <c r="BF116" s="1033"/>
      <c r="BG116" s="1033"/>
      <c r="BH116" s="1033"/>
      <c r="BI116" s="1033"/>
      <c r="BJ116" s="1033"/>
      <c r="BK116" s="1033"/>
      <c r="BL116" s="1033"/>
      <c r="BM116" s="1033"/>
      <c r="BN116" s="1033"/>
      <c r="BO116" s="1033"/>
      <c r="BP116" s="1034"/>
      <c r="BQ116" s="990" t="s">
        <v>437</v>
      </c>
      <c r="BR116" s="991"/>
      <c r="BS116" s="991"/>
      <c r="BT116" s="991"/>
      <c r="BU116" s="991"/>
      <c r="BV116" s="991" t="s">
        <v>445</v>
      </c>
      <c r="BW116" s="991"/>
      <c r="BX116" s="991"/>
      <c r="BY116" s="991"/>
      <c r="BZ116" s="991"/>
      <c r="CA116" s="991" t="s">
        <v>448</v>
      </c>
      <c r="CB116" s="991"/>
      <c r="CC116" s="991"/>
      <c r="CD116" s="991"/>
      <c r="CE116" s="991"/>
      <c r="CF116" s="985" t="s">
        <v>445</v>
      </c>
      <c r="CG116" s="986"/>
      <c r="CH116" s="986"/>
      <c r="CI116" s="986"/>
      <c r="CJ116" s="986"/>
      <c r="CK116" s="1013"/>
      <c r="CL116" s="1014"/>
      <c r="CM116" s="987" t="s">
        <v>465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445</v>
      </c>
      <c r="DH116" s="1024"/>
      <c r="DI116" s="1024"/>
      <c r="DJ116" s="1024"/>
      <c r="DK116" s="1025"/>
      <c r="DL116" s="1026" t="s">
        <v>442</v>
      </c>
      <c r="DM116" s="1024"/>
      <c r="DN116" s="1024"/>
      <c r="DO116" s="1024"/>
      <c r="DP116" s="1025"/>
      <c r="DQ116" s="1026" t="s">
        <v>445</v>
      </c>
      <c r="DR116" s="1024"/>
      <c r="DS116" s="1024"/>
      <c r="DT116" s="1024"/>
      <c r="DU116" s="1025"/>
      <c r="DV116" s="1027" t="s">
        <v>438</v>
      </c>
      <c r="DW116" s="1028"/>
      <c r="DX116" s="1028"/>
      <c r="DY116" s="1028"/>
      <c r="DZ116" s="1029"/>
    </row>
    <row r="117" spans="1:130" s="233"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466</v>
      </c>
      <c r="Z117" s="959"/>
      <c r="AA117" s="1043">
        <v>174325</v>
      </c>
      <c r="AB117" s="1044"/>
      <c r="AC117" s="1044"/>
      <c r="AD117" s="1044"/>
      <c r="AE117" s="1045"/>
      <c r="AF117" s="1046">
        <v>181516</v>
      </c>
      <c r="AG117" s="1044"/>
      <c r="AH117" s="1044"/>
      <c r="AI117" s="1044"/>
      <c r="AJ117" s="1045"/>
      <c r="AK117" s="1046">
        <v>208420</v>
      </c>
      <c r="AL117" s="1044"/>
      <c r="AM117" s="1044"/>
      <c r="AN117" s="1044"/>
      <c r="AO117" s="1045"/>
      <c r="AP117" s="1047"/>
      <c r="AQ117" s="1048"/>
      <c r="AR117" s="1048"/>
      <c r="AS117" s="1048"/>
      <c r="AT117" s="1049"/>
      <c r="AU117" s="973"/>
      <c r="AV117" s="974"/>
      <c r="AW117" s="974"/>
      <c r="AX117" s="974"/>
      <c r="AY117" s="974"/>
      <c r="AZ117" s="1039" t="s">
        <v>467</v>
      </c>
      <c r="BA117" s="1040"/>
      <c r="BB117" s="1040"/>
      <c r="BC117" s="1040"/>
      <c r="BD117" s="1040"/>
      <c r="BE117" s="1040"/>
      <c r="BF117" s="1040"/>
      <c r="BG117" s="1040"/>
      <c r="BH117" s="1040"/>
      <c r="BI117" s="1040"/>
      <c r="BJ117" s="1040"/>
      <c r="BK117" s="1040"/>
      <c r="BL117" s="1040"/>
      <c r="BM117" s="1040"/>
      <c r="BN117" s="1040"/>
      <c r="BO117" s="1040"/>
      <c r="BP117" s="1041"/>
      <c r="BQ117" s="990" t="s">
        <v>443</v>
      </c>
      <c r="BR117" s="991"/>
      <c r="BS117" s="991"/>
      <c r="BT117" s="991"/>
      <c r="BU117" s="991"/>
      <c r="BV117" s="991" t="s">
        <v>448</v>
      </c>
      <c r="BW117" s="991"/>
      <c r="BX117" s="991"/>
      <c r="BY117" s="991"/>
      <c r="BZ117" s="991"/>
      <c r="CA117" s="991" t="s">
        <v>440</v>
      </c>
      <c r="CB117" s="991"/>
      <c r="CC117" s="991"/>
      <c r="CD117" s="991"/>
      <c r="CE117" s="991"/>
      <c r="CF117" s="985" t="s">
        <v>445</v>
      </c>
      <c r="CG117" s="986"/>
      <c r="CH117" s="986"/>
      <c r="CI117" s="986"/>
      <c r="CJ117" s="986"/>
      <c r="CK117" s="1013"/>
      <c r="CL117" s="1014"/>
      <c r="CM117" s="987" t="s">
        <v>468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445</v>
      </c>
      <c r="DH117" s="1024"/>
      <c r="DI117" s="1024"/>
      <c r="DJ117" s="1024"/>
      <c r="DK117" s="1025"/>
      <c r="DL117" s="1026" t="s">
        <v>443</v>
      </c>
      <c r="DM117" s="1024"/>
      <c r="DN117" s="1024"/>
      <c r="DO117" s="1024"/>
      <c r="DP117" s="1025"/>
      <c r="DQ117" s="1026" t="s">
        <v>445</v>
      </c>
      <c r="DR117" s="1024"/>
      <c r="DS117" s="1024"/>
      <c r="DT117" s="1024"/>
      <c r="DU117" s="1025"/>
      <c r="DV117" s="1027" t="s">
        <v>438</v>
      </c>
      <c r="DW117" s="1028"/>
      <c r="DX117" s="1028"/>
      <c r="DY117" s="1028"/>
      <c r="DZ117" s="1029"/>
    </row>
    <row r="118" spans="1:130" s="233" customFormat="1" ht="26.25" customHeight="1" x14ac:dyDescent="0.2">
      <c r="A118" s="977" t="s">
        <v>432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430</v>
      </c>
      <c r="AG118" s="958"/>
      <c r="AH118" s="958"/>
      <c r="AI118" s="958"/>
      <c r="AJ118" s="959"/>
      <c r="AK118" s="957" t="s">
        <v>305</v>
      </c>
      <c r="AL118" s="958"/>
      <c r="AM118" s="958"/>
      <c r="AN118" s="958"/>
      <c r="AO118" s="959"/>
      <c r="AP118" s="1035" t="s">
        <v>431</v>
      </c>
      <c r="AQ118" s="1036"/>
      <c r="AR118" s="1036"/>
      <c r="AS118" s="1036"/>
      <c r="AT118" s="1037"/>
      <c r="AU118" s="973"/>
      <c r="AV118" s="974"/>
      <c r="AW118" s="974"/>
      <c r="AX118" s="974"/>
      <c r="AY118" s="974"/>
      <c r="AZ118" s="1038" t="s">
        <v>469</v>
      </c>
      <c r="BA118" s="1030"/>
      <c r="BB118" s="1030"/>
      <c r="BC118" s="1030"/>
      <c r="BD118" s="1030"/>
      <c r="BE118" s="1030"/>
      <c r="BF118" s="1030"/>
      <c r="BG118" s="1030"/>
      <c r="BH118" s="1030"/>
      <c r="BI118" s="1030"/>
      <c r="BJ118" s="1030"/>
      <c r="BK118" s="1030"/>
      <c r="BL118" s="1030"/>
      <c r="BM118" s="1030"/>
      <c r="BN118" s="1030"/>
      <c r="BO118" s="1030"/>
      <c r="BP118" s="1031"/>
      <c r="BQ118" s="1064" t="s">
        <v>443</v>
      </c>
      <c r="BR118" s="1065"/>
      <c r="BS118" s="1065"/>
      <c r="BT118" s="1065"/>
      <c r="BU118" s="1065"/>
      <c r="BV118" s="1065" t="s">
        <v>445</v>
      </c>
      <c r="BW118" s="1065"/>
      <c r="BX118" s="1065"/>
      <c r="BY118" s="1065"/>
      <c r="BZ118" s="1065"/>
      <c r="CA118" s="1065" t="s">
        <v>445</v>
      </c>
      <c r="CB118" s="1065"/>
      <c r="CC118" s="1065"/>
      <c r="CD118" s="1065"/>
      <c r="CE118" s="1065"/>
      <c r="CF118" s="985" t="s">
        <v>438</v>
      </c>
      <c r="CG118" s="986"/>
      <c r="CH118" s="986"/>
      <c r="CI118" s="986"/>
      <c r="CJ118" s="986"/>
      <c r="CK118" s="1013"/>
      <c r="CL118" s="1014"/>
      <c r="CM118" s="987" t="s">
        <v>470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446</v>
      </c>
      <c r="DH118" s="1024"/>
      <c r="DI118" s="1024"/>
      <c r="DJ118" s="1024"/>
      <c r="DK118" s="1025"/>
      <c r="DL118" s="1026" t="s">
        <v>445</v>
      </c>
      <c r="DM118" s="1024"/>
      <c r="DN118" s="1024"/>
      <c r="DO118" s="1024"/>
      <c r="DP118" s="1025"/>
      <c r="DQ118" s="1026" t="s">
        <v>445</v>
      </c>
      <c r="DR118" s="1024"/>
      <c r="DS118" s="1024"/>
      <c r="DT118" s="1024"/>
      <c r="DU118" s="1025"/>
      <c r="DV118" s="1027" t="s">
        <v>438</v>
      </c>
      <c r="DW118" s="1028"/>
      <c r="DX118" s="1028"/>
      <c r="DY118" s="1028"/>
      <c r="DZ118" s="1029"/>
    </row>
    <row r="119" spans="1:130" s="233" customFormat="1" ht="26.25" customHeight="1" x14ac:dyDescent="0.2">
      <c r="A119" s="1121" t="s">
        <v>435</v>
      </c>
      <c r="B119" s="1012"/>
      <c r="C119" s="994" t="s">
        <v>436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445</v>
      </c>
      <c r="AB119" s="965"/>
      <c r="AC119" s="965"/>
      <c r="AD119" s="965"/>
      <c r="AE119" s="966"/>
      <c r="AF119" s="967" t="s">
        <v>445</v>
      </c>
      <c r="AG119" s="965"/>
      <c r="AH119" s="965"/>
      <c r="AI119" s="965"/>
      <c r="AJ119" s="966"/>
      <c r="AK119" s="967" t="s">
        <v>445</v>
      </c>
      <c r="AL119" s="965"/>
      <c r="AM119" s="965"/>
      <c r="AN119" s="965"/>
      <c r="AO119" s="966"/>
      <c r="AP119" s="968" t="s">
        <v>445</v>
      </c>
      <c r="AQ119" s="969"/>
      <c r="AR119" s="969"/>
      <c r="AS119" s="969"/>
      <c r="AT119" s="970"/>
      <c r="AU119" s="975"/>
      <c r="AV119" s="976"/>
      <c r="AW119" s="976"/>
      <c r="AX119" s="976"/>
      <c r="AY119" s="976"/>
      <c r="AZ119" s="254" t="s">
        <v>188</v>
      </c>
      <c r="BA119" s="254"/>
      <c r="BB119" s="254"/>
      <c r="BC119" s="254"/>
      <c r="BD119" s="254"/>
      <c r="BE119" s="254"/>
      <c r="BF119" s="254"/>
      <c r="BG119" s="254"/>
      <c r="BH119" s="254"/>
      <c r="BI119" s="254"/>
      <c r="BJ119" s="254"/>
      <c r="BK119" s="254"/>
      <c r="BL119" s="254"/>
      <c r="BM119" s="254"/>
      <c r="BN119" s="254"/>
      <c r="BO119" s="1042" t="s">
        <v>471</v>
      </c>
      <c r="BP119" s="1070"/>
      <c r="BQ119" s="1064">
        <v>1585871</v>
      </c>
      <c r="BR119" s="1065"/>
      <c r="BS119" s="1065"/>
      <c r="BT119" s="1065"/>
      <c r="BU119" s="1065"/>
      <c r="BV119" s="1065">
        <v>1753260</v>
      </c>
      <c r="BW119" s="1065"/>
      <c r="BX119" s="1065"/>
      <c r="BY119" s="1065"/>
      <c r="BZ119" s="1065"/>
      <c r="CA119" s="1065">
        <v>1664627</v>
      </c>
      <c r="CB119" s="1065"/>
      <c r="CC119" s="1065"/>
      <c r="CD119" s="1065"/>
      <c r="CE119" s="1065"/>
      <c r="CF119" s="1066"/>
      <c r="CG119" s="1067"/>
      <c r="CH119" s="1067"/>
      <c r="CI119" s="1067"/>
      <c r="CJ119" s="1068"/>
      <c r="CK119" s="1015"/>
      <c r="CL119" s="1016"/>
      <c r="CM119" s="1038" t="s">
        <v>472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440</v>
      </c>
      <c r="DH119" s="1051"/>
      <c r="DI119" s="1051"/>
      <c r="DJ119" s="1051"/>
      <c r="DK119" s="1052"/>
      <c r="DL119" s="1050" t="s">
        <v>438</v>
      </c>
      <c r="DM119" s="1051"/>
      <c r="DN119" s="1051"/>
      <c r="DO119" s="1051"/>
      <c r="DP119" s="1052"/>
      <c r="DQ119" s="1050" t="s">
        <v>446</v>
      </c>
      <c r="DR119" s="1051"/>
      <c r="DS119" s="1051"/>
      <c r="DT119" s="1051"/>
      <c r="DU119" s="1052"/>
      <c r="DV119" s="1053" t="s">
        <v>445</v>
      </c>
      <c r="DW119" s="1054"/>
      <c r="DX119" s="1054"/>
      <c r="DY119" s="1054"/>
      <c r="DZ119" s="1055"/>
    </row>
    <row r="120" spans="1:130" s="233" customFormat="1" ht="26.25" customHeight="1" x14ac:dyDescent="0.2">
      <c r="A120" s="1122"/>
      <c r="B120" s="1014"/>
      <c r="C120" s="987" t="s">
        <v>447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445</v>
      </c>
      <c r="AB120" s="1024"/>
      <c r="AC120" s="1024"/>
      <c r="AD120" s="1024"/>
      <c r="AE120" s="1025"/>
      <c r="AF120" s="1026" t="s">
        <v>442</v>
      </c>
      <c r="AG120" s="1024"/>
      <c r="AH120" s="1024"/>
      <c r="AI120" s="1024"/>
      <c r="AJ120" s="1025"/>
      <c r="AK120" s="1026" t="s">
        <v>445</v>
      </c>
      <c r="AL120" s="1024"/>
      <c r="AM120" s="1024"/>
      <c r="AN120" s="1024"/>
      <c r="AO120" s="1025"/>
      <c r="AP120" s="1027" t="s">
        <v>443</v>
      </c>
      <c r="AQ120" s="1028"/>
      <c r="AR120" s="1028"/>
      <c r="AS120" s="1028"/>
      <c r="AT120" s="1029"/>
      <c r="AU120" s="1056" t="s">
        <v>473</v>
      </c>
      <c r="AV120" s="1057"/>
      <c r="AW120" s="1057"/>
      <c r="AX120" s="1057"/>
      <c r="AY120" s="1058"/>
      <c r="AZ120" s="994" t="s">
        <v>474</v>
      </c>
      <c r="BA120" s="962"/>
      <c r="BB120" s="962"/>
      <c r="BC120" s="962"/>
      <c r="BD120" s="962"/>
      <c r="BE120" s="962"/>
      <c r="BF120" s="962"/>
      <c r="BG120" s="962"/>
      <c r="BH120" s="962"/>
      <c r="BI120" s="962"/>
      <c r="BJ120" s="962"/>
      <c r="BK120" s="962"/>
      <c r="BL120" s="962"/>
      <c r="BM120" s="962"/>
      <c r="BN120" s="962"/>
      <c r="BO120" s="962"/>
      <c r="BP120" s="963"/>
      <c r="BQ120" s="995">
        <v>3734362</v>
      </c>
      <c r="BR120" s="996"/>
      <c r="BS120" s="996"/>
      <c r="BT120" s="996"/>
      <c r="BU120" s="996"/>
      <c r="BV120" s="996">
        <v>3973010</v>
      </c>
      <c r="BW120" s="996"/>
      <c r="BX120" s="996"/>
      <c r="BY120" s="996"/>
      <c r="BZ120" s="996"/>
      <c r="CA120" s="996">
        <v>5449227</v>
      </c>
      <c r="CB120" s="996"/>
      <c r="CC120" s="996"/>
      <c r="CD120" s="996"/>
      <c r="CE120" s="996"/>
      <c r="CF120" s="1009">
        <v>552.9</v>
      </c>
      <c r="CG120" s="1010"/>
      <c r="CH120" s="1010"/>
      <c r="CI120" s="1010"/>
      <c r="CJ120" s="1010"/>
      <c r="CK120" s="1071" t="s">
        <v>475</v>
      </c>
      <c r="CL120" s="1072"/>
      <c r="CM120" s="1072"/>
      <c r="CN120" s="1072"/>
      <c r="CO120" s="1073"/>
      <c r="CP120" s="1079" t="s">
        <v>476</v>
      </c>
      <c r="CQ120" s="1080"/>
      <c r="CR120" s="1080"/>
      <c r="CS120" s="1080"/>
      <c r="CT120" s="1080"/>
      <c r="CU120" s="1080"/>
      <c r="CV120" s="1080"/>
      <c r="CW120" s="1080"/>
      <c r="CX120" s="1080"/>
      <c r="CY120" s="1080"/>
      <c r="CZ120" s="1080"/>
      <c r="DA120" s="1080"/>
      <c r="DB120" s="1080"/>
      <c r="DC120" s="1080"/>
      <c r="DD120" s="1080"/>
      <c r="DE120" s="1080"/>
      <c r="DF120" s="1081"/>
      <c r="DG120" s="995" t="s">
        <v>438</v>
      </c>
      <c r="DH120" s="996"/>
      <c r="DI120" s="996"/>
      <c r="DJ120" s="996"/>
      <c r="DK120" s="996"/>
      <c r="DL120" s="996" t="s">
        <v>445</v>
      </c>
      <c r="DM120" s="996"/>
      <c r="DN120" s="996"/>
      <c r="DO120" s="996"/>
      <c r="DP120" s="996"/>
      <c r="DQ120" s="996" t="s">
        <v>443</v>
      </c>
      <c r="DR120" s="996"/>
      <c r="DS120" s="996"/>
      <c r="DT120" s="996"/>
      <c r="DU120" s="996"/>
      <c r="DV120" s="997" t="s">
        <v>443</v>
      </c>
      <c r="DW120" s="997"/>
      <c r="DX120" s="997"/>
      <c r="DY120" s="997"/>
      <c r="DZ120" s="998"/>
    </row>
    <row r="121" spans="1:130" s="233" customFormat="1" ht="26.25" customHeight="1" x14ac:dyDescent="0.2">
      <c r="A121" s="1122"/>
      <c r="B121" s="1014"/>
      <c r="C121" s="1039" t="s">
        <v>477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438</v>
      </c>
      <c r="AB121" s="1024"/>
      <c r="AC121" s="1024"/>
      <c r="AD121" s="1024"/>
      <c r="AE121" s="1025"/>
      <c r="AF121" s="1026" t="s">
        <v>443</v>
      </c>
      <c r="AG121" s="1024"/>
      <c r="AH121" s="1024"/>
      <c r="AI121" s="1024"/>
      <c r="AJ121" s="1025"/>
      <c r="AK121" s="1026" t="s">
        <v>445</v>
      </c>
      <c r="AL121" s="1024"/>
      <c r="AM121" s="1024"/>
      <c r="AN121" s="1024"/>
      <c r="AO121" s="1025"/>
      <c r="AP121" s="1027" t="s">
        <v>446</v>
      </c>
      <c r="AQ121" s="1028"/>
      <c r="AR121" s="1028"/>
      <c r="AS121" s="1028"/>
      <c r="AT121" s="1029"/>
      <c r="AU121" s="1059"/>
      <c r="AV121" s="1060"/>
      <c r="AW121" s="1060"/>
      <c r="AX121" s="1060"/>
      <c r="AY121" s="1061"/>
      <c r="AZ121" s="987" t="s">
        <v>478</v>
      </c>
      <c r="BA121" s="988"/>
      <c r="BB121" s="988"/>
      <c r="BC121" s="988"/>
      <c r="BD121" s="988"/>
      <c r="BE121" s="988"/>
      <c r="BF121" s="988"/>
      <c r="BG121" s="988"/>
      <c r="BH121" s="988"/>
      <c r="BI121" s="988"/>
      <c r="BJ121" s="988"/>
      <c r="BK121" s="988"/>
      <c r="BL121" s="988"/>
      <c r="BM121" s="988"/>
      <c r="BN121" s="988"/>
      <c r="BO121" s="988"/>
      <c r="BP121" s="989"/>
      <c r="BQ121" s="990" t="s">
        <v>440</v>
      </c>
      <c r="BR121" s="991"/>
      <c r="BS121" s="991"/>
      <c r="BT121" s="991"/>
      <c r="BU121" s="991"/>
      <c r="BV121" s="991" t="s">
        <v>438</v>
      </c>
      <c r="BW121" s="991"/>
      <c r="BX121" s="991"/>
      <c r="BY121" s="991"/>
      <c r="BZ121" s="991"/>
      <c r="CA121" s="991" t="s">
        <v>445</v>
      </c>
      <c r="CB121" s="991"/>
      <c r="CC121" s="991"/>
      <c r="CD121" s="991"/>
      <c r="CE121" s="991"/>
      <c r="CF121" s="985" t="s">
        <v>443</v>
      </c>
      <c r="CG121" s="986"/>
      <c r="CH121" s="986"/>
      <c r="CI121" s="986"/>
      <c r="CJ121" s="986"/>
      <c r="CK121" s="1074"/>
      <c r="CL121" s="1075"/>
      <c r="CM121" s="1075"/>
      <c r="CN121" s="1075"/>
      <c r="CO121" s="1076"/>
      <c r="CP121" s="1084" t="s">
        <v>479</v>
      </c>
      <c r="CQ121" s="1085"/>
      <c r="CR121" s="1085"/>
      <c r="CS121" s="1085"/>
      <c r="CT121" s="1085"/>
      <c r="CU121" s="1085"/>
      <c r="CV121" s="1085"/>
      <c r="CW121" s="1085"/>
      <c r="CX121" s="1085"/>
      <c r="CY121" s="1085"/>
      <c r="CZ121" s="1085"/>
      <c r="DA121" s="1085"/>
      <c r="DB121" s="1085"/>
      <c r="DC121" s="1085"/>
      <c r="DD121" s="1085"/>
      <c r="DE121" s="1085"/>
      <c r="DF121" s="1086"/>
      <c r="DG121" s="990" t="s">
        <v>443</v>
      </c>
      <c r="DH121" s="991"/>
      <c r="DI121" s="991"/>
      <c r="DJ121" s="991"/>
      <c r="DK121" s="991"/>
      <c r="DL121" s="991" t="s">
        <v>445</v>
      </c>
      <c r="DM121" s="991"/>
      <c r="DN121" s="991"/>
      <c r="DO121" s="991"/>
      <c r="DP121" s="991"/>
      <c r="DQ121" s="991" t="s">
        <v>440</v>
      </c>
      <c r="DR121" s="991"/>
      <c r="DS121" s="991"/>
      <c r="DT121" s="991"/>
      <c r="DU121" s="991"/>
      <c r="DV121" s="992" t="s">
        <v>445</v>
      </c>
      <c r="DW121" s="992"/>
      <c r="DX121" s="992"/>
      <c r="DY121" s="992"/>
      <c r="DZ121" s="993"/>
    </row>
    <row r="122" spans="1:130" s="233" customFormat="1" ht="26.25" customHeight="1" x14ac:dyDescent="0.2">
      <c r="A122" s="1122"/>
      <c r="B122" s="1014"/>
      <c r="C122" s="987" t="s">
        <v>459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438</v>
      </c>
      <c r="AB122" s="1024"/>
      <c r="AC122" s="1024"/>
      <c r="AD122" s="1024"/>
      <c r="AE122" s="1025"/>
      <c r="AF122" s="1026" t="s">
        <v>445</v>
      </c>
      <c r="AG122" s="1024"/>
      <c r="AH122" s="1024"/>
      <c r="AI122" s="1024"/>
      <c r="AJ122" s="1025"/>
      <c r="AK122" s="1026" t="s">
        <v>448</v>
      </c>
      <c r="AL122" s="1024"/>
      <c r="AM122" s="1024"/>
      <c r="AN122" s="1024"/>
      <c r="AO122" s="1025"/>
      <c r="AP122" s="1027" t="s">
        <v>448</v>
      </c>
      <c r="AQ122" s="1028"/>
      <c r="AR122" s="1028"/>
      <c r="AS122" s="1028"/>
      <c r="AT122" s="1029"/>
      <c r="AU122" s="1059"/>
      <c r="AV122" s="1060"/>
      <c r="AW122" s="1060"/>
      <c r="AX122" s="1060"/>
      <c r="AY122" s="1061"/>
      <c r="AZ122" s="1038" t="s">
        <v>480</v>
      </c>
      <c r="BA122" s="1030"/>
      <c r="BB122" s="1030"/>
      <c r="BC122" s="1030"/>
      <c r="BD122" s="1030"/>
      <c r="BE122" s="1030"/>
      <c r="BF122" s="1030"/>
      <c r="BG122" s="1030"/>
      <c r="BH122" s="1030"/>
      <c r="BI122" s="1030"/>
      <c r="BJ122" s="1030"/>
      <c r="BK122" s="1030"/>
      <c r="BL122" s="1030"/>
      <c r="BM122" s="1030"/>
      <c r="BN122" s="1030"/>
      <c r="BO122" s="1030"/>
      <c r="BP122" s="1031"/>
      <c r="BQ122" s="1064">
        <v>1188423</v>
      </c>
      <c r="BR122" s="1065"/>
      <c r="BS122" s="1065"/>
      <c r="BT122" s="1065"/>
      <c r="BU122" s="1065"/>
      <c r="BV122" s="1065">
        <v>1408431</v>
      </c>
      <c r="BW122" s="1065"/>
      <c r="BX122" s="1065"/>
      <c r="BY122" s="1065"/>
      <c r="BZ122" s="1065"/>
      <c r="CA122" s="1065">
        <v>1331689</v>
      </c>
      <c r="CB122" s="1065"/>
      <c r="CC122" s="1065"/>
      <c r="CD122" s="1065"/>
      <c r="CE122" s="1065"/>
      <c r="CF122" s="1082">
        <v>135.1</v>
      </c>
      <c r="CG122" s="1083"/>
      <c r="CH122" s="1083"/>
      <c r="CI122" s="1083"/>
      <c r="CJ122" s="1083"/>
      <c r="CK122" s="1074"/>
      <c r="CL122" s="1075"/>
      <c r="CM122" s="1075"/>
      <c r="CN122" s="1075"/>
      <c r="CO122" s="1076"/>
      <c r="CP122" s="1084" t="s">
        <v>481</v>
      </c>
      <c r="CQ122" s="1085"/>
      <c r="CR122" s="1085"/>
      <c r="CS122" s="1085"/>
      <c r="CT122" s="1085"/>
      <c r="CU122" s="1085"/>
      <c r="CV122" s="1085"/>
      <c r="CW122" s="1085"/>
      <c r="CX122" s="1085"/>
      <c r="CY122" s="1085"/>
      <c r="CZ122" s="1085"/>
      <c r="DA122" s="1085"/>
      <c r="DB122" s="1085"/>
      <c r="DC122" s="1085"/>
      <c r="DD122" s="1085"/>
      <c r="DE122" s="1085"/>
      <c r="DF122" s="1086"/>
      <c r="DG122" s="990" t="s">
        <v>445</v>
      </c>
      <c r="DH122" s="991"/>
      <c r="DI122" s="991"/>
      <c r="DJ122" s="991"/>
      <c r="DK122" s="991"/>
      <c r="DL122" s="991" t="s">
        <v>446</v>
      </c>
      <c r="DM122" s="991"/>
      <c r="DN122" s="991"/>
      <c r="DO122" s="991"/>
      <c r="DP122" s="991"/>
      <c r="DQ122" s="991" t="s">
        <v>445</v>
      </c>
      <c r="DR122" s="991"/>
      <c r="DS122" s="991"/>
      <c r="DT122" s="991"/>
      <c r="DU122" s="991"/>
      <c r="DV122" s="992" t="s">
        <v>438</v>
      </c>
      <c r="DW122" s="992"/>
      <c r="DX122" s="992"/>
      <c r="DY122" s="992"/>
      <c r="DZ122" s="993"/>
    </row>
    <row r="123" spans="1:130" s="233" customFormat="1" ht="26.25" customHeight="1" x14ac:dyDescent="0.2">
      <c r="A123" s="1122"/>
      <c r="B123" s="1014"/>
      <c r="C123" s="987" t="s">
        <v>465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438</v>
      </c>
      <c r="AB123" s="1024"/>
      <c r="AC123" s="1024"/>
      <c r="AD123" s="1024"/>
      <c r="AE123" s="1025"/>
      <c r="AF123" s="1026" t="s">
        <v>445</v>
      </c>
      <c r="AG123" s="1024"/>
      <c r="AH123" s="1024"/>
      <c r="AI123" s="1024"/>
      <c r="AJ123" s="1025"/>
      <c r="AK123" s="1026" t="s">
        <v>445</v>
      </c>
      <c r="AL123" s="1024"/>
      <c r="AM123" s="1024"/>
      <c r="AN123" s="1024"/>
      <c r="AO123" s="1025"/>
      <c r="AP123" s="1027" t="s">
        <v>445</v>
      </c>
      <c r="AQ123" s="1028"/>
      <c r="AR123" s="1028"/>
      <c r="AS123" s="1028"/>
      <c r="AT123" s="1029"/>
      <c r="AU123" s="1062"/>
      <c r="AV123" s="1063"/>
      <c r="AW123" s="1063"/>
      <c r="AX123" s="1063"/>
      <c r="AY123" s="1063"/>
      <c r="AZ123" s="254" t="s">
        <v>188</v>
      </c>
      <c r="BA123" s="254"/>
      <c r="BB123" s="254"/>
      <c r="BC123" s="254"/>
      <c r="BD123" s="254"/>
      <c r="BE123" s="254"/>
      <c r="BF123" s="254"/>
      <c r="BG123" s="254"/>
      <c r="BH123" s="254"/>
      <c r="BI123" s="254"/>
      <c r="BJ123" s="254"/>
      <c r="BK123" s="254"/>
      <c r="BL123" s="254"/>
      <c r="BM123" s="254"/>
      <c r="BN123" s="254"/>
      <c r="BO123" s="1042" t="s">
        <v>482</v>
      </c>
      <c r="BP123" s="1070"/>
      <c r="BQ123" s="1128">
        <v>4922785</v>
      </c>
      <c r="BR123" s="1129"/>
      <c r="BS123" s="1129"/>
      <c r="BT123" s="1129"/>
      <c r="BU123" s="1129"/>
      <c r="BV123" s="1129">
        <v>5381441</v>
      </c>
      <c r="BW123" s="1129"/>
      <c r="BX123" s="1129"/>
      <c r="BY123" s="1129"/>
      <c r="BZ123" s="1129"/>
      <c r="CA123" s="1129">
        <v>6780916</v>
      </c>
      <c r="CB123" s="1129"/>
      <c r="CC123" s="1129"/>
      <c r="CD123" s="1129"/>
      <c r="CE123" s="1129"/>
      <c r="CF123" s="1066"/>
      <c r="CG123" s="1067"/>
      <c r="CH123" s="1067"/>
      <c r="CI123" s="1067"/>
      <c r="CJ123" s="1068"/>
      <c r="CK123" s="1074"/>
      <c r="CL123" s="1075"/>
      <c r="CM123" s="1075"/>
      <c r="CN123" s="1075"/>
      <c r="CO123" s="1076"/>
      <c r="CP123" s="1084" t="s">
        <v>483</v>
      </c>
      <c r="CQ123" s="1085"/>
      <c r="CR123" s="1085"/>
      <c r="CS123" s="1085"/>
      <c r="CT123" s="1085"/>
      <c r="CU123" s="1085"/>
      <c r="CV123" s="1085"/>
      <c r="CW123" s="1085"/>
      <c r="CX123" s="1085"/>
      <c r="CY123" s="1085"/>
      <c r="CZ123" s="1085"/>
      <c r="DA123" s="1085"/>
      <c r="DB123" s="1085"/>
      <c r="DC123" s="1085"/>
      <c r="DD123" s="1085"/>
      <c r="DE123" s="1085"/>
      <c r="DF123" s="1086"/>
      <c r="DG123" s="1023" t="s">
        <v>445</v>
      </c>
      <c r="DH123" s="1024"/>
      <c r="DI123" s="1024"/>
      <c r="DJ123" s="1024"/>
      <c r="DK123" s="1025"/>
      <c r="DL123" s="1026" t="s">
        <v>442</v>
      </c>
      <c r="DM123" s="1024"/>
      <c r="DN123" s="1024"/>
      <c r="DO123" s="1024"/>
      <c r="DP123" s="1025"/>
      <c r="DQ123" s="1026" t="s">
        <v>442</v>
      </c>
      <c r="DR123" s="1024"/>
      <c r="DS123" s="1024"/>
      <c r="DT123" s="1024"/>
      <c r="DU123" s="1025"/>
      <c r="DV123" s="1027" t="s">
        <v>440</v>
      </c>
      <c r="DW123" s="1028"/>
      <c r="DX123" s="1028"/>
      <c r="DY123" s="1028"/>
      <c r="DZ123" s="1029"/>
    </row>
    <row r="124" spans="1:130" s="233" customFormat="1" ht="26.25" customHeight="1" thickBot="1" x14ac:dyDescent="0.25">
      <c r="A124" s="1122"/>
      <c r="B124" s="1014"/>
      <c r="C124" s="987" t="s">
        <v>468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448</v>
      </c>
      <c r="AB124" s="1024"/>
      <c r="AC124" s="1024"/>
      <c r="AD124" s="1024"/>
      <c r="AE124" s="1025"/>
      <c r="AF124" s="1026" t="s">
        <v>448</v>
      </c>
      <c r="AG124" s="1024"/>
      <c r="AH124" s="1024"/>
      <c r="AI124" s="1024"/>
      <c r="AJ124" s="1025"/>
      <c r="AK124" s="1026" t="s">
        <v>445</v>
      </c>
      <c r="AL124" s="1024"/>
      <c r="AM124" s="1024"/>
      <c r="AN124" s="1024"/>
      <c r="AO124" s="1025"/>
      <c r="AP124" s="1027" t="s">
        <v>448</v>
      </c>
      <c r="AQ124" s="1028"/>
      <c r="AR124" s="1028"/>
      <c r="AS124" s="1028"/>
      <c r="AT124" s="1029"/>
      <c r="AU124" s="1124" t="s">
        <v>484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440</v>
      </c>
      <c r="BR124" s="1092"/>
      <c r="BS124" s="1092"/>
      <c r="BT124" s="1092"/>
      <c r="BU124" s="1092"/>
      <c r="BV124" s="1092" t="s">
        <v>445</v>
      </c>
      <c r="BW124" s="1092"/>
      <c r="BX124" s="1092"/>
      <c r="BY124" s="1092"/>
      <c r="BZ124" s="1092"/>
      <c r="CA124" s="1092" t="s">
        <v>440</v>
      </c>
      <c r="CB124" s="1092"/>
      <c r="CC124" s="1092"/>
      <c r="CD124" s="1092"/>
      <c r="CE124" s="1092"/>
      <c r="CF124" s="1093"/>
      <c r="CG124" s="1094"/>
      <c r="CH124" s="1094"/>
      <c r="CI124" s="1094"/>
      <c r="CJ124" s="1095"/>
      <c r="CK124" s="1077"/>
      <c r="CL124" s="1077"/>
      <c r="CM124" s="1077"/>
      <c r="CN124" s="1077"/>
      <c r="CO124" s="1078"/>
      <c r="CP124" s="1084" t="s">
        <v>485</v>
      </c>
      <c r="CQ124" s="1085"/>
      <c r="CR124" s="1085"/>
      <c r="CS124" s="1085"/>
      <c r="CT124" s="1085"/>
      <c r="CU124" s="1085"/>
      <c r="CV124" s="1085"/>
      <c r="CW124" s="1085"/>
      <c r="CX124" s="1085"/>
      <c r="CY124" s="1085"/>
      <c r="CZ124" s="1085"/>
      <c r="DA124" s="1085"/>
      <c r="DB124" s="1085"/>
      <c r="DC124" s="1085"/>
      <c r="DD124" s="1085"/>
      <c r="DE124" s="1085"/>
      <c r="DF124" s="1086"/>
      <c r="DG124" s="1069" t="s">
        <v>446</v>
      </c>
      <c r="DH124" s="1051"/>
      <c r="DI124" s="1051"/>
      <c r="DJ124" s="1051"/>
      <c r="DK124" s="1052"/>
      <c r="DL124" s="1050" t="s">
        <v>440</v>
      </c>
      <c r="DM124" s="1051"/>
      <c r="DN124" s="1051"/>
      <c r="DO124" s="1051"/>
      <c r="DP124" s="1052"/>
      <c r="DQ124" s="1050" t="s">
        <v>437</v>
      </c>
      <c r="DR124" s="1051"/>
      <c r="DS124" s="1051"/>
      <c r="DT124" s="1051"/>
      <c r="DU124" s="1052"/>
      <c r="DV124" s="1053" t="s">
        <v>445</v>
      </c>
      <c r="DW124" s="1054"/>
      <c r="DX124" s="1054"/>
      <c r="DY124" s="1054"/>
      <c r="DZ124" s="1055"/>
    </row>
    <row r="125" spans="1:130" s="233" customFormat="1" ht="26.25" customHeight="1" x14ac:dyDescent="0.2">
      <c r="A125" s="1122"/>
      <c r="B125" s="1014"/>
      <c r="C125" s="987" t="s">
        <v>470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445</v>
      </c>
      <c r="AB125" s="1024"/>
      <c r="AC125" s="1024"/>
      <c r="AD125" s="1024"/>
      <c r="AE125" s="1025"/>
      <c r="AF125" s="1026" t="s">
        <v>438</v>
      </c>
      <c r="AG125" s="1024"/>
      <c r="AH125" s="1024"/>
      <c r="AI125" s="1024"/>
      <c r="AJ125" s="1025"/>
      <c r="AK125" s="1026" t="s">
        <v>442</v>
      </c>
      <c r="AL125" s="1024"/>
      <c r="AM125" s="1024"/>
      <c r="AN125" s="1024"/>
      <c r="AO125" s="1025"/>
      <c r="AP125" s="1027" t="s">
        <v>448</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486</v>
      </c>
      <c r="CL125" s="1072"/>
      <c r="CM125" s="1072"/>
      <c r="CN125" s="1072"/>
      <c r="CO125" s="1073"/>
      <c r="CP125" s="994" t="s">
        <v>487</v>
      </c>
      <c r="CQ125" s="962"/>
      <c r="CR125" s="962"/>
      <c r="CS125" s="962"/>
      <c r="CT125" s="962"/>
      <c r="CU125" s="962"/>
      <c r="CV125" s="962"/>
      <c r="CW125" s="962"/>
      <c r="CX125" s="962"/>
      <c r="CY125" s="962"/>
      <c r="CZ125" s="962"/>
      <c r="DA125" s="962"/>
      <c r="DB125" s="962"/>
      <c r="DC125" s="962"/>
      <c r="DD125" s="962"/>
      <c r="DE125" s="962"/>
      <c r="DF125" s="963"/>
      <c r="DG125" s="995" t="s">
        <v>446</v>
      </c>
      <c r="DH125" s="996"/>
      <c r="DI125" s="996"/>
      <c r="DJ125" s="996"/>
      <c r="DK125" s="996"/>
      <c r="DL125" s="996" t="s">
        <v>438</v>
      </c>
      <c r="DM125" s="996"/>
      <c r="DN125" s="996"/>
      <c r="DO125" s="996"/>
      <c r="DP125" s="996"/>
      <c r="DQ125" s="996" t="s">
        <v>446</v>
      </c>
      <c r="DR125" s="996"/>
      <c r="DS125" s="996"/>
      <c r="DT125" s="996"/>
      <c r="DU125" s="996"/>
      <c r="DV125" s="997" t="s">
        <v>438</v>
      </c>
      <c r="DW125" s="997"/>
      <c r="DX125" s="997"/>
      <c r="DY125" s="997"/>
      <c r="DZ125" s="998"/>
    </row>
    <row r="126" spans="1:130" s="233" customFormat="1" ht="26.25" customHeight="1" thickBot="1" x14ac:dyDescent="0.25">
      <c r="A126" s="1122"/>
      <c r="B126" s="1014"/>
      <c r="C126" s="987" t="s">
        <v>472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446</v>
      </c>
      <c r="AB126" s="1024"/>
      <c r="AC126" s="1024"/>
      <c r="AD126" s="1024"/>
      <c r="AE126" s="1025"/>
      <c r="AF126" s="1026" t="s">
        <v>446</v>
      </c>
      <c r="AG126" s="1024"/>
      <c r="AH126" s="1024"/>
      <c r="AI126" s="1024"/>
      <c r="AJ126" s="1025"/>
      <c r="AK126" s="1026" t="s">
        <v>446</v>
      </c>
      <c r="AL126" s="1024"/>
      <c r="AM126" s="1024"/>
      <c r="AN126" s="1024"/>
      <c r="AO126" s="1025"/>
      <c r="AP126" s="1027" t="s">
        <v>440</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488</v>
      </c>
      <c r="CQ126" s="988"/>
      <c r="CR126" s="988"/>
      <c r="CS126" s="988"/>
      <c r="CT126" s="988"/>
      <c r="CU126" s="988"/>
      <c r="CV126" s="988"/>
      <c r="CW126" s="988"/>
      <c r="CX126" s="988"/>
      <c r="CY126" s="988"/>
      <c r="CZ126" s="988"/>
      <c r="DA126" s="988"/>
      <c r="DB126" s="988"/>
      <c r="DC126" s="988"/>
      <c r="DD126" s="988"/>
      <c r="DE126" s="988"/>
      <c r="DF126" s="989"/>
      <c r="DG126" s="990" t="s">
        <v>438</v>
      </c>
      <c r="DH126" s="991"/>
      <c r="DI126" s="991"/>
      <c r="DJ126" s="991"/>
      <c r="DK126" s="991"/>
      <c r="DL126" s="991" t="s">
        <v>438</v>
      </c>
      <c r="DM126" s="991"/>
      <c r="DN126" s="991"/>
      <c r="DO126" s="991"/>
      <c r="DP126" s="991"/>
      <c r="DQ126" s="991" t="s">
        <v>446</v>
      </c>
      <c r="DR126" s="991"/>
      <c r="DS126" s="991"/>
      <c r="DT126" s="991"/>
      <c r="DU126" s="991"/>
      <c r="DV126" s="992" t="s">
        <v>438</v>
      </c>
      <c r="DW126" s="992"/>
      <c r="DX126" s="992"/>
      <c r="DY126" s="992"/>
      <c r="DZ126" s="993"/>
    </row>
    <row r="127" spans="1:130" s="233" customFormat="1" ht="26.25" customHeight="1" x14ac:dyDescent="0.2">
      <c r="A127" s="1123"/>
      <c r="B127" s="1016"/>
      <c r="C127" s="1038" t="s">
        <v>489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442</v>
      </c>
      <c r="AB127" s="1024"/>
      <c r="AC127" s="1024"/>
      <c r="AD127" s="1024"/>
      <c r="AE127" s="1025"/>
      <c r="AF127" s="1026" t="s">
        <v>440</v>
      </c>
      <c r="AG127" s="1024"/>
      <c r="AH127" s="1024"/>
      <c r="AI127" s="1024"/>
      <c r="AJ127" s="1025"/>
      <c r="AK127" s="1026" t="s">
        <v>446</v>
      </c>
      <c r="AL127" s="1024"/>
      <c r="AM127" s="1024"/>
      <c r="AN127" s="1024"/>
      <c r="AO127" s="1025"/>
      <c r="AP127" s="1027" t="s">
        <v>440</v>
      </c>
      <c r="AQ127" s="1028"/>
      <c r="AR127" s="1028"/>
      <c r="AS127" s="1028"/>
      <c r="AT127" s="1029"/>
      <c r="AU127" s="235"/>
      <c r="AV127" s="235"/>
      <c r="AW127" s="235"/>
      <c r="AX127" s="1096" t="s">
        <v>490</v>
      </c>
      <c r="AY127" s="1097"/>
      <c r="AZ127" s="1097"/>
      <c r="BA127" s="1097"/>
      <c r="BB127" s="1097"/>
      <c r="BC127" s="1097"/>
      <c r="BD127" s="1097"/>
      <c r="BE127" s="1098"/>
      <c r="BF127" s="1099" t="s">
        <v>491</v>
      </c>
      <c r="BG127" s="1097"/>
      <c r="BH127" s="1097"/>
      <c r="BI127" s="1097"/>
      <c r="BJ127" s="1097"/>
      <c r="BK127" s="1097"/>
      <c r="BL127" s="1098"/>
      <c r="BM127" s="1099" t="s">
        <v>492</v>
      </c>
      <c r="BN127" s="1097"/>
      <c r="BO127" s="1097"/>
      <c r="BP127" s="1097"/>
      <c r="BQ127" s="1097"/>
      <c r="BR127" s="1097"/>
      <c r="BS127" s="1098"/>
      <c r="BT127" s="1099" t="s">
        <v>493</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494</v>
      </c>
      <c r="CQ127" s="988"/>
      <c r="CR127" s="988"/>
      <c r="CS127" s="988"/>
      <c r="CT127" s="988"/>
      <c r="CU127" s="988"/>
      <c r="CV127" s="988"/>
      <c r="CW127" s="988"/>
      <c r="CX127" s="988"/>
      <c r="CY127" s="988"/>
      <c r="CZ127" s="988"/>
      <c r="DA127" s="988"/>
      <c r="DB127" s="988"/>
      <c r="DC127" s="988"/>
      <c r="DD127" s="988"/>
      <c r="DE127" s="988"/>
      <c r="DF127" s="989"/>
      <c r="DG127" s="990" t="s">
        <v>442</v>
      </c>
      <c r="DH127" s="991"/>
      <c r="DI127" s="991"/>
      <c r="DJ127" s="991"/>
      <c r="DK127" s="991"/>
      <c r="DL127" s="991" t="s">
        <v>438</v>
      </c>
      <c r="DM127" s="991"/>
      <c r="DN127" s="991"/>
      <c r="DO127" s="991"/>
      <c r="DP127" s="991"/>
      <c r="DQ127" s="991" t="s">
        <v>442</v>
      </c>
      <c r="DR127" s="991"/>
      <c r="DS127" s="991"/>
      <c r="DT127" s="991"/>
      <c r="DU127" s="991"/>
      <c r="DV127" s="992" t="s">
        <v>438</v>
      </c>
      <c r="DW127" s="992"/>
      <c r="DX127" s="992"/>
      <c r="DY127" s="992"/>
      <c r="DZ127" s="993"/>
    </row>
    <row r="128" spans="1:130" s="233" customFormat="1" ht="26.25" customHeight="1" thickBot="1" x14ac:dyDescent="0.25">
      <c r="A128" s="1106" t="s">
        <v>495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496</v>
      </c>
      <c r="X128" s="1108"/>
      <c r="Y128" s="1108"/>
      <c r="Z128" s="1109"/>
      <c r="AA128" s="1110" t="s">
        <v>438</v>
      </c>
      <c r="AB128" s="1111"/>
      <c r="AC128" s="1111"/>
      <c r="AD128" s="1111"/>
      <c r="AE128" s="1112"/>
      <c r="AF128" s="1113" t="s">
        <v>446</v>
      </c>
      <c r="AG128" s="1111"/>
      <c r="AH128" s="1111"/>
      <c r="AI128" s="1111"/>
      <c r="AJ128" s="1112"/>
      <c r="AK128" s="1113" t="s">
        <v>446</v>
      </c>
      <c r="AL128" s="1111"/>
      <c r="AM128" s="1111"/>
      <c r="AN128" s="1111"/>
      <c r="AO128" s="1112"/>
      <c r="AP128" s="1114"/>
      <c r="AQ128" s="1115"/>
      <c r="AR128" s="1115"/>
      <c r="AS128" s="1115"/>
      <c r="AT128" s="1116"/>
      <c r="AU128" s="235"/>
      <c r="AV128" s="235"/>
      <c r="AW128" s="235"/>
      <c r="AX128" s="961" t="s">
        <v>497</v>
      </c>
      <c r="AY128" s="962"/>
      <c r="AZ128" s="962"/>
      <c r="BA128" s="962"/>
      <c r="BB128" s="962"/>
      <c r="BC128" s="962"/>
      <c r="BD128" s="962"/>
      <c r="BE128" s="963"/>
      <c r="BF128" s="1117" t="s">
        <v>440</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498</v>
      </c>
      <c r="CQ128" s="791"/>
      <c r="CR128" s="791"/>
      <c r="CS128" s="791"/>
      <c r="CT128" s="791"/>
      <c r="CU128" s="791"/>
      <c r="CV128" s="791"/>
      <c r="CW128" s="791"/>
      <c r="CX128" s="791"/>
      <c r="CY128" s="791"/>
      <c r="CZ128" s="791"/>
      <c r="DA128" s="791"/>
      <c r="DB128" s="791"/>
      <c r="DC128" s="791"/>
      <c r="DD128" s="791"/>
      <c r="DE128" s="791"/>
      <c r="DF128" s="1101"/>
      <c r="DG128" s="1102" t="s">
        <v>442</v>
      </c>
      <c r="DH128" s="1103"/>
      <c r="DI128" s="1103"/>
      <c r="DJ128" s="1103"/>
      <c r="DK128" s="1103"/>
      <c r="DL128" s="1103" t="s">
        <v>442</v>
      </c>
      <c r="DM128" s="1103"/>
      <c r="DN128" s="1103"/>
      <c r="DO128" s="1103"/>
      <c r="DP128" s="1103"/>
      <c r="DQ128" s="1103" t="s">
        <v>442</v>
      </c>
      <c r="DR128" s="1103"/>
      <c r="DS128" s="1103"/>
      <c r="DT128" s="1103"/>
      <c r="DU128" s="1103"/>
      <c r="DV128" s="1104" t="s">
        <v>442</v>
      </c>
      <c r="DW128" s="1104"/>
      <c r="DX128" s="1104"/>
      <c r="DY128" s="1104"/>
      <c r="DZ128" s="1105"/>
    </row>
    <row r="129" spans="1:131" s="233"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499</v>
      </c>
      <c r="X129" s="1136"/>
      <c r="Y129" s="1136"/>
      <c r="Z129" s="1137"/>
      <c r="AA129" s="1023">
        <v>955472</v>
      </c>
      <c r="AB129" s="1024"/>
      <c r="AC129" s="1024"/>
      <c r="AD129" s="1024"/>
      <c r="AE129" s="1025"/>
      <c r="AF129" s="1026">
        <v>1035615</v>
      </c>
      <c r="AG129" s="1024"/>
      <c r="AH129" s="1024"/>
      <c r="AI129" s="1024"/>
      <c r="AJ129" s="1025"/>
      <c r="AK129" s="1026">
        <v>1125222</v>
      </c>
      <c r="AL129" s="1024"/>
      <c r="AM129" s="1024"/>
      <c r="AN129" s="1024"/>
      <c r="AO129" s="1025"/>
      <c r="AP129" s="1138"/>
      <c r="AQ129" s="1139"/>
      <c r="AR129" s="1139"/>
      <c r="AS129" s="1139"/>
      <c r="AT129" s="1140"/>
      <c r="AU129" s="236"/>
      <c r="AV129" s="236"/>
      <c r="AW129" s="236"/>
      <c r="AX129" s="1130" t="s">
        <v>500</v>
      </c>
      <c r="AY129" s="988"/>
      <c r="AZ129" s="988"/>
      <c r="BA129" s="988"/>
      <c r="BB129" s="988"/>
      <c r="BC129" s="988"/>
      <c r="BD129" s="988"/>
      <c r="BE129" s="989"/>
      <c r="BF129" s="1131" t="s">
        <v>445</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9" t="s">
        <v>501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502</v>
      </c>
      <c r="X130" s="1136"/>
      <c r="Y130" s="1136"/>
      <c r="Z130" s="1137"/>
      <c r="AA130" s="1023">
        <v>135978</v>
      </c>
      <c r="AB130" s="1024"/>
      <c r="AC130" s="1024"/>
      <c r="AD130" s="1024"/>
      <c r="AE130" s="1025"/>
      <c r="AF130" s="1026">
        <v>128872</v>
      </c>
      <c r="AG130" s="1024"/>
      <c r="AH130" s="1024"/>
      <c r="AI130" s="1024"/>
      <c r="AJ130" s="1025"/>
      <c r="AK130" s="1026">
        <v>139677</v>
      </c>
      <c r="AL130" s="1024"/>
      <c r="AM130" s="1024"/>
      <c r="AN130" s="1024"/>
      <c r="AO130" s="1025"/>
      <c r="AP130" s="1138"/>
      <c r="AQ130" s="1139"/>
      <c r="AR130" s="1139"/>
      <c r="AS130" s="1139"/>
      <c r="AT130" s="1140"/>
      <c r="AU130" s="236"/>
      <c r="AV130" s="236"/>
      <c r="AW130" s="236"/>
      <c r="AX130" s="1130" t="s">
        <v>503</v>
      </c>
      <c r="AY130" s="988"/>
      <c r="AZ130" s="988"/>
      <c r="BA130" s="988"/>
      <c r="BB130" s="988"/>
      <c r="BC130" s="988"/>
      <c r="BD130" s="988"/>
      <c r="BE130" s="989"/>
      <c r="BF130" s="1166">
        <v>5.8</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504</v>
      </c>
      <c r="X131" s="1173"/>
      <c r="Y131" s="1173"/>
      <c r="Z131" s="1174"/>
      <c r="AA131" s="1069">
        <v>819494</v>
      </c>
      <c r="AB131" s="1051"/>
      <c r="AC131" s="1051"/>
      <c r="AD131" s="1051"/>
      <c r="AE131" s="1052"/>
      <c r="AF131" s="1050">
        <v>906743</v>
      </c>
      <c r="AG131" s="1051"/>
      <c r="AH131" s="1051"/>
      <c r="AI131" s="1051"/>
      <c r="AJ131" s="1052"/>
      <c r="AK131" s="1050">
        <v>985545</v>
      </c>
      <c r="AL131" s="1051"/>
      <c r="AM131" s="1051"/>
      <c r="AN131" s="1051"/>
      <c r="AO131" s="1052"/>
      <c r="AP131" s="1175"/>
      <c r="AQ131" s="1176"/>
      <c r="AR131" s="1176"/>
      <c r="AS131" s="1176"/>
      <c r="AT131" s="1177"/>
      <c r="AU131" s="236"/>
      <c r="AV131" s="236"/>
      <c r="AW131" s="236"/>
      <c r="AX131" s="1148" t="s">
        <v>505</v>
      </c>
      <c r="AY131" s="791"/>
      <c r="AZ131" s="791"/>
      <c r="BA131" s="791"/>
      <c r="BB131" s="791"/>
      <c r="BC131" s="791"/>
      <c r="BD131" s="791"/>
      <c r="BE131" s="1101"/>
      <c r="BF131" s="1149" t="s">
        <v>442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5" t="s">
        <v>506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507</v>
      </c>
      <c r="W132" s="1159"/>
      <c r="X132" s="1159"/>
      <c r="Y132" s="1159"/>
      <c r="Z132" s="1160"/>
      <c r="AA132" s="1161">
        <v>4.6793509169999998</v>
      </c>
      <c r="AB132" s="1162"/>
      <c r="AC132" s="1162"/>
      <c r="AD132" s="1162"/>
      <c r="AE132" s="1163"/>
      <c r="AF132" s="1164">
        <v>5.8058347289999999</v>
      </c>
      <c r="AG132" s="1162"/>
      <c r="AH132" s="1162"/>
      <c r="AI132" s="1162"/>
      <c r="AJ132" s="1163"/>
      <c r="AK132" s="1164">
        <v>6.9751254380000001</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508</v>
      </c>
      <c r="W133" s="1142"/>
      <c r="X133" s="1142"/>
      <c r="Y133" s="1142"/>
      <c r="Z133" s="1143"/>
      <c r="AA133" s="1144">
        <v>3.8</v>
      </c>
      <c r="AB133" s="1145"/>
      <c r="AC133" s="1145"/>
      <c r="AD133" s="1145"/>
      <c r="AE133" s="1146"/>
      <c r="AF133" s="1144">
        <v>5</v>
      </c>
      <c r="AG133" s="1145"/>
      <c r="AH133" s="1145"/>
      <c r="AI133" s="1145"/>
      <c r="AJ133" s="1146"/>
      <c r="AK133" s="1144">
        <v>5.8</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5wocSn/PIGggoD+fV5siQmQsXiQgVG8pwfCX/W1ZNOMiYIdfc2TSaeTEiYKgNxobV06kviefhEhErSWs0FEpw==" saltValue="9SVnDC3UWi6qy6zmJ0y7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HLW+TyKDIQXghiSc/qbi4AskRXjJ43VMB/A4HiS+hLcmzEQPbBiFxn7NeWRU+fObI6RJ5A3Ppe+J3nwqpb+XQ==" saltValue="1Z85St+DDUkwY02ycHEl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517</v>
      </c>
      <c r="AL9" s="1182"/>
      <c r="AM9" s="1182"/>
      <c r="AN9" s="1183"/>
      <c r="AO9" s="284">
        <v>359708</v>
      </c>
      <c r="AP9" s="284">
        <v>269444</v>
      </c>
      <c r="AQ9" s="285">
        <v>231388</v>
      </c>
      <c r="AR9" s="286">
        <v>16.399999999999999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518</v>
      </c>
      <c r="AL10" s="1182"/>
      <c r="AM10" s="1182"/>
      <c r="AN10" s="1183"/>
      <c r="AO10" s="287">
        <v>45650</v>
      </c>
      <c r="AP10" s="287">
        <v>34195</v>
      </c>
      <c r="AQ10" s="288">
        <v>33497</v>
      </c>
      <c r="AR10" s="289">
        <v>2.1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519</v>
      </c>
      <c r="AL11" s="1182"/>
      <c r="AM11" s="1182"/>
      <c r="AN11" s="1183"/>
      <c r="AO11" s="287" t="s">
        <v>520</v>
      </c>
      <c r="AP11" s="287" t="s">
        <v>520</v>
      </c>
      <c r="AQ11" s="288">
        <v>3588</v>
      </c>
      <c r="AR11" s="289" t="s">
        <v>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521</v>
      </c>
      <c r="AL12" s="1182"/>
      <c r="AM12" s="1182"/>
      <c r="AN12" s="1183"/>
      <c r="AO12" s="287" t="s">
        <v>520</v>
      </c>
      <c r="AP12" s="287" t="s">
        <v>520</v>
      </c>
      <c r="AQ12" s="288" t="s">
        <v>520</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522</v>
      </c>
      <c r="AL13" s="1182"/>
      <c r="AM13" s="1182"/>
      <c r="AN13" s="1183"/>
      <c r="AO13" s="287">
        <v>22483</v>
      </c>
      <c r="AP13" s="287">
        <v>16841</v>
      </c>
      <c r="AQ13" s="288">
        <v>10932</v>
      </c>
      <c r="AR13" s="289">
        <v>54.1</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523</v>
      </c>
      <c r="AL14" s="1182"/>
      <c r="AM14" s="1182"/>
      <c r="AN14" s="1183"/>
      <c r="AO14" s="287">
        <v>18353</v>
      </c>
      <c r="AP14" s="287">
        <v>13748</v>
      </c>
      <c r="AQ14" s="288">
        <v>4261</v>
      </c>
      <c r="AR14" s="289">
        <v>222.6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524</v>
      </c>
      <c r="AL15" s="1185"/>
      <c r="AM15" s="1185"/>
      <c r="AN15" s="1186"/>
      <c r="AO15" s="287">
        <v>-31812</v>
      </c>
      <c r="AP15" s="287">
        <v>-23829</v>
      </c>
      <c r="AQ15" s="288">
        <v>-17972</v>
      </c>
      <c r="AR15" s="289">
        <v>32.6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188</v>
      </c>
      <c r="AL16" s="1185"/>
      <c r="AM16" s="1185"/>
      <c r="AN16" s="1186"/>
      <c r="AO16" s="287">
        <v>414382</v>
      </c>
      <c r="AP16" s="287">
        <v>310399</v>
      </c>
      <c r="AQ16" s="288">
        <v>265695</v>
      </c>
      <c r="AR16" s="289">
        <v>16.8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529</v>
      </c>
      <c r="AL21" s="1188"/>
      <c r="AM21" s="1188"/>
      <c r="AN21" s="1189"/>
      <c r="AO21" s="300">
        <v>25.47</v>
      </c>
      <c r="AP21" s="301">
        <v>23.14</v>
      </c>
      <c r="AQ21" s="302">
        <v>2.33</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530</v>
      </c>
      <c r="AL22" s="1188"/>
      <c r="AM22" s="1188"/>
      <c r="AN22" s="1189"/>
      <c r="AO22" s="305">
        <v>89.9</v>
      </c>
      <c r="AP22" s="306">
        <v>95.7</v>
      </c>
      <c r="AQ22" s="307">
        <v>-5.8</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8" t="s">
        <v>531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534</v>
      </c>
      <c r="AL32" s="1196"/>
      <c r="AM32" s="1196"/>
      <c r="AN32" s="1197"/>
      <c r="AO32" s="315">
        <v>204832</v>
      </c>
      <c r="AP32" s="315">
        <v>153432</v>
      </c>
      <c r="AQ32" s="316">
        <v>153945</v>
      </c>
      <c r="AR32" s="317">
        <v>-0.3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535</v>
      </c>
      <c r="AL33" s="1196"/>
      <c r="AM33" s="1196"/>
      <c r="AN33" s="1197"/>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536</v>
      </c>
      <c r="AL34" s="1196"/>
      <c r="AM34" s="1196"/>
      <c r="AN34" s="1197"/>
      <c r="AO34" s="315" t="s">
        <v>520</v>
      </c>
      <c r="AP34" s="315" t="s">
        <v>520</v>
      </c>
      <c r="AQ34" s="316">
        <v>4</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537</v>
      </c>
      <c r="AL35" s="1196"/>
      <c r="AM35" s="1196"/>
      <c r="AN35" s="1197"/>
      <c r="AO35" s="315" t="s">
        <v>520</v>
      </c>
      <c r="AP35" s="315" t="s">
        <v>520</v>
      </c>
      <c r="AQ35" s="316">
        <v>31105</v>
      </c>
      <c r="AR35" s="317" t="s">
        <v>520</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538</v>
      </c>
      <c r="AL36" s="1196"/>
      <c r="AM36" s="1196"/>
      <c r="AN36" s="1197"/>
      <c r="AO36" s="315">
        <v>3588</v>
      </c>
      <c r="AP36" s="315">
        <v>2688</v>
      </c>
      <c r="AQ36" s="316">
        <v>3257</v>
      </c>
      <c r="AR36" s="317">
        <v>-17.5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539</v>
      </c>
      <c r="AL37" s="1196"/>
      <c r="AM37" s="1196"/>
      <c r="AN37" s="1197"/>
      <c r="AO37" s="315" t="s">
        <v>520</v>
      </c>
      <c r="AP37" s="315" t="s">
        <v>520</v>
      </c>
      <c r="AQ37" s="316">
        <v>1590</v>
      </c>
      <c r="AR37" s="317" t="s">
        <v>520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540</v>
      </c>
      <c r="AL38" s="1199"/>
      <c r="AM38" s="1199"/>
      <c r="AN38" s="1200"/>
      <c r="AO38" s="318" t="s">
        <v>520</v>
      </c>
      <c r="AP38" s="318" t="s">
        <v>520</v>
      </c>
      <c r="AQ38" s="319">
        <v>20</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541</v>
      </c>
      <c r="AL39" s="1199"/>
      <c r="AM39" s="1199"/>
      <c r="AN39" s="1200"/>
      <c r="AO39" s="315" t="s">
        <v>520</v>
      </c>
      <c r="AP39" s="315" t="s">
        <v>520</v>
      </c>
      <c r="AQ39" s="316">
        <v>-7358</v>
      </c>
      <c r="AR39" s="317" t="s">
        <v>520</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542</v>
      </c>
      <c r="AL40" s="1196"/>
      <c r="AM40" s="1196"/>
      <c r="AN40" s="1197"/>
      <c r="AO40" s="315">
        <v>-139677</v>
      </c>
      <c r="AP40" s="315">
        <v>-104627</v>
      </c>
      <c r="AQ40" s="316">
        <v>-130450</v>
      </c>
      <c r="AR40" s="317">
        <v>-19.8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297</v>
      </c>
      <c r="AL41" s="1202"/>
      <c r="AM41" s="1202"/>
      <c r="AN41" s="1203"/>
      <c r="AO41" s="315">
        <v>68743</v>
      </c>
      <c r="AP41" s="315">
        <v>51493</v>
      </c>
      <c r="AQ41" s="316">
        <v>52112</v>
      </c>
      <c r="AR41" s="317">
        <v>-1.2</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512</v>
      </c>
      <c r="AN49" s="1192" t="s">
        <v>546</v>
      </c>
      <c r="AO49" s="1193"/>
      <c r="AP49" s="1193"/>
      <c r="AQ49" s="1193"/>
      <c r="AR49" s="1194"/>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3343051</v>
      </c>
      <c r="AN51" s="337">
        <v>2318343</v>
      </c>
      <c r="AO51" s="338">
        <v>-32.4</v>
      </c>
      <c r="AP51" s="339">
        <v>317319</v>
      </c>
      <c r="AQ51" s="340">
        <v>2.2999999999999998</v>
      </c>
      <c r="AR51" s="341">
        <v>-34.700000000000003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159843</v>
      </c>
      <c r="AN52" s="345">
        <v>110848</v>
      </c>
      <c r="AO52" s="346">
        <v>-10</v>
      </c>
      <c r="AP52" s="347">
        <v>164214</v>
      </c>
      <c r="AQ52" s="348">
        <v>4.2</v>
      </c>
      <c r="AR52" s="349">
        <v>-14.2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1997310</v>
      </c>
      <c r="AN53" s="337">
        <v>1407548</v>
      </c>
      <c r="AO53" s="338">
        <v>-39.299999999999997</v>
      </c>
      <c r="AP53" s="339">
        <v>289738</v>
      </c>
      <c r="AQ53" s="340">
        <v>-8.6999999999999993</v>
      </c>
      <c r="AR53" s="341">
        <v>-30.6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111509</v>
      </c>
      <c r="AN54" s="345">
        <v>78583</v>
      </c>
      <c r="AO54" s="346">
        <v>-29.1</v>
      </c>
      <c r="AP54" s="347">
        <v>156238</v>
      </c>
      <c r="AQ54" s="348">
        <v>-4.9000000000000004</v>
      </c>
      <c r="AR54" s="349">
        <v>-24.2</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1975021</v>
      </c>
      <c r="AN55" s="337">
        <v>1402714</v>
      </c>
      <c r="AO55" s="338">
        <v>-0.3</v>
      </c>
      <c r="AP55" s="339">
        <v>316937</v>
      </c>
      <c r="AQ55" s="340">
        <v>9.4</v>
      </c>
      <c r="AR55" s="341">
        <v>-9.6999999999999993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240006</v>
      </c>
      <c r="AN56" s="345">
        <v>170459</v>
      </c>
      <c r="AO56" s="346">
        <v>116.9</v>
      </c>
      <c r="AP56" s="347">
        <v>199150</v>
      </c>
      <c r="AQ56" s="348">
        <v>27.5</v>
      </c>
      <c r="AR56" s="349">
        <v>89.4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2914353</v>
      </c>
      <c r="AN57" s="337">
        <v>2122617</v>
      </c>
      <c r="AO57" s="338">
        <v>51.3</v>
      </c>
      <c r="AP57" s="339">
        <v>332350</v>
      </c>
      <c r="AQ57" s="340">
        <v>4.9000000000000004</v>
      </c>
      <c r="AR57" s="341">
        <v>46.4</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302696</v>
      </c>
      <c r="AN58" s="345">
        <v>220463</v>
      </c>
      <c r="AO58" s="346">
        <v>29.3</v>
      </c>
      <c r="AP58" s="347">
        <v>200453</v>
      </c>
      <c r="AQ58" s="348">
        <v>0.7</v>
      </c>
      <c r="AR58" s="349">
        <v>28.6</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1799348</v>
      </c>
      <c r="AN59" s="337">
        <v>1347826</v>
      </c>
      <c r="AO59" s="338">
        <v>-36.5</v>
      </c>
      <c r="AP59" s="339">
        <v>277467</v>
      </c>
      <c r="AQ59" s="340">
        <v>-16.5</v>
      </c>
      <c r="AR59" s="341">
        <v>-20</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212777</v>
      </c>
      <c r="AN60" s="345">
        <v>159384</v>
      </c>
      <c r="AO60" s="346">
        <v>-27.7</v>
      </c>
      <c r="AP60" s="347">
        <v>128378</v>
      </c>
      <c r="AQ60" s="348">
        <v>-36</v>
      </c>
      <c r="AR60" s="349">
        <v>8.3000000000000007</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2405817</v>
      </c>
      <c r="AN61" s="352">
        <v>1719810</v>
      </c>
      <c r="AO61" s="353">
        <v>-11.4</v>
      </c>
      <c r="AP61" s="354">
        <v>306762</v>
      </c>
      <c r="AQ61" s="355">
        <v>-1.7</v>
      </c>
      <c r="AR61" s="341">
        <v>-9.6999999999999993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205366</v>
      </c>
      <c r="AN62" s="345">
        <v>147947</v>
      </c>
      <c r="AO62" s="346">
        <v>15.9</v>
      </c>
      <c r="AP62" s="347">
        <v>169687</v>
      </c>
      <c r="AQ62" s="348">
        <v>-1.7</v>
      </c>
      <c r="AR62" s="349">
        <v>17.600000000000001</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tLj7Ilv5RBejVmxaevkZNlJd4UMbp3FD2pjHUdVHFYc9tB3C0Uw7aohFDlYgYZy/yZUAXRxYyR7DycZ98kxqJA==" saltValue="sjlJmf6rIhQjmXrRg/2V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0" spans="125:125" ht="13.5" hidden="1" customHeight="1" x14ac:dyDescent="0.2"/>
    <row r="121" spans="125:125" ht="13.5" hidden="1" customHeight="1" x14ac:dyDescent="0.2">
      <c r="DU121" s="262"/>
    </row>
  </sheetData>
  <sheetProtection algorithmName="SHA-512" hashValue="M2yGedRutl+dt/UtqnP7siXqjyjlMDNSaSRhBPhU1PLvqXUfI50ilTKdq/GpAtbMtsBH1muH0ynbOZLiKic82g==" saltValue="b/5JpjLkhwDVX3MCT3Hy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5dMp/H1+sEFC2X9higsrdOq3B6Jz695tLjwioAVyHQ8mi5zi22TDzeMbx4BsXHfsuRyhK8ceLTnhLHBl1IqkRQ==" saltValue="CN2dbEC2x6wK8UBZoTCx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4" t="s">
        <v>3</v>
      </c>
      <c r="D47" s="1204"/>
      <c r="E47" s="1205"/>
      <c r="F47" s="11">
        <v>76.849999999999994</v>
      </c>
      <c r="G47" s="12">
        <v>56.07</v>
      </c>
      <c r="H47" s="12">
        <v>63.94</v>
      </c>
      <c r="I47" s="12">
        <v>67.7</v>
      </c>
      <c r="J47" s="13">
        <v>80.88</v>
      </c>
    </row>
    <row r="48" spans="2:10" ht="57.75" customHeight="1" x14ac:dyDescent="0.2">
      <c r="B48" s="14"/>
      <c r="C48" s="1206" t="s">
        <v>4</v>
      </c>
      <c r="D48" s="1206"/>
      <c r="E48" s="1207"/>
      <c r="F48" s="15">
        <v>3.36</v>
      </c>
      <c r="G48" s="16">
        <v>54.18</v>
      </c>
      <c r="H48" s="16">
        <v>17.899999999999999</v>
      </c>
      <c r="I48" s="16">
        <v>6.05</v>
      </c>
      <c r="J48" s="17">
        <v>16.2</v>
      </c>
    </row>
    <row r="49" spans="2:10" ht="57.75" customHeight="1" thickBot="1" x14ac:dyDescent="0.25">
      <c r="B49" s="18"/>
      <c r="C49" s="1208" t="s">
        <v>5</v>
      </c>
      <c r="D49" s="1208"/>
      <c r="E49" s="1209"/>
      <c r="F49" s="19" t="s">
        <v>567</v>
      </c>
      <c r="G49" s="20">
        <v>24.8</v>
      </c>
      <c r="H49" s="20" t="s">
        <v>568</v>
      </c>
      <c r="I49" s="20" t="s">
        <v>569</v>
      </c>
      <c r="J49" s="21">
        <v>26.27</v>
      </c>
    </row>
    <row r="50" spans="2:10" ht="13.2" x14ac:dyDescent="0.2"/>
  </sheetData>
  <sheetProtection algorithmName="SHA-512" hashValue="cyO/KI0Sz+4laTKoDr/vgAnxK0uiwC3SYYgCaeGD2g0Q/8MfXsMAavIFEOgJyAP4pOvQOD3Qgs64/1G/1aPiVQ==" saltValue="f7h1Xer732pJg1U+uCrR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2023-03-14T08:16:05Z</cp:lastPrinted>
  <dcterms:created xsi:type="dcterms:W3CDTF">2023-02-20T04:09:51Z</dcterms:created>
  <dcterms:modified xsi:type="dcterms:W3CDTF">2023-10-31T01:20:52Z</dcterms:modified>
  <cp:category/>
</cp:coreProperties>
</file>