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15" windowWidth="14895" windowHeight="8160" tabRatio="487"/>
  </bookViews>
  <sheets>
    <sheet name="【様式第1号付属書１】" sheetId="11" r:id="rId1"/>
    <sheet name="【様式第1号付属書１】（記入例）" sheetId="12" r:id="rId2"/>
  </sheets>
  <definedNames>
    <definedName name="_xlnm.Print_Area" localSheetId="0">【様式第1号付属書１】!$A$1:$L$50</definedName>
    <definedName name="_xlnm.Print_Area" localSheetId="1">'【様式第1号付属書１】（記入例）'!$A$1:$L$50</definedName>
  </definedNames>
  <calcPr calcId="145621"/>
</workbook>
</file>

<file path=xl/calcChain.xml><?xml version="1.0" encoding="utf-8"?>
<calcChain xmlns="http://schemas.openxmlformats.org/spreadsheetml/2006/main">
  <c r="H12" i="12" l="1"/>
  <c r="H11" i="12"/>
  <c r="H10" i="12"/>
  <c r="H9" i="12"/>
  <c r="L22" i="12"/>
  <c r="H22" i="12"/>
  <c r="L21" i="12"/>
  <c r="H21" i="12"/>
  <c r="L20" i="12"/>
  <c r="H20" i="12"/>
  <c r="L19" i="12"/>
  <c r="H19" i="12"/>
  <c r="L18" i="12"/>
  <c r="H18" i="12"/>
  <c r="L17" i="12"/>
  <c r="H17" i="12"/>
  <c r="L16" i="12"/>
  <c r="H16" i="12"/>
  <c r="L15" i="12"/>
  <c r="H15" i="12"/>
  <c r="L14" i="12"/>
  <c r="H14" i="12"/>
  <c r="L13" i="12"/>
  <c r="H13" i="12"/>
  <c r="L12" i="12"/>
  <c r="L11" i="12"/>
  <c r="L10" i="12"/>
  <c r="L9" i="12"/>
  <c r="L8" i="12"/>
  <c r="H8" i="12"/>
  <c r="L7" i="12"/>
  <c r="H7" i="12"/>
  <c r="L6" i="12"/>
  <c r="H6" i="12"/>
  <c r="L5" i="12"/>
  <c r="H5" i="12"/>
  <c r="L22" i="11"/>
  <c r="H22" i="11"/>
  <c r="L21" i="11"/>
  <c r="H21" i="11"/>
  <c r="L20" i="11"/>
  <c r="H20" i="11"/>
  <c r="L19" i="11"/>
  <c r="H19" i="11"/>
  <c r="L18" i="11"/>
  <c r="H18" i="11"/>
  <c r="L17" i="11"/>
  <c r="H17" i="11"/>
  <c r="L16" i="11"/>
  <c r="H16" i="11"/>
  <c r="L15" i="11"/>
  <c r="H15" i="11"/>
  <c r="L14" i="11"/>
  <c r="H14" i="11"/>
  <c r="L13" i="11"/>
  <c r="H13" i="11"/>
  <c r="L12" i="11"/>
  <c r="H12" i="11"/>
  <c r="L11" i="11"/>
  <c r="H11" i="11"/>
  <c r="L10" i="11"/>
  <c r="H10" i="11"/>
  <c r="L9" i="11"/>
  <c r="H9" i="11"/>
  <c r="L8" i="11"/>
  <c r="H8" i="11"/>
  <c r="L7" i="11"/>
  <c r="H7" i="11"/>
  <c r="L6" i="11"/>
  <c r="L23" i="11"/>
  <c r="D25" i="11"/>
  <c r="I26" i="11"/>
  <c r="J26" i="11"/>
  <c r="H6" i="11"/>
  <c r="H23" i="11"/>
  <c r="D28" i="11"/>
  <c r="D30" i="11"/>
  <c r="I30" i="11"/>
  <c r="L5" i="11"/>
  <c r="H5" i="11"/>
  <c r="H23" i="12"/>
  <c r="D28" i="12"/>
  <c r="D30" i="12"/>
  <c r="I30" i="12"/>
  <c r="L23" i="12"/>
  <c r="D25" i="12"/>
  <c r="I26" i="12"/>
  <c r="J26" i="12"/>
  <c r="I33" i="11"/>
  <c r="J30" i="11"/>
  <c r="J33" i="11"/>
  <c r="I33" i="12"/>
  <c r="J30" i="12"/>
  <c r="J33" i="12"/>
</calcChain>
</file>

<file path=xl/comments1.xml><?xml version="1.0" encoding="utf-8"?>
<comments xmlns="http://schemas.openxmlformats.org/spreadsheetml/2006/main">
  <authors>
    <author>福島県</author>
  </authors>
  <commentList>
    <comment ref="D29" authorId="0">
      <text>
        <r>
          <rPr>
            <b/>
            <sz val="9"/>
            <color indexed="81"/>
            <rFont val="ＭＳ Ｐゴシック"/>
            <family val="3"/>
            <charset val="128"/>
          </rPr>
          <t>⑨の最小値と最大値の間の数値を記入してください。</t>
        </r>
        <r>
          <rPr>
            <sz val="9"/>
            <color indexed="81"/>
            <rFont val="ＭＳ Ｐゴシック"/>
            <family val="3"/>
            <charset val="128"/>
          </rPr>
          <t xml:space="preserve">
</t>
        </r>
      </text>
    </comment>
    <comment ref="I36" authorId="0">
      <text>
        <r>
          <rPr>
            <b/>
            <sz val="9"/>
            <color indexed="81"/>
            <rFont val="ＭＳ Ｐゴシック"/>
            <family val="3"/>
            <charset val="128"/>
          </rPr>
          <t>⑭の最小値と最大値の間の数値を記入してください。</t>
        </r>
      </text>
    </comment>
  </commentList>
</comments>
</file>

<file path=xl/sharedStrings.xml><?xml version="1.0" encoding="utf-8"?>
<sst xmlns="http://schemas.openxmlformats.org/spreadsheetml/2006/main" count="130" uniqueCount="52">
  <si>
    <t>執務室</t>
    <rPh sb="0" eb="3">
      <t>シツムシツ</t>
    </rPh>
    <phoneticPr fontId="2"/>
  </si>
  <si>
    <t>業務・事務</t>
    <rPh sb="0" eb="2">
      <t>ギョウム</t>
    </rPh>
    <rPh sb="3" eb="5">
      <t>ジム</t>
    </rPh>
    <phoneticPr fontId="2"/>
  </si>
  <si>
    <t>複合機</t>
    <rPh sb="0" eb="3">
      <t>フクゴウキ</t>
    </rPh>
    <phoneticPr fontId="2"/>
  </si>
  <si>
    <t>照明</t>
    <rPh sb="0" eb="2">
      <t>ショウメイ</t>
    </rPh>
    <phoneticPr fontId="2"/>
  </si>
  <si>
    <t>蛍光灯(間引き)</t>
    <rPh sb="0" eb="3">
      <t>ケイコウトウ</t>
    </rPh>
    <rPh sb="4" eb="6">
      <t>マビ</t>
    </rPh>
    <phoneticPr fontId="2"/>
  </si>
  <si>
    <t>単位</t>
    <rPh sb="0" eb="2">
      <t>タンイ</t>
    </rPh>
    <phoneticPr fontId="1"/>
  </si>
  <si>
    <t>本</t>
    <rPh sb="0" eb="1">
      <t>ホン</t>
    </rPh>
    <phoneticPr fontId="1"/>
  </si>
  <si>
    <t>台</t>
    <rPh sb="0" eb="1">
      <t>ダイ</t>
    </rPh>
    <phoneticPr fontId="1"/>
  </si>
  <si>
    <t>テレビ</t>
    <phoneticPr fontId="2"/>
  </si>
  <si>
    <t>ノートPC</t>
    <phoneticPr fontId="2"/>
  </si>
  <si>
    <t>32インチ</t>
    <phoneticPr fontId="2"/>
  </si>
  <si>
    <t>夜間(18時～6時)</t>
    <phoneticPr fontId="1"/>
  </si>
  <si>
    <t>最大値</t>
    <rPh sb="0" eb="3">
      <t>サイダイチ</t>
    </rPh>
    <phoneticPr fontId="1"/>
  </si>
  <si>
    <t>太陽光発電設備(kW)</t>
    <rPh sb="0" eb="3">
      <t>タイヨウコウ</t>
    </rPh>
    <rPh sb="3" eb="5">
      <t>ハツデン</t>
    </rPh>
    <rPh sb="5" eb="7">
      <t>セツビ</t>
    </rPh>
    <phoneticPr fontId="1"/>
  </si>
  <si>
    <t>蓄電池(kWh)</t>
    <rPh sb="0" eb="3">
      <t>チクデンチ</t>
    </rPh>
    <phoneticPr fontId="1"/>
  </si>
  <si>
    <t>設備導入箇所</t>
    <rPh sb="0" eb="2">
      <t>セツビ</t>
    </rPh>
    <rPh sb="2" eb="4">
      <t>ドウニュウ</t>
    </rPh>
    <rPh sb="4" eb="6">
      <t>カショ</t>
    </rPh>
    <phoneticPr fontId="1"/>
  </si>
  <si>
    <t>項目</t>
    <rPh sb="0" eb="2">
      <t>コウモク</t>
    </rPh>
    <phoneticPr fontId="1"/>
  </si>
  <si>
    <t>概要</t>
    <rPh sb="0" eb="2">
      <t>ガイヨウ</t>
    </rPh>
    <phoneticPr fontId="1"/>
  </si>
  <si>
    <t>昼間(6時～18時)</t>
    <rPh sb="0" eb="2">
      <t>ヒルマ</t>
    </rPh>
    <rPh sb="4" eb="5">
      <t>ジ</t>
    </rPh>
    <rPh sb="8" eb="9">
      <t>ジ</t>
    </rPh>
    <phoneticPr fontId="1"/>
  </si>
  <si>
    <t>数量②</t>
    <rPh sb="0" eb="2">
      <t>スウリョウ</t>
    </rPh>
    <phoneticPr fontId="1"/>
  </si>
  <si>
    <t>使用時間(h)③</t>
    <rPh sb="0" eb="2">
      <t>シヨウ</t>
    </rPh>
    <rPh sb="2" eb="4">
      <t>ジカン</t>
    </rPh>
    <phoneticPr fontId="1"/>
  </si>
  <si>
    <t>使用電力量(kWh)④(=①*②*③/1000)</t>
    <rPh sb="0" eb="2">
      <t>シヨウ</t>
    </rPh>
    <rPh sb="2" eb="4">
      <t>デンリョク</t>
    </rPh>
    <rPh sb="4" eb="5">
      <t>リョウ</t>
    </rPh>
    <phoneticPr fontId="1"/>
  </si>
  <si>
    <t>数量⑤</t>
    <rPh sb="0" eb="2">
      <t>スウリョウ</t>
    </rPh>
    <phoneticPr fontId="1"/>
  </si>
  <si>
    <t>使用時間(h)⑥</t>
    <rPh sb="0" eb="2">
      <t>シヨウ</t>
    </rPh>
    <rPh sb="2" eb="4">
      <t>ジカン</t>
    </rPh>
    <phoneticPr fontId="1"/>
  </si>
  <si>
    <t>使用電力量(kWh)⑦(=①*⑤*⑥/1000)</t>
    <rPh sb="0" eb="2">
      <t>シヨウ</t>
    </rPh>
    <rPh sb="2" eb="4">
      <t>デンリョク</t>
    </rPh>
    <rPh sb="4" eb="5">
      <t>リョウ</t>
    </rPh>
    <phoneticPr fontId="1"/>
  </si>
  <si>
    <t>合計</t>
    <rPh sb="0" eb="2">
      <t>ゴウケイ</t>
    </rPh>
    <phoneticPr fontId="1"/>
  </si>
  <si>
    <t>最小値</t>
    <rPh sb="0" eb="2">
      <t>サイショウ</t>
    </rPh>
    <rPh sb="2" eb="3">
      <t>チ</t>
    </rPh>
    <phoneticPr fontId="1"/>
  </si>
  <si>
    <t>算定設備規模</t>
    <rPh sb="0" eb="2">
      <t>サンテイ</t>
    </rPh>
    <rPh sb="2" eb="4">
      <t>セツビ</t>
    </rPh>
    <rPh sb="4" eb="6">
      <t>キボ</t>
    </rPh>
    <phoneticPr fontId="1"/>
  </si>
  <si>
    <t>出力(Ｗ)①</t>
    <phoneticPr fontId="1"/>
  </si>
  <si>
    <t>―</t>
    <phoneticPr fontId="1"/>
  </si>
  <si>
    <t>実施計画書（太陽光発電設備・蓄電池導入設備規模算定シート）</t>
    <rPh sb="0" eb="2">
      <t>ジッシ</t>
    </rPh>
    <rPh sb="2" eb="5">
      <t>ケイカクショ</t>
    </rPh>
    <phoneticPr fontId="1"/>
  </si>
  <si>
    <t>夜間必要電力量(kWh)⑧(=⑦の合計)</t>
    <rPh sb="0" eb="2">
      <t>ヤカン</t>
    </rPh>
    <rPh sb="2" eb="4">
      <t>ヒツヨウ</t>
    </rPh>
    <rPh sb="4" eb="6">
      <t>デンリョク</t>
    </rPh>
    <rPh sb="6" eb="7">
      <t>リョウ</t>
    </rPh>
    <phoneticPr fontId="1"/>
  </si>
  <si>
    <t>⑧×1.2～⑧×1.44</t>
    <phoneticPr fontId="4"/>
  </si>
  <si>
    <t>…⑨</t>
    <phoneticPr fontId="4"/>
  </si>
  <si>
    <t>昼間必要電力量(kWh)⑩(=④の合計)</t>
    <rPh sb="0" eb="2">
      <t>ヒルマ</t>
    </rPh>
    <rPh sb="2" eb="4">
      <t>ヒツヨウ</t>
    </rPh>
    <rPh sb="4" eb="6">
      <t>デンリョク</t>
    </rPh>
    <rPh sb="6" eb="7">
      <t>リョウ</t>
    </rPh>
    <rPh sb="17" eb="19">
      <t>ゴウケイ</t>
    </rPh>
    <phoneticPr fontId="1"/>
  </si>
  <si>
    <t>⑫×1～⑫×1.5</t>
    <phoneticPr fontId="4"/>
  </si>
  <si>
    <t>１日必要電力量(kWh)⑫(=⑩+⑪)</t>
    <rPh sb="1" eb="2">
      <t>ニチ</t>
    </rPh>
    <rPh sb="2" eb="4">
      <t>ヒツヨウ</t>
    </rPh>
    <rPh sb="4" eb="6">
      <t>デンリョク</t>
    </rPh>
    <rPh sb="6" eb="7">
      <t>リョウ</t>
    </rPh>
    <phoneticPr fontId="1"/>
  </si>
  <si>
    <t>…⑬</t>
    <phoneticPr fontId="4"/>
  </si>
  <si>
    <t>太陽光発電設備(kWh)</t>
    <rPh sb="0" eb="3">
      <t>タイヨウコウ</t>
    </rPh>
    <rPh sb="3" eb="5">
      <t>ハツデン</t>
    </rPh>
    <rPh sb="5" eb="7">
      <t>セツビ</t>
    </rPh>
    <phoneticPr fontId="1"/>
  </si>
  <si>
    <t>…⑭</t>
    <phoneticPr fontId="4"/>
  </si>
  <si>
    <t>蓄電池導入規模（kWh）⑪</t>
    <rPh sb="0" eb="3">
      <t>チクデンチ</t>
    </rPh>
    <rPh sb="3" eb="5">
      <t>ドウニュウ</t>
    </rPh>
    <rPh sb="5" eb="7">
      <t>キボ</t>
    </rPh>
    <phoneticPr fontId="4"/>
  </si>
  <si>
    <t>太陽光発電設備導入規模（kW）</t>
    <rPh sb="0" eb="3">
      <t>タイヨウコウ</t>
    </rPh>
    <rPh sb="3" eb="5">
      <t>ハツデン</t>
    </rPh>
    <rPh sb="5" eb="7">
      <t>セツビ</t>
    </rPh>
    <rPh sb="7" eb="9">
      <t>ドウニュウ</t>
    </rPh>
    <rPh sb="9" eb="11">
      <t>キボ</t>
    </rPh>
    <phoneticPr fontId="4"/>
  </si>
  <si>
    <t>⑬／（24h×10%)</t>
    <phoneticPr fontId="4"/>
  </si>
  <si>
    <t>多目的ホール</t>
    <rPh sb="0" eb="3">
      <t>タモクテキ</t>
    </rPh>
    <phoneticPr fontId="1"/>
  </si>
  <si>
    <t>照明</t>
    <rPh sb="0" eb="2">
      <t>ショウメイ</t>
    </rPh>
    <phoneticPr fontId="1"/>
  </si>
  <si>
    <t>蛍光灯(間引き)</t>
    <rPh sb="0" eb="3">
      <t>ケイコウトウ</t>
    </rPh>
    <rPh sb="4" eb="6">
      <t>マビ</t>
    </rPh>
    <phoneticPr fontId="1"/>
  </si>
  <si>
    <t>空調機器</t>
    <rPh sb="0" eb="2">
      <t>クウチョウ</t>
    </rPh>
    <rPh sb="2" eb="4">
      <t>キキ</t>
    </rPh>
    <phoneticPr fontId="1"/>
  </si>
  <si>
    <t>扇風機(ファンヒーター)</t>
    <rPh sb="0" eb="3">
      <t>センプウキ</t>
    </rPh>
    <phoneticPr fontId="1"/>
  </si>
  <si>
    <t>携帯電話</t>
    <rPh sb="0" eb="2">
      <t>ケイタイ</t>
    </rPh>
    <rPh sb="2" eb="4">
      <t>デンワ</t>
    </rPh>
    <phoneticPr fontId="1"/>
  </si>
  <si>
    <t>20台同時</t>
    <rPh sb="2" eb="3">
      <t>ダイ</t>
    </rPh>
    <rPh sb="3" eb="5">
      <t>ドウジ</t>
    </rPh>
    <phoneticPr fontId="1"/>
  </si>
  <si>
    <t>テレビ</t>
    <phoneticPr fontId="1"/>
  </si>
  <si>
    <t>32インチ</t>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</si>
</sst>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0.0_ "/>
    <numFmt numFmtId="177" formatCode="0.0_);[Red]\(0.0\)"/>
    <numFmt numFmtId="183" formatCode="#,##0_ "/>
  </numFmts>
  <fonts count="18">
    <font>
      <sz val="11"/>
      <color theme="1"/>
      <name val="ＭＳ Ｐゴシック"/>
      <family val="3"/>
      <charset val="128"/>
      <scheme val="minor"/>
    </font>
    <font>
      <sz val="6"/>
      <name val="ＭＳ Ｐゴシック"/>
      <family val="3"/>
      <charset val="128"/>
    </font>
    <font>
      <sz val="6"/>
      <name val="ＭＳ Ｐゴシック"/>
      <family val="3"/>
      <charset val="128"/>
    </font>
    <font>
      <sz val="11"/>
      <name val="ＤＦ平成明朝体W7"/>
      <family val="1"/>
      <charset val="128"/>
    </font>
    <font>
      <sz val="6"/>
      <name val="ＭＳ Ｐゴシック"/>
      <family val="3"/>
      <charset val="128"/>
    </font>
    <font>
      <b/>
      <sz val="9"/>
      <color indexed="81"/>
      <name val="ＭＳ Ｐゴシック"/>
      <family val="3"/>
      <charset val="128"/>
    </font>
    <font>
      <sz val="9"/>
      <color indexed="81"/>
      <name val="ＭＳ Ｐゴシック"/>
      <family val="3"/>
      <charset val="128"/>
    </font>
    <font>
      <sz val="6"/>
      <name val="ＭＳ Ｐゴシック"/>
      <family val="3"/>
      <charset val="128"/>
    </font>
    <font>
      <sz val="6"/>
      <name val="ＭＳ Ｐゴシック"/>
      <family val="3"/>
      <charset val="128"/>
    </font>
    <font>
      <sz val="11"/>
      <name val="ＤＦ平成明朝体W7"/>
      <family val="1"/>
      <charset val="128"/>
    </font>
    <font>
      <sz val="11"/>
      <color theme="1"/>
      <name val="ＭＳ Ｐゴシック"/>
      <family val="3"/>
      <charset val="128"/>
      <scheme val="minor"/>
    </font>
    <font>
      <sz val="11"/>
      <color rgb="FFFF0000"/>
      <name val="ＭＳ Ｐゴシック"/>
      <family val="3"/>
      <charset val="128"/>
      <scheme val="minor"/>
    </font>
    <font>
      <b/>
      <sz val="11"/>
      <color theme="1"/>
      <name val="ＭＳ Ｐゴシック"/>
      <family val="3"/>
      <charset val="128"/>
      <scheme val="minor"/>
    </font>
    <font>
      <sz val="11"/>
      <name val="ＭＳ Ｐゴシック"/>
      <family val="3"/>
      <charset val="128"/>
      <scheme val="minor"/>
    </font>
    <font>
      <u/>
      <sz val="11"/>
      <name val="ＭＳ Ｐゴシック"/>
      <family val="3"/>
      <charset val="128"/>
      <scheme val="minor"/>
    </font>
    <font>
      <b/>
      <sz val="11"/>
      <color rgb="FFFF0000"/>
      <name val="ＭＳ Ｐゴシック"/>
      <family val="3"/>
      <charset val="128"/>
      <scheme val="minor"/>
    </font>
    <font>
      <b/>
      <sz val="11"/>
      <name val="ＭＳ Ｐゴシック"/>
      <family val="3"/>
      <charset val="128"/>
      <scheme val="minor"/>
    </font>
    <font>
      <b/>
      <sz val="14"/>
      <color theme="1"/>
      <name val="ＭＳ Ｐゴシック"/>
      <family val="3"/>
      <charset val="128"/>
      <scheme val="minor"/>
    </font>
  </fonts>
  <fills count="3">
    <fill>
      <patternFill patternType="none"/>
    </fill>
    <fill>
      <patternFill patternType="gray125"/>
    </fill>
    <fill>
      <patternFill patternType="solid">
        <fgColor theme="8" tint="0.39997558519241921"/>
        <bgColor indexed="64"/>
      </patternFill>
    </fill>
  </fills>
  <borders count="38">
    <border>
      <left/>
      <right/>
      <top/>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double">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s>
  <cellStyleXfs count="2">
    <xf numFmtId="0" fontId="0" fillId="0" borderId="0">
      <alignment vertical="center"/>
    </xf>
    <xf numFmtId="0" fontId="10" fillId="0" borderId="0">
      <alignment vertical="center"/>
    </xf>
  </cellStyleXfs>
  <cellXfs count="115">
    <xf numFmtId="0" fontId="0" fillId="0" borderId="0" xfId="0">
      <alignment vertical="center"/>
    </xf>
    <xf numFmtId="0" fontId="13" fillId="0" borderId="0" xfId="0" applyFont="1" applyBorder="1" applyAlignment="1">
      <alignment horizontal="left" vertical="center" wrapText="1"/>
    </xf>
    <xf numFmtId="0" fontId="13" fillId="0" borderId="0" xfId="0" applyFont="1" applyBorder="1" applyAlignment="1">
      <alignment horizontal="center" vertical="center" wrapText="1"/>
    </xf>
    <xf numFmtId="0" fontId="0" fillId="0" borderId="0" xfId="0" applyFont="1" applyAlignment="1">
      <alignment vertical="center" wrapText="1"/>
    </xf>
    <xf numFmtId="0" fontId="10" fillId="0" borderId="0" xfId="1" applyFont="1" applyAlignment="1">
      <alignment vertical="center" wrapText="1"/>
    </xf>
    <xf numFmtId="0" fontId="13" fillId="0" borderId="0" xfId="1" applyFont="1" applyBorder="1" applyAlignment="1">
      <alignment horizontal="left" vertical="center" wrapText="1"/>
    </xf>
    <xf numFmtId="0" fontId="13" fillId="0" borderId="1" xfId="1" applyFont="1" applyBorder="1" applyAlignment="1">
      <alignment horizontal="center" vertical="center" wrapText="1"/>
    </xf>
    <xf numFmtId="0" fontId="13" fillId="0" borderId="2" xfId="1" applyFont="1" applyBorder="1" applyAlignment="1">
      <alignment horizontal="center" vertical="center" wrapText="1"/>
    </xf>
    <xf numFmtId="0" fontId="13" fillId="0" borderId="3" xfId="1" applyFont="1" applyBorder="1" applyAlignment="1">
      <alignment horizontal="left" vertical="center" wrapText="1"/>
    </xf>
    <xf numFmtId="0" fontId="13" fillId="0" borderId="4" xfId="1" applyFont="1" applyBorder="1" applyAlignment="1">
      <alignment horizontal="center" vertical="center" wrapText="1"/>
    </xf>
    <xf numFmtId="176" fontId="13" fillId="0" borderId="5" xfId="1" applyNumberFormat="1" applyFont="1" applyBorder="1" applyAlignment="1">
      <alignment horizontal="center" vertical="center" wrapText="1"/>
    </xf>
    <xf numFmtId="176" fontId="13" fillId="0" borderId="6" xfId="1" applyNumberFormat="1" applyFont="1" applyBorder="1" applyAlignment="1">
      <alignment horizontal="center" vertical="center" wrapText="1"/>
    </xf>
    <xf numFmtId="176" fontId="13" fillId="0" borderId="0" xfId="1" applyNumberFormat="1" applyFont="1" applyBorder="1" applyAlignment="1">
      <alignment vertical="center" wrapText="1"/>
    </xf>
    <xf numFmtId="176" fontId="13" fillId="0" borderId="3" xfId="1" applyNumberFormat="1" applyFont="1" applyBorder="1" applyAlignment="1">
      <alignment horizontal="center" vertical="center" wrapText="1"/>
    </xf>
    <xf numFmtId="0" fontId="13" fillId="0" borderId="7" xfId="1" applyFont="1" applyBorder="1" applyAlignment="1">
      <alignment horizontal="center" vertical="center" wrapText="1"/>
    </xf>
    <xf numFmtId="0" fontId="13" fillId="0" borderId="8" xfId="1" applyFont="1" applyBorder="1" applyAlignment="1">
      <alignment horizontal="center" vertical="center" wrapText="1"/>
    </xf>
    <xf numFmtId="176" fontId="13" fillId="0" borderId="9" xfId="1" applyNumberFormat="1" applyFont="1" applyBorder="1" applyAlignment="1">
      <alignment horizontal="center" vertical="center" wrapText="1"/>
    </xf>
    <xf numFmtId="0" fontId="13" fillId="0" borderId="10" xfId="1" applyFont="1" applyBorder="1" applyAlignment="1">
      <alignment horizontal="center" vertical="center" wrapText="1"/>
    </xf>
    <xf numFmtId="0" fontId="13" fillId="0" borderId="0" xfId="1" applyFont="1" applyBorder="1" applyAlignment="1">
      <alignment vertical="center" wrapText="1"/>
    </xf>
    <xf numFmtId="177" fontId="13" fillId="0" borderId="11" xfId="1" applyNumberFormat="1" applyFont="1" applyBorder="1" applyAlignment="1">
      <alignment horizontal="center" vertical="center" wrapText="1"/>
    </xf>
    <xf numFmtId="0" fontId="0" fillId="0" borderId="0" xfId="0" applyBorder="1" applyAlignment="1">
      <alignment horizontal="center" vertical="center" wrapText="1" shrinkToFit="1"/>
    </xf>
    <xf numFmtId="183" fontId="0" fillId="0" borderId="0" xfId="0" applyNumberFormat="1" applyFont="1" applyBorder="1" applyAlignment="1">
      <alignment vertical="center" wrapText="1"/>
    </xf>
    <xf numFmtId="0" fontId="10" fillId="0" borderId="0" xfId="1" applyFont="1" applyAlignment="1">
      <alignment vertical="center"/>
    </xf>
    <xf numFmtId="0" fontId="3" fillId="2" borderId="12" xfId="0" applyFont="1" applyFill="1" applyBorder="1" applyAlignment="1" applyProtection="1">
      <alignment vertical="center" wrapText="1"/>
      <protection locked="0"/>
    </xf>
    <xf numFmtId="0" fontId="3" fillId="2" borderId="13" xfId="0" applyFont="1" applyFill="1" applyBorder="1" applyAlignment="1" applyProtection="1">
      <alignment vertical="center" wrapText="1"/>
      <protection locked="0"/>
    </xf>
    <xf numFmtId="0" fontId="3" fillId="2" borderId="14" xfId="0" applyFont="1" applyFill="1" applyBorder="1" applyAlignment="1" applyProtection="1">
      <alignment vertical="center" wrapText="1"/>
      <protection locked="0"/>
    </xf>
    <xf numFmtId="0" fontId="3" fillId="2" borderId="13" xfId="0" applyFont="1" applyFill="1" applyBorder="1" applyAlignment="1" applyProtection="1">
      <alignment horizontal="center" vertical="center" wrapText="1"/>
      <protection locked="0"/>
    </xf>
    <xf numFmtId="0" fontId="3" fillId="2" borderId="15" xfId="0" applyFont="1" applyFill="1" applyBorder="1" applyAlignment="1" applyProtection="1">
      <alignment vertical="center" wrapText="1"/>
      <protection locked="0"/>
    </xf>
    <xf numFmtId="0" fontId="3" fillId="2" borderId="16" xfId="0" applyFont="1" applyFill="1" applyBorder="1" applyAlignment="1" applyProtection="1">
      <alignment vertical="center" wrapText="1"/>
      <protection locked="0"/>
    </xf>
    <xf numFmtId="0" fontId="3" fillId="2" borderId="17" xfId="0" applyFont="1" applyFill="1" applyBorder="1" applyAlignment="1" applyProtection="1">
      <alignment vertical="center" wrapText="1"/>
      <protection locked="0"/>
    </xf>
    <xf numFmtId="0" fontId="3" fillId="2" borderId="16" xfId="0" applyFont="1" applyFill="1" applyBorder="1" applyAlignment="1" applyProtection="1">
      <alignment horizontal="center" vertical="center" wrapText="1"/>
      <protection locked="0"/>
    </xf>
    <xf numFmtId="0" fontId="3" fillId="2" borderId="15" xfId="1" applyFont="1" applyFill="1" applyBorder="1" applyAlignment="1" applyProtection="1">
      <alignment vertical="center" wrapText="1"/>
      <protection locked="0"/>
    </xf>
    <xf numFmtId="0" fontId="3" fillId="2" borderId="16" xfId="1" applyFont="1" applyFill="1" applyBorder="1" applyAlignment="1" applyProtection="1">
      <alignment vertical="center" wrapText="1"/>
      <protection locked="0"/>
    </xf>
    <xf numFmtId="0" fontId="3" fillId="2" borderId="17" xfId="1" applyFont="1" applyFill="1" applyBorder="1" applyAlignment="1" applyProtection="1">
      <alignment horizontal="center" vertical="center" wrapText="1"/>
      <protection locked="0"/>
    </xf>
    <xf numFmtId="0" fontId="3" fillId="2" borderId="15" xfId="1" applyFont="1" applyFill="1" applyBorder="1" applyAlignment="1" applyProtection="1">
      <alignment horizontal="center" vertical="center" wrapText="1"/>
      <protection locked="0"/>
    </xf>
    <xf numFmtId="0" fontId="3" fillId="2" borderId="16" xfId="1" applyFont="1" applyFill="1" applyBorder="1" applyAlignment="1" applyProtection="1">
      <alignment horizontal="center" vertical="center" wrapText="1"/>
      <protection locked="0"/>
    </xf>
    <xf numFmtId="0" fontId="3" fillId="2" borderId="1" xfId="1" applyFont="1" applyFill="1" applyBorder="1" applyAlignment="1" applyProtection="1">
      <alignment vertical="center" wrapText="1"/>
      <protection locked="0"/>
    </xf>
    <xf numFmtId="0" fontId="3" fillId="2" borderId="2" xfId="1" applyFont="1" applyFill="1" applyBorder="1" applyAlignment="1" applyProtection="1">
      <alignment vertical="center" wrapText="1"/>
      <protection locked="0"/>
    </xf>
    <xf numFmtId="0" fontId="3" fillId="2" borderId="18" xfId="1" applyFont="1" applyFill="1" applyBorder="1" applyAlignment="1" applyProtection="1">
      <alignment horizontal="center" vertical="center" wrapText="1"/>
      <protection locked="0"/>
    </xf>
    <xf numFmtId="0" fontId="3" fillId="2" borderId="1" xfId="1" applyFont="1" applyFill="1" applyBorder="1" applyAlignment="1" applyProtection="1">
      <alignment horizontal="center" vertical="center" wrapText="1"/>
      <protection locked="0"/>
    </xf>
    <xf numFmtId="0" fontId="3" fillId="2" borderId="2" xfId="1" applyFont="1" applyFill="1" applyBorder="1" applyAlignment="1" applyProtection="1">
      <alignment horizontal="center" vertical="center" wrapText="1"/>
      <protection locked="0"/>
    </xf>
    <xf numFmtId="0" fontId="3" fillId="2" borderId="19" xfId="0" applyNumberFormat="1" applyFont="1" applyFill="1" applyBorder="1" applyAlignment="1" applyProtection="1">
      <alignment vertical="center" wrapText="1"/>
      <protection locked="0"/>
    </xf>
    <xf numFmtId="0" fontId="3" fillId="2" borderId="13" xfId="0" applyNumberFormat="1" applyFont="1" applyFill="1" applyBorder="1" applyAlignment="1" applyProtection="1">
      <alignment horizontal="center" vertical="center" wrapText="1"/>
      <protection locked="0"/>
    </xf>
    <xf numFmtId="0" fontId="3" fillId="2" borderId="13" xfId="0" applyNumberFormat="1" applyFont="1" applyFill="1" applyBorder="1" applyAlignment="1" applyProtection="1">
      <alignment vertical="center" wrapText="1"/>
      <protection locked="0"/>
    </xf>
    <xf numFmtId="0" fontId="3" fillId="2" borderId="20" xfId="0" applyNumberFormat="1" applyFont="1" applyFill="1" applyBorder="1" applyAlignment="1" applyProtection="1">
      <alignment vertical="center" wrapText="1"/>
      <protection locked="0"/>
    </xf>
    <xf numFmtId="0" fontId="3" fillId="2" borderId="16" xfId="0" applyNumberFormat="1" applyFont="1" applyFill="1" applyBorder="1" applyAlignment="1" applyProtection="1">
      <alignment horizontal="center" vertical="center" wrapText="1"/>
      <protection locked="0"/>
    </xf>
    <xf numFmtId="0" fontId="3" fillId="2" borderId="16" xfId="0" applyNumberFormat="1" applyFont="1" applyFill="1" applyBorder="1" applyAlignment="1" applyProtection="1">
      <alignment vertical="center" wrapText="1"/>
      <protection locked="0"/>
    </xf>
    <xf numFmtId="0" fontId="3" fillId="2" borderId="20" xfId="1" applyNumberFormat="1" applyFont="1" applyFill="1" applyBorder="1" applyAlignment="1" applyProtection="1">
      <alignment horizontal="center" vertical="center" wrapText="1"/>
      <protection locked="0"/>
    </xf>
    <xf numFmtId="0" fontId="3" fillId="2" borderId="16" xfId="1" applyNumberFormat="1" applyFont="1" applyFill="1" applyBorder="1" applyAlignment="1" applyProtection="1">
      <alignment horizontal="center" vertical="center" wrapText="1"/>
      <protection locked="0"/>
    </xf>
    <xf numFmtId="0" fontId="3" fillId="2" borderId="4" xfId="1" applyNumberFormat="1" applyFont="1" applyFill="1" applyBorder="1" applyAlignment="1" applyProtection="1">
      <alignment horizontal="center" vertical="center" wrapText="1"/>
      <protection locked="0"/>
    </xf>
    <xf numFmtId="0" fontId="3" fillId="2" borderId="2" xfId="1" applyNumberFormat="1" applyFont="1" applyFill="1" applyBorder="1" applyAlignment="1" applyProtection="1">
      <alignment horizontal="center" vertical="center" wrapText="1"/>
      <protection locked="0"/>
    </xf>
    <xf numFmtId="177" fontId="12" fillId="0" borderId="21" xfId="1" applyNumberFormat="1" applyFont="1" applyBorder="1" applyAlignment="1">
      <alignment horizontal="center" vertical="center" wrapText="1"/>
    </xf>
    <xf numFmtId="177" fontId="12" fillId="0" borderId="22" xfId="1" applyNumberFormat="1" applyFont="1" applyBorder="1" applyAlignment="1">
      <alignment horizontal="center" vertical="center" wrapText="1"/>
    </xf>
    <xf numFmtId="0" fontId="13" fillId="0" borderId="1" xfId="1" applyFont="1" applyBorder="1" applyAlignment="1">
      <alignment horizontal="center" vertical="center" wrapText="1"/>
    </xf>
    <xf numFmtId="0" fontId="13" fillId="0" borderId="2" xfId="1" applyFont="1" applyBorder="1" applyAlignment="1">
      <alignment horizontal="center" vertical="center" wrapText="1"/>
    </xf>
    <xf numFmtId="177" fontId="13" fillId="0" borderId="23" xfId="1" applyNumberFormat="1" applyFont="1" applyBorder="1" applyAlignment="1">
      <alignment horizontal="center" vertical="center" wrapText="1"/>
    </xf>
    <xf numFmtId="0" fontId="13" fillId="0" borderId="10" xfId="1" applyFont="1" applyBorder="1" applyAlignment="1">
      <alignment horizontal="center" vertical="center" wrapText="1"/>
    </xf>
    <xf numFmtId="177" fontId="13" fillId="0" borderId="9" xfId="1" applyNumberFormat="1" applyFont="1" applyBorder="1" applyAlignment="1">
      <alignment horizontal="center" vertical="center" wrapText="1"/>
    </xf>
    <xf numFmtId="176" fontId="13" fillId="2" borderId="22" xfId="1" applyNumberFormat="1" applyFont="1" applyFill="1" applyBorder="1" applyAlignment="1">
      <alignment horizontal="center" vertical="center" wrapText="1"/>
    </xf>
    <xf numFmtId="176" fontId="14" fillId="0" borderId="0" xfId="1" applyNumberFormat="1" applyFont="1" applyFill="1" applyBorder="1" applyAlignment="1">
      <alignment vertical="center" wrapText="1"/>
    </xf>
    <xf numFmtId="9" fontId="0" fillId="0" borderId="0" xfId="0" applyNumberFormat="1" applyFont="1" applyFill="1" applyBorder="1" applyAlignment="1">
      <alignment horizontal="center" vertical="center" wrapText="1"/>
    </xf>
    <xf numFmtId="183" fontId="0" fillId="0" borderId="0" xfId="0" applyNumberFormat="1" applyFill="1" applyBorder="1" applyAlignment="1">
      <alignment horizontal="center" vertical="center" wrapText="1"/>
    </xf>
    <xf numFmtId="0" fontId="11" fillId="0" borderId="0" xfId="1" applyFont="1" applyFill="1" applyBorder="1" applyAlignment="1">
      <alignment horizontal="center" vertical="center" wrapText="1"/>
    </xf>
    <xf numFmtId="176" fontId="11" fillId="0" borderId="0" xfId="1" applyNumberFormat="1" applyFont="1" applyFill="1" applyBorder="1" applyAlignment="1">
      <alignment horizontal="center" vertical="center" wrapText="1"/>
    </xf>
    <xf numFmtId="0" fontId="0" fillId="0" borderId="0" xfId="0" applyFont="1" applyFill="1" applyBorder="1" applyAlignment="1">
      <alignment vertical="center" wrapText="1"/>
    </xf>
    <xf numFmtId="177" fontId="12" fillId="0" borderId="0" xfId="1" applyNumberFormat="1" applyFont="1" applyFill="1" applyBorder="1" applyAlignment="1">
      <alignment horizontal="center" vertical="center" wrapText="1"/>
    </xf>
    <xf numFmtId="0" fontId="13" fillId="0" borderId="0" xfId="1" applyFont="1" applyFill="1" applyBorder="1" applyAlignment="1">
      <alignment horizontal="center" vertical="center" wrapText="1"/>
    </xf>
    <xf numFmtId="0" fontId="12" fillId="0" borderId="0" xfId="1" applyFont="1" applyFill="1" applyBorder="1" applyAlignment="1">
      <alignment horizontal="left" vertical="center" wrapText="1"/>
    </xf>
    <xf numFmtId="0" fontId="15" fillId="0" borderId="0" xfId="1" applyFont="1" applyFill="1" applyBorder="1" applyAlignment="1">
      <alignment horizontal="center" vertical="center" wrapText="1"/>
    </xf>
    <xf numFmtId="176" fontId="16" fillId="2" borderId="23" xfId="0" applyNumberFormat="1" applyFont="1" applyFill="1" applyBorder="1" applyAlignment="1">
      <alignment horizontal="center" vertical="center" wrapText="1"/>
    </xf>
    <xf numFmtId="0" fontId="12" fillId="0" borderId="0" xfId="0" applyFont="1" applyBorder="1" applyAlignment="1">
      <alignment vertical="center" wrapText="1"/>
    </xf>
    <xf numFmtId="183" fontId="0" fillId="0" borderId="0" xfId="0" applyNumberFormat="1" applyFont="1" applyBorder="1" applyAlignment="1">
      <alignment horizontal="center" vertical="center" wrapText="1"/>
    </xf>
    <xf numFmtId="0" fontId="10" fillId="0" borderId="24" xfId="1" applyFont="1" applyBorder="1" applyAlignment="1">
      <alignment horizontal="center" vertical="center" wrapText="1"/>
    </xf>
    <xf numFmtId="176" fontId="10" fillId="0" borderId="11" xfId="1" applyNumberFormat="1" applyFont="1" applyBorder="1" applyAlignment="1">
      <alignment horizontal="center" vertical="center" wrapText="1"/>
    </xf>
    <xf numFmtId="0" fontId="10" fillId="0" borderId="0" xfId="1" applyFont="1" applyBorder="1" applyAlignment="1">
      <alignment vertical="center" wrapText="1"/>
    </xf>
    <xf numFmtId="176" fontId="10" fillId="0" borderId="0" xfId="1" applyNumberFormat="1" applyFont="1" applyBorder="1" applyAlignment="1">
      <alignment vertical="center" wrapText="1"/>
    </xf>
    <xf numFmtId="176" fontId="12" fillId="0" borderId="21" xfId="1" applyNumberFormat="1" applyFont="1" applyBorder="1" applyAlignment="1">
      <alignment horizontal="center" vertical="center" wrapText="1"/>
    </xf>
    <xf numFmtId="176" fontId="12" fillId="0" borderId="22" xfId="1" applyNumberFormat="1" applyFont="1" applyBorder="1" applyAlignment="1">
      <alignment horizontal="center" vertical="center" wrapText="1"/>
    </xf>
    <xf numFmtId="176" fontId="10" fillId="0" borderId="0" xfId="1" applyNumberFormat="1" applyFont="1" applyBorder="1" applyAlignment="1">
      <alignment horizontal="center" vertical="center" wrapText="1"/>
    </xf>
    <xf numFmtId="0" fontId="9" fillId="2" borderId="15" xfId="1" applyFont="1" applyFill="1" applyBorder="1" applyAlignment="1" applyProtection="1">
      <alignment vertical="center" wrapText="1"/>
      <protection locked="0"/>
    </xf>
    <xf numFmtId="0" fontId="9" fillId="2" borderId="16" xfId="1" applyFont="1" applyFill="1" applyBorder="1" applyAlignment="1" applyProtection="1">
      <alignment vertical="center" wrapText="1"/>
      <protection locked="0"/>
    </xf>
    <xf numFmtId="0" fontId="9" fillId="2" borderId="13" xfId="1" applyFont="1" applyFill="1" applyBorder="1" applyAlignment="1" applyProtection="1">
      <alignment vertical="center" wrapText="1"/>
      <protection locked="0"/>
    </xf>
    <xf numFmtId="0" fontId="9" fillId="2" borderId="14" xfId="1" applyFont="1" applyFill="1" applyBorder="1" applyAlignment="1" applyProtection="1">
      <alignment vertical="center" wrapText="1"/>
      <protection locked="0"/>
    </xf>
    <xf numFmtId="0" fontId="9" fillId="2" borderId="16" xfId="1" applyFont="1" applyFill="1" applyBorder="1" applyAlignment="1" applyProtection="1">
      <alignment horizontal="center" vertical="center" wrapText="1"/>
      <protection locked="0"/>
    </xf>
    <xf numFmtId="0" fontId="9" fillId="2" borderId="20" xfId="1" applyNumberFormat="1" applyFont="1" applyFill="1" applyBorder="1" applyAlignment="1" applyProtection="1">
      <alignment vertical="center" wrapText="1"/>
      <protection locked="0"/>
    </xf>
    <xf numFmtId="0" fontId="9" fillId="2" borderId="16" xfId="1" applyNumberFormat="1" applyFont="1" applyFill="1" applyBorder="1" applyAlignment="1" applyProtection="1">
      <alignment horizontal="center" vertical="center" wrapText="1"/>
      <protection locked="0"/>
    </xf>
    <xf numFmtId="0" fontId="9" fillId="2" borderId="16" xfId="1" applyNumberFormat="1" applyFont="1" applyFill="1" applyBorder="1" applyAlignment="1" applyProtection="1">
      <alignment vertical="center" wrapText="1"/>
      <protection locked="0"/>
    </xf>
    <xf numFmtId="0" fontId="9" fillId="2" borderId="17" xfId="1" applyFont="1" applyFill="1" applyBorder="1" applyAlignment="1" applyProtection="1">
      <alignment vertical="center" wrapText="1"/>
      <protection locked="0"/>
    </xf>
    <xf numFmtId="0" fontId="10" fillId="0" borderId="0" xfId="1" applyFont="1" applyAlignment="1">
      <alignment vertical="center"/>
    </xf>
    <xf numFmtId="0" fontId="12" fillId="0" borderId="0" xfId="0" applyFont="1" applyBorder="1" applyAlignment="1">
      <alignment horizontal="center" vertical="center" wrapText="1"/>
    </xf>
    <xf numFmtId="0" fontId="12" fillId="0" borderId="36" xfId="0" applyFont="1" applyFill="1" applyBorder="1" applyAlignment="1">
      <alignment horizontal="center" vertical="center" wrapText="1"/>
    </xf>
    <xf numFmtId="0" fontId="12" fillId="0" borderId="37" xfId="0" applyFont="1" applyFill="1" applyBorder="1" applyAlignment="1">
      <alignment horizontal="center" vertical="center" wrapText="1"/>
    </xf>
    <xf numFmtId="0" fontId="13" fillId="0" borderId="33" xfId="1" applyFont="1" applyBorder="1" applyAlignment="1">
      <alignment horizontal="center" vertical="center" wrapText="1"/>
    </xf>
    <xf numFmtId="0" fontId="13" fillId="0" borderId="21" xfId="1" applyFont="1" applyBorder="1" applyAlignment="1">
      <alignment horizontal="center" vertical="center" wrapText="1"/>
    </xf>
    <xf numFmtId="0" fontId="12" fillId="0" borderId="26" xfId="1" applyFont="1" applyBorder="1" applyAlignment="1">
      <alignment horizontal="left" vertical="center" wrapText="1"/>
    </xf>
    <xf numFmtId="0" fontId="12" fillId="0" borderId="33" xfId="1" applyFont="1" applyBorder="1" applyAlignment="1">
      <alignment horizontal="left" vertical="center" wrapText="1"/>
    </xf>
    <xf numFmtId="0" fontId="12" fillId="0" borderId="24" xfId="1" applyFont="1" applyBorder="1" applyAlignment="1">
      <alignment horizontal="center" vertical="center" wrapText="1"/>
    </xf>
    <xf numFmtId="0" fontId="13" fillId="0" borderId="29" xfId="1" applyFont="1" applyBorder="1" applyAlignment="1">
      <alignment horizontal="center" vertical="center" wrapText="1"/>
    </xf>
    <xf numFmtId="0" fontId="13" fillId="0" borderId="25" xfId="1" applyFont="1" applyBorder="1" applyAlignment="1">
      <alignment horizontal="center" vertical="center" wrapText="1"/>
    </xf>
    <xf numFmtId="0" fontId="13" fillId="0" borderId="10" xfId="1" applyFont="1" applyBorder="1" applyAlignment="1">
      <alignment horizontal="center" vertical="center" wrapText="1"/>
    </xf>
    <xf numFmtId="0" fontId="10" fillId="0" borderId="21" xfId="1" applyFont="1" applyBorder="1" applyAlignment="1">
      <alignment horizontal="center" vertical="center" wrapText="1"/>
    </xf>
    <xf numFmtId="0" fontId="13" fillId="0" borderId="30" xfId="1" applyFont="1" applyBorder="1" applyAlignment="1">
      <alignment horizontal="center" vertical="center" wrapText="1"/>
    </xf>
    <xf numFmtId="0" fontId="13" fillId="0" borderId="31" xfId="1" applyFont="1" applyBorder="1" applyAlignment="1">
      <alignment horizontal="center" vertical="center" wrapText="1"/>
    </xf>
    <xf numFmtId="0" fontId="13" fillId="0" borderId="32" xfId="1" applyFont="1" applyBorder="1" applyAlignment="1">
      <alignment horizontal="center" vertical="center" wrapText="1"/>
    </xf>
    <xf numFmtId="0" fontId="13" fillId="0" borderId="34" xfId="1" applyFont="1" applyBorder="1" applyAlignment="1">
      <alignment horizontal="center" vertical="center" wrapText="1"/>
    </xf>
    <xf numFmtId="0" fontId="13" fillId="0" borderId="35" xfId="1" applyFont="1" applyBorder="1" applyAlignment="1">
      <alignment horizontal="center" vertical="center" wrapText="1"/>
    </xf>
    <xf numFmtId="0" fontId="13" fillId="0" borderId="28" xfId="1" applyFont="1" applyBorder="1" applyAlignment="1">
      <alignment horizontal="center" vertical="center" wrapText="1"/>
    </xf>
    <xf numFmtId="0" fontId="17" fillId="0" borderId="25" xfId="1" applyFont="1" applyBorder="1" applyAlignment="1">
      <alignment horizontal="center" vertical="center"/>
    </xf>
    <xf numFmtId="0" fontId="13" fillId="0" borderId="26" xfId="1" applyFont="1" applyBorder="1" applyAlignment="1">
      <alignment horizontal="center" vertical="center" wrapText="1"/>
    </xf>
    <xf numFmtId="0" fontId="13" fillId="0" borderId="1" xfId="1" applyFont="1" applyBorder="1" applyAlignment="1">
      <alignment horizontal="center" vertical="center" wrapText="1"/>
    </xf>
    <xf numFmtId="0" fontId="13" fillId="0" borderId="24" xfId="1" applyFont="1" applyBorder="1" applyAlignment="1">
      <alignment horizontal="center" vertical="center" wrapText="1"/>
    </xf>
    <xf numFmtId="0" fontId="13" fillId="0" borderId="2" xfId="1" applyFont="1" applyBorder="1" applyAlignment="1">
      <alignment horizontal="center" vertical="center" wrapText="1"/>
    </xf>
    <xf numFmtId="0" fontId="13" fillId="0" borderId="27" xfId="1" applyFont="1" applyBorder="1" applyAlignment="1">
      <alignment horizontal="center" vertical="center" wrapText="1"/>
    </xf>
    <xf numFmtId="0" fontId="13" fillId="0" borderId="18" xfId="1" applyFont="1" applyBorder="1" applyAlignment="1">
      <alignment horizontal="center" vertical="center" wrapText="1"/>
    </xf>
    <xf numFmtId="0" fontId="13" fillId="0" borderId="11" xfId="1" applyFont="1" applyBorder="1" applyAlignment="1">
      <alignment horizontal="center" vertical="center" wrapText="1"/>
    </xf>
  </cellXfs>
  <cellStyles count="2">
    <cellStyle name="標準" xfId="0" builtinId="0"/>
    <cellStyle name="標準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37</xdr:row>
      <xdr:rowOff>31748</xdr:rowOff>
    </xdr:from>
    <xdr:to>
      <xdr:col>11</xdr:col>
      <xdr:colOff>977900</xdr:colOff>
      <xdr:row>51</xdr:row>
      <xdr:rowOff>38100</xdr:rowOff>
    </xdr:to>
    <xdr:sp macro="" textlink="">
      <xdr:nvSpPr>
        <xdr:cNvPr id="2" name="テキスト ボックス 1"/>
        <xdr:cNvSpPr txBox="1"/>
      </xdr:nvSpPr>
      <xdr:spPr>
        <a:xfrm>
          <a:off x="0" y="7442198"/>
          <a:ext cx="10607675" cy="240665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lIns="36000" tIns="36000" rIns="36000" bIns="36000" rtlCol="0" anchor="t"/>
        <a:lstStyle/>
        <a:p>
          <a:r>
            <a:rPr kumimoji="1" lang="ja-JP" altLang="en-US" sz="1100">
              <a:solidFill>
                <a:schemeClr val="dk1"/>
              </a:solidFill>
              <a:latin typeface="+mn-lt"/>
              <a:ea typeface="+mn-ea"/>
              <a:cs typeface="+mn-cs"/>
            </a:rPr>
            <a:t>　</a:t>
          </a:r>
          <a:r>
            <a:rPr kumimoji="1" lang="ja-JP" altLang="en-US" sz="1100" b="1">
              <a:solidFill>
                <a:srgbClr val="FF0000"/>
              </a:solidFill>
              <a:latin typeface="+mn-lt"/>
              <a:ea typeface="+mn-ea"/>
              <a:cs typeface="+mn-cs"/>
            </a:rPr>
            <a:t>同シートは防災拠点として災害時に必要とする最低限の電力量をベースとして、太陽光発電設備及び蓄電池の規模を算定するものです。</a:t>
          </a:r>
          <a:endParaRPr kumimoji="1" lang="en-US" altLang="ja-JP" sz="1100" b="1">
            <a:solidFill>
              <a:srgbClr val="FF0000"/>
            </a:solidFill>
          </a:endParaRPr>
        </a:p>
        <a:p>
          <a:r>
            <a:rPr kumimoji="1" lang="en-US" altLang="ja-JP" sz="1050">
              <a:latin typeface="+mn-ea"/>
              <a:ea typeface="+mn-ea"/>
            </a:rPr>
            <a:t>【</a:t>
          </a:r>
          <a:r>
            <a:rPr kumimoji="1" lang="ja-JP" altLang="en-US" sz="1050">
              <a:latin typeface="+mn-ea"/>
              <a:ea typeface="+mn-ea"/>
            </a:rPr>
            <a:t>記入上の注意事項</a:t>
          </a:r>
          <a:r>
            <a:rPr kumimoji="1" lang="en-US" altLang="ja-JP" sz="1050">
              <a:latin typeface="+mn-ea"/>
              <a:ea typeface="+mn-ea"/>
            </a:rPr>
            <a:t>】</a:t>
          </a:r>
        </a:p>
        <a:p>
          <a:r>
            <a:rPr kumimoji="1" lang="ja-JP" altLang="ja-JP" sz="1100">
              <a:solidFill>
                <a:schemeClr val="dk1"/>
              </a:solidFill>
              <a:latin typeface="+mn-lt"/>
              <a:ea typeface="+mn-ea"/>
              <a:cs typeface="+mn-cs"/>
            </a:rPr>
            <a:t>・　着色部分のみ入力してください。</a:t>
          </a:r>
          <a:endParaRPr kumimoji="1" lang="en-US" altLang="ja-JP" sz="1100">
            <a:solidFill>
              <a:schemeClr val="dk1"/>
            </a:solidFill>
            <a:latin typeface="+mn-lt"/>
            <a:ea typeface="+mn-ea"/>
            <a:cs typeface="+mn-cs"/>
          </a:endParaRPr>
        </a:p>
        <a:p>
          <a:r>
            <a:rPr kumimoji="1" lang="ja-JP" altLang="ja-JP" sz="1100">
              <a:solidFill>
                <a:schemeClr val="dk1"/>
              </a:solidFill>
              <a:latin typeface="+mn-lt"/>
              <a:ea typeface="+mn-ea"/>
              <a:cs typeface="+mn-cs"/>
            </a:rPr>
            <a:t>・　行は必要に応じて追加してください。</a:t>
          </a:r>
          <a:r>
            <a:rPr kumimoji="1" lang="en-US" altLang="ja-JP" sz="1100">
              <a:solidFill>
                <a:schemeClr val="dk1"/>
              </a:solidFill>
              <a:latin typeface="+mn-lt"/>
              <a:ea typeface="+mn-ea"/>
              <a:cs typeface="+mn-cs"/>
            </a:rPr>
            <a:t>(※</a:t>
          </a:r>
          <a:r>
            <a:rPr kumimoji="1" lang="ja-JP" altLang="ja-JP" sz="1100">
              <a:solidFill>
                <a:schemeClr val="dk1"/>
              </a:solidFill>
              <a:latin typeface="+mn-lt"/>
              <a:ea typeface="+mn-ea"/>
              <a:cs typeface="+mn-cs"/>
            </a:rPr>
            <a:t>　合計に支障無いように追加してください。</a:t>
          </a:r>
          <a:r>
            <a:rPr kumimoji="1" lang="en-US" altLang="ja-JP" sz="1100">
              <a:solidFill>
                <a:schemeClr val="dk1"/>
              </a:solidFill>
              <a:latin typeface="+mn-lt"/>
              <a:ea typeface="+mn-ea"/>
              <a:cs typeface="+mn-cs"/>
            </a:rPr>
            <a:t>)</a:t>
          </a:r>
          <a:endParaRPr lang="ja-JP" altLang="ja-JP" sz="1050"/>
        </a:p>
        <a:p>
          <a:r>
            <a:rPr kumimoji="1" lang="ja-JP" altLang="ja-JP" sz="1100">
              <a:solidFill>
                <a:schemeClr val="dk1"/>
              </a:solidFill>
              <a:latin typeface="+mn-lt"/>
              <a:ea typeface="+mn-ea"/>
              <a:cs typeface="+mn-cs"/>
            </a:rPr>
            <a:t>・　電気機器の定格出力が不明な場合には、他の同等の機器等から引用しても差し支えありません。</a:t>
          </a:r>
          <a:endParaRPr kumimoji="1" lang="en-US" altLang="ja-JP" sz="1100">
            <a:solidFill>
              <a:schemeClr val="dk1"/>
            </a:solidFill>
            <a:latin typeface="+mn-lt"/>
            <a:ea typeface="+mn-ea"/>
            <a:cs typeface="+mn-cs"/>
          </a:endParaRPr>
        </a:p>
        <a:p>
          <a:r>
            <a:rPr kumimoji="1" lang="ja-JP" altLang="ja-JP" sz="1100" u="sng">
              <a:solidFill>
                <a:schemeClr val="dk1"/>
              </a:solidFill>
              <a:latin typeface="+mn-lt"/>
              <a:ea typeface="+mn-ea"/>
              <a:cs typeface="+mn-cs"/>
            </a:rPr>
            <a:t>・　既存の発電設備からの電力を使用する機器は対象外としてください。</a:t>
          </a:r>
          <a:endParaRPr kumimoji="1" lang="en-US" altLang="ja-JP" sz="1100" u="sng">
            <a:solidFill>
              <a:schemeClr val="dk1"/>
            </a:solidFill>
            <a:latin typeface="+mn-lt"/>
            <a:ea typeface="+mn-ea"/>
            <a:cs typeface="+mn-cs"/>
          </a:endParaRPr>
        </a:p>
        <a:p>
          <a:r>
            <a:rPr kumimoji="1" lang="en-US" altLang="ja-JP" sz="1050" u="none">
              <a:latin typeface="+mn-ea"/>
              <a:ea typeface="+mn-ea"/>
            </a:rPr>
            <a:t>【</a:t>
          </a:r>
          <a:r>
            <a:rPr kumimoji="1" lang="ja-JP" altLang="en-US" sz="1050" u="none">
              <a:latin typeface="+mn-ea"/>
              <a:ea typeface="+mn-ea"/>
            </a:rPr>
            <a:t>同シートに関する説明</a:t>
          </a:r>
          <a:r>
            <a:rPr kumimoji="1" lang="en-US" altLang="ja-JP" sz="1050" u="none">
              <a:latin typeface="+mn-ea"/>
              <a:ea typeface="+mn-ea"/>
            </a:rPr>
            <a:t>】</a:t>
          </a:r>
        </a:p>
        <a:p>
          <a:r>
            <a:rPr kumimoji="1" lang="ja-JP" altLang="en-US" sz="1050" u="none">
              <a:latin typeface="+mn-ea"/>
              <a:ea typeface="+mn-ea"/>
            </a:rPr>
            <a:t>・　太陽光発電設備の算定設備規模の最小値は計算式「</a:t>
          </a:r>
          <a:r>
            <a:rPr kumimoji="1" lang="en-US" altLang="ja-JP" sz="1050" u="none">
              <a:latin typeface="+mn-ea"/>
              <a:ea typeface="+mn-ea"/>
            </a:rPr>
            <a:t>1</a:t>
          </a:r>
          <a:r>
            <a:rPr kumimoji="1" lang="ja-JP" altLang="en-US" sz="1050" u="none">
              <a:latin typeface="+mn-ea"/>
              <a:ea typeface="+mn-ea"/>
            </a:rPr>
            <a:t>日発電量</a:t>
          </a:r>
          <a:r>
            <a:rPr kumimoji="1" lang="en-US" altLang="ja-JP" sz="1050" u="none">
              <a:latin typeface="+mn-ea"/>
              <a:ea typeface="+mn-ea"/>
            </a:rPr>
            <a:t>(kWh)=</a:t>
          </a:r>
          <a:r>
            <a:rPr kumimoji="1" lang="ja-JP" altLang="en-US" sz="1050" u="none">
              <a:latin typeface="+mn-ea"/>
              <a:ea typeface="+mn-ea"/>
            </a:rPr>
            <a:t>システム利用率（</a:t>
          </a:r>
          <a:r>
            <a:rPr kumimoji="1" lang="en-US" altLang="ja-JP" sz="1050" u="none">
              <a:latin typeface="+mn-ea"/>
              <a:ea typeface="+mn-ea"/>
            </a:rPr>
            <a:t>0.10</a:t>
          </a:r>
          <a:r>
            <a:rPr kumimoji="1" lang="ja-JP" altLang="en-US" sz="1050" u="none">
              <a:latin typeface="+mn-ea"/>
              <a:ea typeface="+mn-ea"/>
            </a:rPr>
            <a:t>）</a:t>
          </a:r>
          <a:r>
            <a:rPr kumimoji="1" lang="en-US" altLang="ja-JP" sz="1050" u="none">
              <a:latin typeface="+mn-ea"/>
              <a:ea typeface="+mn-ea"/>
            </a:rPr>
            <a:t>×24(1</a:t>
          </a:r>
          <a:r>
            <a:rPr kumimoji="1" lang="ja-JP" altLang="en-US" sz="1050" u="none">
              <a:latin typeface="+mn-ea"/>
              <a:ea typeface="+mn-ea"/>
            </a:rPr>
            <a:t>日の時間数</a:t>
          </a:r>
          <a:r>
            <a:rPr kumimoji="1" lang="en-US" altLang="ja-JP" sz="1050" u="none">
              <a:latin typeface="+mn-ea"/>
              <a:ea typeface="+mn-ea"/>
            </a:rPr>
            <a:t>)×</a:t>
          </a:r>
          <a:r>
            <a:rPr kumimoji="1" lang="ja-JP" altLang="en-US" sz="1050" u="none">
              <a:latin typeface="+mn-ea"/>
              <a:ea typeface="+mn-ea"/>
            </a:rPr>
            <a:t>定格出力</a:t>
          </a:r>
          <a:r>
            <a:rPr kumimoji="1" lang="en-US" altLang="ja-JP" sz="1050" u="none">
              <a:latin typeface="+mn-ea"/>
              <a:ea typeface="+mn-ea"/>
            </a:rPr>
            <a:t>(kW)</a:t>
          </a:r>
          <a:r>
            <a:rPr kumimoji="1" lang="ja-JP" altLang="en-US" sz="1050" u="none">
              <a:latin typeface="+mn-ea"/>
              <a:ea typeface="+mn-ea"/>
            </a:rPr>
            <a:t>」としています。また、最大値は冬場や曇天時を考慮して最小値ににさらに</a:t>
          </a:r>
          <a:r>
            <a:rPr kumimoji="1" lang="en-US" altLang="ja-JP" sz="1050" u="none">
              <a:latin typeface="+mn-ea"/>
              <a:ea typeface="+mn-ea"/>
            </a:rPr>
            <a:t>1.5</a:t>
          </a:r>
          <a:r>
            <a:rPr kumimoji="1" lang="ja-JP" altLang="en-US" sz="1050" u="none">
              <a:latin typeface="+mn-ea"/>
              <a:ea typeface="+mn-ea"/>
            </a:rPr>
            <a:t>を乗じて算出しています。</a:t>
          </a:r>
          <a:endParaRPr kumimoji="1" lang="en-US" altLang="ja-JP" sz="1050" u="none">
            <a:latin typeface="+mn-ea"/>
            <a:ea typeface="+mn-ea"/>
          </a:endParaRPr>
        </a:p>
        <a:p>
          <a:pPr eaLnBrk="1" fontAlgn="auto" latinLnBrk="0" hangingPunct="1"/>
          <a:r>
            <a:rPr kumimoji="1" lang="ja-JP" altLang="en-US" sz="1100" u="none">
              <a:solidFill>
                <a:schemeClr val="dk1"/>
              </a:solidFill>
              <a:latin typeface="+mn-lt"/>
              <a:ea typeface="+mn-ea"/>
              <a:cs typeface="+mn-cs"/>
            </a:rPr>
            <a:t>　</a:t>
          </a:r>
          <a:r>
            <a:rPr kumimoji="1" lang="en-US" altLang="ja-JP" sz="1100" i="1" u="none">
              <a:solidFill>
                <a:sysClr val="windowText" lastClr="000000"/>
              </a:solidFill>
              <a:latin typeface="+mn-lt"/>
              <a:ea typeface="+mn-ea"/>
              <a:cs typeface="+mn-cs"/>
            </a:rPr>
            <a:t>※</a:t>
          </a:r>
          <a:r>
            <a:rPr kumimoji="1" lang="ja-JP" altLang="en-US" sz="1100" i="1" u="none">
              <a:solidFill>
                <a:sysClr val="windowText" lastClr="000000"/>
              </a:solidFill>
              <a:latin typeface="+mn-lt"/>
              <a:ea typeface="+mn-ea"/>
              <a:cs typeface="+mn-cs"/>
            </a:rPr>
            <a:t>　システム利用率</a:t>
          </a:r>
          <a:r>
            <a:rPr kumimoji="1" lang="en-US" altLang="ja-JP" sz="1100" i="1" u="none">
              <a:solidFill>
                <a:sysClr val="windowText" lastClr="000000"/>
              </a:solidFill>
              <a:latin typeface="+mn-lt"/>
              <a:ea typeface="+mn-ea"/>
              <a:cs typeface="+mn-cs"/>
            </a:rPr>
            <a:t>0.10</a:t>
          </a:r>
          <a:r>
            <a:rPr kumimoji="1" lang="ja-JP" altLang="ja-JP" sz="1100" i="1" u="none">
              <a:solidFill>
                <a:sysClr val="windowText" lastClr="000000"/>
              </a:solidFill>
              <a:latin typeface="+mn-lt"/>
              <a:ea typeface="+mn-ea"/>
              <a:cs typeface="+mn-cs"/>
            </a:rPr>
            <a:t>～</a:t>
          </a:r>
          <a:r>
            <a:rPr kumimoji="1" lang="en-US" altLang="ja-JP" sz="1100" i="1" u="none">
              <a:solidFill>
                <a:sysClr val="windowText" lastClr="000000"/>
              </a:solidFill>
              <a:latin typeface="+mn-lt"/>
              <a:ea typeface="+mn-ea"/>
              <a:cs typeface="+mn-cs"/>
            </a:rPr>
            <a:t>0.15</a:t>
          </a:r>
          <a:r>
            <a:rPr kumimoji="1" lang="ja-JP" altLang="ja-JP" sz="1100" i="1" u="none">
              <a:solidFill>
                <a:sysClr val="windowText" lastClr="000000"/>
              </a:solidFill>
              <a:latin typeface="+mn-lt"/>
              <a:ea typeface="+mn-ea"/>
              <a:cs typeface="+mn-cs"/>
            </a:rPr>
            <a:t>程度のうち</a:t>
          </a:r>
          <a:r>
            <a:rPr kumimoji="1" lang="en-US" altLang="ja-JP" sz="1100" i="1" u="none">
              <a:solidFill>
                <a:sysClr val="windowText" lastClr="000000"/>
              </a:solidFill>
              <a:latin typeface="+mn-lt"/>
              <a:ea typeface="+mn-ea"/>
              <a:cs typeface="+mn-cs"/>
            </a:rPr>
            <a:t>0.10</a:t>
          </a:r>
          <a:r>
            <a:rPr kumimoji="1" lang="ja-JP" altLang="ja-JP" sz="1100" i="1" u="none">
              <a:solidFill>
                <a:sysClr val="windowText" lastClr="000000"/>
              </a:solidFill>
              <a:latin typeface="+mn-lt"/>
              <a:ea typeface="+mn-ea"/>
              <a:cs typeface="+mn-cs"/>
            </a:rPr>
            <a:t>を</a:t>
          </a:r>
          <a:r>
            <a:rPr kumimoji="1" lang="ja-JP" altLang="en-US" sz="1100" i="1" u="none">
              <a:solidFill>
                <a:sysClr val="windowText" lastClr="000000"/>
              </a:solidFill>
              <a:latin typeface="+mn-lt"/>
              <a:ea typeface="+mn-ea"/>
              <a:cs typeface="+mn-cs"/>
            </a:rPr>
            <a:t>採用</a:t>
          </a:r>
          <a:r>
            <a:rPr kumimoji="1" lang="ja-JP" altLang="ja-JP" sz="1100" i="1" u="none">
              <a:solidFill>
                <a:sysClr val="windowText" lastClr="000000"/>
              </a:solidFill>
              <a:latin typeface="+mn-lt"/>
              <a:ea typeface="+mn-ea"/>
              <a:cs typeface="+mn-cs"/>
            </a:rPr>
            <a:t>、出典：地域グリーンニューディール基金事業に係る実績報告書等作成マニュアル</a:t>
          </a:r>
          <a:r>
            <a:rPr kumimoji="1" lang="en-US" altLang="ja-JP" sz="1100" i="1" u="none">
              <a:solidFill>
                <a:sysClr val="windowText" lastClr="000000"/>
              </a:solidFill>
              <a:latin typeface="+mn-lt"/>
              <a:ea typeface="+mn-ea"/>
              <a:cs typeface="+mn-cs"/>
            </a:rPr>
            <a:t>(</a:t>
          </a:r>
          <a:r>
            <a:rPr kumimoji="1" lang="ja-JP" altLang="ja-JP" sz="1100" i="1" u="none">
              <a:solidFill>
                <a:sysClr val="windowText" lastClr="000000"/>
              </a:solidFill>
              <a:latin typeface="+mn-lt"/>
              <a:ea typeface="+mn-ea"/>
              <a:cs typeface="+mn-cs"/>
            </a:rPr>
            <a:t>平成</a:t>
          </a:r>
          <a:r>
            <a:rPr kumimoji="1" lang="en-US" altLang="ja-JP" sz="1100" i="1" u="none">
              <a:solidFill>
                <a:sysClr val="windowText" lastClr="000000"/>
              </a:solidFill>
              <a:latin typeface="+mn-lt"/>
              <a:ea typeface="+mn-ea"/>
              <a:cs typeface="+mn-cs"/>
            </a:rPr>
            <a:t>22</a:t>
          </a:r>
          <a:r>
            <a:rPr kumimoji="1" lang="ja-JP" altLang="ja-JP" sz="1100" i="1" u="none">
              <a:solidFill>
                <a:sysClr val="windowText" lastClr="000000"/>
              </a:solidFill>
              <a:latin typeface="+mn-lt"/>
              <a:ea typeface="+mn-ea"/>
              <a:cs typeface="+mn-cs"/>
            </a:rPr>
            <a:t>年</a:t>
          </a:r>
          <a:r>
            <a:rPr kumimoji="1" lang="en-US" altLang="ja-JP" sz="1100" i="1" u="none">
              <a:solidFill>
                <a:sysClr val="windowText" lastClr="000000"/>
              </a:solidFill>
              <a:latin typeface="+mn-lt"/>
              <a:ea typeface="+mn-ea"/>
              <a:cs typeface="+mn-cs"/>
            </a:rPr>
            <a:t>3</a:t>
          </a:r>
          <a:r>
            <a:rPr kumimoji="1" lang="ja-JP" altLang="ja-JP" sz="1100" i="1" u="none">
              <a:solidFill>
                <a:sysClr val="windowText" lastClr="000000"/>
              </a:solidFill>
              <a:latin typeface="+mn-lt"/>
              <a:ea typeface="+mn-ea"/>
              <a:cs typeface="+mn-cs"/>
            </a:rPr>
            <a:t>月、環境省</a:t>
          </a:r>
          <a:r>
            <a:rPr kumimoji="1" lang="en-US" altLang="ja-JP" sz="1100" i="1" u="none">
              <a:solidFill>
                <a:sysClr val="windowText" lastClr="000000"/>
              </a:solidFill>
              <a:latin typeface="+mn-lt"/>
              <a:ea typeface="+mn-ea"/>
              <a:cs typeface="+mn-cs"/>
            </a:rPr>
            <a:t>))</a:t>
          </a:r>
          <a:endParaRPr lang="ja-JP" altLang="ja-JP" sz="1100" i="1" u="none">
            <a:solidFill>
              <a:sysClr val="windowText" lastClr="000000"/>
            </a:solidFill>
            <a:latin typeface="+mn-lt"/>
            <a:ea typeface="+mn-ea"/>
            <a:cs typeface="+mn-cs"/>
          </a:endParaRPr>
        </a:p>
        <a:p>
          <a:r>
            <a:rPr kumimoji="1" lang="ja-JP" altLang="en-US" sz="1050" u="none">
              <a:latin typeface="+mn-ea"/>
              <a:ea typeface="+mn-ea"/>
            </a:rPr>
            <a:t>・　</a:t>
          </a:r>
          <a:r>
            <a:rPr kumimoji="1" lang="ja-JP" altLang="en-US" sz="1100" u="none">
              <a:solidFill>
                <a:schemeClr val="dk1"/>
              </a:solidFill>
              <a:latin typeface="+mn-lt"/>
              <a:ea typeface="+mn-ea"/>
              <a:cs typeface="+mn-cs"/>
            </a:rPr>
            <a:t>蓄電池の算定設備規模の最小値は、夜間必要電力量</a:t>
          </a:r>
          <a:r>
            <a:rPr kumimoji="1" lang="en-US" altLang="ja-JP" sz="1100" u="none">
              <a:solidFill>
                <a:schemeClr val="dk1"/>
              </a:solidFill>
              <a:latin typeface="+mn-lt"/>
              <a:ea typeface="+mn-ea"/>
              <a:cs typeface="+mn-cs"/>
            </a:rPr>
            <a:t>×</a:t>
          </a:r>
          <a:r>
            <a:rPr kumimoji="1" lang="en-US" altLang="ja-JP" sz="1100" u="none">
              <a:solidFill>
                <a:schemeClr val="dk1"/>
              </a:solidFill>
              <a:latin typeface="+mn-ea"/>
              <a:ea typeface="+mn-ea"/>
              <a:cs typeface="+mn-cs"/>
            </a:rPr>
            <a:t>1.2</a:t>
          </a:r>
          <a:r>
            <a:rPr kumimoji="1" lang="ja-JP" altLang="en-US" sz="1100" u="none">
              <a:solidFill>
                <a:schemeClr val="dk1"/>
              </a:solidFill>
              <a:latin typeface="+mn-lt"/>
              <a:ea typeface="+mn-ea"/>
              <a:cs typeface="+mn-cs"/>
            </a:rPr>
            <a:t>としています。また、最大値は前者にさらに</a:t>
          </a:r>
          <a:r>
            <a:rPr kumimoji="1" lang="en-US" altLang="ja-JP" sz="1100" u="none">
              <a:solidFill>
                <a:schemeClr val="dk1"/>
              </a:solidFill>
              <a:latin typeface="+mn-ea"/>
              <a:ea typeface="+mn-ea"/>
              <a:cs typeface="+mn-cs"/>
            </a:rPr>
            <a:t>1.2</a:t>
          </a:r>
          <a:r>
            <a:rPr kumimoji="1" lang="ja-JP" altLang="en-US" sz="1100" u="none">
              <a:solidFill>
                <a:schemeClr val="dk1"/>
              </a:solidFill>
              <a:latin typeface="+mn-ea"/>
              <a:ea typeface="+mn-ea"/>
              <a:cs typeface="+mn-cs"/>
            </a:rPr>
            <a:t>を乗じて</a:t>
          </a:r>
          <a:r>
            <a:rPr kumimoji="1" lang="ja-JP" altLang="en-US" sz="1100" u="none">
              <a:solidFill>
                <a:schemeClr val="dk1"/>
              </a:solidFill>
              <a:latin typeface="+mn-lt"/>
              <a:ea typeface="+mn-ea"/>
              <a:cs typeface="+mn-cs"/>
            </a:rPr>
            <a:t>算出しています。（</a:t>
          </a:r>
          <a:r>
            <a:rPr kumimoji="1" lang="en-US" altLang="ja-JP" sz="1100" u="none">
              <a:solidFill>
                <a:schemeClr val="dk1"/>
              </a:solidFill>
              <a:latin typeface="+mn-lt"/>
              <a:ea typeface="+mn-ea"/>
              <a:cs typeface="+mn-cs"/>
            </a:rPr>
            <a:t>※</a:t>
          </a:r>
          <a:r>
            <a:rPr kumimoji="1" lang="ja-JP" altLang="en-US" sz="1100" u="none">
              <a:solidFill>
                <a:schemeClr val="dk1"/>
              </a:solidFill>
              <a:latin typeface="+mn-lt"/>
              <a:ea typeface="+mn-ea"/>
              <a:cs typeface="+mn-cs"/>
            </a:rPr>
            <a:t>放電率、経年劣化を考慮しています。）　</a:t>
          </a:r>
          <a:r>
            <a:rPr kumimoji="1" lang="ja-JP" altLang="en-US" sz="1050" u="none">
              <a:latin typeface="+mn-ea"/>
              <a:ea typeface="+mn-ea"/>
            </a:rPr>
            <a:t>　　</a:t>
          </a:r>
          <a:endParaRPr kumimoji="1" lang="en-US" altLang="ja-JP" sz="1050" u="none">
            <a:latin typeface="+mn-ea"/>
            <a:ea typeface="+mn-ea"/>
          </a:endParaRPr>
        </a:p>
        <a:p>
          <a:endParaRPr kumimoji="1" lang="ja-JP" altLang="en-US" sz="1100"/>
        </a:p>
      </xdr:txBody>
    </xdr:sp>
    <xdr:clientData/>
  </xdr:twoCellAnchor>
  <xdr:twoCellAnchor>
    <xdr:from>
      <xdr:col>4</xdr:col>
      <xdr:colOff>47625</xdr:colOff>
      <xdr:row>28</xdr:row>
      <xdr:rowOff>47625</xdr:rowOff>
    </xdr:from>
    <xdr:to>
      <xdr:col>4</xdr:col>
      <xdr:colOff>495300</xdr:colOff>
      <xdr:row>29</xdr:row>
      <xdr:rowOff>66675</xdr:rowOff>
    </xdr:to>
    <xdr:sp macro="" textlink="">
      <xdr:nvSpPr>
        <xdr:cNvPr id="4" name="右矢印 3"/>
        <xdr:cNvSpPr/>
      </xdr:nvSpPr>
      <xdr:spPr>
        <a:xfrm>
          <a:off x="4524375" y="5524500"/>
          <a:ext cx="447675" cy="2000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7</xdr:col>
      <xdr:colOff>95250</xdr:colOff>
      <xdr:row>30</xdr:row>
      <xdr:rowOff>28577</xdr:rowOff>
    </xdr:from>
    <xdr:to>
      <xdr:col>7</xdr:col>
      <xdr:colOff>381000</xdr:colOff>
      <xdr:row>30</xdr:row>
      <xdr:rowOff>219078</xdr:rowOff>
    </xdr:to>
    <xdr:sp macro="" textlink="">
      <xdr:nvSpPr>
        <xdr:cNvPr id="5" name="右矢印 4"/>
        <xdr:cNvSpPr/>
      </xdr:nvSpPr>
      <xdr:spPr>
        <a:xfrm rot="5400000">
          <a:off x="6677024" y="5819778"/>
          <a:ext cx="190501" cy="285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7</xdr:col>
      <xdr:colOff>95250</xdr:colOff>
      <xdr:row>33</xdr:row>
      <xdr:rowOff>85729</xdr:rowOff>
    </xdr:from>
    <xdr:to>
      <xdr:col>7</xdr:col>
      <xdr:colOff>381000</xdr:colOff>
      <xdr:row>34</xdr:row>
      <xdr:rowOff>95255</xdr:rowOff>
    </xdr:to>
    <xdr:sp macro="" textlink="">
      <xdr:nvSpPr>
        <xdr:cNvPr id="6" name="右矢印 5"/>
        <xdr:cNvSpPr/>
      </xdr:nvSpPr>
      <xdr:spPr>
        <a:xfrm rot="5400000">
          <a:off x="6677024" y="6496055"/>
          <a:ext cx="190501" cy="285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4</xdr:col>
      <xdr:colOff>76200</xdr:colOff>
      <xdr:row>24</xdr:row>
      <xdr:rowOff>28575</xdr:rowOff>
    </xdr:from>
    <xdr:to>
      <xdr:col>4</xdr:col>
      <xdr:colOff>523875</xdr:colOff>
      <xdr:row>25</xdr:row>
      <xdr:rowOff>47625</xdr:rowOff>
    </xdr:to>
    <xdr:sp macro="" textlink="">
      <xdr:nvSpPr>
        <xdr:cNvPr id="7" name="右矢印 6"/>
        <xdr:cNvSpPr/>
      </xdr:nvSpPr>
      <xdr:spPr>
        <a:xfrm>
          <a:off x="4552950" y="4781550"/>
          <a:ext cx="447675" cy="2000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37</xdr:row>
      <xdr:rowOff>31748</xdr:rowOff>
    </xdr:from>
    <xdr:to>
      <xdr:col>11</xdr:col>
      <xdr:colOff>977900</xdr:colOff>
      <xdr:row>51</xdr:row>
      <xdr:rowOff>38100</xdr:rowOff>
    </xdr:to>
    <xdr:sp macro="" textlink="">
      <xdr:nvSpPr>
        <xdr:cNvPr id="2" name="テキスト ボックス 1"/>
        <xdr:cNvSpPr txBox="1"/>
      </xdr:nvSpPr>
      <xdr:spPr>
        <a:xfrm>
          <a:off x="0" y="7442198"/>
          <a:ext cx="10607675" cy="240665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lIns="36000" tIns="36000" rIns="36000" bIns="36000" rtlCol="0" anchor="t"/>
        <a:lstStyle/>
        <a:p>
          <a:r>
            <a:rPr kumimoji="1" lang="ja-JP" altLang="en-US" sz="1100">
              <a:solidFill>
                <a:schemeClr val="dk1"/>
              </a:solidFill>
              <a:latin typeface="+mn-lt"/>
              <a:ea typeface="+mn-ea"/>
              <a:cs typeface="+mn-cs"/>
            </a:rPr>
            <a:t>　</a:t>
          </a:r>
          <a:r>
            <a:rPr kumimoji="1" lang="ja-JP" altLang="en-US" sz="1100" b="1">
              <a:solidFill>
                <a:srgbClr val="FF0000"/>
              </a:solidFill>
              <a:latin typeface="+mn-lt"/>
              <a:ea typeface="+mn-ea"/>
              <a:cs typeface="+mn-cs"/>
            </a:rPr>
            <a:t>同シートは防災拠点として災害時に必要とする最低限の電力量をベースとして、太陽光発電設備及び蓄電池の規模を算定するものです。</a:t>
          </a:r>
          <a:endParaRPr kumimoji="1" lang="en-US" altLang="ja-JP" sz="1100" b="1">
            <a:solidFill>
              <a:srgbClr val="FF0000"/>
            </a:solidFill>
          </a:endParaRPr>
        </a:p>
        <a:p>
          <a:r>
            <a:rPr kumimoji="1" lang="en-US" altLang="ja-JP" sz="1050">
              <a:latin typeface="+mn-ea"/>
              <a:ea typeface="+mn-ea"/>
            </a:rPr>
            <a:t>【</a:t>
          </a:r>
          <a:r>
            <a:rPr kumimoji="1" lang="ja-JP" altLang="en-US" sz="1050">
              <a:latin typeface="+mn-ea"/>
              <a:ea typeface="+mn-ea"/>
            </a:rPr>
            <a:t>記入上の注意事項</a:t>
          </a:r>
          <a:r>
            <a:rPr kumimoji="1" lang="en-US" altLang="ja-JP" sz="1050">
              <a:latin typeface="+mn-ea"/>
              <a:ea typeface="+mn-ea"/>
            </a:rPr>
            <a:t>】</a:t>
          </a:r>
        </a:p>
        <a:p>
          <a:r>
            <a:rPr kumimoji="1" lang="ja-JP" altLang="ja-JP" sz="1100">
              <a:solidFill>
                <a:schemeClr val="dk1"/>
              </a:solidFill>
              <a:latin typeface="+mn-lt"/>
              <a:ea typeface="+mn-ea"/>
              <a:cs typeface="+mn-cs"/>
            </a:rPr>
            <a:t>・　着色部分のみ入力してください。</a:t>
          </a:r>
          <a:endParaRPr kumimoji="1" lang="en-US" altLang="ja-JP" sz="1100">
            <a:solidFill>
              <a:schemeClr val="dk1"/>
            </a:solidFill>
            <a:latin typeface="+mn-lt"/>
            <a:ea typeface="+mn-ea"/>
            <a:cs typeface="+mn-cs"/>
          </a:endParaRPr>
        </a:p>
        <a:p>
          <a:r>
            <a:rPr kumimoji="1" lang="ja-JP" altLang="ja-JP" sz="1100">
              <a:solidFill>
                <a:schemeClr val="dk1"/>
              </a:solidFill>
              <a:latin typeface="+mn-lt"/>
              <a:ea typeface="+mn-ea"/>
              <a:cs typeface="+mn-cs"/>
            </a:rPr>
            <a:t>・　行は必要に応じて追加してください。</a:t>
          </a:r>
          <a:r>
            <a:rPr kumimoji="1" lang="en-US" altLang="ja-JP" sz="1100">
              <a:solidFill>
                <a:schemeClr val="dk1"/>
              </a:solidFill>
              <a:latin typeface="+mn-lt"/>
              <a:ea typeface="+mn-ea"/>
              <a:cs typeface="+mn-cs"/>
            </a:rPr>
            <a:t>(※</a:t>
          </a:r>
          <a:r>
            <a:rPr kumimoji="1" lang="ja-JP" altLang="ja-JP" sz="1100">
              <a:solidFill>
                <a:schemeClr val="dk1"/>
              </a:solidFill>
              <a:latin typeface="+mn-lt"/>
              <a:ea typeface="+mn-ea"/>
              <a:cs typeface="+mn-cs"/>
            </a:rPr>
            <a:t>　合計に支障無いように追加してください。</a:t>
          </a:r>
          <a:r>
            <a:rPr kumimoji="1" lang="en-US" altLang="ja-JP" sz="1100">
              <a:solidFill>
                <a:schemeClr val="dk1"/>
              </a:solidFill>
              <a:latin typeface="+mn-lt"/>
              <a:ea typeface="+mn-ea"/>
              <a:cs typeface="+mn-cs"/>
            </a:rPr>
            <a:t>)</a:t>
          </a:r>
          <a:endParaRPr lang="ja-JP" altLang="ja-JP" sz="1050"/>
        </a:p>
        <a:p>
          <a:r>
            <a:rPr kumimoji="1" lang="ja-JP" altLang="ja-JP" sz="1100">
              <a:solidFill>
                <a:schemeClr val="dk1"/>
              </a:solidFill>
              <a:latin typeface="+mn-lt"/>
              <a:ea typeface="+mn-ea"/>
              <a:cs typeface="+mn-cs"/>
            </a:rPr>
            <a:t>・　電気機器の定格出力が不明な場合には、他の同等の機器等から引用しても差し支えありません。</a:t>
          </a:r>
          <a:endParaRPr kumimoji="1" lang="en-US" altLang="ja-JP" sz="1100">
            <a:solidFill>
              <a:schemeClr val="dk1"/>
            </a:solidFill>
            <a:latin typeface="+mn-lt"/>
            <a:ea typeface="+mn-ea"/>
            <a:cs typeface="+mn-cs"/>
          </a:endParaRPr>
        </a:p>
        <a:p>
          <a:r>
            <a:rPr kumimoji="1" lang="ja-JP" altLang="ja-JP" sz="1100" u="sng">
              <a:solidFill>
                <a:schemeClr val="dk1"/>
              </a:solidFill>
              <a:latin typeface="+mn-lt"/>
              <a:ea typeface="+mn-ea"/>
              <a:cs typeface="+mn-cs"/>
            </a:rPr>
            <a:t>・　既存の発電設備からの電力を使用する機器は対象外としてください。</a:t>
          </a:r>
          <a:endParaRPr kumimoji="1" lang="en-US" altLang="ja-JP" sz="1100" u="sng">
            <a:solidFill>
              <a:schemeClr val="dk1"/>
            </a:solidFill>
            <a:latin typeface="+mn-lt"/>
            <a:ea typeface="+mn-ea"/>
            <a:cs typeface="+mn-cs"/>
          </a:endParaRPr>
        </a:p>
        <a:p>
          <a:r>
            <a:rPr kumimoji="1" lang="en-US" altLang="ja-JP" sz="1050" u="none">
              <a:latin typeface="+mn-ea"/>
              <a:ea typeface="+mn-ea"/>
            </a:rPr>
            <a:t>【</a:t>
          </a:r>
          <a:r>
            <a:rPr kumimoji="1" lang="ja-JP" altLang="en-US" sz="1050" u="none">
              <a:latin typeface="+mn-ea"/>
              <a:ea typeface="+mn-ea"/>
            </a:rPr>
            <a:t>同シートに関する説明</a:t>
          </a:r>
          <a:r>
            <a:rPr kumimoji="1" lang="en-US" altLang="ja-JP" sz="1050" u="none">
              <a:latin typeface="+mn-ea"/>
              <a:ea typeface="+mn-ea"/>
            </a:rPr>
            <a:t>】</a:t>
          </a:r>
        </a:p>
        <a:p>
          <a:r>
            <a:rPr kumimoji="1" lang="ja-JP" altLang="en-US" sz="1050" u="none">
              <a:latin typeface="+mn-ea"/>
              <a:ea typeface="+mn-ea"/>
            </a:rPr>
            <a:t>・　太陽光発電設備の算定設備規模の最小値は計算式「</a:t>
          </a:r>
          <a:r>
            <a:rPr kumimoji="1" lang="en-US" altLang="ja-JP" sz="1050" u="none">
              <a:latin typeface="+mn-ea"/>
              <a:ea typeface="+mn-ea"/>
            </a:rPr>
            <a:t>1</a:t>
          </a:r>
          <a:r>
            <a:rPr kumimoji="1" lang="ja-JP" altLang="en-US" sz="1050" u="none">
              <a:latin typeface="+mn-ea"/>
              <a:ea typeface="+mn-ea"/>
            </a:rPr>
            <a:t>日発電量</a:t>
          </a:r>
          <a:r>
            <a:rPr kumimoji="1" lang="en-US" altLang="ja-JP" sz="1050" u="none">
              <a:latin typeface="+mn-ea"/>
              <a:ea typeface="+mn-ea"/>
            </a:rPr>
            <a:t>(kWh)=</a:t>
          </a:r>
          <a:r>
            <a:rPr kumimoji="1" lang="ja-JP" altLang="en-US" sz="1050" u="none">
              <a:latin typeface="+mn-ea"/>
              <a:ea typeface="+mn-ea"/>
            </a:rPr>
            <a:t>システム利用率（</a:t>
          </a:r>
          <a:r>
            <a:rPr kumimoji="1" lang="en-US" altLang="ja-JP" sz="1050" u="none">
              <a:latin typeface="+mn-ea"/>
              <a:ea typeface="+mn-ea"/>
            </a:rPr>
            <a:t>0.10</a:t>
          </a:r>
          <a:r>
            <a:rPr kumimoji="1" lang="ja-JP" altLang="en-US" sz="1050" u="none">
              <a:latin typeface="+mn-ea"/>
              <a:ea typeface="+mn-ea"/>
            </a:rPr>
            <a:t>）</a:t>
          </a:r>
          <a:r>
            <a:rPr kumimoji="1" lang="en-US" altLang="ja-JP" sz="1050" u="none">
              <a:latin typeface="+mn-ea"/>
              <a:ea typeface="+mn-ea"/>
            </a:rPr>
            <a:t>×24(1</a:t>
          </a:r>
          <a:r>
            <a:rPr kumimoji="1" lang="ja-JP" altLang="en-US" sz="1050" u="none">
              <a:latin typeface="+mn-ea"/>
              <a:ea typeface="+mn-ea"/>
            </a:rPr>
            <a:t>日の時間数</a:t>
          </a:r>
          <a:r>
            <a:rPr kumimoji="1" lang="en-US" altLang="ja-JP" sz="1050" u="none">
              <a:latin typeface="+mn-ea"/>
              <a:ea typeface="+mn-ea"/>
            </a:rPr>
            <a:t>)×</a:t>
          </a:r>
          <a:r>
            <a:rPr kumimoji="1" lang="ja-JP" altLang="en-US" sz="1050" u="none">
              <a:latin typeface="+mn-ea"/>
              <a:ea typeface="+mn-ea"/>
            </a:rPr>
            <a:t>定格出力</a:t>
          </a:r>
          <a:r>
            <a:rPr kumimoji="1" lang="en-US" altLang="ja-JP" sz="1050" u="none">
              <a:latin typeface="+mn-ea"/>
              <a:ea typeface="+mn-ea"/>
            </a:rPr>
            <a:t>(kW)</a:t>
          </a:r>
          <a:r>
            <a:rPr kumimoji="1" lang="ja-JP" altLang="en-US" sz="1050" u="none">
              <a:latin typeface="+mn-ea"/>
              <a:ea typeface="+mn-ea"/>
            </a:rPr>
            <a:t>」としています。また、最大値は冬場や曇天時を考慮して最小値ににさらに</a:t>
          </a:r>
          <a:r>
            <a:rPr kumimoji="1" lang="en-US" altLang="ja-JP" sz="1050" u="none">
              <a:latin typeface="+mn-ea"/>
              <a:ea typeface="+mn-ea"/>
            </a:rPr>
            <a:t>1.5</a:t>
          </a:r>
          <a:r>
            <a:rPr kumimoji="1" lang="ja-JP" altLang="en-US" sz="1050" u="none">
              <a:latin typeface="+mn-ea"/>
              <a:ea typeface="+mn-ea"/>
            </a:rPr>
            <a:t>を乗じて算出しています。</a:t>
          </a:r>
          <a:endParaRPr kumimoji="1" lang="en-US" altLang="ja-JP" sz="1050" u="none">
            <a:latin typeface="+mn-ea"/>
            <a:ea typeface="+mn-ea"/>
          </a:endParaRPr>
        </a:p>
        <a:p>
          <a:pPr eaLnBrk="1" fontAlgn="auto" latinLnBrk="0" hangingPunct="1"/>
          <a:r>
            <a:rPr kumimoji="1" lang="ja-JP" altLang="en-US" sz="1100">
              <a:solidFill>
                <a:schemeClr val="dk1"/>
              </a:solidFill>
              <a:latin typeface="+mn-lt"/>
              <a:ea typeface="+mn-ea"/>
              <a:cs typeface="+mn-cs"/>
            </a:rPr>
            <a:t>　</a:t>
          </a:r>
          <a:r>
            <a:rPr kumimoji="1" lang="en-US" altLang="ja-JP" sz="1100" i="1" u="none">
              <a:solidFill>
                <a:sysClr val="windowText" lastClr="000000"/>
              </a:solidFill>
              <a:latin typeface="+mn-lt"/>
              <a:ea typeface="+mn-ea"/>
              <a:cs typeface="+mn-cs"/>
            </a:rPr>
            <a:t>※</a:t>
          </a:r>
          <a:r>
            <a:rPr kumimoji="1" lang="ja-JP" altLang="en-US" sz="1100" i="1" u="none">
              <a:solidFill>
                <a:sysClr val="windowText" lastClr="000000"/>
              </a:solidFill>
              <a:latin typeface="+mn-lt"/>
              <a:ea typeface="+mn-ea"/>
              <a:cs typeface="+mn-cs"/>
            </a:rPr>
            <a:t>　システム利用率</a:t>
          </a:r>
          <a:r>
            <a:rPr kumimoji="1" lang="en-US" altLang="ja-JP" sz="1100" i="1" u="none">
              <a:solidFill>
                <a:sysClr val="windowText" lastClr="000000"/>
              </a:solidFill>
              <a:latin typeface="+mn-lt"/>
              <a:ea typeface="+mn-ea"/>
              <a:cs typeface="+mn-cs"/>
            </a:rPr>
            <a:t>0.10</a:t>
          </a:r>
          <a:r>
            <a:rPr kumimoji="1" lang="ja-JP" altLang="ja-JP" sz="1100" i="1" u="none">
              <a:solidFill>
                <a:sysClr val="windowText" lastClr="000000"/>
              </a:solidFill>
              <a:latin typeface="+mn-lt"/>
              <a:ea typeface="+mn-ea"/>
              <a:cs typeface="+mn-cs"/>
            </a:rPr>
            <a:t>～</a:t>
          </a:r>
          <a:r>
            <a:rPr kumimoji="1" lang="en-US" altLang="ja-JP" sz="1100" i="1" u="none">
              <a:solidFill>
                <a:sysClr val="windowText" lastClr="000000"/>
              </a:solidFill>
              <a:latin typeface="+mn-lt"/>
              <a:ea typeface="+mn-ea"/>
              <a:cs typeface="+mn-cs"/>
            </a:rPr>
            <a:t>0.15</a:t>
          </a:r>
          <a:r>
            <a:rPr kumimoji="1" lang="ja-JP" altLang="ja-JP" sz="1100" i="1" u="none">
              <a:solidFill>
                <a:sysClr val="windowText" lastClr="000000"/>
              </a:solidFill>
              <a:latin typeface="+mn-lt"/>
              <a:ea typeface="+mn-ea"/>
              <a:cs typeface="+mn-cs"/>
            </a:rPr>
            <a:t>程度のうち</a:t>
          </a:r>
          <a:r>
            <a:rPr kumimoji="1" lang="en-US" altLang="ja-JP" sz="1100" i="1" u="none">
              <a:solidFill>
                <a:sysClr val="windowText" lastClr="000000"/>
              </a:solidFill>
              <a:latin typeface="+mn-lt"/>
              <a:ea typeface="+mn-ea"/>
              <a:cs typeface="+mn-cs"/>
            </a:rPr>
            <a:t>0.10</a:t>
          </a:r>
          <a:r>
            <a:rPr kumimoji="1" lang="ja-JP" altLang="ja-JP" sz="1100" i="1" u="none">
              <a:solidFill>
                <a:sysClr val="windowText" lastClr="000000"/>
              </a:solidFill>
              <a:latin typeface="+mn-lt"/>
              <a:ea typeface="+mn-ea"/>
              <a:cs typeface="+mn-cs"/>
            </a:rPr>
            <a:t>を</a:t>
          </a:r>
          <a:r>
            <a:rPr kumimoji="1" lang="ja-JP" altLang="en-US" sz="1100" i="1" u="none">
              <a:solidFill>
                <a:sysClr val="windowText" lastClr="000000"/>
              </a:solidFill>
              <a:latin typeface="+mn-lt"/>
              <a:ea typeface="+mn-ea"/>
              <a:cs typeface="+mn-cs"/>
            </a:rPr>
            <a:t>採用</a:t>
          </a:r>
          <a:r>
            <a:rPr kumimoji="1" lang="ja-JP" altLang="ja-JP" sz="1100" i="1" u="none">
              <a:solidFill>
                <a:sysClr val="windowText" lastClr="000000"/>
              </a:solidFill>
              <a:latin typeface="+mn-lt"/>
              <a:ea typeface="+mn-ea"/>
              <a:cs typeface="+mn-cs"/>
            </a:rPr>
            <a:t>、出典：地域グリーンニューディール基金事業に係る実績報告書等作成マニュアル</a:t>
          </a:r>
          <a:r>
            <a:rPr kumimoji="1" lang="en-US" altLang="ja-JP" sz="1100" i="1" u="none">
              <a:solidFill>
                <a:sysClr val="windowText" lastClr="000000"/>
              </a:solidFill>
              <a:latin typeface="+mn-lt"/>
              <a:ea typeface="+mn-ea"/>
              <a:cs typeface="+mn-cs"/>
            </a:rPr>
            <a:t>(</a:t>
          </a:r>
          <a:r>
            <a:rPr kumimoji="1" lang="ja-JP" altLang="ja-JP" sz="1100" i="1" u="none">
              <a:solidFill>
                <a:sysClr val="windowText" lastClr="000000"/>
              </a:solidFill>
              <a:latin typeface="+mn-lt"/>
              <a:ea typeface="+mn-ea"/>
              <a:cs typeface="+mn-cs"/>
            </a:rPr>
            <a:t>平成</a:t>
          </a:r>
          <a:r>
            <a:rPr kumimoji="1" lang="en-US" altLang="ja-JP" sz="1100" i="1" u="none">
              <a:solidFill>
                <a:sysClr val="windowText" lastClr="000000"/>
              </a:solidFill>
              <a:latin typeface="+mn-lt"/>
              <a:ea typeface="+mn-ea"/>
              <a:cs typeface="+mn-cs"/>
            </a:rPr>
            <a:t>22</a:t>
          </a:r>
          <a:r>
            <a:rPr kumimoji="1" lang="ja-JP" altLang="ja-JP" sz="1100" i="1" u="none">
              <a:solidFill>
                <a:sysClr val="windowText" lastClr="000000"/>
              </a:solidFill>
              <a:latin typeface="+mn-lt"/>
              <a:ea typeface="+mn-ea"/>
              <a:cs typeface="+mn-cs"/>
            </a:rPr>
            <a:t>年</a:t>
          </a:r>
          <a:r>
            <a:rPr kumimoji="1" lang="en-US" altLang="ja-JP" sz="1100" i="1" u="none">
              <a:solidFill>
                <a:sysClr val="windowText" lastClr="000000"/>
              </a:solidFill>
              <a:latin typeface="+mn-lt"/>
              <a:ea typeface="+mn-ea"/>
              <a:cs typeface="+mn-cs"/>
            </a:rPr>
            <a:t>3</a:t>
          </a:r>
          <a:r>
            <a:rPr kumimoji="1" lang="ja-JP" altLang="ja-JP" sz="1100" i="1" u="none">
              <a:solidFill>
                <a:sysClr val="windowText" lastClr="000000"/>
              </a:solidFill>
              <a:latin typeface="+mn-lt"/>
              <a:ea typeface="+mn-ea"/>
              <a:cs typeface="+mn-cs"/>
            </a:rPr>
            <a:t>月、環境省</a:t>
          </a:r>
          <a:r>
            <a:rPr kumimoji="1" lang="en-US" altLang="ja-JP" sz="1100" i="1" u="none">
              <a:solidFill>
                <a:sysClr val="windowText" lastClr="000000"/>
              </a:solidFill>
              <a:latin typeface="+mn-lt"/>
              <a:ea typeface="+mn-ea"/>
              <a:cs typeface="+mn-cs"/>
            </a:rPr>
            <a:t>))</a:t>
          </a:r>
          <a:endParaRPr lang="ja-JP" altLang="ja-JP" sz="1100" i="1" u="none">
            <a:solidFill>
              <a:sysClr val="windowText" lastClr="000000"/>
            </a:solidFill>
            <a:latin typeface="+mn-lt"/>
            <a:ea typeface="+mn-ea"/>
            <a:cs typeface="+mn-cs"/>
          </a:endParaRPr>
        </a:p>
        <a:p>
          <a:r>
            <a:rPr kumimoji="1" lang="ja-JP" altLang="en-US" sz="1050" u="none">
              <a:latin typeface="+mn-ea"/>
              <a:ea typeface="+mn-ea"/>
            </a:rPr>
            <a:t>・　</a:t>
          </a:r>
          <a:r>
            <a:rPr kumimoji="1" lang="ja-JP" altLang="en-US" sz="1100" u="none">
              <a:solidFill>
                <a:schemeClr val="dk1"/>
              </a:solidFill>
              <a:latin typeface="+mn-lt"/>
              <a:ea typeface="+mn-ea"/>
              <a:cs typeface="+mn-cs"/>
            </a:rPr>
            <a:t>蓄電池の算定設備規模の最小値は、夜間必要電力量</a:t>
          </a:r>
          <a:r>
            <a:rPr kumimoji="1" lang="en-US" altLang="ja-JP" sz="1100" u="none">
              <a:solidFill>
                <a:schemeClr val="dk1"/>
              </a:solidFill>
              <a:latin typeface="+mn-lt"/>
              <a:ea typeface="+mn-ea"/>
              <a:cs typeface="+mn-cs"/>
            </a:rPr>
            <a:t>×</a:t>
          </a:r>
          <a:r>
            <a:rPr kumimoji="1" lang="en-US" altLang="ja-JP" sz="1100" u="none">
              <a:solidFill>
                <a:schemeClr val="dk1"/>
              </a:solidFill>
              <a:latin typeface="+mn-ea"/>
              <a:ea typeface="+mn-ea"/>
              <a:cs typeface="+mn-cs"/>
            </a:rPr>
            <a:t>1.2</a:t>
          </a:r>
          <a:r>
            <a:rPr kumimoji="1" lang="ja-JP" altLang="en-US" sz="1100" u="none">
              <a:solidFill>
                <a:schemeClr val="dk1"/>
              </a:solidFill>
              <a:latin typeface="+mn-lt"/>
              <a:ea typeface="+mn-ea"/>
              <a:cs typeface="+mn-cs"/>
            </a:rPr>
            <a:t>としています。また、最大値は前者にさらに</a:t>
          </a:r>
          <a:r>
            <a:rPr kumimoji="1" lang="en-US" altLang="ja-JP" sz="1100" u="none">
              <a:solidFill>
                <a:schemeClr val="dk1"/>
              </a:solidFill>
              <a:latin typeface="+mn-ea"/>
              <a:ea typeface="+mn-ea"/>
              <a:cs typeface="+mn-cs"/>
            </a:rPr>
            <a:t>1.2</a:t>
          </a:r>
          <a:r>
            <a:rPr kumimoji="1" lang="ja-JP" altLang="en-US" sz="1100" u="none">
              <a:solidFill>
                <a:schemeClr val="dk1"/>
              </a:solidFill>
              <a:latin typeface="+mn-ea"/>
              <a:ea typeface="+mn-ea"/>
              <a:cs typeface="+mn-cs"/>
            </a:rPr>
            <a:t>を乗じて</a:t>
          </a:r>
          <a:r>
            <a:rPr kumimoji="1" lang="ja-JP" altLang="en-US" sz="1100" u="none">
              <a:solidFill>
                <a:schemeClr val="dk1"/>
              </a:solidFill>
              <a:latin typeface="+mn-lt"/>
              <a:ea typeface="+mn-ea"/>
              <a:cs typeface="+mn-cs"/>
            </a:rPr>
            <a:t>算出しています。（</a:t>
          </a:r>
          <a:r>
            <a:rPr kumimoji="1" lang="en-US" altLang="ja-JP" sz="1100" u="none">
              <a:solidFill>
                <a:schemeClr val="dk1"/>
              </a:solidFill>
              <a:latin typeface="+mn-lt"/>
              <a:ea typeface="+mn-ea"/>
              <a:cs typeface="+mn-cs"/>
            </a:rPr>
            <a:t>※</a:t>
          </a:r>
          <a:r>
            <a:rPr kumimoji="1" lang="ja-JP" altLang="en-US" sz="1100" u="none">
              <a:solidFill>
                <a:schemeClr val="dk1"/>
              </a:solidFill>
              <a:latin typeface="+mn-lt"/>
              <a:ea typeface="+mn-ea"/>
              <a:cs typeface="+mn-cs"/>
            </a:rPr>
            <a:t>放電率、経年劣化を考慮しています。）</a:t>
          </a:r>
          <a:r>
            <a:rPr kumimoji="1" lang="ja-JP" altLang="en-US" sz="1100" u="sng">
              <a:solidFill>
                <a:schemeClr val="dk1"/>
              </a:solidFill>
              <a:latin typeface="+mn-lt"/>
              <a:ea typeface="+mn-ea"/>
              <a:cs typeface="+mn-cs"/>
            </a:rPr>
            <a:t>　</a:t>
          </a:r>
          <a:r>
            <a:rPr kumimoji="1" lang="ja-JP" altLang="en-US" sz="1050" u="sng">
              <a:latin typeface="+mn-ea"/>
              <a:ea typeface="+mn-ea"/>
            </a:rPr>
            <a:t>　　</a:t>
          </a:r>
          <a:endParaRPr kumimoji="1" lang="en-US" altLang="ja-JP" sz="1050" u="sng">
            <a:latin typeface="+mn-ea"/>
            <a:ea typeface="+mn-ea"/>
          </a:endParaRPr>
        </a:p>
        <a:p>
          <a:endParaRPr kumimoji="1" lang="ja-JP" altLang="en-US" sz="1100"/>
        </a:p>
      </xdr:txBody>
    </xdr:sp>
    <xdr:clientData/>
  </xdr:twoCellAnchor>
  <xdr:twoCellAnchor>
    <xdr:from>
      <xdr:col>4</xdr:col>
      <xdr:colOff>47625</xdr:colOff>
      <xdr:row>28</xdr:row>
      <xdr:rowOff>47625</xdr:rowOff>
    </xdr:from>
    <xdr:to>
      <xdr:col>4</xdr:col>
      <xdr:colOff>495300</xdr:colOff>
      <xdr:row>29</xdr:row>
      <xdr:rowOff>66675</xdr:rowOff>
    </xdr:to>
    <xdr:sp macro="" textlink="">
      <xdr:nvSpPr>
        <xdr:cNvPr id="3" name="右矢印 2"/>
        <xdr:cNvSpPr/>
      </xdr:nvSpPr>
      <xdr:spPr>
        <a:xfrm>
          <a:off x="4524375" y="5524500"/>
          <a:ext cx="447675" cy="2000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7</xdr:col>
      <xdr:colOff>95250</xdr:colOff>
      <xdr:row>30</xdr:row>
      <xdr:rowOff>28577</xdr:rowOff>
    </xdr:from>
    <xdr:to>
      <xdr:col>7</xdr:col>
      <xdr:colOff>381000</xdr:colOff>
      <xdr:row>30</xdr:row>
      <xdr:rowOff>219078</xdr:rowOff>
    </xdr:to>
    <xdr:sp macro="" textlink="">
      <xdr:nvSpPr>
        <xdr:cNvPr id="4" name="右矢印 3"/>
        <xdr:cNvSpPr/>
      </xdr:nvSpPr>
      <xdr:spPr>
        <a:xfrm rot="5400000">
          <a:off x="6677024" y="5819778"/>
          <a:ext cx="190501" cy="285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7</xdr:col>
      <xdr:colOff>95250</xdr:colOff>
      <xdr:row>33</xdr:row>
      <xdr:rowOff>85729</xdr:rowOff>
    </xdr:from>
    <xdr:to>
      <xdr:col>7</xdr:col>
      <xdr:colOff>381000</xdr:colOff>
      <xdr:row>34</xdr:row>
      <xdr:rowOff>95255</xdr:rowOff>
    </xdr:to>
    <xdr:sp macro="" textlink="">
      <xdr:nvSpPr>
        <xdr:cNvPr id="5" name="右矢印 4"/>
        <xdr:cNvSpPr/>
      </xdr:nvSpPr>
      <xdr:spPr>
        <a:xfrm rot="5400000">
          <a:off x="6677024" y="6496055"/>
          <a:ext cx="190501" cy="285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4</xdr:col>
      <xdr:colOff>76200</xdr:colOff>
      <xdr:row>24</xdr:row>
      <xdr:rowOff>28575</xdr:rowOff>
    </xdr:from>
    <xdr:to>
      <xdr:col>4</xdr:col>
      <xdr:colOff>523875</xdr:colOff>
      <xdr:row>25</xdr:row>
      <xdr:rowOff>47625</xdr:rowOff>
    </xdr:to>
    <xdr:sp macro="" textlink="">
      <xdr:nvSpPr>
        <xdr:cNvPr id="6" name="右矢印 5"/>
        <xdr:cNvSpPr/>
      </xdr:nvSpPr>
      <xdr:spPr>
        <a:xfrm>
          <a:off x="4552950" y="4781550"/>
          <a:ext cx="447675" cy="2000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10</xdr:col>
      <xdr:colOff>638175</xdr:colOff>
      <xdr:row>0</xdr:row>
      <xdr:rowOff>0</xdr:rowOff>
    </xdr:from>
    <xdr:to>
      <xdr:col>11</xdr:col>
      <xdr:colOff>1028699</xdr:colOff>
      <xdr:row>1</xdr:row>
      <xdr:rowOff>133350</xdr:rowOff>
    </xdr:to>
    <xdr:sp macro="" textlink="">
      <xdr:nvSpPr>
        <xdr:cNvPr id="7" name="テキスト ボックス 6"/>
        <xdr:cNvSpPr txBox="1"/>
      </xdr:nvSpPr>
      <xdr:spPr>
        <a:xfrm>
          <a:off x="9582150" y="0"/>
          <a:ext cx="1076324" cy="304800"/>
        </a:xfrm>
        <a:prstGeom prst="rect">
          <a:avLst/>
        </a:prstGeom>
        <a:solidFill>
          <a:schemeClr val="lt1"/>
        </a:solidFill>
        <a:ln w="22225" cmpd="sng">
          <a:solidFill>
            <a:srgbClr val="FF0000"/>
          </a:solidFill>
        </a:ln>
      </xdr:spPr>
      <xdr:style>
        <a:lnRef idx="0">
          <a:scrgbClr r="0" g="0" b="0"/>
        </a:lnRef>
        <a:fillRef idx="0">
          <a:scrgbClr r="0" g="0" b="0"/>
        </a:fillRef>
        <a:effectRef idx="0">
          <a:scrgbClr r="0" g="0" b="0"/>
        </a:effectRef>
        <a:fontRef idx="minor">
          <a:schemeClr val="dk1"/>
        </a:fontRef>
      </xdr:style>
      <xdr:txBody>
        <a:bodyPr wrap="square" rtlCol="0" anchor="ctr" anchorCtr="0"/>
        <a:lstStyle/>
        <a:p>
          <a:pPr algn="ctr"/>
          <a:r>
            <a:rPr kumimoji="1" lang="ja-JP" altLang="en-US" sz="1600">
              <a:solidFill>
                <a:srgbClr val="FF0000"/>
              </a:solidFill>
              <a:latin typeface="HG丸ｺﾞｼｯｸM-PRO" pitchFamily="50" charset="-128"/>
              <a:ea typeface="HG丸ｺﾞｼｯｸM-PRO" pitchFamily="50" charset="-128"/>
            </a:rPr>
            <a:t>記入例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249977111117893"/>
  </sheetPr>
  <dimension ref="A1:AA37"/>
  <sheetViews>
    <sheetView tabSelected="1" zoomScaleNormal="100" zoomScaleSheetLayoutView="75" workbookViewId="0">
      <selection activeCell="A2" sqref="A2:L2"/>
    </sheetView>
  </sheetViews>
  <sheetFormatPr defaultRowHeight="13.5"/>
  <cols>
    <col min="1" max="1" width="13.75" style="4" customWidth="1"/>
    <col min="2" max="2" width="16" style="4" customWidth="1"/>
    <col min="3" max="3" width="20" style="4" customWidth="1"/>
    <col min="4" max="7" width="9" style="4"/>
    <col min="8" max="8" width="13.625" style="4" customWidth="1"/>
    <col min="9" max="11" width="9" style="4"/>
    <col min="12" max="12" width="13.625" style="4" customWidth="1"/>
    <col min="13" max="13" width="9" style="4"/>
    <col min="14" max="14" width="20.625" style="4" customWidth="1"/>
    <col min="15" max="15" width="22.875" style="4" customWidth="1"/>
    <col min="16" max="16" width="20.125" style="4" customWidth="1"/>
    <col min="17" max="27" width="7.875" style="4" customWidth="1"/>
    <col min="28" max="16384" width="9" style="4"/>
  </cols>
  <sheetData>
    <row r="1" spans="1:14" ht="13.5" customHeight="1">
      <c r="A1" s="88"/>
    </row>
    <row r="2" spans="1:14" ht="17.25" customHeight="1" thickBot="1">
      <c r="A2" s="107" t="s">
        <v>30</v>
      </c>
      <c r="B2" s="107"/>
      <c r="C2" s="107"/>
      <c r="D2" s="107"/>
      <c r="E2" s="107"/>
      <c r="F2" s="107"/>
      <c r="G2" s="107"/>
      <c r="H2" s="107"/>
      <c r="I2" s="107"/>
      <c r="J2" s="107"/>
      <c r="K2" s="107"/>
      <c r="L2" s="107"/>
    </row>
    <row r="3" spans="1:14" s="5" customFormat="1" ht="16.5" customHeight="1">
      <c r="A3" s="108" t="s">
        <v>15</v>
      </c>
      <c r="B3" s="110" t="s">
        <v>16</v>
      </c>
      <c r="C3" s="110" t="s">
        <v>17</v>
      </c>
      <c r="D3" s="112" t="s">
        <v>28</v>
      </c>
      <c r="E3" s="108" t="s">
        <v>18</v>
      </c>
      <c r="F3" s="110"/>
      <c r="G3" s="110"/>
      <c r="H3" s="114"/>
      <c r="I3" s="106" t="s">
        <v>11</v>
      </c>
      <c r="J3" s="110"/>
      <c r="K3" s="110"/>
      <c r="L3" s="114"/>
    </row>
    <row r="4" spans="1:14" s="5" customFormat="1" ht="42" customHeight="1" thickBot="1">
      <c r="A4" s="109"/>
      <c r="B4" s="111"/>
      <c r="C4" s="111"/>
      <c r="D4" s="113"/>
      <c r="E4" s="6" t="s">
        <v>19</v>
      </c>
      <c r="F4" s="7" t="s">
        <v>5</v>
      </c>
      <c r="G4" s="7" t="s">
        <v>20</v>
      </c>
      <c r="H4" s="8" t="s">
        <v>21</v>
      </c>
      <c r="I4" s="9" t="s">
        <v>22</v>
      </c>
      <c r="J4" s="7" t="s">
        <v>5</v>
      </c>
      <c r="K4" s="7" t="s">
        <v>23</v>
      </c>
      <c r="L4" s="8" t="s">
        <v>24</v>
      </c>
    </row>
    <row r="5" spans="1:14" s="5" customFormat="1" ht="14.25" customHeight="1" thickTop="1">
      <c r="A5" s="23"/>
      <c r="B5" s="24"/>
      <c r="C5" s="24"/>
      <c r="D5" s="25"/>
      <c r="E5" s="23"/>
      <c r="F5" s="26"/>
      <c r="G5" s="24"/>
      <c r="H5" s="10">
        <f t="shared" ref="H5:H21" si="0">(D5*E5*G5)/1000</f>
        <v>0</v>
      </c>
      <c r="I5" s="41"/>
      <c r="J5" s="42"/>
      <c r="K5" s="43"/>
      <c r="L5" s="10">
        <f>(D5*I5*K5)/1000</f>
        <v>0</v>
      </c>
    </row>
    <row r="6" spans="1:14" s="5" customFormat="1" ht="14.25" customHeight="1">
      <c r="A6" s="27"/>
      <c r="B6" s="28"/>
      <c r="C6" s="28"/>
      <c r="D6" s="29"/>
      <c r="E6" s="27"/>
      <c r="F6" s="30"/>
      <c r="G6" s="28"/>
      <c r="H6" s="11">
        <f t="shared" si="0"/>
        <v>0</v>
      </c>
      <c r="I6" s="44"/>
      <c r="J6" s="45"/>
      <c r="K6" s="46"/>
      <c r="L6" s="11">
        <f t="shared" ref="L6:L22" si="1">(D6*I6*K6)/1000</f>
        <v>0</v>
      </c>
    </row>
    <row r="7" spans="1:14" s="5" customFormat="1" ht="14.25" customHeight="1">
      <c r="A7" s="27"/>
      <c r="B7" s="28"/>
      <c r="C7" s="28"/>
      <c r="D7" s="29"/>
      <c r="E7" s="27"/>
      <c r="F7" s="30"/>
      <c r="G7" s="28"/>
      <c r="H7" s="11">
        <f t="shared" si="0"/>
        <v>0</v>
      </c>
      <c r="I7" s="44"/>
      <c r="J7" s="45"/>
      <c r="K7" s="46"/>
      <c r="L7" s="11">
        <f t="shared" si="1"/>
        <v>0</v>
      </c>
    </row>
    <row r="8" spans="1:14" s="5" customFormat="1" ht="14.25" customHeight="1">
      <c r="A8" s="27"/>
      <c r="B8" s="28"/>
      <c r="C8" s="28"/>
      <c r="D8" s="29"/>
      <c r="E8" s="27"/>
      <c r="F8" s="30"/>
      <c r="G8" s="28"/>
      <c r="H8" s="11">
        <f t="shared" si="0"/>
        <v>0</v>
      </c>
      <c r="I8" s="44"/>
      <c r="J8" s="45"/>
      <c r="K8" s="46"/>
      <c r="L8" s="11">
        <f t="shared" si="1"/>
        <v>0</v>
      </c>
    </row>
    <row r="9" spans="1:14" s="5" customFormat="1" ht="14.25" customHeight="1">
      <c r="A9" s="27"/>
      <c r="B9" s="28"/>
      <c r="C9" s="28"/>
      <c r="D9" s="29"/>
      <c r="E9" s="27"/>
      <c r="F9" s="30"/>
      <c r="G9" s="28"/>
      <c r="H9" s="11">
        <f t="shared" si="0"/>
        <v>0</v>
      </c>
      <c r="I9" s="44"/>
      <c r="J9" s="45"/>
      <c r="K9" s="46"/>
      <c r="L9" s="11">
        <f t="shared" si="1"/>
        <v>0</v>
      </c>
    </row>
    <row r="10" spans="1:14" s="5" customFormat="1" ht="14.25" customHeight="1">
      <c r="A10" s="27"/>
      <c r="B10" s="28"/>
      <c r="C10" s="28"/>
      <c r="D10" s="29"/>
      <c r="E10" s="27"/>
      <c r="F10" s="30"/>
      <c r="G10" s="28"/>
      <c r="H10" s="11">
        <f t="shared" si="0"/>
        <v>0</v>
      </c>
      <c r="I10" s="44"/>
      <c r="J10" s="45"/>
      <c r="K10" s="46"/>
      <c r="L10" s="11">
        <f t="shared" si="1"/>
        <v>0</v>
      </c>
    </row>
    <row r="11" spans="1:14" s="5" customFormat="1" ht="14.25" customHeight="1">
      <c r="A11" s="27"/>
      <c r="B11" s="28"/>
      <c r="C11" s="28"/>
      <c r="D11" s="29"/>
      <c r="E11" s="27"/>
      <c r="F11" s="30"/>
      <c r="G11" s="28"/>
      <c r="H11" s="11">
        <f t="shared" si="0"/>
        <v>0</v>
      </c>
      <c r="I11" s="44"/>
      <c r="J11" s="45"/>
      <c r="K11" s="46"/>
      <c r="L11" s="11">
        <f t="shared" si="1"/>
        <v>0</v>
      </c>
    </row>
    <row r="12" spans="1:14" s="5" customFormat="1" ht="14.25" customHeight="1">
      <c r="A12" s="27"/>
      <c r="B12" s="28"/>
      <c r="C12" s="28"/>
      <c r="D12" s="29"/>
      <c r="E12" s="27"/>
      <c r="F12" s="30"/>
      <c r="G12" s="28"/>
      <c r="H12" s="11">
        <f t="shared" si="0"/>
        <v>0</v>
      </c>
      <c r="I12" s="44"/>
      <c r="J12" s="45"/>
      <c r="K12" s="46"/>
      <c r="L12" s="11">
        <f t="shared" si="1"/>
        <v>0</v>
      </c>
    </row>
    <row r="13" spans="1:14" s="5" customFormat="1" ht="14.25" customHeight="1">
      <c r="A13" s="31"/>
      <c r="B13" s="32"/>
      <c r="C13" s="32"/>
      <c r="D13" s="33"/>
      <c r="E13" s="34"/>
      <c r="F13" s="35"/>
      <c r="G13" s="35"/>
      <c r="H13" s="11">
        <f t="shared" si="0"/>
        <v>0</v>
      </c>
      <c r="I13" s="47"/>
      <c r="J13" s="48"/>
      <c r="K13" s="48"/>
      <c r="L13" s="11">
        <f t="shared" si="1"/>
        <v>0</v>
      </c>
    </row>
    <row r="14" spans="1:14" s="5" customFormat="1" ht="14.25" customHeight="1">
      <c r="A14" s="31"/>
      <c r="B14" s="32"/>
      <c r="C14" s="32"/>
      <c r="D14" s="33"/>
      <c r="E14" s="34"/>
      <c r="F14" s="35"/>
      <c r="G14" s="35"/>
      <c r="H14" s="11">
        <f t="shared" si="0"/>
        <v>0</v>
      </c>
      <c r="I14" s="47"/>
      <c r="J14" s="48"/>
      <c r="K14" s="48"/>
      <c r="L14" s="11">
        <f t="shared" si="1"/>
        <v>0</v>
      </c>
      <c r="N14" s="12"/>
    </row>
    <row r="15" spans="1:14" s="5" customFormat="1" ht="14.25" customHeight="1">
      <c r="A15" s="31"/>
      <c r="B15" s="32"/>
      <c r="C15" s="32"/>
      <c r="D15" s="33"/>
      <c r="E15" s="34"/>
      <c r="F15" s="35"/>
      <c r="G15" s="35"/>
      <c r="H15" s="11">
        <f t="shared" si="0"/>
        <v>0</v>
      </c>
      <c r="I15" s="47"/>
      <c r="J15" s="48"/>
      <c r="K15" s="48"/>
      <c r="L15" s="11">
        <f t="shared" si="1"/>
        <v>0</v>
      </c>
    </row>
    <row r="16" spans="1:14" s="5" customFormat="1" ht="14.25" customHeight="1">
      <c r="A16" s="31"/>
      <c r="B16" s="32"/>
      <c r="C16" s="32"/>
      <c r="D16" s="33"/>
      <c r="E16" s="34"/>
      <c r="F16" s="35"/>
      <c r="G16" s="35"/>
      <c r="H16" s="11">
        <f t="shared" si="0"/>
        <v>0</v>
      </c>
      <c r="I16" s="47"/>
      <c r="J16" s="48"/>
      <c r="K16" s="48"/>
      <c r="L16" s="11">
        <f t="shared" si="1"/>
        <v>0</v>
      </c>
    </row>
    <row r="17" spans="1:27" s="5" customFormat="1" ht="14.25" customHeight="1">
      <c r="A17" s="31"/>
      <c r="B17" s="32"/>
      <c r="C17" s="32"/>
      <c r="D17" s="33"/>
      <c r="E17" s="34"/>
      <c r="F17" s="35"/>
      <c r="G17" s="35"/>
      <c r="H17" s="11">
        <f t="shared" si="0"/>
        <v>0</v>
      </c>
      <c r="I17" s="47"/>
      <c r="J17" s="48"/>
      <c r="K17" s="48"/>
      <c r="L17" s="11">
        <f t="shared" si="1"/>
        <v>0</v>
      </c>
    </row>
    <row r="18" spans="1:27" s="5" customFormat="1" ht="14.25" customHeight="1">
      <c r="A18" s="31"/>
      <c r="B18" s="32"/>
      <c r="C18" s="32"/>
      <c r="D18" s="33"/>
      <c r="E18" s="34"/>
      <c r="F18" s="35"/>
      <c r="G18" s="35"/>
      <c r="H18" s="11">
        <f t="shared" si="0"/>
        <v>0</v>
      </c>
      <c r="I18" s="47"/>
      <c r="J18" s="48"/>
      <c r="K18" s="48"/>
      <c r="L18" s="11">
        <f t="shared" si="1"/>
        <v>0</v>
      </c>
      <c r="N18" s="12"/>
    </row>
    <row r="19" spans="1:27" s="5" customFormat="1" ht="14.25" customHeight="1">
      <c r="A19" s="31"/>
      <c r="B19" s="32"/>
      <c r="C19" s="32"/>
      <c r="D19" s="33"/>
      <c r="E19" s="34"/>
      <c r="F19" s="35"/>
      <c r="G19" s="35"/>
      <c r="H19" s="11">
        <f t="shared" si="0"/>
        <v>0</v>
      </c>
      <c r="I19" s="47"/>
      <c r="J19" s="48"/>
      <c r="K19" s="48"/>
      <c r="L19" s="11">
        <f t="shared" si="1"/>
        <v>0</v>
      </c>
    </row>
    <row r="20" spans="1:27" s="5" customFormat="1" ht="14.25" customHeight="1">
      <c r="A20" s="31"/>
      <c r="B20" s="32"/>
      <c r="C20" s="32"/>
      <c r="D20" s="33"/>
      <c r="E20" s="34"/>
      <c r="F20" s="35"/>
      <c r="G20" s="35"/>
      <c r="H20" s="11">
        <f t="shared" si="0"/>
        <v>0</v>
      </c>
      <c r="I20" s="47"/>
      <c r="J20" s="48"/>
      <c r="K20" s="48"/>
      <c r="L20" s="11">
        <f t="shared" si="1"/>
        <v>0</v>
      </c>
    </row>
    <row r="21" spans="1:27" s="5" customFormat="1" ht="14.25" customHeight="1">
      <c r="A21" s="31"/>
      <c r="B21" s="32"/>
      <c r="C21" s="32"/>
      <c r="D21" s="33"/>
      <c r="E21" s="34"/>
      <c r="F21" s="35"/>
      <c r="G21" s="35"/>
      <c r="H21" s="11">
        <f t="shared" si="0"/>
        <v>0</v>
      </c>
      <c r="I21" s="47"/>
      <c r="J21" s="48"/>
      <c r="K21" s="48"/>
      <c r="L21" s="11">
        <f t="shared" si="1"/>
        <v>0</v>
      </c>
    </row>
    <row r="22" spans="1:27" s="5" customFormat="1" ht="14.25" customHeight="1" thickBot="1">
      <c r="A22" s="36"/>
      <c r="B22" s="37"/>
      <c r="C22" s="37"/>
      <c r="D22" s="38"/>
      <c r="E22" s="39"/>
      <c r="F22" s="40"/>
      <c r="G22" s="40"/>
      <c r="H22" s="13">
        <f>(D22*E22*G22)/1000</f>
        <v>0</v>
      </c>
      <c r="I22" s="49"/>
      <c r="J22" s="50"/>
      <c r="K22" s="50"/>
      <c r="L22" s="13">
        <f t="shared" si="1"/>
        <v>0</v>
      </c>
      <c r="N22" s="4"/>
      <c r="O22" s="4"/>
      <c r="P22" s="4"/>
    </row>
    <row r="23" spans="1:27" s="5" customFormat="1" ht="14.25" customHeight="1" thickTop="1" thickBot="1">
      <c r="A23" s="97" t="s">
        <v>25</v>
      </c>
      <c r="B23" s="98"/>
      <c r="C23" s="98"/>
      <c r="D23" s="98"/>
      <c r="E23" s="14" t="s">
        <v>29</v>
      </c>
      <c r="F23" s="15" t="s">
        <v>29</v>
      </c>
      <c r="G23" s="15" t="s">
        <v>29</v>
      </c>
      <c r="H23" s="16">
        <f>SUM(H5:H22)</f>
        <v>0</v>
      </c>
      <c r="I23" s="17" t="s">
        <v>29</v>
      </c>
      <c r="J23" s="15" t="s">
        <v>29</v>
      </c>
      <c r="K23" s="15" t="s">
        <v>29</v>
      </c>
      <c r="L23" s="16">
        <f>SUM(L5:L22)</f>
        <v>0</v>
      </c>
      <c r="N23" s="4"/>
      <c r="O23" s="4"/>
      <c r="P23" s="4"/>
    </row>
    <row r="24" spans="1:27" s="5" customFormat="1" ht="14.25" customHeight="1" thickBot="1">
      <c r="A24" s="18"/>
      <c r="B24" s="18"/>
      <c r="C24" s="18"/>
      <c r="D24" s="18"/>
      <c r="E24" s="18"/>
      <c r="F24" s="18"/>
      <c r="G24" s="18"/>
      <c r="H24" s="12"/>
      <c r="I24" s="12"/>
      <c r="J24" s="12"/>
      <c r="K24" s="18"/>
      <c r="L24" s="12"/>
      <c r="N24" s="4"/>
      <c r="O24" s="4"/>
      <c r="P24" s="4"/>
      <c r="Q24" s="4"/>
      <c r="R24" s="4"/>
      <c r="S24" s="4"/>
      <c r="T24" s="4"/>
      <c r="U24" s="4"/>
      <c r="V24" s="4"/>
      <c r="W24" s="4"/>
      <c r="X24" s="4"/>
      <c r="Y24" s="4"/>
      <c r="Z24" s="4"/>
      <c r="AA24" s="4"/>
    </row>
    <row r="25" spans="1:27" s="5" customFormat="1" ht="14.25" customHeight="1" thickBot="1">
      <c r="A25" s="101" t="s">
        <v>31</v>
      </c>
      <c r="B25" s="102"/>
      <c r="C25" s="103"/>
      <c r="D25" s="55">
        <f>L23</f>
        <v>0</v>
      </c>
      <c r="E25" s="18"/>
      <c r="F25" s="94" t="s">
        <v>27</v>
      </c>
      <c r="G25" s="96" t="s">
        <v>14</v>
      </c>
      <c r="H25" s="96"/>
      <c r="I25" s="72" t="s">
        <v>26</v>
      </c>
      <c r="J25" s="73" t="s">
        <v>12</v>
      </c>
      <c r="K25" s="18"/>
      <c r="L25" s="12"/>
      <c r="N25" s="4"/>
      <c r="O25" s="4"/>
      <c r="P25" s="4"/>
      <c r="Q25" s="4"/>
      <c r="R25" s="4"/>
      <c r="S25" s="4"/>
      <c r="T25" s="4"/>
      <c r="U25" s="4"/>
      <c r="V25" s="4"/>
      <c r="W25" s="4"/>
      <c r="X25" s="4"/>
      <c r="Y25" s="4"/>
      <c r="Z25" s="4"/>
      <c r="AA25" s="4"/>
    </row>
    <row r="26" spans="1:27" s="5" customFormat="1" ht="14.25" customHeight="1" thickBot="1">
      <c r="A26" s="18"/>
      <c r="B26" s="18"/>
      <c r="C26" s="18"/>
      <c r="D26" s="18"/>
      <c r="E26" s="18"/>
      <c r="F26" s="95"/>
      <c r="G26" s="100" t="s">
        <v>32</v>
      </c>
      <c r="H26" s="100"/>
      <c r="I26" s="51">
        <f>D25*1.2</f>
        <v>0</v>
      </c>
      <c r="J26" s="52">
        <f>I26*1.2</f>
        <v>0</v>
      </c>
      <c r="K26" s="18" t="s">
        <v>33</v>
      </c>
      <c r="L26" s="12"/>
      <c r="N26" s="4"/>
      <c r="O26" s="4"/>
      <c r="P26" s="4"/>
      <c r="Q26" s="4"/>
      <c r="R26" s="4"/>
      <c r="S26" s="4"/>
      <c r="T26" s="4"/>
      <c r="U26" s="4"/>
      <c r="V26" s="4"/>
      <c r="W26" s="4"/>
      <c r="X26" s="4"/>
      <c r="Y26" s="4"/>
      <c r="Z26" s="4"/>
      <c r="AA26" s="4"/>
    </row>
    <row r="27" spans="1:27" s="5" customFormat="1" ht="14.25" customHeight="1" thickBot="1">
      <c r="A27" s="18"/>
      <c r="B27" s="18"/>
      <c r="C27" s="18"/>
      <c r="D27" s="18"/>
      <c r="E27" s="18"/>
      <c r="F27" s="18"/>
      <c r="G27" s="74"/>
      <c r="H27" s="75"/>
      <c r="I27" s="75"/>
      <c r="J27" s="75"/>
      <c r="K27" s="18"/>
      <c r="L27" s="12"/>
      <c r="N27" s="4"/>
      <c r="O27" s="4"/>
      <c r="P27" s="4"/>
      <c r="Q27" s="4"/>
      <c r="R27" s="4"/>
      <c r="S27" s="4"/>
      <c r="T27" s="4"/>
      <c r="U27" s="4"/>
      <c r="V27" s="4"/>
      <c r="W27" s="4"/>
      <c r="X27" s="4"/>
      <c r="Y27" s="4"/>
      <c r="Z27" s="4"/>
      <c r="AA27" s="4"/>
    </row>
    <row r="28" spans="1:27" s="5" customFormat="1" ht="14.25" customHeight="1" thickBot="1">
      <c r="A28" s="104" t="s">
        <v>34</v>
      </c>
      <c r="B28" s="105"/>
      <c r="C28" s="106"/>
      <c r="D28" s="19">
        <f>H23</f>
        <v>0</v>
      </c>
      <c r="E28" s="18"/>
      <c r="F28" s="18"/>
      <c r="G28" s="74"/>
      <c r="H28" s="75"/>
      <c r="I28" s="75"/>
      <c r="J28" s="75"/>
      <c r="K28" s="18"/>
      <c r="L28" s="12"/>
      <c r="N28" s="4"/>
      <c r="O28" s="4"/>
      <c r="P28" s="4"/>
      <c r="Q28" s="4"/>
      <c r="R28" s="4"/>
      <c r="S28" s="4"/>
      <c r="T28" s="4"/>
      <c r="U28" s="4"/>
      <c r="V28" s="4"/>
      <c r="W28" s="4"/>
      <c r="X28" s="4"/>
      <c r="Y28" s="4"/>
      <c r="Z28" s="4"/>
      <c r="AA28" s="4"/>
    </row>
    <row r="29" spans="1:27" s="5" customFormat="1" ht="14.25" customHeight="1" thickBot="1">
      <c r="A29" s="92" t="s">
        <v>40</v>
      </c>
      <c r="B29" s="93"/>
      <c r="C29" s="93"/>
      <c r="D29" s="58"/>
      <c r="E29" s="18"/>
      <c r="F29" s="94" t="s">
        <v>27</v>
      </c>
      <c r="G29" s="96" t="s">
        <v>38</v>
      </c>
      <c r="H29" s="96"/>
      <c r="I29" s="72" t="s">
        <v>26</v>
      </c>
      <c r="J29" s="73" t="s">
        <v>12</v>
      </c>
      <c r="K29" s="18"/>
      <c r="L29" s="12"/>
      <c r="N29" s="4"/>
      <c r="O29" s="4"/>
      <c r="P29" s="4"/>
      <c r="Q29" s="4"/>
      <c r="R29" s="4"/>
      <c r="S29" s="4"/>
      <c r="T29" s="4"/>
      <c r="U29" s="4"/>
      <c r="V29" s="4"/>
      <c r="W29" s="4"/>
      <c r="X29" s="4"/>
      <c r="Y29" s="4"/>
      <c r="Z29" s="4"/>
      <c r="AA29" s="4"/>
    </row>
    <row r="30" spans="1:27" s="5" customFormat="1" ht="14.25" customHeight="1" thickBot="1">
      <c r="A30" s="97" t="s">
        <v>36</v>
      </c>
      <c r="B30" s="98"/>
      <c r="C30" s="99"/>
      <c r="D30" s="57">
        <f>SUM(D28:D29)</f>
        <v>0</v>
      </c>
      <c r="E30" s="18"/>
      <c r="F30" s="95"/>
      <c r="G30" s="100" t="s">
        <v>35</v>
      </c>
      <c r="H30" s="100"/>
      <c r="I30" s="76">
        <f>D30</f>
        <v>0</v>
      </c>
      <c r="J30" s="77">
        <f>I30*1.5</f>
        <v>0</v>
      </c>
      <c r="K30" s="18" t="s">
        <v>37</v>
      </c>
      <c r="L30" s="12"/>
      <c r="N30" s="4"/>
      <c r="O30" s="4"/>
      <c r="P30" s="4"/>
      <c r="Q30" s="4"/>
      <c r="R30" s="4"/>
      <c r="S30" s="4"/>
      <c r="T30" s="4"/>
      <c r="U30" s="4"/>
      <c r="V30" s="4"/>
      <c r="W30" s="4"/>
      <c r="X30" s="4"/>
      <c r="Y30" s="4"/>
      <c r="Z30" s="4"/>
      <c r="AA30" s="4"/>
    </row>
    <row r="31" spans="1:27" s="5" customFormat="1" ht="20.25" customHeight="1" thickBot="1">
      <c r="A31" s="18"/>
      <c r="B31" s="18"/>
      <c r="C31" s="18"/>
      <c r="D31" s="18"/>
      <c r="E31" s="18"/>
      <c r="F31" s="18"/>
      <c r="G31" s="74"/>
      <c r="H31" s="75"/>
      <c r="I31" s="78"/>
      <c r="J31" s="78"/>
      <c r="K31" s="18"/>
      <c r="L31" s="12"/>
      <c r="N31" s="4"/>
      <c r="O31" s="4"/>
      <c r="P31" s="4"/>
      <c r="Q31" s="4"/>
      <c r="R31" s="4"/>
      <c r="S31" s="4"/>
      <c r="T31" s="4"/>
      <c r="U31" s="4"/>
      <c r="V31" s="4"/>
      <c r="W31" s="4"/>
      <c r="X31" s="4"/>
      <c r="Y31" s="4"/>
      <c r="Z31" s="4"/>
      <c r="AA31" s="4"/>
    </row>
    <row r="32" spans="1:27" s="5" customFormat="1" ht="14.25" customHeight="1">
      <c r="E32" s="18"/>
      <c r="F32" s="94" t="s">
        <v>27</v>
      </c>
      <c r="G32" s="96" t="s">
        <v>13</v>
      </c>
      <c r="H32" s="96"/>
      <c r="I32" s="72" t="s">
        <v>26</v>
      </c>
      <c r="J32" s="73" t="s">
        <v>12</v>
      </c>
      <c r="K32" s="18"/>
      <c r="L32" s="18"/>
      <c r="M32" s="4"/>
      <c r="N32" s="4"/>
      <c r="O32" s="4"/>
      <c r="P32" s="4"/>
      <c r="Q32" s="4"/>
      <c r="R32" s="4"/>
      <c r="S32" s="4"/>
      <c r="T32" s="4"/>
      <c r="U32" s="4"/>
      <c r="V32" s="4"/>
      <c r="W32" s="4"/>
      <c r="X32" s="4"/>
      <c r="Y32" s="4"/>
      <c r="Z32" s="4"/>
    </row>
    <row r="33" spans="1:21" s="5" customFormat="1" ht="14.25" customHeight="1" thickBot="1">
      <c r="E33" s="18"/>
      <c r="F33" s="95"/>
      <c r="G33" s="100" t="s">
        <v>42</v>
      </c>
      <c r="H33" s="100"/>
      <c r="I33" s="76">
        <f>I30/2.4</f>
        <v>0</v>
      </c>
      <c r="J33" s="77">
        <f>J30/2.4</f>
        <v>0</v>
      </c>
      <c r="K33" s="18" t="s">
        <v>39</v>
      </c>
      <c r="L33" s="18"/>
      <c r="M33" s="3"/>
      <c r="N33" s="4"/>
      <c r="O33" s="4"/>
      <c r="P33" s="4"/>
      <c r="Q33" s="4"/>
      <c r="R33" s="4"/>
      <c r="S33" s="4"/>
      <c r="T33" s="4"/>
    </row>
    <row r="34" spans="1:21" s="5" customFormat="1" ht="14.25" customHeight="1">
      <c r="E34" s="18"/>
      <c r="K34" s="59"/>
      <c r="L34" s="18"/>
      <c r="M34" s="1"/>
      <c r="N34" s="4"/>
      <c r="O34" s="4"/>
      <c r="P34" s="4"/>
      <c r="Q34" s="4"/>
      <c r="R34" s="4"/>
      <c r="S34" s="4"/>
      <c r="T34" s="4"/>
    </row>
    <row r="35" spans="1:21" s="1" customFormat="1" ht="14.25" customHeight="1" thickBot="1">
      <c r="A35" s="2"/>
      <c r="B35" s="2"/>
      <c r="C35" s="5"/>
      <c r="O35" s="3"/>
      <c r="P35" s="3"/>
      <c r="Q35" s="3"/>
      <c r="R35" s="3"/>
      <c r="S35" s="3"/>
      <c r="T35" s="3"/>
      <c r="U35" s="3"/>
    </row>
    <row r="36" spans="1:21" s="3" customFormat="1" ht="31.5" customHeight="1" thickBot="1">
      <c r="A36" s="89"/>
      <c r="B36" s="70"/>
      <c r="C36" s="5"/>
      <c r="D36" s="20"/>
      <c r="E36" s="20"/>
      <c r="F36" s="90" t="s">
        <v>41</v>
      </c>
      <c r="G36" s="91"/>
      <c r="H36" s="91"/>
      <c r="I36" s="69"/>
      <c r="J36" s="66"/>
      <c r="K36" s="66"/>
      <c r="L36" s="66"/>
      <c r="M36" s="62"/>
      <c r="N36" s="63"/>
      <c r="O36" s="64"/>
    </row>
    <row r="37" spans="1:21" s="3" customFormat="1" ht="15" customHeight="1">
      <c r="A37" s="89"/>
      <c r="B37" s="70"/>
      <c r="C37" s="5"/>
      <c r="D37" s="71"/>
      <c r="E37" s="21"/>
      <c r="F37" s="61"/>
      <c r="G37" s="61"/>
      <c r="H37" s="60"/>
      <c r="I37" s="1"/>
      <c r="J37" s="67"/>
      <c r="K37" s="68"/>
      <c r="L37" s="68"/>
      <c r="M37" s="65"/>
      <c r="N37" s="65"/>
      <c r="O37" s="64"/>
    </row>
  </sheetData>
  <mergeCells count="23">
    <mergeCell ref="A2:L2"/>
    <mergeCell ref="A3:A4"/>
    <mergeCell ref="B3:B4"/>
    <mergeCell ref="C3:C4"/>
    <mergeCell ref="D3:D4"/>
    <mergeCell ref="E3:H3"/>
    <mergeCell ref="I3:L3"/>
    <mergeCell ref="A23:D23"/>
    <mergeCell ref="A25:C25"/>
    <mergeCell ref="F25:F26"/>
    <mergeCell ref="G25:H25"/>
    <mergeCell ref="G26:H26"/>
    <mergeCell ref="A28:C28"/>
    <mergeCell ref="A36:A37"/>
    <mergeCell ref="F36:H36"/>
    <mergeCell ref="A29:C29"/>
    <mergeCell ref="F29:F30"/>
    <mergeCell ref="G29:H29"/>
    <mergeCell ref="A30:C30"/>
    <mergeCell ref="G30:H30"/>
    <mergeCell ref="F32:F33"/>
    <mergeCell ref="G32:H32"/>
    <mergeCell ref="G33:H33"/>
  </mergeCells>
  <phoneticPr fontId="7"/>
  <pageMargins left="0.70866141732283472" right="0.70866141732283472" top="0.6692913385826772" bottom="0.23622047244094491" header="0.55118110236220474" footer="0.15748031496062992"/>
  <pageSetup paperSize="9" scale="95" orientation="landscape" cellComments="asDisplayed" r:id="rId1"/>
  <headerFooter>
    <oddHeader>&amp;L&amp;A</oddHeader>
  </headerFooter>
  <rowBreaks count="1" manualBreakCount="1">
    <brk id="37" max="11" man="1"/>
  </rowBreaks>
  <colBreaks count="1" manualBreakCount="1">
    <brk id="12" max="32" man="1"/>
  </col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249977111117893"/>
  </sheetPr>
  <dimension ref="A1:AA37"/>
  <sheetViews>
    <sheetView zoomScaleNormal="100" zoomScaleSheetLayoutView="75" workbookViewId="0">
      <selection activeCell="A2" sqref="A2:L2"/>
    </sheetView>
  </sheetViews>
  <sheetFormatPr defaultRowHeight="13.5"/>
  <cols>
    <col min="1" max="1" width="13.75" style="4" customWidth="1"/>
    <col min="2" max="2" width="16" style="4" customWidth="1"/>
    <col min="3" max="3" width="20" style="4" customWidth="1"/>
    <col min="4" max="7" width="9" style="4"/>
    <col min="8" max="8" width="13.625" style="4" customWidth="1"/>
    <col min="9" max="11" width="9" style="4"/>
    <col min="12" max="12" width="13.625" style="4" customWidth="1"/>
    <col min="13" max="13" width="9" style="4"/>
    <col min="14" max="14" width="20.625" style="4" customWidth="1"/>
    <col min="15" max="15" width="22.875" style="4" customWidth="1"/>
    <col min="16" max="16" width="20.125" style="4" customWidth="1"/>
    <col min="17" max="27" width="7.875" style="4" customWidth="1"/>
    <col min="28" max="16384" width="9" style="4"/>
  </cols>
  <sheetData>
    <row r="1" spans="1:14" ht="13.5" customHeight="1">
      <c r="A1" s="22"/>
    </row>
    <row r="2" spans="1:14" ht="17.25" customHeight="1" thickBot="1">
      <c r="A2" s="107" t="s">
        <v>30</v>
      </c>
      <c r="B2" s="107"/>
      <c r="C2" s="107"/>
      <c r="D2" s="107"/>
      <c r="E2" s="107"/>
      <c r="F2" s="107"/>
      <c r="G2" s="107"/>
      <c r="H2" s="107"/>
      <c r="I2" s="107"/>
      <c r="J2" s="107"/>
      <c r="K2" s="107"/>
      <c r="L2" s="107"/>
    </row>
    <row r="3" spans="1:14" s="5" customFormat="1" ht="16.5" customHeight="1">
      <c r="A3" s="108" t="s">
        <v>15</v>
      </c>
      <c r="B3" s="110" t="s">
        <v>16</v>
      </c>
      <c r="C3" s="110" t="s">
        <v>17</v>
      </c>
      <c r="D3" s="112" t="s">
        <v>28</v>
      </c>
      <c r="E3" s="108" t="s">
        <v>18</v>
      </c>
      <c r="F3" s="110"/>
      <c r="G3" s="110"/>
      <c r="H3" s="114"/>
      <c r="I3" s="106" t="s">
        <v>11</v>
      </c>
      <c r="J3" s="110"/>
      <c r="K3" s="110"/>
      <c r="L3" s="114"/>
    </row>
    <row r="4" spans="1:14" s="5" customFormat="1" ht="42" customHeight="1" thickBot="1">
      <c r="A4" s="109"/>
      <c r="B4" s="111"/>
      <c r="C4" s="111"/>
      <c r="D4" s="113"/>
      <c r="E4" s="53" t="s">
        <v>19</v>
      </c>
      <c r="F4" s="54" t="s">
        <v>5</v>
      </c>
      <c r="G4" s="54" t="s">
        <v>20</v>
      </c>
      <c r="H4" s="8" t="s">
        <v>21</v>
      </c>
      <c r="I4" s="9" t="s">
        <v>22</v>
      </c>
      <c r="J4" s="54" t="s">
        <v>5</v>
      </c>
      <c r="K4" s="54" t="s">
        <v>23</v>
      </c>
      <c r="L4" s="8" t="s">
        <v>24</v>
      </c>
    </row>
    <row r="5" spans="1:14" s="5" customFormat="1" ht="14.25" customHeight="1" thickTop="1">
      <c r="A5" s="23" t="s">
        <v>0</v>
      </c>
      <c r="B5" s="24" t="s">
        <v>3</v>
      </c>
      <c r="C5" s="24" t="s">
        <v>4</v>
      </c>
      <c r="D5" s="25">
        <v>32</v>
      </c>
      <c r="E5" s="23">
        <v>2</v>
      </c>
      <c r="F5" s="26" t="s">
        <v>6</v>
      </c>
      <c r="G5" s="24">
        <v>0</v>
      </c>
      <c r="H5" s="10">
        <f t="shared" ref="H5:H21" si="0">(D5*E5*G5)/1000</f>
        <v>0</v>
      </c>
      <c r="I5" s="41">
        <v>2</v>
      </c>
      <c r="J5" s="42" t="s">
        <v>6</v>
      </c>
      <c r="K5" s="43">
        <v>12</v>
      </c>
      <c r="L5" s="10">
        <f>(D5*I5*K5)/1000</f>
        <v>0.76800000000000002</v>
      </c>
    </row>
    <row r="6" spans="1:14" s="5" customFormat="1" ht="14.25" customHeight="1">
      <c r="A6" s="27" t="s">
        <v>0</v>
      </c>
      <c r="B6" s="28" t="s">
        <v>8</v>
      </c>
      <c r="C6" s="28" t="s">
        <v>10</v>
      </c>
      <c r="D6" s="29">
        <v>150</v>
      </c>
      <c r="E6" s="27">
        <v>1</v>
      </c>
      <c r="F6" s="30" t="s">
        <v>7</v>
      </c>
      <c r="G6" s="28">
        <v>12</v>
      </c>
      <c r="H6" s="11">
        <f t="shared" si="0"/>
        <v>1.8</v>
      </c>
      <c r="I6" s="44">
        <v>1</v>
      </c>
      <c r="J6" s="45" t="s">
        <v>7</v>
      </c>
      <c r="K6" s="46">
        <v>12</v>
      </c>
      <c r="L6" s="11">
        <f t="shared" ref="L6:L22" si="1">(D6*I6*K6)/1000</f>
        <v>1.8</v>
      </c>
    </row>
    <row r="7" spans="1:14" s="5" customFormat="1" ht="14.25" customHeight="1">
      <c r="A7" s="27" t="s">
        <v>0</v>
      </c>
      <c r="B7" s="28" t="s">
        <v>1</v>
      </c>
      <c r="C7" s="28" t="s">
        <v>9</v>
      </c>
      <c r="D7" s="29">
        <v>120</v>
      </c>
      <c r="E7" s="27">
        <v>10</v>
      </c>
      <c r="F7" s="30" t="s">
        <v>7</v>
      </c>
      <c r="G7" s="28">
        <v>12</v>
      </c>
      <c r="H7" s="11">
        <f t="shared" si="0"/>
        <v>14.4</v>
      </c>
      <c r="I7" s="44">
        <v>1</v>
      </c>
      <c r="J7" s="45" t="s">
        <v>7</v>
      </c>
      <c r="K7" s="46">
        <v>12</v>
      </c>
      <c r="L7" s="11">
        <f t="shared" si="1"/>
        <v>1.44</v>
      </c>
    </row>
    <row r="8" spans="1:14" s="5" customFormat="1" ht="14.25" customHeight="1">
      <c r="A8" s="27" t="s">
        <v>0</v>
      </c>
      <c r="B8" s="28" t="s">
        <v>1</v>
      </c>
      <c r="C8" s="28" t="s">
        <v>2</v>
      </c>
      <c r="D8" s="29">
        <v>200</v>
      </c>
      <c r="E8" s="27">
        <v>1</v>
      </c>
      <c r="F8" s="30" t="s">
        <v>7</v>
      </c>
      <c r="G8" s="28">
        <v>12</v>
      </c>
      <c r="H8" s="11">
        <f t="shared" si="0"/>
        <v>2.4</v>
      </c>
      <c r="I8" s="44">
        <v>1</v>
      </c>
      <c r="J8" s="45" t="s">
        <v>7</v>
      </c>
      <c r="K8" s="46">
        <v>12</v>
      </c>
      <c r="L8" s="11">
        <f t="shared" si="1"/>
        <v>2.4</v>
      </c>
    </row>
    <row r="9" spans="1:14" s="5" customFormat="1" ht="14.25" customHeight="1">
      <c r="A9" s="79" t="s">
        <v>43</v>
      </c>
      <c r="B9" s="80" t="s">
        <v>44</v>
      </c>
      <c r="C9" s="81" t="s">
        <v>45</v>
      </c>
      <c r="D9" s="82">
        <v>32</v>
      </c>
      <c r="E9" s="79">
        <v>10</v>
      </c>
      <c r="F9" s="83" t="s">
        <v>6</v>
      </c>
      <c r="G9" s="80">
        <v>0</v>
      </c>
      <c r="H9" s="11">
        <f t="shared" si="0"/>
        <v>0</v>
      </c>
      <c r="I9" s="84">
        <v>10</v>
      </c>
      <c r="J9" s="85" t="s">
        <v>6</v>
      </c>
      <c r="K9" s="86">
        <v>6</v>
      </c>
      <c r="L9" s="11">
        <f t="shared" si="1"/>
        <v>1.92</v>
      </c>
    </row>
    <row r="10" spans="1:14" s="5" customFormat="1" ht="30" customHeight="1">
      <c r="A10" s="79" t="s">
        <v>43</v>
      </c>
      <c r="B10" s="80" t="s">
        <v>46</v>
      </c>
      <c r="C10" s="80" t="s">
        <v>47</v>
      </c>
      <c r="D10" s="87">
        <v>60</v>
      </c>
      <c r="E10" s="79">
        <v>4</v>
      </c>
      <c r="F10" s="83" t="s">
        <v>7</v>
      </c>
      <c r="G10" s="80">
        <v>12</v>
      </c>
      <c r="H10" s="11">
        <f t="shared" si="0"/>
        <v>2.88</v>
      </c>
      <c r="I10" s="84">
        <v>4</v>
      </c>
      <c r="J10" s="85" t="s">
        <v>7</v>
      </c>
      <c r="K10" s="86">
        <v>6</v>
      </c>
      <c r="L10" s="11">
        <f t="shared" si="1"/>
        <v>1.44</v>
      </c>
    </row>
    <row r="11" spans="1:14" s="5" customFormat="1" ht="14.25" customHeight="1">
      <c r="A11" s="79" t="s">
        <v>43</v>
      </c>
      <c r="B11" s="80" t="s">
        <v>48</v>
      </c>
      <c r="C11" s="80" t="s">
        <v>49</v>
      </c>
      <c r="D11" s="87">
        <v>5</v>
      </c>
      <c r="E11" s="79">
        <v>20</v>
      </c>
      <c r="F11" s="83" t="s">
        <v>7</v>
      </c>
      <c r="G11" s="80">
        <v>12</v>
      </c>
      <c r="H11" s="11">
        <f t="shared" si="0"/>
        <v>1.2</v>
      </c>
      <c r="I11" s="84">
        <v>20</v>
      </c>
      <c r="J11" s="85" t="s">
        <v>7</v>
      </c>
      <c r="K11" s="86">
        <v>6</v>
      </c>
      <c r="L11" s="11">
        <f t="shared" si="1"/>
        <v>0.6</v>
      </c>
    </row>
    <row r="12" spans="1:14" s="5" customFormat="1" ht="14.25" customHeight="1">
      <c r="A12" s="79" t="s">
        <v>43</v>
      </c>
      <c r="B12" s="80" t="s">
        <v>50</v>
      </c>
      <c r="C12" s="80" t="s">
        <v>51</v>
      </c>
      <c r="D12" s="87">
        <v>150</v>
      </c>
      <c r="E12" s="79">
        <v>1</v>
      </c>
      <c r="F12" s="83" t="s">
        <v>7</v>
      </c>
      <c r="G12" s="80">
        <v>12</v>
      </c>
      <c r="H12" s="11">
        <f t="shared" si="0"/>
        <v>1.8</v>
      </c>
      <c r="I12" s="84">
        <v>1</v>
      </c>
      <c r="J12" s="85" t="s">
        <v>7</v>
      </c>
      <c r="K12" s="86">
        <v>6</v>
      </c>
      <c r="L12" s="11">
        <f t="shared" si="1"/>
        <v>0.9</v>
      </c>
    </row>
    <row r="13" spans="1:14" s="5" customFormat="1" ht="14.25" customHeight="1">
      <c r="A13" s="31"/>
      <c r="B13" s="32"/>
      <c r="C13" s="32"/>
      <c r="D13" s="33"/>
      <c r="E13" s="34"/>
      <c r="F13" s="35"/>
      <c r="G13" s="35"/>
      <c r="H13" s="11">
        <f t="shared" si="0"/>
        <v>0</v>
      </c>
      <c r="I13" s="47"/>
      <c r="J13" s="48"/>
      <c r="K13" s="48"/>
      <c r="L13" s="11">
        <f t="shared" si="1"/>
        <v>0</v>
      </c>
    </row>
    <row r="14" spans="1:14" s="5" customFormat="1" ht="14.25" customHeight="1">
      <c r="A14" s="31"/>
      <c r="B14" s="32"/>
      <c r="C14" s="32"/>
      <c r="D14" s="33"/>
      <c r="E14" s="34"/>
      <c r="F14" s="35"/>
      <c r="G14" s="35"/>
      <c r="H14" s="11">
        <f t="shared" si="0"/>
        <v>0</v>
      </c>
      <c r="I14" s="47"/>
      <c r="J14" s="48"/>
      <c r="K14" s="48"/>
      <c r="L14" s="11">
        <f t="shared" si="1"/>
        <v>0</v>
      </c>
      <c r="N14" s="12"/>
    </row>
    <row r="15" spans="1:14" s="5" customFormat="1" ht="14.25" customHeight="1">
      <c r="A15" s="31"/>
      <c r="B15" s="32"/>
      <c r="C15" s="32"/>
      <c r="D15" s="33"/>
      <c r="E15" s="34"/>
      <c r="F15" s="35"/>
      <c r="G15" s="35"/>
      <c r="H15" s="11">
        <f t="shared" si="0"/>
        <v>0</v>
      </c>
      <c r="I15" s="47"/>
      <c r="J15" s="48"/>
      <c r="K15" s="48"/>
      <c r="L15" s="11">
        <f t="shared" si="1"/>
        <v>0</v>
      </c>
    </row>
    <row r="16" spans="1:14" s="5" customFormat="1" ht="14.25" customHeight="1">
      <c r="A16" s="31"/>
      <c r="B16" s="32"/>
      <c r="C16" s="32"/>
      <c r="D16" s="33"/>
      <c r="E16" s="34"/>
      <c r="F16" s="35"/>
      <c r="G16" s="35"/>
      <c r="H16" s="11">
        <f t="shared" si="0"/>
        <v>0</v>
      </c>
      <c r="I16" s="47"/>
      <c r="J16" s="48"/>
      <c r="K16" s="48"/>
      <c r="L16" s="11">
        <f t="shared" si="1"/>
        <v>0</v>
      </c>
    </row>
    <row r="17" spans="1:27" s="5" customFormat="1" ht="14.25" customHeight="1">
      <c r="A17" s="31"/>
      <c r="B17" s="32"/>
      <c r="C17" s="32"/>
      <c r="D17" s="33"/>
      <c r="E17" s="34"/>
      <c r="F17" s="35"/>
      <c r="G17" s="35"/>
      <c r="H17" s="11">
        <f t="shared" si="0"/>
        <v>0</v>
      </c>
      <c r="I17" s="47"/>
      <c r="J17" s="48"/>
      <c r="K17" s="48"/>
      <c r="L17" s="11">
        <f t="shared" si="1"/>
        <v>0</v>
      </c>
    </row>
    <row r="18" spans="1:27" s="5" customFormat="1" ht="14.25" customHeight="1">
      <c r="A18" s="31"/>
      <c r="B18" s="32"/>
      <c r="C18" s="32"/>
      <c r="D18" s="33"/>
      <c r="E18" s="34"/>
      <c r="F18" s="35"/>
      <c r="G18" s="35"/>
      <c r="H18" s="11">
        <f t="shared" si="0"/>
        <v>0</v>
      </c>
      <c r="I18" s="47"/>
      <c r="J18" s="48"/>
      <c r="K18" s="48"/>
      <c r="L18" s="11">
        <f t="shared" si="1"/>
        <v>0</v>
      </c>
      <c r="N18" s="12"/>
    </row>
    <row r="19" spans="1:27" s="5" customFormat="1" ht="14.25" customHeight="1">
      <c r="A19" s="31"/>
      <c r="B19" s="32"/>
      <c r="C19" s="32"/>
      <c r="D19" s="33"/>
      <c r="E19" s="34"/>
      <c r="F19" s="35"/>
      <c r="G19" s="35"/>
      <c r="H19" s="11">
        <f t="shared" si="0"/>
        <v>0</v>
      </c>
      <c r="I19" s="47"/>
      <c r="J19" s="48"/>
      <c r="K19" s="48"/>
      <c r="L19" s="11">
        <f t="shared" si="1"/>
        <v>0</v>
      </c>
    </row>
    <row r="20" spans="1:27" s="5" customFormat="1" ht="14.25" customHeight="1">
      <c r="A20" s="31"/>
      <c r="B20" s="32"/>
      <c r="C20" s="32"/>
      <c r="D20" s="33"/>
      <c r="E20" s="34"/>
      <c r="F20" s="35"/>
      <c r="G20" s="35"/>
      <c r="H20" s="11">
        <f t="shared" si="0"/>
        <v>0</v>
      </c>
      <c r="I20" s="47"/>
      <c r="J20" s="48"/>
      <c r="K20" s="48"/>
      <c r="L20" s="11">
        <f t="shared" si="1"/>
        <v>0</v>
      </c>
    </row>
    <row r="21" spans="1:27" s="5" customFormat="1" ht="14.25" customHeight="1">
      <c r="A21" s="31"/>
      <c r="B21" s="32"/>
      <c r="C21" s="32"/>
      <c r="D21" s="33"/>
      <c r="E21" s="34"/>
      <c r="F21" s="35"/>
      <c r="G21" s="35"/>
      <c r="H21" s="11">
        <f t="shared" si="0"/>
        <v>0</v>
      </c>
      <c r="I21" s="47"/>
      <c r="J21" s="48"/>
      <c r="K21" s="48"/>
      <c r="L21" s="11">
        <f t="shared" si="1"/>
        <v>0</v>
      </c>
    </row>
    <row r="22" spans="1:27" s="5" customFormat="1" ht="14.25" customHeight="1" thickBot="1">
      <c r="A22" s="36"/>
      <c r="B22" s="37"/>
      <c r="C22" s="37"/>
      <c r="D22" s="38"/>
      <c r="E22" s="39"/>
      <c r="F22" s="40"/>
      <c r="G22" s="40"/>
      <c r="H22" s="13">
        <f>(D22*E22*G22)/1000</f>
        <v>0</v>
      </c>
      <c r="I22" s="49"/>
      <c r="J22" s="50"/>
      <c r="K22" s="50"/>
      <c r="L22" s="13">
        <f t="shared" si="1"/>
        <v>0</v>
      </c>
      <c r="N22" s="4"/>
      <c r="O22" s="4"/>
      <c r="P22" s="4"/>
    </row>
    <row r="23" spans="1:27" s="5" customFormat="1" ht="14.25" customHeight="1" thickTop="1" thickBot="1">
      <c r="A23" s="97" t="s">
        <v>25</v>
      </c>
      <c r="B23" s="98"/>
      <c r="C23" s="98"/>
      <c r="D23" s="98"/>
      <c r="E23" s="14" t="s">
        <v>29</v>
      </c>
      <c r="F23" s="15" t="s">
        <v>29</v>
      </c>
      <c r="G23" s="15" t="s">
        <v>29</v>
      </c>
      <c r="H23" s="16">
        <f>SUM(H5:H22)</f>
        <v>24.479999999999997</v>
      </c>
      <c r="I23" s="56" t="s">
        <v>29</v>
      </c>
      <c r="J23" s="15" t="s">
        <v>29</v>
      </c>
      <c r="K23" s="15" t="s">
        <v>29</v>
      </c>
      <c r="L23" s="16">
        <f>SUM(L5:L22)</f>
        <v>11.267999999999999</v>
      </c>
      <c r="N23" s="4"/>
      <c r="O23" s="4"/>
      <c r="P23" s="4"/>
    </row>
    <row r="24" spans="1:27" s="5" customFormat="1" ht="14.25" customHeight="1" thickBot="1">
      <c r="A24" s="18"/>
      <c r="B24" s="18"/>
      <c r="C24" s="18"/>
      <c r="D24" s="18"/>
      <c r="E24" s="18"/>
      <c r="F24" s="18"/>
      <c r="G24" s="18"/>
      <c r="H24" s="12"/>
      <c r="I24" s="12"/>
      <c r="J24" s="12"/>
      <c r="K24" s="18"/>
      <c r="L24" s="12"/>
      <c r="N24" s="4"/>
      <c r="O24" s="4"/>
      <c r="P24" s="4"/>
      <c r="Q24" s="4"/>
      <c r="R24" s="4"/>
      <c r="S24" s="4"/>
      <c r="T24" s="4"/>
      <c r="U24" s="4"/>
      <c r="V24" s="4"/>
      <c r="W24" s="4"/>
      <c r="X24" s="4"/>
      <c r="Y24" s="4"/>
      <c r="Z24" s="4"/>
      <c r="AA24" s="4"/>
    </row>
    <row r="25" spans="1:27" s="5" customFormat="1" ht="14.25" customHeight="1" thickBot="1">
      <c r="A25" s="101" t="s">
        <v>31</v>
      </c>
      <c r="B25" s="102"/>
      <c r="C25" s="103"/>
      <c r="D25" s="55">
        <f>L23</f>
        <v>11.267999999999999</v>
      </c>
      <c r="E25" s="18"/>
      <c r="F25" s="94" t="s">
        <v>27</v>
      </c>
      <c r="G25" s="96" t="s">
        <v>14</v>
      </c>
      <c r="H25" s="96"/>
      <c r="I25" s="72" t="s">
        <v>26</v>
      </c>
      <c r="J25" s="73" t="s">
        <v>12</v>
      </c>
      <c r="K25" s="18"/>
      <c r="L25" s="12"/>
      <c r="N25" s="4"/>
      <c r="O25" s="4"/>
      <c r="P25" s="4"/>
      <c r="Q25" s="4"/>
      <c r="R25" s="4"/>
      <c r="S25" s="4"/>
      <c r="T25" s="4"/>
      <c r="U25" s="4"/>
      <c r="V25" s="4"/>
      <c r="W25" s="4"/>
      <c r="X25" s="4"/>
      <c r="Y25" s="4"/>
      <c r="Z25" s="4"/>
      <c r="AA25" s="4"/>
    </row>
    <row r="26" spans="1:27" s="5" customFormat="1" ht="14.25" customHeight="1" thickBot="1">
      <c r="A26" s="18"/>
      <c r="B26" s="18"/>
      <c r="C26" s="18"/>
      <c r="D26" s="18"/>
      <c r="E26" s="18"/>
      <c r="F26" s="95"/>
      <c r="G26" s="100" t="s">
        <v>32</v>
      </c>
      <c r="H26" s="100"/>
      <c r="I26" s="51">
        <f>D25*1.2</f>
        <v>13.521599999999998</v>
      </c>
      <c r="J26" s="52">
        <f>I26*1.2</f>
        <v>16.225919999999995</v>
      </c>
      <c r="K26" s="18" t="s">
        <v>33</v>
      </c>
      <c r="L26" s="12"/>
      <c r="N26" s="4"/>
      <c r="O26" s="4"/>
      <c r="P26" s="4"/>
      <c r="Q26" s="4"/>
      <c r="R26" s="4"/>
      <c r="S26" s="4"/>
      <c r="T26" s="4"/>
      <c r="U26" s="4"/>
      <c r="V26" s="4"/>
      <c r="W26" s="4"/>
      <c r="X26" s="4"/>
      <c r="Y26" s="4"/>
      <c r="Z26" s="4"/>
      <c r="AA26" s="4"/>
    </row>
    <row r="27" spans="1:27" s="5" customFormat="1" ht="14.25" customHeight="1" thickBot="1">
      <c r="A27" s="18"/>
      <c r="B27" s="18"/>
      <c r="C27" s="18"/>
      <c r="D27" s="18"/>
      <c r="E27" s="18"/>
      <c r="F27" s="18"/>
      <c r="G27" s="74"/>
      <c r="H27" s="75"/>
      <c r="I27" s="75"/>
      <c r="J27" s="75"/>
      <c r="K27" s="18"/>
      <c r="L27" s="12"/>
      <c r="N27" s="4"/>
      <c r="O27" s="4"/>
      <c r="P27" s="4"/>
      <c r="Q27" s="4"/>
      <c r="R27" s="4"/>
      <c r="S27" s="4"/>
      <c r="T27" s="4"/>
      <c r="U27" s="4"/>
      <c r="V27" s="4"/>
      <c r="W27" s="4"/>
      <c r="X27" s="4"/>
      <c r="Y27" s="4"/>
      <c r="Z27" s="4"/>
      <c r="AA27" s="4"/>
    </row>
    <row r="28" spans="1:27" s="5" customFormat="1" ht="14.25" customHeight="1" thickBot="1">
      <c r="A28" s="104" t="s">
        <v>34</v>
      </c>
      <c r="B28" s="105"/>
      <c r="C28" s="106"/>
      <c r="D28" s="19">
        <f>H23</f>
        <v>24.479999999999997</v>
      </c>
      <c r="E28" s="18"/>
      <c r="F28" s="18"/>
      <c r="G28" s="74"/>
      <c r="H28" s="75"/>
      <c r="I28" s="75"/>
      <c r="J28" s="75"/>
      <c r="K28" s="18"/>
      <c r="L28" s="12"/>
      <c r="N28" s="4"/>
      <c r="O28" s="4"/>
      <c r="P28" s="4"/>
      <c r="Q28" s="4"/>
      <c r="R28" s="4"/>
      <c r="S28" s="4"/>
      <c r="T28" s="4"/>
      <c r="U28" s="4"/>
      <c r="V28" s="4"/>
      <c r="W28" s="4"/>
      <c r="X28" s="4"/>
      <c r="Y28" s="4"/>
      <c r="Z28" s="4"/>
      <c r="AA28" s="4"/>
    </row>
    <row r="29" spans="1:27" s="5" customFormat="1" ht="14.25" customHeight="1" thickBot="1">
      <c r="A29" s="92" t="s">
        <v>40</v>
      </c>
      <c r="B29" s="93"/>
      <c r="C29" s="93"/>
      <c r="D29" s="58">
        <v>15</v>
      </c>
      <c r="E29" s="18"/>
      <c r="F29" s="94" t="s">
        <v>27</v>
      </c>
      <c r="G29" s="96" t="s">
        <v>38</v>
      </c>
      <c r="H29" s="96"/>
      <c r="I29" s="72" t="s">
        <v>26</v>
      </c>
      <c r="J29" s="73" t="s">
        <v>12</v>
      </c>
      <c r="K29" s="18"/>
      <c r="L29" s="12"/>
      <c r="N29" s="4"/>
      <c r="O29" s="4"/>
      <c r="P29" s="4"/>
      <c r="Q29" s="4"/>
      <c r="R29" s="4"/>
      <c r="S29" s="4"/>
      <c r="T29" s="4"/>
      <c r="U29" s="4"/>
      <c r="V29" s="4"/>
      <c r="W29" s="4"/>
      <c r="X29" s="4"/>
      <c r="Y29" s="4"/>
      <c r="Z29" s="4"/>
      <c r="AA29" s="4"/>
    </row>
    <row r="30" spans="1:27" s="5" customFormat="1" ht="14.25" customHeight="1" thickBot="1">
      <c r="A30" s="97" t="s">
        <v>36</v>
      </c>
      <c r="B30" s="98"/>
      <c r="C30" s="99"/>
      <c r="D30" s="57">
        <f>SUM(D28:D29)</f>
        <v>39.479999999999997</v>
      </c>
      <c r="E30" s="18"/>
      <c r="F30" s="95"/>
      <c r="G30" s="100" t="s">
        <v>35</v>
      </c>
      <c r="H30" s="100"/>
      <c r="I30" s="76">
        <f>D30</f>
        <v>39.479999999999997</v>
      </c>
      <c r="J30" s="77">
        <f>I30*1.5</f>
        <v>59.22</v>
      </c>
      <c r="K30" s="18" t="s">
        <v>37</v>
      </c>
      <c r="L30" s="12"/>
      <c r="N30" s="4"/>
      <c r="O30" s="4"/>
      <c r="P30" s="4"/>
      <c r="Q30" s="4"/>
      <c r="R30" s="4"/>
      <c r="S30" s="4"/>
      <c r="T30" s="4"/>
      <c r="U30" s="4"/>
      <c r="V30" s="4"/>
      <c r="W30" s="4"/>
      <c r="X30" s="4"/>
      <c r="Y30" s="4"/>
      <c r="Z30" s="4"/>
      <c r="AA30" s="4"/>
    </row>
    <row r="31" spans="1:27" s="5" customFormat="1" ht="20.25" customHeight="1" thickBot="1">
      <c r="A31" s="18"/>
      <c r="B31" s="18"/>
      <c r="C31" s="18"/>
      <c r="D31" s="18"/>
      <c r="E31" s="18"/>
      <c r="F31" s="18"/>
      <c r="G31" s="74"/>
      <c r="H31" s="75"/>
      <c r="I31" s="78"/>
      <c r="J31" s="78"/>
      <c r="K31" s="18"/>
      <c r="L31" s="12"/>
      <c r="N31" s="4"/>
      <c r="O31" s="4"/>
      <c r="P31" s="4"/>
      <c r="Q31" s="4"/>
      <c r="R31" s="4"/>
      <c r="S31" s="4"/>
      <c r="T31" s="4"/>
      <c r="U31" s="4"/>
      <c r="V31" s="4"/>
      <c r="W31" s="4"/>
      <c r="X31" s="4"/>
      <c r="Y31" s="4"/>
      <c r="Z31" s="4"/>
      <c r="AA31" s="4"/>
    </row>
    <row r="32" spans="1:27" s="5" customFormat="1" ht="14.25" customHeight="1">
      <c r="E32" s="18"/>
      <c r="F32" s="94" t="s">
        <v>27</v>
      </c>
      <c r="G32" s="96" t="s">
        <v>13</v>
      </c>
      <c r="H32" s="96"/>
      <c r="I32" s="72" t="s">
        <v>26</v>
      </c>
      <c r="J32" s="73" t="s">
        <v>12</v>
      </c>
      <c r="K32" s="18"/>
      <c r="L32" s="18"/>
      <c r="M32" s="4"/>
      <c r="N32" s="4"/>
      <c r="O32" s="4"/>
      <c r="P32" s="4"/>
      <c r="Q32" s="4"/>
      <c r="R32" s="4"/>
      <c r="S32" s="4"/>
      <c r="T32" s="4"/>
      <c r="U32" s="4"/>
      <c r="V32" s="4"/>
      <c r="W32" s="4"/>
      <c r="X32" s="4"/>
      <c r="Y32" s="4"/>
      <c r="Z32" s="4"/>
    </row>
    <row r="33" spans="1:21" s="5" customFormat="1" ht="14.25" customHeight="1" thickBot="1">
      <c r="E33" s="18"/>
      <c r="F33" s="95"/>
      <c r="G33" s="100" t="s">
        <v>42</v>
      </c>
      <c r="H33" s="100"/>
      <c r="I33" s="76">
        <f>I30/2.4</f>
        <v>16.45</v>
      </c>
      <c r="J33" s="77">
        <f>J30/2.4</f>
        <v>24.675000000000001</v>
      </c>
      <c r="K33" s="18" t="s">
        <v>39</v>
      </c>
      <c r="L33" s="18"/>
      <c r="M33" s="3"/>
      <c r="N33" s="4"/>
      <c r="O33" s="4"/>
      <c r="P33" s="4"/>
      <c r="Q33" s="4"/>
      <c r="R33" s="4"/>
      <c r="S33" s="4"/>
      <c r="T33" s="4"/>
    </row>
    <row r="34" spans="1:21" s="5" customFormat="1" ht="14.25" customHeight="1">
      <c r="E34" s="18"/>
      <c r="K34" s="59"/>
      <c r="L34" s="18"/>
      <c r="M34" s="1"/>
      <c r="N34" s="4"/>
      <c r="O34" s="4"/>
      <c r="P34" s="4"/>
      <c r="Q34" s="4"/>
      <c r="R34" s="4"/>
      <c r="S34" s="4"/>
      <c r="T34" s="4"/>
    </row>
    <row r="35" spans="1:21" s="1" customFormat="1" ht="14.25" customHeight="1" thickBot="1">
      <c r="A35" s="2"/>
      <c r="B35" s="2"/>
      <c r="C35" s="5"/>
      <c r="O35" s="3"/>
      <c r="P35" s="3"/>
      <c r="Q35" s="3"/>
      <c r="R35" s="3"/>
      <c r="S35" s="3"/>
      <c r="T35" s="3"/>
      <c r="U35" s="3"/>
    </row>
    <row r="36" spans="1:21" s="3" customFormat="1" ht="31.5" customHeight="1" thickBot="1">
      <c r="A36" s="89"/>
      <c r="B36" s="70"/>
      <c r="C36" s="5"/>
      <c r="D36" s="20"/>
      <c r="E36" s="20"/>
      <c r="F36" s="90" t="s">
        <v>41</v>
      </c>
      <c r="G36" s="91"/>
      <c r="H36" s="91"/>
      <c r="I36" s="69">
        <v>20</v>
      </c>
      <c r="J36" s="66"/>
      <c r="K36" s="66"/>
      <c r="L36" s="66"/>
      <c r="M36" s="62"/>
      <c r="N36" s="63"/>
      <c r="O36" s="64"/>
    </row>
    <row r="37" spans="1:21" s="3" customFormat="1" ht="15" customHeight="1">
      <c r="A37" s="89"/>
      <c r="B37" s="70"/>
      <c r="C37" s="5"/>
      <c r="D37" s="71"/>
      <c r="E37" s="21"/>
      <c r="F37" s="61"/>
      <c r="G37" s="61"/>
      <c r="H37" s="60"/>
      <c r="I37" s="1"/>
      <c r="J37" s="67"/>
      <c r="K37" s="68"/>
      <c r="L37" s="68"/>
      <c r="M37" s="65"/>
      <c r="N37" s="65"/>
      <c r="O37" s="64"/>
    </row>
  </sheetData>
  <mergeCells count="23">
    <mergeCell ref="A36:A37"/>
    <mergeCell ref="F36:H36"/>
    <mergeCell ref="A29:C29"/>
    <mergeCell ref="F29:F30"/>
    <mergeCell ref="G29:H29"/>
    <mergeCell ref="A30:C30"/>
    <mergeCell ref="G30:H30"/>
    <mergeCell ref="F32:F33"/>
    <mergeCell ref="G32:H32"/>
    <mergeCell ref="G33:H33"/>
    <mergeCell ref="A23:D23"/>
    <mergeCell ref="A25:C25"/>
    <mergeCell ref="F25:F26"/>
    <mergeCell ref="G25:H25"/>
    <mergeCell ref="G26:H26"/>
    <mergeCell ref="A28:C28"/>
    <mergeCell ref="A2:L2"/>
    <mergeCell ref="A3:A4"/>
    <mergeCell ref="B3:B4"/>
    <mergeCell ref="C3:C4"/>
    <mergeCell ref="D3:D4"/>
    <mergeCell ref="E3:H3"/>
    <mergeCell ref="I3:L3"/>
  </mergeCells>
  <phoneticPr fontId="8"/>
  <pageMargins left="0.70866141732283472" right="0.70866141732283472" top="0.6692913385826772" bottom="0.23622047244094491" header="0.55118110236220474" footer="0.15748031496062992"/>
  <pageSetup paperSize="9" scale="95" orientation="landscape" cellComments="asDisplayed" r:id="rId1"/>
  <headerFooter>
    <oddHeader>&amp;L&amp;A</oddHeader>
  </headerFooter>
  <rowBreaks count="1" manualBreakCount="1">
    <brk id="37" max="11" man="1"/>
  </rowBreaks>
  <colBreaks count="1" manualBreakCount="1">
    <brk id="12" max="32" man="1"/>
  </col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【様式第1号付属書１】</vt:lpstr>
      <vt:lpstr>【様式第1号付属書１】（記入例）</vt:lpstr>
      <vt:lpstr>【様式第1号付属書１】!Print_Area</vt:lpstr>
      <vt:lpstr>'【様式第1号付属書１】（記入例）'!Print_Area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尾形 宏樹</dc:creator>
  <cp:lastModifiedBy>FJ-USER</cp:lastModifiedBy>
  <cp:lastPrinted>2013-04-26T10:16:39Z</cp:lastPrinted>
  <dcterms:created xsi:type="dcterms:W3CDTF">2012-08-15T01:27:27Z</dcterms:created>
  <dcterms:modified xsi:type="dcterms:W3CDTF">2014-04-30T08:12:00Z</dcterms:modified>
</cp:coreProperties>
</file>