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<sst xmlns="http://schemas.openxmlformats.org/spreadsheetml/2006/main" count="1066" uniqueCount="611">
  <si>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</si>
  <si>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</si>
  <si>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</si>
  <si>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</si>
  <si>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</si>
  <si>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</si>
  <si>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</si>
  <si>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</si>
  <si>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</si>
  <si>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</si>
  <si>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</si>
  <si>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</si>
  <si>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</si>
  <si>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</si>
  <si>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</si>
  <si>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</si>
  <si>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</si>
  <si>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</si>
  <si>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</si>
  <si>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</si>
  <si>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</si>
  <si>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</si>
  <si>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</si>
  <si>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</si>
  <si>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</si>
  <si>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</si>
  <si>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</si>
  <si>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</si>
  <si>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</si>
  <si>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</si>
  <si>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</si>
  <si>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</si>
  <si>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</si>
  <si>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</si>
  <si>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</si>
  <si>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</si>
  <si>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</si>
  <si>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</si>
  <si>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</si>
  <si>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</si>
  <si>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</si>
  <si>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</si>
  <si>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</si>
  <si>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</si>
  <si>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</si>
  <si>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</si>
  <si>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</si>
  <si>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</si>
  <si>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</si>
  <si>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</si>
  <si>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</si>
  <si>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</si>
  <si>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</si>
  <si>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</si>
  <si>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</si>
  <si>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</si>
  <si>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</si>
  <si>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</si>
  <si>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</si>
  <si>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</si>
  <si>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</si>
  <si>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</si>
  <si>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</si>
  <si>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</si>
  <si>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</si>
  <si>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</si>
  <si>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</si>
  <si>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</si>
  <si>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</si>
  <si>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</si>
  <si>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</si>
  <si>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</si>
  <si>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</si>
  <si>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</si>
  <si>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</si>
  <si>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</si>
  <si>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</si>
  <si>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</si>
  <si>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</si>
  <si>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</si>
  <si>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</si>
  <si>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</si>
  <si>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</si>
  <si>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</si>
  <si>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</si>
  <si>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</si>
  <si>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</si>
  <si>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</si>
  <si>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</si>
  <si>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</si>
  <si>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</si>
  <si>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</si>
  <si>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</si>
  <si>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</si>
  <si>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</si>
  <si>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</si>
  <si>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</si>
  <si>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</si>
  <si>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</si>
  <si>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</si>
  <si>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</si>
  <si>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</si>
  <si>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</si>
  <si>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</si>
  <si>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</si>
  <si>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</si>
  <si>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</si>
  <si>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</si>
  <si>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</si>
  <si>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</si>
  <si>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</si>
  <si>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</si>
  <si>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</si>
  <si>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</si>
  <si>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</si>
  <si>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</si>
  <si>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</si>
  <si>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</si>
  <si>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</si>
  <si>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</si>
  <si>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</si>
  <si>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</si>
  <si>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</si>
  <si>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</si>
  <si>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</si>
  <si>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</si>
  <si>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</si>
  <si>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</si>
  <si>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</si>
  <si>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</si>
  <si>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</si>
  <si>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</si>
  <si>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</si>
  <si>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</si>
  <si>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</si>
  <si>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</si>
  <si>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</si>
  <si>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</si>
  <si>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</si>
  <si>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</si>
  <si>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</si>
  <si>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</si>
  <si>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</si>
  <si>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</si>
  <si>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</si>
  <si>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</si>
  <si>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</si>
  <si>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</si>
  <si>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</si>
  <si>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</si>
  <si>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</si>
  <si>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</si>
  <si>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</si>
  <si>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</si>
  <si>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</si>
  <si>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</si>
  <si>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</si>
  <si>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</si>
  <si>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</si>
  <si>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</si>
  <si>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</si>
  <si>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</si>
  <si>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</si>
  <si>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</si>
  <si>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</si>
  <si>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</si>
  <si>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</si>
  <si>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</si>
  <si>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</si>
  <si>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</si>
  <si>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</si>
  <si>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</si>
  <si>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</si>
  <si>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</si>
  <si>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</si>
  <si>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</si>
  <si>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</si>
  <si>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</si>
  <si>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</si>
  <si>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</si>
  <si>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</si>
  <si>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</si>
  <si>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</si>
  <si>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</si>
  <si>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</si>
  <si>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</si>
  <si>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</si>
  <si>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</si>
  <si>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</si>
  <si>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</si>
  <si>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</si>
  <si>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</si>
  <si>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</si>
  <si>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</si>
  <si>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</si>
  <si>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</si>
  <si>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</si>
  <si>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</si>
  <si>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</si>
  <si>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</si>
  <si>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</si>
  <si>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</si>
  <si>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</si>
  <si>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</si>
  <si>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</si>
  <si>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</si>
  <si>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</si>
  <si>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</si>
  <si>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</si>
  <si>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</si>
  <si>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</si>
  <si>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</si>
  <si>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</si>
  <si>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</si>
  <si>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</si>
  <si>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</si>
  <si>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</si>
  <si>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</si>
  <si>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</si>
  <si>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</si>
  <si>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</si>
  <si>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</si>
  <si>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福島県会津坂下町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</si>
  <si>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</si>
  <si>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</si>
  <si>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</si>
  <si>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</si>
  <si>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</si>
  <si>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</si>
  <si>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</si>
  <si>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</si>
  <si>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</si>
  <si>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</si>
  <si>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</si>
  <si>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</si>
  <si>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</si>
  <si>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</si>
  <si>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</si>
  <si>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</si>
  <si>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</si>
  <si>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</si>
  <si>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</si>
  <si>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</si>
  <si>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</si>
  <si>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</si>
  <si>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</si>
  <si>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</si>
  <si>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</si>
  <si>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</si>
  <si>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</si>
  <si>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</si>
  <si>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</si>
  <si>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</si>
  <si>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</si>
  <si>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</si>
  <si>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</si>
  <si>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</si>
  <si>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</si>
  <si>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</si>
  <si>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</si>
  <si>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</si>
  <si>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</si>
  <si>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</si>
  <si>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</si>
  <si>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</si>
  <si>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</si>
  <si>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</si>
  <si>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</si>
  <si>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</si>
  <si>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</si>
  <si>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</si>
  <si>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</si>
  <si>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</si>
  <si>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</si>
  <si>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</si>
  <si>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</si>
  <si>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</si>
  <si>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</si>
  <si>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</si>
  <si>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</si>
  <si>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</si>
  <si>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</si>
  <si>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</si>
  <si>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</si>
  <si>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</si>
  <si>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</si>
  <si>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</si>
  <si>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</si>
  <si>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</si>
  <si>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</si>
  <si>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</si>
  <si>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</si>
  <si>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</si>
  <si>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</si>
  <si>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</si>
  <si>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</si>
  <si>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</si>
  <si>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</si>
  <si>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</si>
  <si>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</si>
  <si>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</si>
  <si>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</si>
  <si>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</si>
  <si>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</si>
  <si>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</si>
  <si>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</si>
  <si>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</si>
  <si>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</si>
  <si>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</si>
  <si>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</si>
  <si>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</si>
  <si>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</si>
  <si>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</si>
  <si>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</si>
  <si>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</si>
  <si>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</si>
  <si>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</si>
  <si>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</si>
  <si>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</si>
  <si>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</si>
  <si>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</si>
  <si>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</si>
  <si>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</si>
  <si>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</si>
  <si>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</si>
  <si>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</si>
  <si>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</si>
  <si>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</si>
  <si>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</si>
  <si>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</si>
  <si>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</si>
  <si>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</si>
  <si>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</si>
  <si>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</si>
  <si>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</si>
  <si>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</si>
  <si>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</si>
  <si>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</si>
  <si>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</si>
  <si>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</si>
  <si>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</si>
  <si>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</si>
  <si>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</si>
  <si>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</si>
  <si>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</si>
  <si>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</si>
  <si>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</si>
  <si>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</si>
  <si>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</si>
  <si>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</si>
  <si>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</si>
  <si>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</si>
  <si>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</si>
  <si>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</si>
  <si>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</si>
  <si>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</si>
  <si>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</si>
  <si>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</si>
  <si>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</si>
  <si>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</si>
  <si>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</si>
  <si>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</si>
  <si>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</si>
  <si>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</si>
  <si>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</si>
  <si>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</si>
  <si>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</si>
  <si>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</si>
  <si>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</si>
  <si>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</si>
  <si>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</si>
  <si>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</si>
  <si>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</si>
  <si>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</si>
  <si>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</si>
  <si>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</si>
  <si>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</si>
  <si>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</si>
  <si>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</si>
  <si>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</si>
  <si>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</si>
  <si>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</si>
  <si>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福島県会津坂下町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</si>
  <si>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</si>
  <si>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</si>
  <si>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</si>
  <si>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</si>
  <si>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</si>
  <si>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</si>
  <si>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</si>
  <si>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</si>
  <si>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</si>
  <si>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</si>
  <si>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</si>
  <si>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</si>
  <si>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</si>
  <si>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</si>
  <si>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</si>
  <si>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</si>
  <si>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</si>
  <si>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</si>
  <si>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</si>
  <si>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</si>
  <si>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</si>
  <si>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</si>
  <si>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</si>
  <si>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</si>
  <si>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</si>
  <si>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</si>
  <si>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</si>
  <si>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</si>
  <si>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</si>
  <si>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</si>
  <si>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</si>
  <si>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</si>
  <si>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</si>
  <si>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</si>
  <si>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</si>
  <si>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</si>
  <si>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</si>
  <si>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</si>
  <si>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</si>
  <si>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</si>
  <si>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</si>
  <si>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</si>
  <si>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</si>
  <si>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</si>
  <si>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</si>
  <si>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</si>
  <si>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</si>
  <si>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</si>
  <si>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</si>
  <si>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</si>
  <si>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</si>
  <si>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</si>
  <si>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</si>
  <si>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</si>
  <si>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</si>
  <si>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</si>
  <si>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</si>
  <si>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</si>
  <si>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</si>
  <si>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</si>
  <si>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</si>
  <si>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</si>
  <si>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</si>
  <si>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</si>
  <si>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</si>
  <si>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</si>
  <si>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</si>
  <si>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</si>
  <si>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</si>
  <si>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</si>
  <si>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</si>
  <si>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</si>
  <si>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</si>
  <si>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</si>
  <si>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</si>
  <si>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</si>
  <si>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</si>
  <si>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</si>
  <si>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</si>
  <si>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</si>
  <si>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</si>
  <si>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</si>
  <si>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</si>
  <si>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</si>
  <si>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</si>
  <si>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</si>
  <si>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</si>
  <si>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</si>
  <si>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</si>
  <si>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</si>
  <si>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</si>
  <si>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</si>
  <si>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</si>
  <si>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</si>
  <si>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</si>
  <si>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</si>
  <si>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</si>
  <si>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</si>
  <si>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</si>
  <si>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</si>
  <si>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</si>
  <si>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</si>
  <si>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</si>
  <si>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</si>
  <si>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</si>
  <si>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</si>
  <si>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</si>
  <si>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</si>
  <si>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</si>
  <si>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</si>
  <si>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</si>
  <si>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</si>
  <si>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</si>
  <si>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</si>
  <si>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</si>
  <si>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</si>
  <si>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</si>
  <si>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</si>
  <si>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</si>
  <si>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</si>
  <si>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</si>
  <si>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</si>
  <si>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</si>
  <si>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</si>
  <si>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</si>
  <si>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</si>
  <si>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</si>
  <si>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</si>
  <si>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</si>
  <si>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</si>
  <si>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</si>
  <si>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</si>
  <si>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</si>
  <si>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</si>
  <si>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</si>
  <si>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</si>
  <si>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</si>
  <si>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</si>
  <si>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</si>
  <si>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</si>
  <si>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</si>
  <si>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</si>
  <si>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</si>
  <si>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</si>
  <si>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</si>
  <si>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</si>
  <si>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</si>
  <si>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</si>
  <si>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</si>
  <si>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</si>
  <si>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</si>
  <si>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</si>
  <si>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</si>
  <si>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</si>
  <si>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</si>
  <si>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</si>
  <si>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</si>
  <si>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</si>
  <si>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</si>
  <si>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</si>
  <si>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</si>
  <si>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</si>
  <si>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</si>
  <si>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</si>
  <si>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</si>
  <si>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</si>
  <si>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</si>
  <si>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</si>
  <si>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</si>
  <si>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</si>
  <si>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</si>
  <si>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</si>
  <si>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</si>
  <si>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</si>
  <si>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</si>
  <si>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</si>
  <si>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</si>
  <si>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</si>
  <si>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</si>
  <si>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</si>
  <si>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</si>
  <si>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</si>
  <si>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</si>
  <si>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</si>
  <si>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</si>
  <si>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</si>
  <si>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</si>
  <si>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</si>
  <si>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</si>
  <si>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</si>
  <si>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</si>
  <si>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</si>
  <si>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</si>
  <si>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下水道事業特別会計</t>
  </si>
  <si>
    <t>介護保険特別会計</t>
  </si>
  <si>
    <t>国民健康保険特別会計</t>
  </si>
  <si>
    <t>後期高齢者医療特別会計</t>
  </si>
  <si>
    <t>坂下東第一地区土地区画整理事業特別会計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</si>
  <si>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</si>
  <si>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</si>
  <si>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</si>
  <si>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</si>
  <si>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</si>
  <si>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</si>
  <si>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</si>
  <si>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</si>
  <si>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</si>
  <si>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</si>
  <si>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</si>
  <si>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会津若松地方広域市町村圏整備組合一般会計</t>
  </si>
  <si>
    <t>会津若松地方広域市町村圏整備組合水道用水供給事業会計</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</si>
  <si>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</si>
  <si>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</si>
  <si>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</si>
  <si>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</si>
  <si>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</si>
  <si>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</si>
  <si>
    <t>福島県後期高齢者医療広域連合後期高齢者医療特別会計</t>
  </si>
  <si>
    <t>株式会社湯川会津坂下</t>
    <rPh sb="0" eb="4">
      <t>カブシキガイシャ</t>
    </rPh>
    <rPh sb="4" eb="6">
      <t>ユガワ</t>
    </rPh>
    <rPh sb="6" eb="10">
      <t>アイヅバンゲ</t>
    </rPh>
    <phoneticPr fontId="2"/>
  </si>
  <si>
    <t>行政センター建設準備基金</t>
    <rPh sb="0" eb="2">
      <t>ギョウセイ</t>
    </rPh>
    <rPh sb="6" eb="8">
      <t>ケンセツ</t>
    </rPh>
    <rPh sb="8" eb="10">
      <t>ジュンビ</t>
    </rPh>
    <rPh sb="10" eb="12">
      <t>キキン</t>
    </rPh>
    <phoneticPr fontId="5"/>
  </si>
  <si>
    <t>公共施設整備基金</t>
    <rPh sb="0" eb="2">
      <t>コウキョウ</t>
    </rPh>
    <rPh sb="2" eb="4">
      <t>シセツ</t>
    </rPh>
    <rPh sb="4" eb="6">
      <t>セイビ</t>
    </rPh>
    <rPh sb="6" eb="8">
      <t>キキン</t>
    </rPh>
    <phoneticPr fontId="5"/>
  </si>
  <si>
    <t>廃棄物処理施設整備基金</t>
    <rPh sb="0" eb="3">
      <t>ハイキブツ</t>
    </rPh>
    <rPh sb="3" eb="5">
      <t>ショリ</t>
    </rPh>
    <rPh sb="5" eb="7">
      <t>シセツ</t>
    </rPh>
    <rPh sb="7" eb="9">
      <t>セイビ</t>
    </rPh>
    <rPh sb="9" eb="11">
      <t>キキン</t>
    </rPh>
    <phoneticPr fontId="5"/>
  </si>
  <si>
    <t>福祉基金</t>
    <rPh sb="0" eb="2">
      <t>フクシ</t>
    </rPh>
    <rPh sb="2" eb="4">
      <t>キキン</t>
    </rPh>
    <phoneticPr fontId="5"/>
  </si>
  <si>
    <t>森林環境基金</t>
    <rPh sb="0" eb="2">
      <t>シンリン</t>
    </rPh>
    <rPh sb="2" eb="4">
      <t>カンキョウ</t>
    </rPh>
    <rPh sb="4" eb="6">
      <t>キキン</t>
    </rPh>
    <phoneticPr fontId="5"/>
  </si>
  <si>
    <t>-</t>
    <phoneticPr fontId="2"/>
  </si>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</sst>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xmlns:c16r2="http://schemas.microsoft.com/office/drawing/2015/06/chart">
            <c:ext xmlns:c16="http://schemas.microsoft.com/office/drawing/2014/chart" uri="{C3380CC4-5D6E-409C-BE32-E72D297353CC}">
              <c16:uniqueId val="{00000000-BEFB-403F-86E7-6C290BD791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33293</c:v>
                </c:pt>
                <c:pt idx="1">
                  <c:v>34374</c:v>
                </c:pt>
                <c:pt idx="2">
                  <c:v>39506</c:v>
                </c:pt>
                <c:pt idx="3">
                  <c:v>86644</c:v>
                </c:pt>
                <c:pt idx="4">
                  <c:v>48568</c:v>
                </c:pt>
              </c:numCache>
            </c:numRef>
          </c:val>
          <c:smooth val="0"/>
          <c:extLst xmlns:c16r2="http://schemas.microsoft.com/office/drawing/2015/06/chart">
            <c:ext xmlns:c16="http://schemas.microsoft.com/office/drawing/2014/chart" uri="{C3380CC4-5D6E-409C-BE32-E72D297353CC}">
              <c16:uniqueId val="{00000001-BEFB-403F-86E7-6C290BD79184}"/>
            </c:ext>
          </c:extLst>
        </c:ser>
        <c:dLbls>
          <c:showLegendKey val="0"/>
          <c:showVal val="0"/>
          <c:showCatName val="0"/>
          <c:showSerName val="0"/>
          <c:showPercent val="0"/>
          <c:showBubbleSize val="0"/>
        </c:dLbls>
        <c:marker val="1"/>
        <c:smooth val="0"/>
        <c:axId val="111054848"/>
        <c:axId val="111056768"/>
      </c:lineChart>
      <c:catAx>
        <c:axId val="11105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56768"/>
        <c:crosses val="autoZero"/>
        <c:auto val="1"/>
        <c:lblAlgn val="ctr"/>
        <c:lblOffset val="100"/>
        <c:tickLblSkip val="1"/>
        <c:tickMarkSkip val="1"/>
        <c:noMultiLvlLbl val="0"/>
      </c:catAx>
      <c:valAx>
        <c:axId val="1110567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5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6.79</c:v>
                </c:pt>
                <c:pt idx="1">
                  <c:v>5.09</c:v>
                </c:pt>
                <c:pt idx="2">
                  <c:v>7.29</c:v>
                </c:pt>
                <c:pt idx="3">
                  <c:v>7.12</c:v>
                </c:pt>
                <c:pt idx="4">
                  <c:v>9.01</c:v>
                </c:pt>
              </c:numCache>
            </c:numRef>
          </c:val>
          <c:extLst xmlns:c16r2="http://schemas.microsoft.com/office/drawing/2015/06/chart">
            <c:ext xmlns:c16="http://schemas.microsoft.com/office/drawing/2014/chart" uri="{C3380CC4-5D6E-409C-BE32-E72D297353CC}">
              <c16:uniqueId val="{00000000-2438-4848-A149-90C714A4C1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c:v>
                </c:pt>
                <c:pt idx="1">
                  <c:v>6.43</c:v>
                </c:pt>
                <c:pt idx="2">
                  <c:v>8.8800000000000008</c:v>
                </c:pt>
                <c:pt idx="3">
                  <c:v>11.84</c:v>
                </c:pt>
                <c:pt idx="4">
                  <c:v>14.45</c:v>
                </c:pt>
              </c:numCache>
            </c:numRef>
          </c:val>
          <c:extLst xmlns:c16r2="http://schemas.microsoft.com/office/drawing/2015/06/chart">
            <c:ext xmlns:c16="http://schemas.microsoft.com/office/drawing/2014/chart" uri="{C3380CC4-5D6E-409C-BE32-E72D297353CC}">
              <c16:uniqueId val="{00000001-2438-4848-A149-90C714A4C118}"/>
            </c:ext>
          </c:extLst>
        </c:ser>
        <c:dLbls>
          <c:showLegendKey val="0"/>
          <c:showVal val="0"/>
          <c:showCatName val="0"/>
          <c:showSerName val="0"/>
          <c:showPercent val="0"/>
          <c:showBubbleSize val="0"/>
        </c:dLbls>
        <c:gapWidth val="250"/>
        <c:overlap val="100"/>
        <c:axId val="128875136"/>
        <c:axId val="12888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5.75</c:v>
                </c:pt>
                <c:pt idx="1">
                  <c:v>2.73</c:v>
                </c:pt>
                <c:pt idx="2">
                  <c:v>5.28</c:v>
                </c:pt>
                <c:pt idx="3">
                  <c:v>3.69</c:v>
                </c:pt>
                <c:pt idx="4">
                  <c:v>5.81</c:v>
                </c:pt>
              </c:numCache>
            </c:numRef>
          </c:val>
          <c:smooth val="0"/>
          <c:extLst xmlns:c16r2="http://schemas.microsoft.com/office/drawing/2015/06/chart">
            <c:ext xmlns:c16="http://schemas.microsoft.com/office/drawing/2014/chart" uri="{C3380CC4-5D6E-409C-BE32-E72D297353CC}">
              <c16:uniqueId val="{00000002-2438-4848-A149-90C714A4C118}"/>
            </c:ext>
          </c:extLst>
        </c:ser>
        <c:dLbls>
          <c:showLegendKey val="0"/>
          <c:showVal val="0"/>
          <c:showCatName val="0"/>
          <c:showSerName val="0"/>
          <c:showPercent val="0"/>
          <c:showBubbleSize val="0"/>
        </c:dLbls>
        <c:marker val="1"/>
        <c:smooth val="0"/>
        <c:axId val="128875136"/>
        <c:axId val="128881408"/>
      </c:lineChart>
      <c:catAx>
        <c:axId val="1288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881408"/>
        <c:crosses val="autoZero"/>
        <c:auto val="1"/>
        <c:lblAlgn val="ctr"/>
        <c:lblOffset val="100"/>
        <c:tickLblSkip val="1"/>
        <c:tickMarkSkip val="1"/>
        <c:noMultiLvlLbl val="0"/>
      </c:catAx>
      <c:valAx>
        <c:axId val="12888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4B-4168-A1A6-043FB405E4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4B-4168-A1A6-043FB405E46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A4B-4168-A1A6-043FB405E46C}"/>
            </c:ext>
          </c:extLst>
        </c:ser>
        <c:ser>
          <c:idx val="3"/>
          <c:order val="3"/>
          <c:tx>
            <c:strRef>
              <c:f>データシート!$A$30</c:f>
              <c:strCache>
                <c:ptCount val="1"/>
                <c:pt idx="0">
                  <c:v>坂下東第一地区土地区画整理事業特別会計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A4B-4168-A1A6-043FB405E46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0A4B-4168-A1A6-043FB405E46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2.27</c:v>
                </c:pt>
                <c:pt idx="2">
                  <c:v>#N/A</c:v>
                </c:pt>
                <c:pt idx="3">
                  <c:v>2.61</c:v>
                </c:pt>
                <c:pt idx="4">
                  <c:v>#N/A</c:v>
                </c:pt>
                <c:pt idx="5">
                  <c:v>1.51</c:v>
                </c:pt>
                <c:pt idx="6">
                  <c:v>#N/A</c:v>
                </c:pt>
                <c:pt idx="7">
                  <c:v>1.21</c:v>
                </c:pt>
                <c:pt idx="8">
                  <c:v>#N/A</c:v>
                </c:pt>
                <c:pt idx="9">
                  <c:v>1.03</c:v>
                </c:pt>
              </c:numCache>
            </c:numRef>
          </c:val>
          <c:extLst xmlns:c16r2="http://schemas.microsoft.com/office/drawing/2015/06/chart">
            <c:ext xmlns:c16="http://schemas.microsoft.com/office/drawing/2014/chart" uri="{C3380CC4-5D6E-409C-BE32-E72D297353CC}">
              <c16:uniqueId val="{00000005-0A4B-4168-A1A6-043FB405E46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2.67</c:v>
                </c:pt>
                <c:pt idx="2">
                  <c:v>#N/A</c:v>
                </c:pt>
                <c:pt idx="3">
                  <c:v>2.62</c:v>
                </c:pt>
                <c:pt idx="4">
                  <c:v>#N/A</c:v>
                </c:pt>
                <c:pt idx="5">
                  <c:v>2.12</c:v>
                </c:pt>
                <c:pt idx="6">
                  <c:v>#N/A</c:v>
                </c:pt>
                <c:pt idx="7">
                  <c:v>1.74</c:v>
                </c:pt>
                <c:pt idx="8">
                  <c:v>#N/A</c:v>
                </c:pt>
                <c:pt idx="9">
                  <c:v>1.81</c:v>
                </c:pt>
              </c:numCache>
            </c:numRef>
          </c:val>
          <c:extLst xmlns:c16r2="http://schemas.microsoft.com/office/drawing/2015/06/chart">
            <c:ext xmlns:c16="http://schemas.microsoft.com/office/drawing/2014/chart" uri="{C3380CC4-5D6E-409C-BE32-E72D297353CC}">
              <c16:uniqueId val="{00000006-0A4B-4168-A1A6-043FB405E46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3.33</c:v>
                </c:pt>
                <c:pt idx="8">
                  <c:v>#N/A</c:v>
                </c:pt>
                <c:pt idx="9">
                  <c:v>2.39</c:v>
                </c:pt>
              </c:numCache>
            </c:numRef>
          </c:val>
          <c:extLst xmlns:c16r2="http://schemas.microsoft.com/office/drawing/2015/06/chart">
            <c:ext xmlns:c16="http://schemas.microsoft.com/office/drawing/2014/chart" uri="{C3380CC4-5D6E-409C-BE32-E72D297353CC}">
              <c16:uniqueId val="{00000007-0A4B-4168-A1A6-043FB405E4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6.78</c:v>
                </c:pt>
                <c:pt idx="2">
                  <c:v>#N/A</c:v>
                </c:pt>
                <c:pt idx="3">
                  <c:v>5.09</c:v>
                </c:pt>
                <c:pt idx="4">
                  <c:v>#N/A</c:v>
                </c:pt>
                <c:pt idx="5">
                  <c:v>7.28</c:v>
                </c:pt>
                <c:pt idx="6">
                  <c:v>#N/A</c:v>
                </c:pt>
                <c:pt idx="7">
                  <c:v>7.12</c:v>
                </c:pt>
                <c:pt idx="8">
                  <c:v>#N/A</c:v>
                </c:pt>
                <c:pt idx="9">
                  <c:v>8.9700000000000006</c:v>
                </c:pt>
              </c:numCache>
            </c:numRef>
          </c:val>
          <c:extLst xmlns:c16r2="http://schemas.microsoft.com/office/drawing/2015/06/chart">
            <c:ext xmlns:c16="http://schemas.microsoft.com/office/drawing/2014/chart" uri="{C3380CC4-5D6E-409C-BE32-E72D297353CC}">
              <c16:uniqueId val="{00000008-0A4B-4168-A1A6-043FB405E4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14.38</c:v>
                </c:pt>
                <c:pt idx="2">
                  <c:v>#N/A</c:v>
                </c:pt>
                <c:pt idx="3">
                  <c:v>14.81</c:v>
                </c:pt>
                <c:pt idx="4">
                  <c:v>#N/A</c:v>
                </c:pt>
                <c:pt idx="5">
                  <c:v>14.46</c:v>
                </c:pt>
                <c:pt idx="6">
                  <c:v>#N/A</c:v>
                </c:pt>
                <c:pt idx="7">
                  <c:v>14.85</c:v>
                </c:pt>
                <c:pt idx="8">
                  <c:v>#N/A</c:v>
                </c:pt>
                <c:pt idx="9">
                  <c:v>16.43</c:v>
                </c:pt>
              </c:numCache>
            </c:numRef>
          </c:val>
          <c:extLst xmlns:c16r2="http://schemas.microsoft.com/office/drawing/2015/06/chart">
            <c:ext xmlns:c16="http://schemas.microsoft.com/office/drawing/2014/chart" uri="{C3380CC4-5D6E-409C-BE32-E72D297353CC}">
              <c16:uniqueId val="{00000009-0A4B-4168-A1A6-043FB405E46C}"/>
            </c:ext>
          </c:extLst>
        </c:ser>
        <c:dLbls>
          <c:showLegendKey val="0"/>
          <c:showVal val="0"/>
          <c:showCatName val="0"/>
          <c:showSerName val="0"/>
          <c:showPercent val="0"/>
          <c:showBubbleSize val="0"/>
        </c:dLbls>
        <c:gapWidth val="150"/>
        <c:overlap val="100"/>
        <c:axId val="128996480"/>
        <c:axId val="128998016"/>
      </c:barChart>
      <c:catAx>
        <c:axId val="1289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98016"/>
        <c:crosses val="autoZero"/>
        <c:auto val="1"/>
        <c:lblAlgn val="ctr"/>
        <c:lblOffset val="100"/>
        <c:tickLblSkip val="1"/>
        <c:tickMarkSkip val="1"/>
        <c:noMultiLvlLbl val="0"/>
      </c:catAx>
      <c:valAx>
        <c:axId val="12899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9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841</c:v>
                </c:pt>
                <c:pt idx="5">
                  <c:v>844</c:v>
                </c:pt>
                <c:pt idx="8">
                  <c:v>842</c:v>
                </c:pt>
                <c:pt idx="11">
                  <c:v>827</c:v>
                </c:pt>
                <c:pt idx="14">
                  <c:v>823</c:v>
                </c:pt>
              </c:numCache>
            </c:numRef>
          </c:val>
          <c:extLst xmlns:c16r2="http://schemas.microsoft.com/office/drawing/2015/06/chart">
            <c:ext xmlns:c16="http://schemas.microsoft.com/office/drawing/2014/chart" uri="{C3380CC4-5D6E-409C-BE32-E72D297353CC}">
              <c16:uniqueId val="{00000000-7F2C-449B-8081-C4FFC83646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2C-449B-8081-C4FFC83646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2-7F2C-449B-8081-C4FFC83646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10</c:v>
                </c:pt>
                <c:pt idx="6">
                  <c:v>7</c:v>
                </c:pt>
                <c:pt idx="9">
                  <c:v>8</c:v>
                </c:pt>
                <c:pt idx="12">
                  <c:v>8</c:v>
                </c:pt>
              </c:numCache>
            </c:numRef>
          </c:val>
          <c:extLst xmlns:c16r2="http://schemas.microsoft.com/office/drawing/2015/06/chart">
            <c:ext xmlns:c16="http://schemas.microsoft.com/office/drawing/2014/chart" uri="{C3380CC4-5D6E-409C-BE32-E72D297353CC}">
              <c16:uniqueId val="{00000003-7F2C-449B-8081-C4FFC83646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157</c:v>
                </c:pt>
                <c:pt idx="3">
                  <c:v>161</c:v>
                </c:pt>
                <c:pt idx="6">
                  <c:v>157</c:v>
                </c:pt>
                <c:pt idx="9">
                  <c:v>162</c:v>
                </c:pt>
                <c:pt idx="12">
                  <c:v>182</c:v>
                </c:pt>
              </c:numCache>
            </c:numRef>
          </c:val>
          <c:extLst xmlns:c16r2="http://schemas.microsoft.com/office/drawing/2015/06/chart">
            <c:ext xmlns:c16="http://schemas.microsoft.com/office/drawing/2014/chart" uri="{C3380CC4-5D6E-409C-BE32-E72D297353CC}">
              <c16:uniqueId val="{00000004-7F2C-449B-8081-C4FFC83646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2C-449B-8081-C4FFC83646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2C-449B-8081-C4FFC83646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1200</c:v>
                </c:pt>
                <c:pt idx="3">
                  <c:v>1183</c:v>
                </c:pt>
                <c:pt idx="6">
                  <c:v>1131</c:v>
                </c:pt>
                <c:pt idx="9">
                  <c:v>1108</c:v>
                </c:pt>
                <c:pt idx="12">
                  <c:v>1090</c:v>
                </c:pt>
              </c:numCache>
            </c:numRef>
          </c:val>
          <c:extLst xmlns:c16r2="http://schemas.microsoft.com/office/drawing/2015/06/chart">
            <c:ext xmlns:c16="http://schemas.microsoft.com/office/drawing/2014/chart" uri="{C3380CC4-5D6E-409C-BE32-E72D297353CC}">
              <c16:uniqueId val="{00000007-7F2C-449B-8081-C4FFC83646DD}"/>
            </c:ext>
          </c:extLst>
        </c:ser>
        <c:dLbls>
          <c:showLegendKey val="0"/>
          <c:showVal val="0"/>
          <c:showCatName val="0"/>
          <c:showSerName val="0"/>
          <c:showPercent val="0"/>
          <c:showBubbleSize val="0"/>
        </c:dLbls>
        <c:gapWidth val="100"/>
        <c:overlap val="100"/>
        <c:axId val="108454656"/>
        <c:axId val="10845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538</c:v>
                </c:pt>
                <c:pt idx="2">
                  <c:v>#N/A</c:v>
                </c:pt>
                <c:pt idx="3">
                  <c:v>#N/A</c:v>
                </c:pt>
                <c:pt idx="4">
                  <c:v>512</c:v>
                </c:pt>
                <c:pt idx="5">
                  <c:v>#N/A</c:v>
                </c:pt>
                <c:pt idx="6">
                  <c:v>#N/A</c:v>
                </c:pt>
                <c:pt idx="7">
                  <c:v>454</c:v>
                </c:pt>
                <c:pt idx="8">
                  <c:v>#N/A</c:v>
                </c:pt>
                <c:pt idx="9">
                  <c:v>#N/A</c:v>
                </c:pt>
                <c:pt idx="10">
                  <c:v>451</c:v>
                </c:pt>
                <c:pt idx="11">
                  <c:v>#N/A</c:v>
                </c:pt>
                <c:pt idx="12">
                  <c:v>#N/A</c:v>
                </c:pt>
                <c:pt idx="13">
                  <c:v>457</c:v>
                </c:pt>
                <c:pt idx="14">
                  <c:v>#N/A</c:v>
                </c:pt>
              </c:numCache>
            </c:numRef>
          </c:val>
          <c:smooth val="0"/>
          <c:extLst xmlns:c16r2="http://schemas.microsoft.com/office/drawing/2015/06/chart">
            <c:ext xmlns:c16="http://schemas.microsoft.com/office/drawing/2014/chart" uri="{C3380CC4-5D6E-409C-BE32-E72D297353CC}">
              <c16:uniqueId val="{00000008-7F2C-449B-8081-C4FFC83646DD}"/>
            </c:ext>
          </c:extLst>
        </c:ser>
        <c:dLbls>
          <c:showLegendKey val="0"/>
          <c:showVal val="0"/>
          <c:showCatName val="0"/>
          <c:showSerName val="0"/>
          <c:showPercent val="0"/>
          <c:showBubbleSize val="0"/>
        </c:dLbls>
        <c:marker val="1"/>
        <c:smooth val="0"/>
        <c:axId val="108454656"/>
        <c:axId val="108456576"/>
      </c:lineChart>
      <c:catAx>
        <c:axId val="10845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56576"/>
        <c:crosses val="autoZero"/>
        <c:auto val="1"/>
        <c:lblAlgn val="ctr"/>
        <c:lblOffset val="100"/>
        <c:tickLblSkip val="1"/>
        <c:tickMarkSkip val="1"/>
        <c:noMultiLvlLbl val="0"/>
      </c:catAx>
      <c:valAx>
        <c:axId val="10845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7663</c:v>
                </c:pt>
                <c:pt idx="5">
                  <c:v>7258</c:v>
                </c:pt>
                <c:pt idx="8">
                  <c:v>6863</c:v>
                </c:pt>
                <c:pt idx="11">
                  <c:v>6832</c:v>
                </c:pt>
                <c:pt idx="14">
                  <c:v>6321</c:v>
                </c:pt>
              </c:numCache>
            </c:numRef>
          </c:val>
          <c:extLst xmlns:c16r2="http://schemas.microsoft.com/office/drawing/2015/06/chart">
            <c:ext xmlns:c16="http://schemas.microsoft.com/office/drawing/2014/chart" uri="{C3380CC4-5D6E-409C-BE32-E72D297353CC}">
              <c16:uniqueId val="{00000000-A26E-4FD4-9017-F057065B3A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430</c:v>
                </c:pt>
                <c:pt idx="5">
                  <c:v>405</c:v>
                </c:pt>
                <c:pt idx="8">
                  <c:v>375</c:v>
                </c:pt>
                <c:pt idx="11">
                  <c:v>346</c:v>
                </c:pt>
                <c:pt idx="14">
                  <c:v>311</c:v>
                </c:pt>
              </c:numCache>
            </c:numRef>
          </c:val>
          <c:extLst xmlns:c16r2="http://schemas.microsoft.com/office/drawing/2015/06/chart">
            <c:ext xmlns:c16="http://schemas.microsoft.com/office/drawing/2014/chart" uri="{C3380CC4-5D6E-409C-BE32-E72D297353CC}">
              <c16:uniqueId val="{00000001-A26E-4FD4-9017-F057065B3A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542</c:v>
                </c:pt>
                <c:pt idx="5">
                  <c:v>892</c:v>
                </c:pt>
                <c:pt idx="8">
                  <c:v>1262</c:v>
                </c:pt>
                <c:pt idx="11">
                  <c:v>1634</c:v>
                </c:pt>
                <c:pt idx="14">
                  <c:v>1865</c:v>
                </c:pt>
              </c:numCache>
            </c:numRef>
          </c:val>
          <c:extLst xmlns:c16r2="http://schemas.microsoft.com/office/drawing/2015/06/chart">
            <c:ext xmlns:c16="http://schemas.microsoft.com/office/drawing/2014/chart" uri="{C3380CC4-5D6E-409C-BE32-E72D297353CC}">
              <c16:uniqueId val="{00000002-A26E-4FD4-9017-F057065B3A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26E-4FD4-9017-F057065B3A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26E-4FD4-9017-F057065B3A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6E-4FD4-9017-F057065B3A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1208</c:v>
                </c:pt>
                <c:pt idx="3">
                  <c:v>1192</c:v>
                </c:pt>
                <c:pt idx="6">
                  <c:v>1117</c:v>
                </c:pt>
                <c:pt idx="9">
                  <c:v>945</c:v>
                </c:pt>
                <c:pt idx="12">
                  <c:v>911</c:v>
                </c:pt>
              </c:numCache>
            </c:numRef>
          </c:val>
          <c:extLst xmlns:c16r2="http://schemas.microsoft.com/office/drawing/2015/06/chart">
            <c:ext xmlns:c16="http://schemas.microsoft.com/office/drawing/2014/chart" uri="{C3380CC4-5D6E-409C-BE32-E72D297353CC}">
              <c16:uniqueId val="{00000006-A26E-4FD4-9017-F057065B3A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25</c:v>
                </c:pt>
                <c:pt idx="6">
                  <c:v>26</c:v>
                </c:pt>
                <c:pt idx="9">
                  <c:v>41</c:v>
                </c:pt>
                <c:pt idx="12">
                  <c:v>39</c:v>
                </c:pt>
              </c:numCache>
            </c:numRef>
          </c:val>
          <c:extLst xmlns:c16r2="http://schemas.microsoft.com/office/drawing/2015/06/chart">
            <c:ext xmlns:c16="http://schemas.microsoft.com/office/drawing/2014/chart" uri="{C3380CC4-5D6E-409C-BE32-E72D297353CC}">
              <c16:uniqueId val="{00000007-A26E-4FD4-9017-F057065B3A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2174</c:v>
                </c:pt>
                <c:pt idx="3">
                  <c:v>2317</c:v>
                </c:pt>
                <c:pt idx="6">
                  <c:v>2287</c:v>
                </c:pt>
                <c:pt idx="9">
                  <c:v>2286</c:v>
                </c:pt>
                <c:pt idx="12">
                  <c:v>2379</c:v>
                </c:pt>
              </c:numCache>
            </c:numRef>
          </c:val>
          <c:extLst xmlns:c16r2="http://schemas.microsoft.com/office/drawing/2015/06/chart">
            <c:ext xmlns:c16="http://schemas.microsoft.com/office/drawing/2014/chart" uri="{C3380CC4-5D6E-409C-BE32-E72D297353CC}">
              <c16:uniqueId val="{00000008-A26E-4FD4-9017-F057065B3A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A26E-4FD4-9017-F057065B3A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9140</c:v>
                </c:pt>
                <c:pt idx="3">
                  <c:v>8526</c:v>
                </c:pt>
                <c:pt idx="6">
                  <c:v>7841</c:v>
                </c:pt>
                <c:pt idx="9">
                  <c:v>7788</c:v>
                </c:pt>
                <c:pt idx="12">
                  <c:v>6772</c:v>
                </c:pt>
              </c:numCache>
            </c:numRef>
          </c:val>
          <c:extLst xmlns:c16r2="http://schemas.microsoft.com/office/drawing/2015/06/chart">
            <c:ext xmlns:c16="http://schemas.microsoft.com/office/drawing/2014/chart" uri="{C3380CC4-5D6E-409C-BE32-E72D297353CC}">
              <c16:uniqueId val="{0000000A-A26E-4FD4-9017-F057065B3A3D}"/>
            </c:ext>
          </c:extLst>
        </c:ser>
        <c:dLbls>
          <c:showLegendKey val="0"/>
          <c:showVal val="0"/>
          <c:showCatName val="0"/>
          <c:showSerName val="0"/>
          <c:showPercent val="0"/>
          <c:showBubbleSize val="0"/>
        </c:dLbls>
        <c:gapWidth val="100"/>
        <c:overlap val="100"/>
        <c:axId val="129169280"/>
        <c:axId val="12931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3919</c:v>
                </c:pt>
                <c:pt idx="2">
                  <c:v>#N/A</c:v>
                </c:pt>
                <c:pt idx="3">
                  <c:v>#N/A</c:v>
                </c:pt>
                <c:pt idx="4">
                  <c:v>3507</c:v>
                </c:pt>
                <c:pt idx="5">
                  <c:v>#N/A</c:v>
                </c:pt>
                <c:pt idx="6">
                  <c:v>#N/A</c:v>
                </c:pt>
                <c:pt idx="7">
                  <c:v>2771</c:v>
                </c:pt>
                <c:pt idx="8">
                  <c:v>#N/A</c:v>
                </c:pt>
                <c:pt idx="9">
                  <c:v>#N/A</c:v>
                </c:pt>
                <c:pt idx="10">
                  <c:v>2247</c:v>
                </c:pt>
                <c:pt idx="11">
                  <c:v>#N/A</c:v>
                </c:pt>
                <c:pt idx="12">
                  <c:v>#N/A</c:v>
                </c:pt>
                <c:pt idx="13">
                  <c:v>1605</c:v>
                </c:pt>
                <c:pt idx="14">
                  <c:v>#N/A</c:v>
                </c:pt>
              </c:numCache>
            </c:numRef>
          </c:val>
          <c:smooth val="0"/>
          <c:extLst xmlns:c16r2="http://schemas.microsoft.com/office/drawing/2015/06/chart">
            <c:ext xmlns:c16="http://schemas.microsoft.com/office/drawing/2014/chart" uri="{C3380CC4-5D6E-409C-BE32-E72D297353CC}">
              <c16:uniqueId val="{0000000B-A26E-4FD4-9017-F057065B3A3D}"/>
            </c:ext>
          </c:extLst>
        </c:ser>
        <c:dLbls>
          <c:showLegendKey val="0"/>
          <c:showVal val="0"/>
          <c:showCatName val="0"/>
          <c:showSerName val="0"/>
          <c:showPercent val="0"/>
          <c:showBubbleSize val="0"/>
        </c:dLbls>
        <c:marker val="1"/>
        <c:smooth val="0"/>
        <c:axId val="129169280"/>
        <c:axId val="129318912"/>
      </c:lineChart>
      <c:catAx>
        <c:axId val="1291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18912"/>
        <c:crosses val="autoZero"/>
        <c:auto val="1"/>
        <c:lblAlgn val="ctr"/>
        <c:lblOffset val="100"/>
        <c:tickLblSkip val="1"/>
        <c:tickMarkSkip val="1"/>
        <c:noMultiLvlLbl val="0"/>
      </c:catAx>
      <c:valAx>
        <c:axId val="12931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452</c:v>
                </c:pt>
                <c:pt idx="1">
                  <c:v>634</c:v>
                </c:pt>
                <c:pt idx="2">
                  <c:v>746</c:v>
                </c:pt>
              </c:numCache>
            </c:numRef>
          </c:val>
          <c:extLst xmlns:c16r2="http://schemas.microsoft.com/office/drawing/2015/06/chart">
            <c:ext xmlns:c16="http://schemas.microsoft.com/office/drawing/2014/chart" uri="{C3380CC4-5D6E-409C-BE32-E72D297353CC}">
              <c16:uniqueId val="{00000000-D5CD-4302-A691-7FD451E156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c:v>
                </c:pt>
                <c:pt idx="1">
                  <c:v>172</c:v>
                </c:pt>
                <c:pt idx="2">
                  <c:v>24</c:v>
                </c:pt>
              </c:numCache>
            </c:numRef>
          </c:val>
          <c:extLst xmlns:c16r2="http://schemas.microsoft.com/office/drawing/2015/06/chart">
            <c:ext xmlns:c16="http://schemas.microsoft.com/office/drawing/2014/chart" uri="{C3380CC4-5D6E-409C-BE32-E72D297353CC}">
              <c16:uniqueId val="{00000001-D5CD-4302-A691-7FD451E156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461</c:v>
                </c:pt>
                <c:pt idx="1">
                  <c:v>839</c:v>
                </c:pt>
                <c:pt idx="2">
                  <c:v>1131</c:v>
                </c:pt>
              </c:numCache>
            </c:numRef>
          </c:val>
          <c:extLst xmlns:c16r2="http://schemas.microsoft.com/office/drawing/2015/06/chart">
            <c:ext xmlns:c16="http://schemas.microsoft.com/office/drawing/2014/chart" uri="{C3380CC4-5D6E-409C-BE32-E72D297353CC}">
              <c16:uniqueId val="{00000002-D5CD-4302-A691-7FD451E156CE}"/>
            </c:ext>
          </c:extLst>
        </c:ser>
        <c:dLbls>
          <c:showLegendKey val="0"/>
          <c:showVal val="0"/>
          <c:showCatName val="0"/>
          <c:showSerName val="0"/>
          <c:showPercent val="0"/>
          <c:showBubbleSize val="0"/>
        </c:dLbls>
        <c:gapWidth val="120"/>
        <c:overlap val="100"/>
        <c:axId val="129523072"/>
        <c:axId val="129528960"/>
      </c:barChart>
      <c:catAx>
        <c:axId val="1295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528960"/>
        <c:crosses val="autoZero"/>
        <c:auto val="1"/>
        <c:lblAlgn val="ctr"/>
        <c:lblOffset val="100"/>
        <c:tickLblSkip val="1"/>
        <c:tickMarkSkip val="1"/>
        <c:noMultiLvlLbl val="0"/>
      </c:catAx>
      <c:valAx>
        <c:axId val="12952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5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令和３年度の分子は、前年度と比較して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要因としては、地方債の償還</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進んだ</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、会津若松地方広域市町村圏整備組合への負担金補助の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公債費が大きく財政を圧迫しており、令和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年度までは</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億円を超える見通しとなっていることから、起債額の上限設定により公債費の縮減に努めていく。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満期一括償還地方債を発行していない。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令和３年度の分子は、前年度と比較して</a:t>
          </a:r>
          <a:r>
            <a:rPr kumimoji="1" lang="en-US" altLang="ja-JP" sz="1100" b="0" i="0" baseline="0">
              <a:solidFill>
                <a:schemeClr val="dk1"/>
              </a:solidFill>
              <a:effectLst/>
              <a:latin typeface="+mn-lt"/>
              <a:ea typeface="+mn-ea"/>
              <a:cs typeface="+mn-cs"/>
            </a:rPr>
            <a:t>642</a:t>
          </a:r>
          <a:r>
            <a:rPr kumimoji="1" lang="ja-JP" altLang="ja-JP" sz="1100" b="0" i="0" baseline="0">
              <a:solidFill>
                <a:schemeClr val="dk1"/>
              </a:solidFill>
              <a:effectLst/>
              <a:latin typeface="+mn-lt"/>
              <a:ea typeface="+mn-ea"/>
              <a:cs typeface="+mn-cs"/>
            </a:rPr>
            <a:t>百万円減少した。要因としては、地方債発行額の減による地方債現在高の減や、基金残高の増額によるものである。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地方債現在高及び比率は依然として高い状況であることから、今後も地方債の新規発行や新たな債務負担行為設定の抑制と、財政調整基金等への積立を計画的かつ着実に行えるよう効率的な行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　令和</a:t>
          </a:r>
          <a:r>
            <a:rPr kumimoji="1" lang="ja-JP" altLang="en-US" sz="1400" b="0" i="0" baseline="0">
              <a:solidFill>
                <a:schemeClr val="dk1"/>
              </a:solidFill>
              <a:effectLst/>
              <a:latin typeface="+mn-lt"/>
              <a:ea typeface="+mn-ea"/>
              <a:cs typeface="+mn-cs"/>
            </a:rPr>
            <a:t>４</a:t>
          </a:r>
          <a:r>
            <a:rPr kumimoji="1" lang="ja-JP" altLang="ja-JP" sz="1400" b="0" i="0" baseline="0">
              <a:solidFill>
                <a:schemeClr val="dk1"/>
              </a:solidFill>
              <a:effectLst/>
              <a:latin typeface="+mn-lt"/>
              <a:ea typeface="+mn-ea"/>
              <a:cs typeface="+mn-cs"/>
            </a:rPr>
            <a:t>年度の基金残高は、前年度と比較して</a:t>
          </a:r>
          <a:r>
            <a:rPr kumimoji="1" lang="en-US" altLang="ja-JP" sz="1400" b="0" i="0" baseline="0">
              <a:solidFill>
                <a:schemeClr val="dk1"/>
              </a:solidFill>
              <a:effectLst/>
              <a:latin typeface="+mn-lt"/>
              <a:ea typeface="+mn-ea"/>
              <a:cs typeface="+mn-cs"/>
            </a:rPr>
            <a:t>255</a:t>
          </a:r>
          <a:r>
            <a:rPr kumimoji="1" lang="ja-JP" altLang="ja-JP" sz="1400" b="0" i="0" baseline="0">
              <a:solidFill>
                <a:schemeClr val="dk1"/>
              </a:solidFill>
              <a:effectLst/>
              <a:latin typeface="+mn-lt"/>
              <a:ea typeface="+mn-ea"/>
              <a:cs typeface="+mn-cs"/>
            </a:rPr>
            <a:t>百万円増の</a:t>
          </a:r>
          <a:r>
            <a:rPr kumimoji="1" lang="en-US" altLang="ja-JP" sz="1400" b="0" i="0" baseline="0">
              <a:solidFill>
                <a:schemeClr val="dk1"/>
              </a:solidFill>
              <a:effectLst/>
              <a:latin typeface="+mn-lt"/>
              <a:ea typeface="+mn-ea"/>
              <a:cs typeface="+mn-cs"/>
            </a:rPr>
            <a:t>1,900</a:t>
          </a:r>
          <a:r>
            <a:rPr kumimoji="1" lang="ja-JP" altLang="ja-JP" sz="1400" b="0" i="0" baseline="0">
              <a:solidFill>
                <a:schemeClr val="dk1"/>
              </a:solidFill>
              <a:effectLst/>
              <a:latin typeface="+mn-lt"/>
              <a:ea typeface="+mn-ea"/>
              <a:cs typeface="+mn-cs"/>
            </a:rPr>
            <a:t>百万円となった。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増減が大きかったのは財政調整基金・行政センター建設準備基金であり、要因としてはふるさと納税の増額等により純繰越金が多かったことによる積立額の増である。また、例年財政調整基金を最優先としていたが、新庁舎建設及び起債の繰上償還なども考え、複数の基金へ積立を行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基金残高は全国的に見て少ない状況であるため、計画的に積立を実施していく必要がある。一般的に適正と言われる標準財政規模の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金額までの積立はできているが、今後この金額を維持しながら財政運営を行ってい置く必要がある。また、行政センター建設準備基金や減債基金へ積立を行い、さらなる財政健全化へ向けて行財政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・行政センター建設整備基金：行政センター（庁舎等）の建設整備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・廃棄物処理施設整備基金：廃棄物処理施設の整備及び廃棄物減量化推進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a:t>
          </a:r>
          <a:r>
            <a:rPr lang="ja-JP" altLang="en-US" sz="1400">
              <a:effectLst/>
            </a:rPr>
            <a:t>森林整備及びその促進を目的とした間伐、木材利用の促進や、普及啓発並びに人材育成、担い手の確保等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・行政センター建設準備基金：ふるさと納税の増額等により純繰越金が多かったこと及び新庁舎建設を想定し基金への積立を行ったことによる積立額の増である。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・公共施設整備基金：公共施設使用料や決算剰余金を原資に積立を実施したため。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・福祉基金：決算剰余金を原資に積立を実施したため。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・行政センター建設準備基金：建設工事予定の年度までは行政センター建設準備基金を優先に積立を実施する。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・公用施設整備基金：公共施設使用料や町有財産の売却による収入などを原資に積立を実施する。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・福祉基金：繰替運用した際の返済計画に基づき積立を実施する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・廃棄物処理施設整備基金：家庭系ごみ処理手数料を原資に積立を実施する。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・森林環境基金：森林環境譲与税を原資に積立を実施する。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ふるさと納税の増額等により純繰越金が多かったことによる積立額の増により、基金残高は前年度と比較して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一般的に適正と言われる標準財政規模の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割の金額までの積立はできているが、今後この金額を維持しながら財政運営を行ってい置く必要がある。今後も決算剰余金の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の額を確実に積み立てる等、計画的な積立を実施していく。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起債の繰上償還の財源とするため取崩しを行ったことにより、基金残高は前年度と比較して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を優先的に実施してきたが、今後は起債の繰上償還や新規起債の発行抑制のために計画的に積立・繰入を実施していく。また、繰上償還により支払不要となる利息分については、減債基金へ積立を行い他の起債の繰上償還を行う際に繰入れることで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14,777
14,675
91.59
9,046,269
8,540,795
464,534
5,158,589
6,771,525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a:t>
          </a:r>
          <a:r>
            <a:rPr kumimoji="1" lang="ja-JP" altLang="en-US" sz="1100" baseline="0">
              <a:solidFill>
                <a:schemeClr val="dk1"/>
              </a:solidFill>
              <a:effectLst/>
              <a:latin typeface="+mn-lt"/>
              <a:ea typeface="+mn-ea"/>
              <a:cs typeface="+mn-cs"/>
            </a:rPr>
            <a:t>４</a:t>
          </a:r>
          <a:r>
            <a:rPr kumimoji="1" lang="ja-JP" altLang="ja-JP" sz="1100" baseline="0">
              <a:solidFill>
                <a:schemeClr val="dk1"/>
              </a:solidFill>
              <a:effectLst/>
              <a:latin typeface="+mn-lt"/>
              <a:ea typeface="+mn-ea"/>
              <a:cs typeface="+mn-cs"/>
            </a:rPr>
            <a:t>年度は、基準財政需要額が</a:t>
          </a:r>
          <a:r>
            <a:rPr kumimoji="1" lang="en-US" altLang="ja-JP" sz="1100" baseline="0">
              <a:solidFill>
                <a:schemeClr val="dk1"/>
              </a:solidFill>
              <a:effectLst/>
              <a:latin typeface="+mn-lt"/>
              <a:ea typeface="+mn-ea"/>
              <a:cs typeface="+mn-cs"/>
            </a:rPr>
            <a:t>4,663,567</a:t>
          </a:r>
          <a:r>
            <a:rPr kumimoji="1" lang="ja-JP" altLang="ja-JP" sz="1100" baseline="0">
              <a:solidFill>
                <a:schemeClr val="dk1"/>
              </a:solidFill>
              <a:effectLst/>
              <a:latin typeface="+mn-lt"/>
              <a:ea typeface="+mn-ea"/>
              <a:cs typeface="+mn-cs"/>
            </a:rPr>
            <a:t>千円、基準財政収入額が</a:t>
          </a:r>
          <a:r>
            <a:rPr kumimoji="1" lang="en-US" altLang="ja-JP" sz="1100" baseline="0">
              <a:solidFill>
                <a:schemeClr val="dk1"/>
              </a:solidFill>
              <a:effectLst/>
              <a:latin typeface="+mn-lt"/>
              <a:ea typeface="+mn-ea"/>
              <a:cs typeface="+mn-cs"/>
            </a:rPr>
            <a:t>1,726,760</a:t>
          </a:r>
          <a:r>
            <a:rPr kumimoji="1" lang="ja-JP" altLang="ja-JP" sz="1100" baseline="0">
              <a:solidFill>
                <a:schemeClr val="dk1"/>
              </a:solidFill>
              <a:effectLst/>
              <a:latin typeface="+mn-lt"/>
              <a:ea typeface="+mn-ea"/>
              <a:cs typeface="+mn-cs"/>
            </a:rPr>
            <a:t>千円となり、単年度の財政力指数は</a:t>
          </a:r>
          <a:r>
            <a:rPr kumimoji="1" lang="en-US" altLang="ja-JP" sz="1100" baseline="0">
              <a:solidFill>
                <a:schemeClr val="dk1"/>
              </a:solidFill>
              <a:effectLst/>
              <a:latin typeface="+mn-lt"/>
              <a:ea typeface="+mn-ea"/>
              <a:cs typeface="+mn-cs"/>
            </a:rPr>
            <a:t>0.370</a:t>
          </a:r>
          <a:r>
            <a:rPr kumimoji="1" lang="ja-JP" altLang="ja-JP" sz="1100" baseline="0">
              <a:solidFill>
                <a:schemeClr val="dk1"/>
              </a:solidFill>
              <a:effectLst/>
              <a:latin typeface="+mn-lt"/>
              <a:ea typeface="+mn-ea"/>
              <a:cs typeface="+mn-cs"/>
            </a:rPr>
            <a:t>となった。令和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0.383</a:t>
          </a:r>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0.355</a:t>
          </a:r>
          <a:r>
            <a:rPr kumimoji="1" lang="ja-JP" altLang="ja-JP" sz="1100" baseline="0">
              <a:solidFill>
                <a:schemeClr val="dk1"/>
              </a:solidFill>
              <a:effectLst/>
              <a:latin typeface="+mn-lt"/>
              <a:ea typeface="+mn-ea"/>
              <a:cs typeface="+mn-cs"/>
            </a:rPr>
            <a:t>であったため、３ヶ年平均は昨年度</a:t>
          </a:r>
          <a:r>
            <a:rPr kumimoji="1" lang="ja-JP" altLang="en-US" sz="1100" baseline="0">
              <a:solidFill>
                <a:schemeClr val="dk1"/>
              </a:solidFill>
              <a:effectLst/>
              <a:latin typeface="+mn-lt"/>
              <a:ea typeface="+mn-ea"/>
              <a:cs typeface="+mn-cs"/>
            </a:rPr>
            <a:t>と同じ</a:t>
          </a:r>
          <a:r>
            <a:rPr kumimoji="1" lang="en-US" altLang="ja-JP" sz="1100" baseline="0">
              <a:solidFill>
                <a:schemeClr val="dk1"/>
              </a:solidFill>
              <a:effectLst/>
              <a:latin typeface="+mn-lt"/>
              <a:ea typeface="+mn-ea"/>
              <a:cs typeface="+mn-cs"/>
            </a:rPr>
            <a:t>0.37</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全国平均、県平均及び、類似団体平均と比較すると、いずれも前年度と同様に低く、財源に余裕がない状況であることから、町税の高い徴収率を維持しながら、未利用町有財産の積極的な活用・処分や受益者負担の見直し、ふるさと納税の推進等に努め、自主財源の確保に向けて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7" name="直線コネクタ 66"/>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52494</xdr:rowOff>
    </xdr:to>
    <xdr:cxnSp macro="">
      <xdr:nvCxnSpPr>
        <xdr:cNvPr id="70" name="直線コネクタ 69"/>
        <xdr:cNvCxnSpPr/>
      </xdr:nvCxnSpPr>
      <xdr:spPr>
        <a:xfrm>
          <a:off x="3225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36406</xdr:rowOff>
    </xdr:to>
    <xdr:cxnSp macro="">
      <xdr:nvCxnSpPr>
        <xdr:cNvPr id="73" name="直線コネクタ 72"/>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36406</xdr:rowOff>
    </xdr:to>
    <xdr:cxnSp macro="">
      <xdr:nvCxnSpPr>
        <xdr:cNvPr id="76" name="直線コネクタ 75"/>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6" name="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8" name="楕円 87"/>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89" name="テキスト ボックス 88"/>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0" name="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71983</xdr:rowOff>
    </xdr:from>
    <xdr:ext cx="762000" cy="259045"/>
    <xdr:sp macro="" textlink="">
      <xdr:nvSpPr>
        <xdr:cNvPr id="91" name="テキスト ボックス 90"/>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2" name="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71983</xdr:rowOff>
    </xdr:from>
    <xdr:ext cx="762000" cy="259045"/>
    <xdr:sp macro="" textlink="">
      <xdr:nvSpPr>
        <xdr:cNvPr id="93" name="テキスト ボックス 92"/>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4" name="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5" name="テキスト ボックス 94"/>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年度は、経常的収入が</a:t>
          </a:r>
          <a:r>
            <a:rPr kumimoji="1" lang="en-US" altLang="ja-JP" sz="1100">
              <a:solidFill>
                <a:schemeClr val="dk1"/>
              </a:solidFill>
              <a:effectLst/>
              <a:latin typeface="+mn-lt"/>
              <a:ea typeface="+mn-ea"/>
              <a:cs typeface="+mn-cs"/>
            </a:rPr>
            <a:t>6,145,902</a:t>
          </a:r>
          <a:r>
            <a:rPr kumimoji="1" lang="ja-JP" altLang="ja-JP" sz="1100">
              <a:solidFill>
                <a:schemeClr val="dk1"/>
              </a:solidFill>
              <a:effectLst/>
              <a:latin typeface="+mn-lt"/>
              <a:ea typeface="+mn-ea"/>
              <a:cs typeface="+mn-cs"/>
            </a:rPr>
            <a:t>千円、経常的支出が</a:t>
          </a:r>
          <a:r>
            <a:rPr kumimoji="1" lang="en-US" altLang="ja-JP" sz="1100">
              <a:solidFill>
                <a:schemeClr val="dk1"/>
              </a:solidFill>
              <a:effectLst/>
              <a:latin typeface="+mn-lt"/>
              <a:ea typeface="+mn-ea"/>
              <a:cs typeface="+mn-cs"/>
            </a:rPr>
            <a:t>5,445,707</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税収は増となったものの</a:t>
          </a:r>
          <a:r>
            <a:rPr kumimoji="1" lang="ja-JP" altLang="ja-JP" sz="1100" b="0" i="0" baseline="0">
              <a:solidFill>
                <a:schemeClr val="dk1"/>
              </a:solidFill>
              <a:effectLst/>
              <a:latin typeface="+mn-lt"/>
              <a:ea typeface="+mn-ea"/>
              <a:cs typeface="+mn-cs"/>
            </a:rPr>
            <a:t>普通交付税</a:t>
          </a:r>
          <a:r>
            <a:rPr kumimoji="1" lang="ja-JP" altLang="en-US" sz="1100" b="0" i="0" baseline="0">
              <a:solidFill>
                <a:schemeClr val="dk1"/>
              </a:solidFill>
              <a:effectLst/>
              <a:latin typeface="+mn-lt"/>
              <a:ea typeface="+mn-ea"/>
              <a:cs typeface="+mn-cs"/>
            </a:rPr>
            <a:t>の減などにより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経常的収入は減額となった。また、公債費の減などにより</a:t>
          </a:r>
          <a:r>
            <a:rPr kumimoji="1" lang="ja-JP" altLang="ja-JP" sz="1100" b="0" i="0" baseline="0">
              <a:solidFill>
                <a:schemeClr val="dk1"/>
              </a:solidFill>
              <a:effectLst/>
              <a:latin typeface="+mn-lt"/>
              <a:ea typeface="+mn-ea"/>
              <a:cs typeface="+mn-cs"/>
            </a:rPr>
            <a:t>経常的支出</a:t>
          </a:r>
          <a:r>
            <a:rPr kumimoji="1" lang="ja-JP" altLang="en-US" sz="1100" b="0" i="0" baseline="0">
              <a:solidFill>
                <a:schemeClr val="dk1"/>
              </a:solidFill>
              <a:effectLst/>
              <a:latin typeface="+mn-lt"/>
              <a:ea typeface="+mn-ea"/>
              <a:cs typeface="+mn-cs"/>
            </a:rPr>
            <a:t>も減となった。</a:t>
          </a:r>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から比率が悪化</a:t>
          </a:r>
          <a:r>
            <a:rPr kumimoji="1" lang="ja-JP" altLang="ja-JP" sz="1100">
              <a:solidFill>
                <a:schemeClr val="dk1"/>
              </a:solidFill>
              <a:effectLst/>
              <a:latin typeface="+mn-lt"/>
              <a:ea typeface="+mn-ea"/>
              <a:cs typeface="+mn-cs"/>
            </a:rPr>
            <a:t>しており、要因として</a:t>
          </a:r>
          <a:r>
            <a:rPr kumimoji="1" lang="ja-JP" altLang="en-US" sz="1100">
              <a:solidFill>
                <a:schemeClr val="dk1"/>
              </a:solidFill>
              <a:effectLst/>
              <a:latin typeface="+mn-lt"/>
              <a:ea typeface="+mn-ea"/>
              <a:cs typeface="+mn-cs"/>
            </a:rPr>
            <a:t>は、普通交付税などの一般財源歳入が減となっていることが大きい。しかし、税収については高い徴収率を維持しているため、これ以上の大幅な増額は望めない。そのため、</a:t>
          </a:r>
          <a:r>
            <a:rPr kumimoji="1" lang="ja-JP" altLang="ja-JP" sz="1100">
              <a:solidFill>
                <a:schemeClr val="dk1"/>
              </a:solidFill>
              <a:effectLst/>
              <a:latin typeface="+mn-lt"/>
              <a:ea typeface="+mn-ea"/>
              <a:cs typeface="+mn-cs"/>
            </a:rPr>
            <a:t>真に必要な事業を見極めての歳出の抑制を</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図っていく必要がある。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1694</xdr:rowOff>
    </xdr:to>
    <xdr:cxnSp macro="">
      <xdr:nvCxnSpPr>
        <xdr:cNvPr id="130" name="直線コネクタ 129"/>
        <xdr:cNvCxnSpPr/>
      </xdr:nvCxnSpPr>
      <xdr:spPr>
        <a:xfrm>
          <a:off x="4114800" y="1065022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41910</xdr:rowOff>
    </xdr:to>
    <xdr:cxnSp macro="">
      <xdr:nvCxnSpPr>
        <xdr:cNvPr id="133" name="直線コネクタ 132"/>
        <xdr:cNvCxnSpPr/>
      </xdr:nvCxnSpPr>
      <xdr:spPr>
        <a:xfrm flipV="1">
          <a:off x="3225800" y="106502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65</xdr:row>
      <xdr:rowOff>12700</xdr:rowOff>
    </xdr:to>
    <xdr:cxnSp macro="">
      <xdr:nvCxnSpPr>
        <xdr:cNvPr id="136" name="直線コネクタ 135"/>
        <xdr:cNvCxnSpPr/>
      </xdr:nvCxnSpPr>
      <xdr:spPr>
        <a:xfrm flipV="1">
          <a:off x="2336800" y="108432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69004</xdr:rowOff>
    </xdr:to>
    <xdr:cxnSp macro="">
      <xdr:nvCxnSpPr>
        <xdr:cNvPr id="139" name="直線コネクタ 138"/>
        <xdr:cNvCxnSpPr/>
      </xdr:nvCxnSpPr>
      <xdr:spPr>
        <a:xfrm flipV="1">
          <a:off x="1447800" y="111569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49" name="楕円 148"/>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0"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6" name="テキスト ボックス 155"/>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57" name="楕円 156"/>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58" name="テキスト ボックス 157"/>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年度の人件費は、前年度と比較して</a:t>
          </a:r>
          <a:r>
            <a:rPr kumimoji="1" lang="en-US" altLang="ja-JP" sz="1100">
              <a:solidFill>
                <a:schemeClr val="dk1"/>
              </a:solidFill>
              <a:effectLst/>
              <a:latin typeface="+mn-lt"/>
              <a:ea typeface="+mn-ea"/>
              <a:cs typeface="+mn-cs"/>
            </a:rPr>
            <a:t>7,507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1,469,741</a:t>
          </a:r>
          <a:r>
            <a:rPr kumimoji="1" lang="ja-JP" altLang="ja-JP" sz="1100">
              <a:solidFill>
                <a:schemeClr val="dk1"/>
              </a:solidFill>
              <a:effectLst/>
              <a:latin typeface="+mn-lt"/>
              <a:ea typeface="+mn-ea"/>
              <a:cs typeface="+mn-cs"/>
            </a:rPr>
            <a:t>千円、物件費は</a:t>
          </a:r>
          <a:r>
            <a:rPr kumimoji="1" lang="en-US" altLang="ja-JP" sz="1100">
              <a:solidFill>
                <a:schemeClr val="dk1"/>
              </a:solidFill>
              <a:effectLst/>
              <a:latin typeface="+mn-lt"/>
              <a:ea typeface="+mn-ea"/>
              <a:cs typeface="+mn-cs"/>
            </a:rPr>
            <a:t>39,910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1,145,041</a:t>
          </a:r>
          <a:r>
            <a:rPr kumimoji="1" lang="ja-JP" altLang="ja-JP" sz="1100">
              <a:solidFill>
                <a:schemeClr val="dk1"/>
              </a:solidFill>
              <a:effectLst/>
              <a:latin typeface="+mn-lt"/>
              <a:ea typeface="+mn-ea"/>
              <a:cs typeface="+mn-cs"/>
            </a:rPr>
            <a:t>千円となった。人件費が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令和３年度には払い済み退職手当の精算として、通常の退職手当負担金とは別に特別負担金</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千円が発生してたことなどによるも</a:t>
          </a:r>
          <a:r>
            <a:rPr kumimoji="1" lang="ja-JP" altLang="ja-JP" sz="1100">
              <a:solidFill>
                <a:schemeClr val="dk1"/>
              </a:solidFill>
              <a:effectLst/>
              <a:latin typeface="+mn-lt"/>
              <a:ea typeface="+mn-ea"/>
              <a:cs typeface="+mn-cs"/>
            </a:rPr>
            <a:t>ので、物件費が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予防接種に係る委託経費等が減</a:t>
          </a:r>
          <a:r>
            <a:rPr kumimoji="1" lang="ja-JP" altLang="ja-JP" sz="1100">
              <a:solidFill>
                <a:schemeClr val="dk1"/>
              </a:solidFill>
              <a:effectLst/>
              <a:latin typeface="+mn-lt"/>
              <a:ea typeface="+mn-ea"/>
              <a:cs typeface="+mn-cs"/>
            </a:rPr>
            <a:t>となったことによる。</a:t>
          </a:r>
          <a:endParaRPr lang="ja-JP" altLang="ja-JP" sz="1400">
            <a:effectLst/>
          </a:endParaRPr>
        </a:p>
        <a:p>
          <a:r>
            <a:rPr kumimoji="1" lang="ja-JP" altLang="ja-JP" sz="1100">
              <a:solidFill>
                <a:schemeClr val="dk1"/>
              </a:solidFill>
              <a:effectLst/>
              <a:latin typeface="+mn-lt"/>
              <a:ea typeface="+mn-ea"/>
              <a:cs typeface="+mn-cs"/>
            </a:rPr>
            <a:t>　財政健全化の取組の成果により、前年度に引き続き類似団体平均と比較して低い値となっている。今後、老朽化している施設に係る費用が増大する見込みであるため、所有する資産の維持管理や利活用について積極的に検討し、基金への積立も計画的に行うなど効率的・効果的な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102304</xdr:rowOff>
    </xdr:from>
    <xdr:to>
      <xdr:col>23</xdr:col>
      <xdr:colOff>133350</xdr:colOff>
      <xdr:row>84</xdr:row>
      <xdr:rowOff>110058</xdr:rowOff>
    </xdr:to>
    <xdr:cxnSp macro="">
      <xdr:nvCxnSpPr>
        <xdr:cNvPr id="193" name="直線コネクタ 192"/>
        <xdr:cNvCxnSpPr/>
      </xdr:nvCxnSpPr>
      <xdr:spPr>
        <a:xfrm flipV="1">
          <a:off x="4114800" y="14504104"/>
          <a:ext cx="8382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140300</xdr:rowOff>
    </xdr:from>
    <xdr:to>
      <xdr:col>19</xdr:col>
      <xdr:colOff>133350</xdr:colOff>
      <xdr:row>84</xdr:row>
      <xdr:rowOff>110058</xdr:rowOff>
    </xdr:to>
    <xdr:cxnSp macro="">
      <xdr:nvCxnSpPr>
        <xdr:cNvPr id="196" name="直線コネクタ 195"/>
        <xdr:cNvCxnSpPr/>
      </xdr:nvCxnSpPr>
      <xdr:spPr>
        <a:xfrm>
          <a:off x="3225800" y="14370650"/>
          <a:ext cx="889000" cy="1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6660</xdr:rowOff>
    </xdr:from>
    <xdr:to>
      <xdr:col>15</xdr:col>
      <xdr:colOff>82550</xdr:colOff>
      <xdr:row>83</xdr:row>
      <xdr:rowOff>140300</xdr:rowOff>
    </xdr:to>
    <xdr:cxnSp macro="">
      <xdr:nvCxnSpPr>
        <xdr:cNvPr id="199" name="直線コネクタ 198"/>
        <xdr:cNvCxnSpPr/>
      </xdr:nvCxnSpPr>
      <xdr:spPr>
        <a:xfrm>
          <a:off x="2336800" y="14237010"/>
          <a:ext cx="889000" cy="1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6660</xdr:rowOff>
    </xdr:from>
    <xdr:to>
      <xdr:col>11</xdr:col>
      <xdr:colOff>31750</xdr:colOff>
      <xdr:row>83</xdr:row>
      <xdr:rowOff>10866</xdr:rowOff>
    </xdr:to>
    <xdr:cxnSp macro="">
      <xdr:nvCxnSpPr>
        <xdr:cNvPr id="202" name="直線コネクタ 201"/>
        <xdr:cNvCxnSpPr/>
      </xdr:nvCxnSpPr>
      <xdr:spPr>
        <a:xfrm flipV="1">
          <a:off x="1447800" y="142370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51504</xdr:rowOff>
    </xdr:from>
    <xdr:to>
      <xdr:col>23</xdr:col>
      <xdr:colOff>184150</xdr:colOff>
      <xdr:row>84</xdr:row>
      <xdr:rowOff>153104</xdr:rowOff>
    </xdr:to>
    <xdr:sp macro="" textlink="">
      <xdr:nvSpPr>
        <xdr:cNvPr id="212" name="楕円 211"/>
        <xdr:cNvSpPr/>
      </xdr:nvSpPr>
      <xdr:spPr>
        <a:xfrm>
          <a:off x="4902200" y="14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68031</xdr:rowOff>
    </xdr:from>
    <xdr:ext cx="762000" cy="259045"/>
    <xdr:sp macro="" textlink="">
      <xdr:nvSpPr>
        <xdr:cNvPr id="213" name="人件費・物件費等の状況該当値テキスト"/>
        <xdr:cNvSpPr txBox="1"/>
      </xdr:nvSpPr>
      <xdr:spPr>
        <a:xfrm>
          <a:off x="5041900" y="142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59258</xdr:rowOff>
    </xdr:from>
    <xdr:to>
      <xdr:col>19</xdr:col>
      <xdr:colOff>184150</xdr:colOff>
      <xdr:row>84</xdr:row>
      <xdr:rowOff>160858</xdr:rowOff>
    </xdr:to>
    <xdr:sp macro="" textlink="">
      <xdr:nvSpPr>
        <xdr:cNvPr id="214" name="楕円 213"/>
        <xdr:cNvSpPr/>
      </xdr:nvSpPr>
      <xdr:spPr>
        <a:xfrm>
          <a:off x="4064000" y="144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171035</xdr:rowOff>
    </xdr:from>
    <xdr:ext cx="736600" cy="259045"/>
    <xdr:sp macro="" textlink="">
      <xdr:nvSpPr>
        <xdr:cNvPr id="215" name="テキスト ボックス 214"/>
        <xdr:cNvSpPr txBox="1"/>
      </xdr:nvSpPr>
      <xdr:spPr>
        <a:xfrm>
          <a:off x="3733800" y="142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89500</xdr:rowOff>
    </xdr:from>
    <xdr:to>
      <xdr:col>15</xdr:col>
      <xdr:colOff>133350</xdr:colOff>
      <xdr:row>84</xdr:row>
      <xdr:rowOff>19650</xdr:rowOff>
    </xdr:to>
    <xdr:sp macro="" textlink="">
      <xdr:nvSpPr>
        <xdr:cNvPr id="216" name="楕円 215"/>
        <xdr:cNvSpPr/>
      </xdr:nvSpPr>
      <xdr:spPr>
        <a:xfrm>
          <a:off x="3175000" y="14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29827</xdr:rowOff>
    </xdr:from>
    <xdr:ext cx="762000" cy="259045"/>
    <xdr:sp macro="" textlink="">
      <xdr:nvSpPr>
        <xdr:cNvPr id="217" name="テキスト ボックス 216"/>
        <xdr:cNvSpPr txBox="1"/>
      </xdr:nvSpPr>
      <xdr:spPr>
        <a:xfrm>
          <a:off x="2844800" y="140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127310</xdr:rowOff>
    </xdr:from>
    <xdr:to>
      <xdr:col>11</xdr:col>
      <xdr:colOff>82550</xdr:colOff>
      <xdr:row>83</xdr:row>
      <xdr:rowOff>57460</xdr:rowOff>
    </xdr:to>
    <xdr:sp macro="" textlink="">
      <xdr:nvSpPr>
        <xdr:cNvPr id="218" name="楕円 217"/>
        <xdr:cNvSpPr/>
      </xdr:nvSpPr>
      <xdr:spPr>
        <a:xfrm>
          <a:off x="2286000" y="141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67637</xdr:rowOff>
    </xdr:from>
    <xdr:ext cx="762000" cy="259045"/>
    <xdr:sp macro="" textlink="">
      <xdr:nvSpPr>
        <xdr:cNvPr id="219" name="テキスト ボックス 218"/>
        <xdr:cNvSpPr txBox="1"/>
      </xdr:nvSpPr>
      <xdr:spPr>
        <a:xfrm>
          <a:off x="1955800" y="1395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131516</xdr:rowOff>
    </xdr:from>
    <xdr:to>
      <xdr:col>7</xdr:col>
      <xdr:colOff>31750</xdr:colOff>
      <xdr:row>83</xdr:row>
      <xdr:rowOff>61666</xdr:rowOff>
    </xdr:to>
    <xdr:sp macro="" textlink="">
      <xdr:nvSpPr>
        <xdr:cNvPr id="220" name="楕円 219"/>
        <xdr:cNvSpPr/>
      </xdr:nvSpPr>
      <xdr:spPr>
        <a:xfrm>
          <a:off x="1397000" y="14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71843</xdr:rowOff>
    </xdr:from>
    <xdr:ext cx="762000" cy="259045"/>
    <xdr:sp macro="" textlink="">
      <xdr:nvSpPr>
        <xdr:cNvPr id="221" name="テキスト ボックス 220"/>
        <xdr:cNvSpPr txBox="1"/>
      </xdr:nvSpPr>
      <xdr:spPr>
        <a:xfrm>
          <a:off x="1066800" y="139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今後も福島県の俸給表に準拠していく。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7" name="直線コネクタ 256"/>
        <xdr:cNvCxnSpPr/>
      </xdr:nvCxnSpPr>
      <xdr:spPr>
        <a:xfrm>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49893</xdr:rowOff>
    </xdr:to>
    <xdr:cxnSp macro="">
      <xdr:nvCxnSpPr>
        <xdr:cNvPr id="260" name="直線コネクタ 259"/>
        <xdr:cNvCxnSpPr/>
      </xdr:nvCxnSpPr>
      <xdr:spPr>
        <a:xfrm>
          <a:off x="15290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49893</xdr:rowOff>
    </xdr:to>
    <xdr:cxnSp macro="">
      <xdr:nvCxnSpPr>
        <xdr:cNvPr id="263" name="直線コネクタ 262"/>
        <xdr:cNvCxnSpPr/>
      </xdr:nvCxnSpPr>
      <xdr:spPr>
        <a:xfrm>
          <a:off x="14401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4" name="フローチャート: 判断 263"/>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5" name="テキスト ボックス 26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152400</xdr:rowOff>
    </xdr:to>
    <xdr:cxnSp macro="">
      <xdr:nvCxnSpPr>
        <xdr:cNvPr id="266" name="直線コネクタ 265"/>
        <xdr:cNvCxnSpPr/>
      </xdr:nvCxnSpPr>
      <xdr:spPr>
        <a:xfrm>
          <a:off x="13512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69" name="フローチャート: 判断 268"/>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70" name="テキスト ボックス 269"/>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6" name="楕円 275"/>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7"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人口の減少により前年度と比較して</a:t>
          </a:r>
          <a:r>
            <a:rPr kumimoji="1" lang="en-US" altLang="ja-JP" sz="1100" baseline="0">
              <a:solidFill>
                <a:schemeClr val="dk1"/>
              </a:solidFill>
              <a:effectLst/>
              <a:latin typeface="+mn-lt"/>
              <a:ea typeface="+mn-ea"/>
              <a:cs typeface="+mn-cs"/>
            </a:rPr>
            <a:t>0.29</a:t>
          </a:r>
          <a:r>
            <a:rPr kumimoji="1" lang="ja-JP" altLang="ja-JP" sz="1100" baseline="0">
              <a:solidFill>
                <a:schemeClr val="dk1"/>
              </a:solidFill>
              <a:effectLst/>
              <a:latin typeface="+mn-lt"/>
              <a:ea typeface="+mn-ea"/>
              <a:cs typeface="+mn-cs"/>
            </a:rPr>
            <a:t>人増の</a:t>
          </a:r>
          <a:r>
            <a:rPr kumimoji="1" lang="en-US" altLang="ja-JP" sz="1100" baseline="0">
              <a:solidFill>
                <a:schemeClr val="dk1"/>
              </a:solidFill>
              <a:effectLst/>
              <a:latin typeface="+mn-lt"/>
              <a:ea typeface="+mn-ea"/>
              <a:cs typeface="+mn-cs"/>
            </a:rPr>
            <a:t>10.15</a:t>
          </a:r>
          <a:r>
            <a:rPr kumimoji="1" lang="ja-JP" altLang="ja-JP" sz="1100" baseline="0">
              <a:solidFill>
                <a:schemeClr val="dk1"/>
              </a:solidFill>
              <a:effectLst/>
              <a:latin typeface="+mn-lt"/>
              <a:ea typeface="+mn-ea"/>
              <a:cs typeface="+mn-cs"/>
            </a:rPr>
            <a:t>人となり、類似団体平均から</a:t>
          </a:r>
          <a:r>
            <a:rPr kumimoji="1" lang="en-US" altLang="ja-JP" sz="1100" baseline="0">
              <a:solidFill>
                <a:schemeClr val="dk1"/>
              </a:solidFill>
              <a:effectLst/>
              <a:latin typeface="+mn-lt"/>
              <a:ea typeface="+mn-ea"/>
              <a:cs typeface="+mn-cs"/>
            </a:rPr>
            <a:t>0.23</a:t>
          </a:r>
          <a:r>
            <a:rPr kumimoji="1" lang="ja-JP" altLang="ja-JP" sz="1100" baseline="0">
              <a:solidFill>
                <a:schemeClr val="dk1"/>
              </a:solidFill>
              <a:effectLst/>
              <a:latin typeface="+mn-lt"/>
              <a:ea typeface="+mn-ea"/>
              <a:cs typeface="+mn-cs"/>
            </a:rPr>
            <a:t>人上回る結果となった。</a:t>
          </a:r>
          <a:endParaRPr lang="ja-JP" altLang="ja-JP" sz="1400">
            <a:effectLst/>
          </a:endParaRPr>
        </a:p>
        <a:p>
          <a:r>
            <a:rPr kumimoji="1" lang="ja-JP" altLang="ja-JP" sz="1100" baseline="0">
              <a:solidFill>
                <a:schemeClr val="dk1"/>
              </a:solidFill>
              <a:effectLst/>
              <a:latin typeface="+mn-lt"/>
              <a:ea typeface="+mn-ea"/>
              <a:cs typeface="+mn-cs"/>
            </a:rPr>
            <a:t>　人口は減少傾向にあるが、住民サービスの多様化や事務の複雑化により、職員一人当たりの業務量は増加している状況にある。今後、大量退職が見込まれることから、業務の効率化を図るとともに、定員適正化計画に基づき職員の採用を計画的に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136948</xdr:rowOff>
    </xdr:from>
    <xdr:to>
      <xdr:col>81</xdr:col>
      <xdr:colOff>44450</xdr:colOff>
      <xdr:row>63</xdr:row>
      <xdr:rowOff>23813</xdr:rowOff>
    </xdr:to>
    <xdr:cxnSp macro="">
      <xdr:nvCxnSpPr>
        <xdr:cNvPr id="320" name="直線コネクタ 319"/>
        <xdr:cNvCxnSpPr/>
      </xdr:nvCxnSpPr>
      <xdr:spPr>
        <a:xfrm>
          <a:off x="16179800" y="10766848"/>
          <a:ext cx="8382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136948</xdr:rowOff>
    </xdr:to>
    <xdr:cxnSp macro="">
      <xdr:nvCxnSpPr>
        <xdr:cNvPr id="323" name="直線コネクタ 322"/>
        <xdr:cNvCxnSpPr/>
      </xdr:nvCxnSpPr>
      <xdr:spPr>
        <a:xfrm>
          <a:off x="15290800" y="1072663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96731</xdr:rowOff>
    </xdr:to>
    <xdr:cxnSp macro="">
      <xdr:nvCxnSpPr>
        <xdr:cNvPr id="326" name="直線コネクタ 325"/>
        <xdr:cNvCxnSpPr/>
      </xdr:nvCxnSpPr>
      <xdr:spPr>
        <a:xfrm>
          <a:off x="14401800" y="1067233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64558</xdr:rowOff>
    </xdr:to>
    <xdr:cxnSp macro="">
      <xdr:nvCxnSpPr>
        <xdr:cNvPr id="329" name="直線コネクタ 328"/>
        <xdr:cNvCxnSpPr/>
      </xdr:nvCxnSpPr>
      <xdr:spPr>
        <a:xfrm flipV="1">
          <a:off x="13512800" y="106723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144463</xdr:rowOff>
    </xdr:from>
    <xdr:to>
      <xdr:col>81</xdr:col>
      <xdr:colOff>95250</xdr:colOff>
      <xdr:row>63</xdr:row>
      <xdr:rowOff>74613</xdr:rowOff>
    </xdr:to>
    <xdr:sp macro="" textlink="">
      <xdr:nvSpPr>
        <xdr:cNvPr id="339" name="楕円 338"/>
        <xdr:cNvSpPr/>
      </xdr:nvSpPr>
      <xdr:spPr>
        <a:xfrm>
          <a:off x="16967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116540</xdr:rowOff>
    </xdr:from>
    <xdr:ext cx="762000" cy="259045"/>
    <xdr:sp macro="" textlink="">
      <xdr:nvSpPr>
        <xdr:cNvPr id="340" name="定員管理の状況該当値テキスト"/>
        <xdr:cNvSpPr txBox="1"/>
      </xdr:nvSpPr>
      <xdr:spPr>
        <a:xfrm>
          <a:off x="17106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86148</xdr:rowOff>
    </xdr:from>
    <xdr:to>
      <xdr:col>77</xdr:col>
      <xdr:colOff>95250</xdr:colOff>
      <xdr:row>63</xdr:row>
      <xdr:rowOff>16298</xdr:rowOff>
    </xdr:to>
    <xdr:sp macro="" textlink="">
      <xdr:nvSpPr>
        <xdr:cNvPr id="341" name="楕円 340"/>
        <xdr:cNvSpPr/>
      </xdr:nvSpPr>
      <xdr:spPr>
        <a:xfrm>
          <a:off x="16129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1075</xdr:rowOff>
    </xdr:from>
    <xdr:ext cx="736600" cy="259045"/>
    <xdr:sp macro="" textlink="">
      <xdr:nvSpPr>
        <xdr:cNvPr id="342" name="テキスト ボックス 341"/>
        <xdr:cNvSpPr txBox="1"/>
      </xdr:nvSpPr>
      <xdr:spPr>
        <a:xfrm>
          <a:off x="15798800" y="1080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3" name="楕円 342"/>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4" name="テキスト ボックス 343"/>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5" name="楕円 344"/>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103416</xdr:rowOff>
    </xdr:from>
    <xdr:ext cx="762000" cy="259045"/>
    <xdr:sp macro="" textlink="">
      <xdr:nvSpPr>
        <xdr:cNvPr id="346" name="テキスト ボックス 345"/>
        <xdr:cNvSpPr txBox="1"/>
      </xdr:nvSpPr>
      <xdr:spPr>
        <a:xfrm>
          <a:off x="14020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47" name="楕円 346"/>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125535</xdr:rowOff>
    </xdr:from>
    <xdr:ext cx="762000" cy="259045"/>
    <xdr:sp macro="" textlink="">
      <xdr:nvSpPr>
        <xdr:cNvPr id="348" name="テキスト ボックス 347"/>
        <xdr:cNvSpPr txBox="1"/>
      </xdr:nvSpPr>
      <xdr:spPr>
        <a:xfrm>
          <a:off x="13131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年度決算の実質公債費比率は、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％、単年度が</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教育施設適正配置事業等で発行した地方債の償還が続いている状況であり、令和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億円を超える見通しであることから、実質公債費比率を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％以下にすることを目標に、</a:t>
          </a:r>
          <a:r>
            <a:rPr kumimoji="1" lang="ja-JP" altLang="ja-JP" sz="1100" baseline="0">
              <a:solidFill>
                <a:schemeClr val="dk1"/>
              </a:solidFill>
              <a:effectLst/>
              <a:latin typeface="+mn-lt"/>
              <a:ea typeface="+mn-ea"/>
              <a:cs typeface="+mn-cs"/>
            </a:rPr>
            <a:t>起債額の新規借入の抑制や上限設定により公債費の縮減に努めていく。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121920</xdr:rowOff>
    </xdr:to>
    <xdr:cxnSp macro="">
      <xdr:nvCxnSpPr>
        <xdr:cNvPr id="380" name="直線コネクタ 379"/>
        <xdr:cNvCxnSpPr/>
      </xdr:nvCxnSpPr>
      <xdr:spPr>
        <a:xfrm flipV="1">
          <a:off x="16179800" y="72552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66294</xdr:rowOff>
    </xdr:to>
    <xdr:cxnSp macro="">
      <xdr:nvCxnSpPr>
        <xdr:cNvPr id="383" name="直線コネクタ 382"/>
        <xdr:cNvCxnSpPr/>
      </xdr:nvCxnSpPr>
      <xdr:spPr>
        <a:xfrm flipV="1">
          <a:off x="15290800" y="73228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44</xdr:row>
      <xdr:rowOff>1016</xdr:rowOff>
    </xdr:to>
    <xdr:cxnSp macro="">
      <xdr:nvCxnSpPr>
        <xdr:cNvPr id="386" name="直線コネクタ 385"/>
        <xdr:cNvCxnSpPr/>
      </xdr:nvCxnSpPr>
      <xdr:spPr>
        <a:xfrm flipV="1">
          <a:off x="14401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39624</xdr:rowOff>
    </xdr:to>
    <xdr:cxnSp macro="">
      <xdr:nvCxnSpPr>
        <xdr:cNvPr id="389" name="直線コネクタ 388"/>
        <xdr:cNvCxnSpPr/>
      </xdr:nvCxnSpPr>
      <xdr:spPr>
        <a:xfrm flipV="1">
          <a:off x="13512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9" name="楕円 398"/>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0"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3" name="楕円 402"/>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4" name="テキスト ボックス 403"/>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5" name="楕円 404"/>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6" name="テキスト ボックス 405"/>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7" name="楕円 406"/>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8" name="テキスト ボックス 407"/>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年度決算の将来負担比率は、前年度と比較して</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％となった。地方債の新規借入を抑制してきたことによる地方債残高の減少と、充当可能基金の増加が要因と考えられる。また、</a:t>
          </a:r>
          <a:r>
            <a:rPr kumimoji="1" lang="ja-JP" altLang="en-US" sz="1100">
              <a:solidFill>
                <a:schemeClr val="dk1"/>
              </a:solidFill>
              <a:effectLst/>
              <a:latin typeface="+mn-lt"/>
              <a:ea typeface="+mn-ea"/>
              <a:cs typeface="+mn-cs"/>
            </a:rPr>
            <a:t>地方税の税収額の</a:t>
          </a:r>
          <a:r>
            <a:rPr kumimoji="1" lang="ja-JP" altLang="ja-JP" sz="1100">
              <a:solidFill>
                <a:schemeClr val="dk1"/>
              </a:solidFill>
              <a:effectLst/>
              <a:latin typeface="+mn-lt"/>
              <a:ea typeface="+mn-ea"/>
              <a:cs typeface="+mn-cs"/>
            </a:rPr>
            <a:t>増加も要因として挙げられる。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年度から順調に改善してきてはいるが、</a:t>
          </a:r>
          <a:r>
            <a:rPr kumimoji="1" lang="ja-JP" altLang="ja-JP" sz="1100" baseline="0">
              <a:solidFill>
                <a:schemeClr val="dk1"/>
              </a:solidFill>
              <a:effectLst/>
              <a:latin typeface="+mn-lt"/>
              <a:ea typeface="+mn-ea"/>
              <a:cs typeface="+mn-cs"/>
            </a:rPr>
            <a:t>全国平均、県平均及び、類似団体平均と比較すると、いずれも前年度と同様に高い状況にあることから、基金</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活用</a:t>
          </a:r>
          <a:r>
            <a:rPr kumimoji="1" lang="ja-JP" altLang="en-US" sz="1100" baseline="0">
              <a:solidFill>
                <a:schemeClr val="dk1"/>
              </a:solidFill>
              <a:effectLst/>
              <a:latin typeface="+mn-lt"/>
              <a:ea typeface="+mn-ea"/>
              <a:cs typeface="+mn-cs"/>
            </a:rPr>
            <a:t>による繰上償還や、</a:t>
          </a:r>
          <a:r>
            <a:rPr kumimoji="1" lang="ja-JP" altLang="ja-JP" sz="1100" baseline="0">
              <a:solidFill>
                <a:schemeClr val="dk1"/>
              </a:solidFill>
              <a:effectLst/>
              <a:latin typeface="+mn-lt"/>
              <a:ea typeface="+mn-ea"/>
              <a:cs typeface="+mn-cs"/>
            </a:rPr>
            <a:t>起債額の上限設定による地方債残高の縮減を計画的に実施していく。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151039</xdr:rowOff>
    </xdr:to>
    <xdr:cxnSp macro="">
      <xdr:nvCxnSpPr>
        <xdr:cNvPr id="439" name="直線コネクタ 438"/>
        <xdr:cNvCxnSpPr/>
      </xdr:nvCxnSpPr>
      <xdr:spPr>
        <a:xfrm flipV="1">
          <a:off x="17018000" y="2313214"/>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123116</xdr:rowOff>
    </xdr:from>
    <xdr:ext cx="762000" cy="259045"/>
    <xdr:sp macro="" textlink="">
      <xdr:nvSpPr>
        <xdr:cNvPr id="440" name="将来負担の状況最小値テキスト"/>
        <xdr:cNvSpPr txBox="1"/>
      </xdr:nvSpPr>
      <xdr:spPr>
        <a:xfrm>
          <a:off x="17106900" y="3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151039</xdr:rowOff>
    </xdr:from>
    <xdr:to>
      <xdr:col>81</xdr:col>
      <xdr:colOff>133350</xdr:colOff>
      <xdr:row>20</xdr:row>
      <xdr:rowOff>151039</xdr:rowOff>
    </xdr:to>
    <xdr:cxnSp macro="">
      <xdr:nvCxnSpPr>
        <xdr:cNvPr id="441" name="直線コネクタ 440"/>
        <xdr:cNvCxnSpPr/>
      </xdr:nvCxnSpPr>
      <xdr:spPr>
        <a:xfrm>
          <a:off x="16929100" y="358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29391</xdr:rowOff>
    </xdr:from>
    <xdr:to>
      <xdr:col>81</xdr:col>
      <xdr:colOff>44450</xdr:colOff>
      <xdr:row>18</xdr:row>
      <xdr:rowOff>73388</xdr:rowOff>
    </xdr:to>
    <xdr:cxnSp macro="">
      <xdr:nvCxnSpPr>
        <xdr:cNvPr id="444" name="直線コネクタ 443"/>
        <xdr:cNvCxnSpPr/>
      </xdr:nvCxnSpPr>
      <xdr:spPr>
        <a:xfrm flipV="1">
          <a:off x="16179800" y="2944041"/>
          <a:ext cx="8382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73388</xdr:rowOff>
    </xdr:from>
    <xdr:to>
      <xdr:col>77</xdr:col>
      <xdr:colOff>44450</xdr:colOff>
      <xdr:row>19</xdr:row>
      <xdr:rowOff>167368</xdr:rowOff>
    </xdr:to>
    <xdr:cxnSp macro="">
      <xdr:nvCxnSpPr>
        <xdr:cNvPr id="447" name="直線コネクタ 446"/>
        <xdr:cNvCxnSpPr/>
      </xdr:nvCxnSpPr>
      <xdr:spPr>
        <a:xfrm flipV="1">
          <a:off x="15290800" y="315948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167368</xdr:rowOff>
    </xdr:from>
    <xdr:to>
      <xdr:col>72</xdr:col>
      <xdr:colOff>203200</xdr:colOff>
      <xdr:row>22</xdr:row>
      <xdr:rowOff>47716</xdr:rowOff>
    </xdr:to>
    <xdr:cxnSp macro="">
      <xdr:nvCxnSpPr>
        <xdr:cNvPr id="450" name="直線コネクタ 449"/>
        <xdr:cNvCxnSpPr/>
      </xdr:nvCxnSpPr>
      <xdr:spPr>
        <a:xfrm flipV="1">
          <a:off x="14401800" y="3424918"/>
          <a:ext cx="889000" cy="3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94796</xdr:rowOff>
    </xdr:from>
    <xdr:to>
      <xdr:col>73</xdr:col>
      <xdr:colOff>44450</xdr:colOff>
      <xdr:row>15</xdr:row>
      <xdr:rowOff>24946</xdr:rowOff>
    </xdr:to>
    <xdr:sp macro="" textlink="">
      <xdr:nvSpPr>
        <xdr:cNvPr id="451" name="フローチャート: 判断 450"/>
        <xdr:cNvSpPr/>
      </xdr:nvSpPr>
      <xdr:spPr>
        <a:xfrm>
          <a:off x="152400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35123</xdr:rowOff>
    </xdr:from>
    <xdr:ext cx="762000" cy="259045"/>
    <xdr:sp macro="" textlink="">
      <xdr:nvSpPr>
        <xdr:cNvPr id="452" name="テキスト ボックス 451"/>
        <xdr:cNvSpPr txBox="1"/>
      </xdr:nvSpPr>
      <xdr:spPr>
        <a:xfrm>
          <a:off x="14909800" y="226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47716</xdr:rowOff>
    </xdr:from>
    <xdr:to>
      <xdr:col>68</xdr:col>
      <xdr:colOff>152400</xdr:colOff>
      <xdr:row>23</xdr:row>
      <xdr:rowOff>46899</xdr:rowOff>
    </xdr:to>
    <xdr:cxnSp macro="">
      <xdr:nvCxnSpPr>
        <xdr:cNvPr id="453" name="直線コネクタ 452"/>
        <xdr:cNvCxnSpPr/>
      </xdr:nvCxnSpPr>
      <xdr:spPr>
        <a:xfrm flipV="1">
          <a:off x="13512800" y="3819616"/>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131082</xdr:rowOff>
    </xdr:from>
    <xdr:to>
      <xdr:col>68</xdr:col>
      <xdr:colOff>203200</xdr:colOff>
      <xdr:row>17</xdr:row>
      <xdr:rowOff>61232</xdr:rowOff>
    </xdr:to>
    <xdr:sp macro="" textlink="">
      <xdr:nvSpPr>
        <xdr:cNvPr id="454" name="フローチャート: 判断 453"/>
        <xdr:cNvSpPr/>
      </xdr:nvSpPr>
      <xdr:spPr>
        <a:xfrm>
          <a:off x="14351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71409</xdr:rowOff>
    </xdr:from>
    <xdr:ext cx="762000" cy="259045"/>
    <xdr:sp macro="" textlink="">
      <xdr:nvSpPr>
        <xdr:cNvPr id="455" name="テキスト ボックス 454"/>
        <xdr:cNvSpPr txBox="1"/>
      </xdr:nvSpPr>
      <xdr:spPr>
        <a:xfrm>
          <a:off x="14020800" y="26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11339</xdr:rowOff>
    </xdr:from>
    <xdr:to>
      <xdr:col>64</xdr:col>
      <xdr:colOff>152400</xdr:colOff>
      <xdr:row>17</xdr:row>
      <xdr:rowOff>112939</xdr:rowOff>
    </xdr:to>
    <xdr:sp macro="" textlink="">
      <xdr:nvSpPr>
        <xdr:cNvPr id="456" name="フローチャート: 判断 455"/>
        <xdr:cNvSpPr/>
      </xdr:nvSpPr>
      <xdr:spPr>
        <a:xfrm>
          <a:off x="13462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123116</xdr:rowOff>
    </xdr:from>
    <xdr:ext cx="762000" cy="259045"/>
    <xdr:sp macro="" textlink="">
      <xdr:nvSpPr>
        <xdr:cNvPr id="457" name="テキスト ボックス 456"/>
        <xdr:cNvSpPr txBox="1"/>
      </xdr:nvSpPr>
      <xdr:spPr>
        <a:xfrm>
          <a:off x="13131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150041</xdr:rowOff>
    </xdr:from>
    <xdr:to>
      <xdr:col>81</xdr:col>
      <xdr:colOff>95250</xdr:colOff>
      <xdr:row>17</xdr:row>
      <xdr:rowOff>80191</xdr:rowOff>
    </xdr:to>
    <xdr:sp macro="" textlink="">
      <xdr:nvSpPr>
        <xdr:cNvPr id="463" name="楕円 462"/>
        <xdr:cNvSpPr/>
      </xdr:nvSpPr>
      <xdr:spPr>
        <a:xfrm>
          <a:off x="169672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122118</xdr:rowOff>
    </xdr:from>
    <xdr:ext cx="762000" cy="259045"/>
    <xdr:sp macro="" textlink="">
      <xdr:nvSpPr>
        <xdr:cNvPr id="464" name="将来負担の状況該当値テキスト"/>
        <xdr:cNvSpPr txBox="1"/>
      </xdr:nvSpPr>
      <xdr:spPr>
        <a:xfrm>
          <a:off x="171069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22588</xdr:rowOff>
    </xdr:from>
    <xdr:to>
      <xdr:col>77</xdr:col>
      <xdr:colOff>95250</xdr:colOff>
      <xdr:row>18</xdr:row>
      <xdr:rowOff>124188</xdr:rowOff>
    </xdr:to>
    <xdr:sp macro="" textlink="">
      <xdr:nvSpPr>
        <xdr:cNvPr id="465" name="楕円 464"/>
        <xdr:cNvSpPr/>
      </xdr:nvSpPr>
      <xdr:spPr>
        <a:xfrm>
          <a:off x="16129000" y="31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108965</xdr:rowOff>
    </xdr:from>
    <xdr:ext cx="736600" cy="259045"/>
    <xdr:sp macro="" textlink="">
      <xdr:nvSpPr>
        <xdr:cNvPr id="466" name="テキスト ボックス 465"/>
        <xdr:cNvSpPr txBox="1"/>
      </xdr:nvSpPr>
      <xdr:spPr>
        <a:xfrm>
          <a:off x="15798800" y="319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116568</xdr:rowOff>
    </xdr:from>
    <xdr:to>
      <xdr:col>73</xdr:col>
      <xdr:colOff>44450</xdr:colOff>
      <xdr:row>20</xdr:row>
      <xdr:rowOff>46718</xdr:rowOff>
    </xdr:to>
    <xdr:sp macro="" textlink="">
      <xdr:nvSpPr>
        <xdr:cNvPr id="467" name="楕円 466"/>
        <xdr:cNvSpPr/>
      </xdr:nvSpPr>
      <xdr:spPr>
        <a:xfrm>
          <a:off x="15240000" y="33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31495</xdr:rowOff>
    </xdr:from>
    <xdr:ext cx="762000" cy="259045"/>
    <xdr:sp macro="" textlink="">
      <xdr:nvSpPr>
        <xdr:cNvPr id="468" name="テキスト ボックス 467"/>
        <xdr:cNvSpPr txBox="1"/>
      </xdr:nvSpPr>
      <xdr:spPr>
        <a:xfrm>
          <a:off x="149098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168366</xdr:rowOff>
    </xdr:from>
    <xdr:to>
      <xdr:col>68</xdr:col>
      <xdr:colOff>203200</xdr:colOff>
      <xdr:row>22</xdr:row>
      <xdr:rowOff>98516</xdr:rowOff>
    </xdr:to>
    <xdr:sp macro="" textlink="">
      <xdr:nvSpPr>
        <xdr:cNvPr id="469" name="楕円 468"/>
        <xdr:cNvSpPr/>
      </xdr:nvSpPr>
      <xdr:spPr>
        <a:xfrm>
          <a:off x="14351000" y="3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83293</xdr:rowOff>
    </xdr:from>
    <xdr:ext cx="762000" cy="259045"/>
    <xdr:sp macro="" textlink="">
      <xdr:nvSpPr>
        <xdr:cNvPr id="470" name="テキスト ボックス 469"/>
        <xdr:cNvSpPr txBox="1"/>
      </xdr:nvSpPr>
      <xdr:spPr>
        <a:xfrm>
          <a:off x="14020800" y="385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167549</xdr:rowOff>
    </xdr:from>
    <xdr:to>
      <xdr:col>64</xdr:col>
      <xdr:colOff>152400</xdr:colOff>
      <xdr:row>23</xdr:row>
      <xdr:rowOff>97699</xdr:rowOff>
    </xdr:to>
    <xdr:sp macro="" textlink="">
      <xdr:nvSpPr>
        <xdr:cNvPr id="471" name="楕円 470"/>
        <xdr:cNvSpPr/>
      </xdr:nvSpPr>
      <xdr:spPr>
        <a:xfrm>
          <a:off x="13462000" y="39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82476</xdr:rowOff>
    </xdr:from>
    <xdr:ext cx="762000" cy="259045"/>
    <xdr:sp macro="" textlink="">
      <xdr:nvSpPr>
        <xdr:cNvPr id="472" name="テキスト ボックス 471"/>
        <xdr:cNvSpPr txBox="1"/>
      </xdr:nvSpPr>
      <xdr:spPr>
        <a:xfrm>
          <a:off x="13131800" y="40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14,777
14,675
91.59
9,046,269
8,540,795
464,534
5,158,589
6,771,525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令和３年度に比べ</a:t>
          </a:r>
          <a:r>
            <a:rPr kumimoji="1" lang="ja-JP" altLang="ja-JP" sz="1100" b="0" i="0" baseline="0">
              <a:solidFill>
                <a:schemeClr val="dk1"/>
              </a:solidFill>
              <a:effectLst/>
              <a:latin typeface="+mn-lt"/>
              <a:ea typeface="+mn-ea"/>
              <a:cs typeface="+mn-cs"/>
            </a:rPr>
            <a:t>産休代替による会計年度任用職員の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24.7</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職員の大量退職を見据え、定員適正化計画に基づき職員数の適正化を図っていく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60706</xdr:rowOff>
    </xdr:to>
    <xdr:cxnSp macro="">
      <xdr:nvCxnSpPr>
        <xdr:cNvPr id="64" name="直線コネクタ 63"/>
        <xdr:cNvCxnSpPr/>
      </xdr:nvCxnSpPr>
      <xdr:spPr>
        <a:xfrm flipV="1">
          <a:off x="3987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60706</xdr:rowOff>
    </xdr:to>
    <xdr:cxnSp macro="">
      <xdr:nvCxnSpPr>
        <xdr:cNvPr id="67" name="直線コネクタ 66"/>
        <xdr:cNvCxnSpPr/>
      </xdr:nvCxnSpPr>
      <xdr:spPr>
        <a:xfrm>
          <a:off x="3098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42418</xdr:rowOff>
    </xdr:to>
    <xdr:cxnSp macro="">
      <xdr:nvCxnSpPr>
        <xdr:cNvPr id="70" name="直線コネクタ 69"/>
        <xdr:cNvCxnSpPr/>
      </xdr:nvCxnSpPr>
      <xdr:spPr>
        <a:xfrm>
          <a:off x="2209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14986</xdr:rowOff>
    </xdr:to>
    <xdr:cxnSp macro="">
      <xdr:nvCxnSpPr>
        <xdr:cNvPr id="73" name="直線コネクタ 72"/>
        <xdr:cNvCxnSpPr/>
      </xdr:nvCxnSpPr>
      <xdr:spPr>
        <a:xfrm flipV="1">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令和３年度に引き続き</a:t>
          </a:r>
          <a:r>
            <a:rPr kumimoji="1" lang="ja-JP" altLang="ja-JP" sz="1100">
              <a:solidFill>
                <a:schemeClr val="dk1"/>
              </a:solidFill>
              <a:effectLst/>
              <a:latin typeface="+mn-lt"/>
              <a:ea typeface="+mn-ea"/>
              <a:cs typeface="+mn-cs"/>
            </a:rPr>
            <a:t>、ふるさと納税額の増に伴い、関連経費のが増額となった</a:t>
          </a:r>
          <a:r>
            <a:rPr kumimoji="1" lang="ja-JP" altLang="en-US" sz="1100">
              <a:solidFill>
                <a:schemeClr val="dk1"/>
              </a:solidFill>
              <a:effectLst/>
              <a:latin typeface="+mn-lt"/>
              <a:ea typeface="+mn-ea"/>
              <a:cs typeface="+mn-cs"/>
            </a:rPr>
            <a:t>ものの、令和３年度に比べ、</a:t>
          </a:r>
          <a:r>
            <a:rPr kumimoji="1" lang="ja-JP" altLang="ja-JP" sz="1100">
              <a:solidFill>
                <a:schemeClr val="dk1"/>
              </a:solidFill>
              <a:effectLst/>
              <a:latin typeface="+mn-lt"/>
              <a:ea typeface="+mn-ea"/>
              <a:cs typeface="+mn-cs"/>
            </a:rPr>
            <a:t>新型コロナ</a:t>
          </a:r>
          <a:r>
            <a:rPr kumimoji="1" lang="ja-JP" altLang="en-US" sz="1100">
              <a:solidFill>
                <a:schemeClr val="dk1"/>
              </a:solidFill>
              <a:effectLst/>
              <a:latin typeface="+mn-lt"/>
              <a:ea typeface="+mn-ea"/>
              <a:cs typeface="+mn-cs"/>
            </a:rPr>
            <a:t>対策関連経費が減額となったことなど</a:t>
          </a:r>
          <a:r>
            <a:rPr kumimoji="1" lang="ja-JP" altLang="ja-JP" sz="1100">
              <a:solidFill>
                <a:schemeClr val="dk1"/>
              </a:solidFill>
              <a:effectLst/>
              <a:latin typeface="+mn-lt"/>
              <a:ea typeface="+mn-ea"/>
              <a:cs typeface="+mn-cs"/>
            </a:rPr>
            <a:t>により全年度と比較して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財政健全化の取組の成果により、平成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年度から減少傾向にはあるが、今後施設の老朽化に伴い修繕費用等が増大する見込みであることから、所有する資産の維持管理や利活用について検討し、効率的・効果的な行財政運営に努めていく。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72571</xdr:rowOff>
    </xdr:to>
    <xdr:cxnSp macro="">
      <xdr:nvCxnSpPr>
        <xdr:cNvPr id="127" name="直線コネクタ 126"/>
        <xdr:cNvCxnSpPr/>
      </xdr:nvCxnSpPr>
      <xdr:spPr>
        <a:xfrm flipV="1">
          <a:off x="15671800" y="2429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72571</xdr:rowOff>
    </xdr:to>
    <xdr:cxnSp macro="">
      <xdr:nvCxnSpPr>
        <xdr:cNvPr id="130" name="直線コネクタ 129"/>
        <xdr:cNvCxnSpPr/>
      </xdr:nvCxnSpPr>
      <xdr:spPr>
        <a:xfrm>
          <a:off x="14782800" y="241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15</xdr:row>
      <xdr:rowOff>86179</xdr:rowOff>
    </xdr:to>
    <xdr:cxnSp macro="">
      <xdr:nvCxnSpPr>
        <xdr:cNvPr id="133" name="直線コネクタ 132"/>
        <xdr:cNvCxnSpPr/>
      </xdr:nvCxnSpPr>
      <xdr:spPr>
        <a:xfrm flipV="1">
          <a:off x="13893800" y="24184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129721</xdr:rowOff>
    </xdr:to>
    <xdr:cxnSp macro="">
      <xdr:nvCxnSpPr>
        <xdr:cNvPr id="136" name="直線コネクタ 135"/>
        <xdr:cNvCxnSpPr/>
      </xdr:nvCxnSpPr>
      <xdr:spPr>
        <a:xfrm flipV="1">
          <a:off x="13004800" y="2657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8" name="テキスト ボックス 137"/>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6" name="楕円 145"/>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58256</xdr:rowOff>
    </xdr:from>
    <xdr:ext cx="762000" cy="259045"/>
    <xdr:sp macro="" textlink="">
      <xdr:nvSpPr>
        <xdr:cNvPr id="147" name="物件費該当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48" name="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0" name="楕円 149"/>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1" name="テキスト ボックス 150"/>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165298</xdr:rowOff>
    </xdr:from>
    <xdr:ext cx="762000" cy="259045"/>
    <xdr:sp macro="" textlink="">
      <xdr:nvSpPr>
        <xdr:cNvPr id="155" name="テキスト ボックス 154"/>
        <xdr:cNvSpPr txBox="1"/>
      </xdr:nvSpPr>
      <xdr:spPr>
        <a:xfrm>
          <a:off x="12623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令和３年度の</a:t>
          </a:r>
          <a:r>
            <a:rPr kumimoji="1" lang="ja-JP" altLang="ja-JP" sz="1100">
              <a:solidFill>
                <a:schemeClr val="dk1"/>
              </a:solidFill>
              <a:effectLst/>
              <a:latin typeface="+mn-lt"/>
              <a:ea typeface="+mn-ea"/>
              <a:cs typeface="+mn-cs"/>
            </a:rPr>
            <a:t>新型コロナや物価高騰の影響による非課税世帯や子育て世帯への臨時補助金などの臨時支出</a:t>
          </a:r>
          <a:r>
            <a:rPr kumimoji="1" lang="ja-JP" altLang="en-US" sz="1100">
              <a:solidFill>
                <a:schemeClr val="dk1"/>
              </a:solidFill>
              <a:effectLst/>
              <a:latin typeface="+mn-lt"/>
              <a:ea typeface="+mn-ea"/>
              <a:cs typeface="+mn-cs"/>
            </a:rPr>
            <a:t>がなくなったことに</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全国平均、県平均及び、類似団体平均と比較すると、いずれも前年度と同様に低い状況にあることから、引き続き予防事業を推進し、疾病の重度化防止に努め、経常的な扶助費の支出の抑制ていく。</a:t>
          </a:r>
          <a:endParaRPr lang="ja-JP" altLang="ja-JP" sz="14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0" name="直線コネクタ 189"/>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78015</xdr:rowOff>
    </xdr:to>
    <xdr:cxnSp macro="">
      <xdr:nvCxnSpPr>
        <xdr:cNvPr id="193" name="直線コネクタ 192"/>
        <xdr:cNvCxnSpPr/>
      </xdr:nvCxnSpPr>
      <xdr:spPr>
        <a:xfrm flipV="1">
          <a:off x="3098800" y="9254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143328</xdr:rowOff>
    </xdr:to>
    <xdr:cxnSp macro="">
      <xdr:nvCxnSpPr>
        <xdr:cNvPr id="196" name="直線コネクタ 195"/>
        <xdr:cNvCxnSpPr/>
      </xdr:nvCxnSpPr>
      <xdr:spPr>
        <a:xfrm flipV="1">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199" name="直線コネクタ 198"/>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9" name="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0"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3" name="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5" name="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坂下東第一地区土地区画整理事業、下水道事業及び農業集落排水事業については、事業の有効性や採算性の観点から事業計画の見直し等を行い、繰出金の抑制を図っていく。　また、少子高齢化の影響で、医療給付や介護給付等が増えていく見込みであるため、予防事業の推進等で給付費の適正化に努め、繰出金の抑制を図っていく。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118835</xdr:rowOff>
    </xdr:to>
    <xdr:cxnSp macro="">
      <xdr:nvCxnSpPr>
        <xdr:cNvPr id="253" name="直線コネクタ 252"/>
        <xdr:cNvCxnSpPr/>
      </xdr:nvCxnSpPr>
      <xdr:spPr>
        <a:xfrm>
          <a:off x="15671800" y="94397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64407</xdr:rowOff>
    </xdr:to>
    <xdr:cxnSp macro="">
      <xdr:nvCxnSpPr>
        <xdr:cNvPr id="256" name="直線コネクタ 255"/>
        <xdr:cNvCxnSpPr/>
      </xdr:nvCxnSpPr>
      <xdr:spPr>
        <a:xfrm flipV="1">
          <a:off x="14782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118835</xdr:rowOff>
    </xdr:to>
    <xdr:cxnSp macro="">
      <xdr:nvCxnSpPr>
        <xdr:cNvPr id="259" name="直線コネクタ 258"/>
        <xdr:cNvCxnSpPr/>
      </xdr:nvCxnSpPr>
      <xdr:spPr>
        <a:xfrm flipV="1">
          <a:off x="13893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118835</xdr:rowOff>
    </xdr:to>
    <xdr:cxnSp macro="">
      <xdr:nvCxnSpPr>
        <xdr:cNvPr id="262" name="直線コネクタ 261"/>
        <xdr:cNvCxnSpPr/>
      </xdr:nvCxnSpPr>
      <xdr:spPr>
        <a:xfrm>
          <a:off x="13004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2" name="楕円 271"/>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40112</xdr:rowOff>
    </xdr:from>
    <xdr:ext cx="762000" cy="259045"/>
    <xdr:sp macro="" textlink="">
      <xdr:nvSpPr>
        <xdr:cNvPr id="273" name="その他該当値テキスト"/>
        <xdr:cNvSpPr txBox="1"/>
      </xdr:nvSpPr>
      <xdr:spPr>
        <a:xfrm>
          <a:off x="16598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4" name="楕円 273"/>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5" name="テキスト ボックス 274"/>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6" name="楕円 275"/>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7" name="テキスト ボックス 276"/>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0" name="楕円 279"/>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1" name="テキスト ボックス 280"/>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県平均及び、類似団体平均と比較すると低い状況にあるが、今後関係施設の新設工事などにより一部事務組合への負担金が大きく増加する見込みであることから、事業内容を精査しながら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69850</xdr:rowOff>
    </xdr:to>
    <xdr:cxnSp macro="">
      <xdr:nvCxnSpPr>
        <xdr:cNvPr id="314" name="直線コネクタ 313"/>
        <xdr:cNvCxnSpPr/>
      </xdr:nvCxnSpPr>
      <xdr:spPr>
        <a:xfrm>
          <a:off x="15671800" y="604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69850</xdr:rowOff>
    </xdr:to>
    <xdr:cxnSp macro="">
      <xdr:nvCxnSpPr>
        <xdr:cNvPr id="317" name="直線コネクタ 316"/>
        <xdr:cNvCxnSpPr/>
      </xdr:nvCxnSpPr>
      <xdr:spPr>
        <a:xfrm flipV="1">
          <a:off x="14782800" y="604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100330</xdr:rowOff>
    </xdr:to>
    <xdr:cxnSp macro="">
      <xdr:nvCxnSpPr>
        <xdr:cNvPr id="320" name="直線コネクタ 319"/>
        <xdr:cNvCxnSpPr/>
      </xdr:nvCxnSpPr>
      <xdr:spPr>
        <a:xfrm flipV="1">
          <a:off x="13893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100330</xdr:rowOff>
    </xdr:to>
    <xdr:cxnSp macro="">
      <xdr:nvCxnSpPr>
        <xdr:cNvPr id="323" name="直線コネクタ 322"/>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5" name="楕円 334"/>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100347</xdr:rowOff>
    </xdr:from>
    <xdr:ext cx="736600" cy="259045"/>
    <xdr:sp macro="" textlink="">
      <xdr:nvSpPr>
        <xdr:cNvPr id="336" name="テキスト ボックス 335"/>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8" name="テキスト ボックス 33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9" name="楕円 338"/>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0" name="テキスト ボックス 339"/>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41" name="楕円 340"/>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42" name="テキスト ボックス 341"/>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全国平均、県平均及び、類似団体平均と比較すると、いずれも非常に高い状況にある。令和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億円を超える見通しであることから、実質公債費比率を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％以下にすることを目標に、</a:t>
          </a:r>
          <a:r>
            <a:rPr kumimoji="1" lang="ja-JP" altLang="ja-JP" sz="1100" baseline="0">
              <a:solidFill>
                <a:schemeClr val="dk1"/>
              </a:solidFill>
              <a:effectLst/>
              <a:latin typeface="+mn-lt"/>
              <a:ea typeface="+mn-ea"/>
              <a:cs typeface="+mn-cs"/>
            </a:rPr>
            <a:t>起債額の上限設定により公債費の縮減に努めていく。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5842</xdr:rowOff>
    </xdr:to>
    <xdr:cxnSp macro="">
      <xdr:nvCxnSpPr>
        <xdr:cNvPr id="372" name="直線コネクタ 371"/>
        <xdr:cNvCxnSpPr/>
      </xdr:nvCxnSpPr>
      <xdr:spPr>
        <a:xfrm>
          <a:off x="3987800" y="135138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56135</xdr:rowOff>
    </xdr:to>
    <xdr:cxnSp macro="">
      <xdr:nvCxnSpPr>
        <xdr:cNvPr id="375" name="直線コネクタ 374"/>
        <xdr:cNvCxnSpPr/>
      </xdr:nvCxnSpPr>
      <xdr:spPr>
        <a:xfrm flipV="1">
          <a:off x="3098800" y="135138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115570</xdr:rowOff>
    </xdr:to>
    <xdr:cxnSp macro="">
      <xdr:nvCxnSpPr>
        <xdr:cNvPr id="378" name="直線コネクタ 377"/>
        <xdr:cNvCxnSpPr/>
      </xdr:nvCxnSpPr>
      <xdr:spPr>
        <a:xfrm flipV="1">
          <a:off x="2209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0" name="テキスト ボックス 379"/>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133858</xdr:rowOff>
    </xdr:to>
    <xdr:cxnSp macro="">
      <xdr:nvCxnSpPr>
        <xdr:cNvPr id="381" name="直線コネクタ 380"/>
        <xdr:cNvCxnSpPr/>
      </xdr:nvCxnSpPr>
      <xdr:spPr>
        <a:xfrm flipV="1">
          <a:off x="1320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3" name="テキスト ボックス 38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5" name="テキスト ボックス 38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91" name="楕円 390"/>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35069</xdr:rowOff>
    </xdr:from>
    <xdr:ext cx="762000" cy="259045"/>
    <xdr:sp macro="" textlink="">
      <xdr:nvSpPr>
        <xdr:cNvPr id="392" name="公債費該当値テキスト"/>
        <xdr:cNvSpPr txBox="1"/>
      </xdr:nvSpPr>
      <xdr:spPr>
        <a:xfrm>
          <a:off x="4914900" y="134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93" name="楕円 392"/>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94" name="テキスト ボックス 393"/>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95" name="楕円 394"/>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6" name="テキスト ボックス 395"/>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7" name="楕円 396"/>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8" name="テキスト ボックス 397"/>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399" name="楕円 398"/>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400" name="テキスト ボックス 399"/>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令和３年度に比べ</a:t>
          </a:r>
          <a:r>
            <a:rPr kumimoji="1" lang="ja-JP" altLang="ja-JP" sz="1100">
              <a:solidFill>
                <a:schemeClr val="dk1"/>
              </a:solidFill>
              <a:effectLst/>
              <a:latin typeface="+mn-lt"/>
              <a:ea typeface="+mn-ea"/>
              <a:cs typeface="+mn-cs"/>
            </a:rPr>
            <a:t>産休代替などによる会計年度任用職員の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により人件費分では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となっているが、普通交付税</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経常一般財源等歳入の</a:t>
          </a:r>
          <a:r>
            <a:rPr kumimoji="1" lang="ja-JP" altLang="en-US" sz="1100">
              <a:solidFill>
                <a:schemeClr val="dk1"/>
              </a:solidFill>
              <a:effectLst/>
              <a:latin typeface="+mn-lt"/>
              <a:ea typeface="+mn-ea"/>
              <a:cs typeface="+mn-cs"/>
            </a:rPr>
            <a:t>減な</a:t>
          </a:r>
          <a:r>
            <a:rPr kumimoji="1" lang="ja-JP" altLang="ja-JP" sz="1100">
              <a:solidFill>
                <a:schemeClr val="dk1"/>
              </a:solidFill>
              <a:effectLst/>
              <a:latin typeface="+mn-lt"/>
              <a:ea typeface="+mn-ea"/>
              <a:cs typeface="+mn-cs"/>
            </a:rPr>
            <a:t>どにより、前年度と比較して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64.0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公債費以外の経費は、類似団体平均と比較して、いずれも同程度か低い値となっていること</a:t>
          </a:r>
          <a:r>
            <a:rPr kumimoji="1" lang="ja-JP" altLang="en-US" sz="1100">
              <a:solidFill>
                <a:schemeClr val="dk1"/>
              </a:solidFill>
              <a:effectLst/>
              <a:latin typeface="+mn-lt"/>
              <a:ea typeface="+mn-ea"/>
              <a:cs typeface="+mn-cs"/>
            </a:rPr>
            <a:t>が多いこと</a:t>
          </a:r>
          <a:r>
            <a:rPr kumimoji="1" lang="ja-JP" altLang="ja-JP" sz="1100">
              <a:solidFill>
                <a:schemeClr val="dk1"/>
              </a:solidFill>
              <a:effectLst/>
              <a:latin typeface="+mn-lt"/>
              <a:ea typeface="+mn-ea"/>
              <a:cs typeface="+mn-cs"/>
            </a:rPr>
            <a:t>から、公債費の負担が大きいことが伺える。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29028</xdr:rowOff>
    </xdr:from>
    <xdr:to>
      <xdr:col>82</xdr:col>
      <xdr:colOff>107950</xdr:colOff>
      <xdr:row>80</xdr:row>
      <xdr:rowOff>149861</xdr:rowOff>
    </xdr:to>
    <xdr:cxnSp macro="">
      <xdr:nvCxnSpPr>
        <xdr:cNvPr id="430" name="直線コネクタ 429"/>
        <xdr:cNvCxnSpPr/>
      </xdr:nvCxnSpPr>
      <xdr:spPr>
        <a:xfrm flipV="1">
          <a:off x="16510000" y="12716328"/>
          <a:ext cx="0" cy="114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1"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2" name="直線コネクタ 431"/>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115405</xdr:rowOff>
    </xdr:from>
    <xdr:ext cx="762000" cy="259045"/>
    <xdr:sp macro="" textlink="">
      <xdr:nvSpPr>
        <xdr:cNvPr id="433" name="公債費以外最大値テキスト"/>
        <xdr:cNvSpPr txBox="1"/>
      </xdr:nvSpPr>
      <xdr:spPr>
        <a:xfrm>
          <a:off x="16598900" y="1245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29028</xdr:rowOff>
    </xdr:from>
    <xdr:to>
      <xdr:col>82</xdr:col>
      <xdr:colOff>196850</xdr:colOff>
      <xdr:row>74</xdr:row>
      <xdr:rowOff>29028</xdr:rowOff>
    </xdr:to>
    <xdr:cxnSp macro="">
      <xdr:nvCxnSpPr>
        <xdr:cNvPr id="434" name="直線コネクタ 433"/>
        <xdr:cNvCxnSpPr/>
      </xdr:nvCxnSpPr>
      <xdr:spPr>
        <a:xfrm>
          <a:off x="16421100" y="1271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128633</xdr:rowOff>
    </xdr:from>
    <xdr:to>
      <xdr:col>82</xdr:col>
      <xdr:colOff>107950</xdr:colOff>
      <xdr:row>74</xdr:row>
      <xdr:rowOff>29028</xdr:rowOff>
    </xdr:to>
    <xdr:cxnSp macro="">
      <xdr:nvCxnSpPr>
        <xdr:cNvPr id="435" name="直線コネクタ 434"/>
        <xdr:cNvCxnSpPr/>
      </xdr:nvCxnSpPr>
      <xdr:spPr>
        <a:xfrm>
          <a:off x="15671800" y="126444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6" name="公債費以外平均値テキスト"/>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7" name="フローチャート: 判断 436"/>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128633</xdr:rowOff>
    </xdr:from>
    <xdr:to>
      <xdr:col>78</xdr:col>
      <xdr:colOff>69850</xdr:colOff>
      <xdr:row>73</xdr:row>
      <xdr:rowOff>161290</xdr:rowOff>
    </xdr:to>
    <xdr:cxnSp macro="">
      <xdr:nvCxnSpPr>
        <xdr:cNvPr id="438" name="直線コネクタ 437"/>
        <xdr:cNvCxnSpPr/>
      </xdr:nvCxnSpPr>
      <xdr:spPr>
        <a:xfrm flipV="1">
          <a:off x="14782800" y="12644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107224</xdr:rowOff>
    </xdr:from>
    <xdr:to>
      <xdr:col>78</xdr:col>
      <xdr:colOff>120650</xdr:colOff>
      <xdr:row>76</xdr:row>
      <xdr:rowOff>37374</xdr:rowOff>
    </xdr:to>
    <xdr:sp macro="" textlink="">
      <xdr:nvSpPr>
        <xdr:cNvPr id="439" name="フローチャート: 判断 438"/>
        <xdr:cNvSpPr/>
      </xdr:nvSpPr>
      <xdr:spPr>
        <a:xfrm>
          <a:off x="156210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22151</xdr:rowOff>
    </xdr:from>
    <xdr:ext cx="736600" cy="259045"/>
    <xdr:sp macro="" textlink="">
      <xdr:nvSpPr>
        <xdr:cNvPr id="440" name="テキスト ボックス 439"/>
        <xdr:cNvSpPr txBox="1"/>
      </xdr:nvSpPr>
      <xdr:spPr>
        <a:xfrm>
          <a:off x="15290800" y="1305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159657</xdr:rowOff>
    </xdr:to>
    <xdr:cxnSp macro="">
      <xdr:nvCxnSpPr>
        <xdr:cNvPr id="441" name="直線コネクタ 440"/>
        <xdr:cNvCxnSpPr/>
      </xdr:nvCxnSpPr>
      <xdr:spPr>
        <a:xfrm flipV="1">
          <a:off x="13893800" y="1267714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42" name="フローチャート: 判断 441"/>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3" name="テキスト ボックス 442"/>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75</xdr:row>
      <xdr:rowOff>7801</xdr:rowOff>
    </xdr:to>
    <xdr:cxnSp macro="">
      <xdr:nvCxnSpPr>
        <xdr:cNvPr id="444" name="直線コネクタ 443"/>
        <xdr:cNvCxnSpPr/>
      </xdr:nvCxnSpPr>
      <xdr:spPr>
        <a:xfrm flipV="1">
          <a:off x="13004800" y="128469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118655</xdr:rowOff>
    </xdr:from>
    <xdr:to>
      <xdr:col>69</xdr:col>
      <xdr:colOff>142875</xdr:colOff>
      <xdr:row>77</xdr:row>
      <xdr:rowOff>48805</xdr:rowOff>
    </xdr:to>
    <xdr:sp macro="" textlink="">
      <xdr:nvSpPr>
        <xdr:cNvPr id="445" name="フローチャート: 判断 444"/>
        <xdr:cNvSpPr/>
      </xdr:nvSpPr>
      <xdr:spPr>
        <a:xfrm>
          <a:off x="13843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33582</xdr:rowOff>
    </xdr:from>
    <xdr:ext cx="762000" cy="259045"/>
    <xdr:sp macro="" textlink="">
      <xdr:nvSpPr>
        <xdr:cNvPr id="446" name="テキスト ボックス 445"/>
        <xdr:cNvSpPr txBox="1"/>
      </xdr:nvSpPr>
      <xdr:spPr>
        <a:xfrm>
          <a:off x="13512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47" name="フローチャート: 判断 44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48" name="テキスト ボックス 44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149678</xdr:rowOff>
    </xdr:from>
    <xdr:to>
      <xdr:col>82</xdr:col>
      <xdr:colOff>158750</xdr:colOff>
      <xdr:row>74</xdr:row>
      <xdr:rowOff>79828</xdr:rowOff>
    </xdr:to>
    <xdr:sp macro="" textlink="">
      <xdr:nvSpPr>
        <xdr:cNvPr id="454" name="楕円 453"/>
        <xdr:cNvSpPr/>
      </xdr:nvSpPr>
      <xdr:spPr>
        <a:xfrm>
          <a:off x="16459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58255</xdr:rowOff>
    </xdr:from>
    <xdr:ext cx="762000" cy="259045"/>
    <xdr:sp macro="" textlink="">
      <xdr:nvSpPr>
        <xdr:cNvPr id="455" name="公債費以外該当値テキスト"/>
        <xdr:cNvSpPr txBox="1"/>
      </xdr:nvSpPr>
      <xdr:spPr>
        <a:xfrm>
          <a:off x="16598900" y="125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77833</xdr:rowOff>
    </xdr:from>
    <xdr:to>
      <xdr:col>78</xdr:col>
      <xdr:colOff>120650</xdr:colOff>
      <xdr:row>74</xdr:row>
      <xdr:rowOff>7983</xdr:rowOff>
    </xdr:to>
    <xdr:sp macro="" textlink="">
      <xdr:nvSpPr>
        <xdr:cNvPr id="456" name="楕円 455"/>
        <xdr:cNvSpPr/>
      </xdr:nvSpPr>
      <xdr:spPr>
        <a:xfrm>
          <a:off x="15621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18160</xdr:rowOff>
    </xdr:from>
    <xdr:ext cx="736600" cy="259045"/>
    <xdr:sp macro="" textlink="">
      <xdr:nvSpPr>
        <xdr:cNvPr id="457" name="テキスト ボックス 456"/>
        <xdr:cNvSpPr txBox="1"/>
      </xdr:nvSpPr>
      <xdr:spPr>
        <a:xfrm>
          <a:off x="15290800" y="1236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58" name="楕円 457"/>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59" name="テキスト ボックス 458"/>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0" name="楕円 459"/>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1" name="テキスト ボックス 460"/>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128451</xdr:rowOff>
    </xdr:from>
    <xdr:to>
      <xdr:col>65</xdr:col>
      <xdr:colOff>53975</xdr:colOff>
      <xdr:row>75</xdr:row>
      <xdr:rowOff>58601</xdr:rowOff>
    </xdr:to>
    <xdr:sp macro="" textlink="">
      <xdr:nvSpPr>
        <xdr:cNvPr id="462" name="楕円 461"/>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68778</xdr:rowOff>
    </xdr:from>
    <xdr:ext cx="762000" cy="259045"/>
    <xdr:sp macro="" textlink="">
      <xdr:nvSpPr>
        <xdr:cNvPr id="463" name="テキスト ボックス 462"/>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25186</xdr:rowOff>
    </xdr:from>
    <xdr:to>
      <xdr:col>29</xdr:col>
      <xdr:colOff>127000</xdr:colOff>
      <xdr:row>15</xdr:row>
      <xdr:rowOff>105343</xdr:rowOff>
    </xdr:to>
    <xdr:cxnSp macro="">
      <xdr:nvCxnSpPr>
        <xdr:cNvPr id="52" name="直線コネクタ 51"/>
        <xdr:cNvCxnSpPr/>
      </xdr:nvCxnSpPr>
      <xdr:spPr bwMode="auto">
        <a:xfrm flipV="1">
          <a:off x="5003800" y="2644561"/>
          <a:ext cx="647700" cy="8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105343</xdr:rowOff>
    </xdr:from>
    <xdr:to>
      <xdr:col>26</xdr:col>
      <xdr:colOff>50800</xdr:colOff>
      <xdr:row>16</xdr:row>
      <xdr:rowOff>43033</xdr:rowOff>
    </xdr:to>
    <xdr:cxnSp macro="">
      <xdr:nvCxnSpPr>
        <xdr:cNvPr id="55" name="直線コネクタ 54"/>
        <xdr:cNvCxnSpPr/>
      </xdr:nvCxnSpPr>
      <xdr:spPr bwMode="auto">
        <a:xfrm flipV="1">
          <a:off x="4305300" y="2724718"/>
          <a:ext cx="698500" cy="10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43033</xdr:rowOff>
    </xdr:from>
    <xdr:to>
      <xdr:col>22</xdr:col>
      <xdr:colOff>114300</xdr:colOff>
      <xdr:row>16</xdr:row>
      <xdr:rowOff>52308</xdr:rowOff>
    </xdr:to>
    <xdr:cxnSp macro="">
      <xdr:nvCxnSpPr>
        <xdr:cNvPr id="58" name="直線コネクタ 57"/>
        <xdr:cNvCxnSpPr/>
      </xdr:nvCxnSpPr>
      <xdr:spPr bwMode="auto">
        <a:xfrm flipV="1">
          <a:off x="3606800" y="2833858"/>
          <a:ext cx="6985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52308</xdr:rowOff>
    </xdr:from>
    <xdr:to>
      <xdr:col>18</xdr:col>
      <xdr:colOff>177800</xdr:colOff>
      <xdr:row>16</xdr:row>
      <xdr:rowOff>87349</xdr:rowOff>
    </xdr:to>
    <xdr:cxnSp macro="">
      <xdr:nvCxnSpPr>
        <xdr:cNvPr id="61" name="直線コネクタ 60"/>
        <xdr:cNvCxnSpPr/>
      </xdr:nvCxnSpPr>
      <xdr:spPr bwMode="auto">
        <a:xfrm flipV="1">
          <a:off x="2908300" y="2843133"/>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152611</xdr:rowOff>
    </xdr:from>
    <xdr:ext cx="762000" cy="259045"/>
    <xdr:sp macro="" textlink="">
      <xdr:nvSpPr>
        <xdr:cNvPr id="63" name="テキスト ボックス 62"/>
        <xdr:cNvSpPr txBox="1"/>
      </xdr:nvSpPr>
      <xdr:spPr>
        <a:xfrm>
          <a:off x="32258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145836</xdr:rowOff>
    </xdr:from>
    <xdr:to>
      <xdr:col>29</xdr:col>
      <xdr:colOff>177800</xdr:colOff>
      <xdr:row>15</xdr:row>
      <xdr:rowOff>75986</xdr:rowOff>
    </xdr:to>
    <xdr:sp macro="" textlink="">
      <xdr:nvSpPr>
        <xdr:cNvPr id="71" name="楕円 70"/>
        <xdr:cNvSpPr/>
      </xdr:nvSpPr>
      <xdr:spPr bwMode="auto">
        <a:xfrm>
          <a:off x="5600700" y="259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162363</xdr:rowOff>
    </xdr:from>
    <xdr:ext cx="762000" cy="259045"/>
    <xdr:sp macro="" textlink="">
      <xdr:nvSpPr>
        <xdr:cNvPr id="72" name="人口1人当たり決算額の推移該当値テキスト130"/>
        <xdr:cNvSpPr txBox="1"/>
      </xdr:nvSpPr>
      <xdr:spPr>
        <a:xfrm>
          <a:off x="5740400" y="243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54543</xdr:rowOff>
    </xdr:from>
    <xdr:to>
      <xdr:col>26</xdr:col>
      <xdr:colOff>101600</xdr:colOff>
      <xdr:row>15</xdr:row>
      <xdr:rowOff>156143</xdr:rowOff>
    </xdr:to>
    <xdr:sp macro="" textlink="">
      <xdr:nvSpPr>
        <xdr:cNvPr id="73" name="楕円 72"/>
        <xdr:cNvSpPr/>
      </xdr:nvSpPr>
      <xdr:spPr bwMode="auto">
        <a:xfrm>
          <a:off x="4953000" y="267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166320</xdr:rowOff>
    </xdr:from>
    <xdr:ext cx="736600" cy="259045"/>
    <xdr:sp macro="" textlink="">
      <xdr:nvSpPr>
        <xdr:cNvPr id="74" name="テキスト ボックス 73"/>
        <xdr:cNvSpPr txBox="1"/>
      </xdr:nvSpPr>
      <xdr:spPr>
        <a:xfrm>
          <a:off x="4622800" y="244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163683</xdr:rowOff>
    </xdr:from>
    <xdr:to>
      <xdr:col>22</xdr:col>
      <xdr:colOff>165100</xdr:colOff>
      <xdr:row>16</xdr:row>
      <xdr:rowOff>93833</xdr:rowOff>
    </xdr:to>
    <xdr:sp macro="" textlink="">
      <xdr:nvSpPr>
        <xdr:cNvPr id="75" name="楕円 74"/>
        <xdr:cNvSpPr/>
      </xdr:nvSpPr>
      <xdr:spPr bwMode="auto">
        <a:xfrm>
          <a:off x="4254500" y="278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104010</xdr:rowOff>
    </xdr:from>
    <xdr:ext cx="762000" cy="259045"/>
    <xdr:sp macro="" textlink="">
      <xdr:nvSpPr>
        <xdr:cNvPr id="76" name="テキスト ボックス 75"/>
        <xdr:cNvSpPr txBox="1"/>
      </xdr:nvSpPr>
      <xdr:spPr>
        <a:xfrm>
          <a:off x="3924300" y="255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1508</xdr:rowOff>
    </xdr:from>
    <xdr:to>
      <xdr:col>19</xdr:col>
      <xdr:colOff>38100</xdr:colOff>
      <xdr:row>16</xdr:row>
      <xdr:rowOff>103108</xdr:rowOff>
    </xdr:to>
    <xdr:sp macro="" textlink="">
      <xdr:nvSpPr>
        <xdr:cNvPr id="77" name="楕円 76"/>
        <xdr:cNvSpPr/>
      </xdr:nvSpPr>
      <xdr:spPr bwMode="auto">
        <a:xfrm>
          <a:off x="3556000" y="279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113285</xdr:rowOff>
    </xdr:from>
    <xdr:ext cx="762000" cy="259045"/>
    <xdr:sp macro="" textlink="">
      <xdr:nvSpPr>
        <xdr:cNvPr id="78" name="テキスト ボックス 77"/>
        <xdr:cNvSpPr txBox="1"/>
      </xdr:nvSpPr>
      <xdr:spPr>
        <a:xfrm>
          <a:off x="3225800" y="256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36549</xdr:rowOff>
    </xdr:from>
    <xdr:to>
      <xdr:col>15</xdr:col>
      <xdr:colOff>101600</xdr:colOff>
      <xdr:row>16</xdr:row>
      <xdr:rowOff>138149</xdr:rowOff>
    </xdr:to>
    <xdr:sp macro="" textlink="">
      <xdr:nvSpPr>
        <xdr:cNvPr id="79" name="楕円 78"/>
        <xdr:cNvSpPr/>
      </xdr:nvSpPr>
      <xdr:spPr bwMode="auto">
        <a:xfrm>
          <a:off x="2857500" y="28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148326</xdr:rowOff>
    </xdr:from>
    <xdr:ext cx="762000" cy="259045"/>
    <xdr:sp macro="" textlink="">
      <xdr:nvSpPr>
        <xdr:cNvPr id="80" name="テキスト ボックス 79"/>
        <xdr:cNvSpPr txBox="1"/>
      </xdr:nvSpPr>
      <xdr:spPr>
        <a:xfrm>
          <a:off x="2527300" y="25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163119</xdr:rowOff>
    </xdr:from>
    <xdr:to>
      <xdr:col>29</xdr:col>
      <xdr:colOff>127000</xdr:colOff>
      <xdr:row>35</xdr:row>
      <xdr:rowOff>185293</xdr:rowOff>
    </xdr:to>
    <xdr:cxnSp macro="">
      <xdr:nvCxnSpPr>
        <xdr:cNvPr id="112" name="直線コネクタ 111"/>
        <xdr:cNvCxnSpPr/>
      </xdr:nvCxnSpPr>
      <xdr:spPr bwMode="auto">
        <a:xfrm flipV="1">
          <a:off x="5003800" y="6773469"/>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185293</xdr:rowOff>
    </xdr:from>
    <xdr:to>
      <xdr:col>26</xdr:col>
      <xdr:colOff>50800</xdr:colOff>
      <xdr:row>35</xdr:row>
      <xdr:rowOff>196448</xdr:rowOff>
    </xdr:to>
    <xdr:cxnSp macro="">
      <xdr:nvCxnSpPr>
        <xdr:cNvPr id="115" name="直線コネクタ 114"/>
        <xdr:cNvCxnSpPr/>
      </xdr:nvCxnSpPr>
      <xdr:spPr bwMode="auto">
        <a:xfrm flipV="1">
          <a:off x="4305300" y="6795643"/>
          <a:ext cx="6985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127205</xdr:rowOff>
    </xdr:from>
    <xdr:to>
      <xdr:col>22</xdr:col>
      <xdr:colOff>114300</xdr:colOff>
      <xdr:row>35</xdr:row>
      <xdr:rowOff>196448</xdr:rowOff>
    </xdr:to>
    <xdr:cxnSp macro="">
      <xdr:nvCxnSpPr>
        <xdr:cNvPr id="118" name="直線コネクタ 117"/>
        <xdr:cNvCxnSpPr/>
      </xdr:nvCxnSpPr>
      <xdr:spPr bwMode="auto">
        <a:xfrm>
          <a:off x="3606800" y="6737555"/>
          <a:ext cx="698500" cy="6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105191</xdr:rowOff>
    </xdr:from>
    <xdr:to>
      <xdr:col>18</xdr:col>
      <xdr:colOff>177800</xdr:colOff>
      <xdr:row>35</xdr:row>
      <xdr:rowOff>127205</xdr:rowOff>
    </xdr:to>
    <xdr:cxnSp macro="">
      <xdr:nvCxnSpPr>
        <xdr:cNvPr id="121" name="直線コネクタ 120"/>
        <xdr:cNvCxnSpPr/>
      </xdr:nvCxnSpPr>
      <xdr:spPr bwMode="auto">
        <a:xfrm>
          <a:off x="2908300" y="6715541"/>
          <a:ext cx="698500" cy="2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112319</xdr:rowOff>
    </xdr:from>
    <xdr:to>
      <xdr:col>29</xdr:col>
      <xdr:colOff>177800</xdr:colOff>
      <xdr:row>35</xdr:row>
      <xdr:rowOff>213919</xdr:rowOff>
    </xdr:to>
    <xdr:sp macro="" textlink="">
      <xdr:nvSpPr>
        <xdr:cNvPr id="131" name="楕円 130"/>
        <xdr:cNvSpPr/>
      </xdr:nvSpPr>
      <xdr:spPr bwMode="auto">
        <a:xfrm>
          <a:off x="5600700" y="672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300296</xdr:rowOff>
    </xdr:from>
    <xdr:ext cx="762000" cy="259045"/>
    <xdr:sp macro="" textlink="">
      <xdr:nvSpPr>
        <xdr:cNvPr id="132" name="人口1人当たり決算額の推移該当値テキスト445"/>
        <xdr:cNvSpPr txBox="1"/>
      </xdr:nvSpPr>
      <xdr:spPr>
        <a:xfrm>
          <a:off x="5740400" y="656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134493</xdr:rowOff>
    </xdr:from>
    <xdr:to>
      <xdr:col>26</xdr:col>
      <xdr:colOff>101600</xdr:colOff>
      <xdr:row>35</xdr:row>
      <xdr:rowOff>236093</xdr:rowOff>
    </xdr:to>
    <xdr:sp macro="" textlink="">
      <xdr:nvSpPr>
        <xdr:cNvPr id="133" name="楕円 132"/>
        <xdr:cNvSpPr/>
      </xdr:nvSpPr>
      <xdr:spPr bwMode="auto">
        <a:xfrm>
          <a:off x="4953000" y="674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246270</xdr:rowOff>
    </xdr:from>
    <xdr:ext cx="736600" cy="259045"/>
    <xdr:sp macro="" textlink="">
      <xdr:nvSpPr>
        <xdr:cNvPr id="134" name="テキスト ボックス 133"/>
        <xdr:cNvSpPr txBox="1"/>
      </xdr:nvSpPr>
      <xdr:spPr>
        <a:xfrm>
          <a:off x="4622800" y="651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145648</xdr:rowOff>
    </xdr:from>
    <xdr:to>
      <xdr:col>22</xdr:col>
      <xdr:colOff>165100</xdr:colOff>
      <xdr:row>35</xdr:row>
      <xdr:rowOff>247248</xdr:rowOff>
    </xdr:to>
    <xdr:sp macro="" textlink="">
      <xdr:nvSpPr>
        <xdr:cNvPr id="135" name="楕円 134"/>
        <xdr:cNvSpPr/>
      </xdr:nvSpPr>
      <xdr:spPr bwMode="auto">
        <a:xfrm>
          <a:off x="4254500" y="675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257425</xdr:rowOff>
    </xdr:from>
    <xdr:ext cx="762000" cy="259045"/>
    <xdr:sp macro="" textlink="">
      <xdr:nvSpPr>
        <xdr:cNvPr id="136" name="テキスト ボックス 135"/>
        <xdr:cNvSpPr txBox="1"/>
      </xdr:nvSpPr>
      <xdr:spPr>
        <a:xfrm>
          <a:off x="3924300" y="65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76405</xdr:rowOff>
    </xdr:from>
    <xdr:to>
      <xdr:col>19</xdr:col>
      <xdr:colOff>38100</xdr:colOff>
      <xdr:row>35</xdr:row>
      <xdr:rowOff>178005</xdr:rowOff>
    </xdr:to>
    <xdr:sp macro="" textlink="">
      <xdr:nvSpPr>
        <xdr:cNvPr id="137" name="楕円 136"/>
        <xdr:cNvSpPr/>
      </xdr:nvSpPr>
      <xdr:spPr bwMode="auto">
        <a:xfrm>
          <a:off x="3556000" y="668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188182</xdr:rowOff>
    </xdr:from>
    <xdr:ext cx="762000" cy="259045"/>
    <xdr:sp macro="" textlink="">
      <xdr:nvSpPr>
        <xdr:cNvPr id="138" name="テキスト ボックス 137"/>
        <xdr:cNvSpPr txBox="1"/>
      </xdr:nvSpPr>
      <xdr:spPr>
        <a:xfrm>
          <a:off x="3225800" y="645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54391</xdr:rowOff>
    </xdr:from>
    <xdr:to>
      <xdr:col>15</xdr:col>
      <xdr:colOff>101600</xdr:colOff>
      <xdr:row>35</xdr:row>
      <xdr:rowOff>155991</xdr:rowOff>
    </xdr:to>
    <xdr:sp macro="" textlink="">
      <xdr:nvSpPr>
        <xdr:cNvPr id="139" name="楕円 138"/>
        <xdr:cNvSpPr/>
      </xdr:nvSpPr>
      <xdr:spPr bwMode="auto">
        <a:xfrm>
          <a:off x="2857500" y="666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166169</xdr:rowOff>
    </xdr:from>
    <xdr:ext cx="762000" cy="259045"/>
    <xdr:sp macro="" textlink="">
      <xdr:nvSpPr>
        <xdr:cNvPr id="140" name="テキスト ボックス 139"/>
        <xdr:cNvSpPr txBox="1"/>
      </xdr:nvSpPr>
      <xdr:spPr>
        <a:xfrm>
          <a:off x="2527300" y="643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14,777
14,675
91.59
9,046,269
8,540,795
464,534
5,158,589
6,771,525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140337</xdr:rowOff>
    </xdr:from>
    <xdr:to>
      <xdr:col>24</xdr:col>
      <xdr:colOff>63500</xdr:colOff>
      <xdr:row>35</xdr:row>
      <xdr:rowOff>168651</xdr:rowOff>
    </xdr:to>
    <xdr:cxnSp macro="">
      <xdr:nvCxnSpPr>
        <xdr:cNvPr id="63" name="直線コネクタ 62"/>
        <xdr:cNvCxnSpPr/>
      </xdr:nvCxnSpPr>
      <xdr:spPr>
        <a:xfrm flipV="1">
          <a:off x="3797300" y="6141087"/>
          <a:ext cx="8382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168651</xdr:rowOff>
    </xdr:from>
    <xdr:to>
      <xdr:col>19</xdr:col>
      <xdr:colOff>177800</xdr:colOff>
      <xdr:row>36</xdr:row>
      <xdr:rowOff>134115</xdr:rowOff>
    </xdr:to>
    <xdr:cxnSp macro="">
      <xdr:nvCxnSpPr>
        <xdr:cNvPr id="66" name="直線コネクタ 65"/>
        <xdr:cNvCxnSpPr/>
      </xdr:nvCxnSpPr>
      <xdr:spPr>
        <a:xfrm flipV="1">
          <a:off x="2908300" y="6169401"/>
          <a:ext cx="889000" cy="1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134115</xdr:rowOff>
    </xdr:from>
    <xdr:to>
      <xdr:col>15</xdr:col>
      <xdr:colOff>50800</xdr:colOff>
      <xdr:row>37</xdr:row>
      <xdr:rowOff>125951</xdr:rowOff>
    </xdr:to>
    <xdr:cxnSp macro="">
      <xdr:nvCxnSpPr>
        <xdr:cNvPr id="69" name="直線コネクタ 68"/>
        <xdr:cNvCxnSpPr/>
      </xdr:nvCxnSpPr>
      <xdr:spPr>
        <a:xfrm flipV="1">
          <a:off x="2019300" y="6306315"/>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125951</xdr:rowOff>
    </xdr:from>
    <xdr:to>
      <xdr:col>10</xdr:col>
      <xdr:colOff>114300</xdr:colOff>
      <xdr:row>37</xdr:row>
      <xdr:rowOff>140761</xdr:rowOff>
    </xdr:to>
    <xdr:cxnSp macro="">
      <xdr:nvCxnSpPr>
        <xdr:cNvPr id="72" name="直線コネクタ 71"/>
        <xdr:cNvCxnSpPr/>
      </xdr:nvCxnSpPr>
      <xdr:spPr>
        <a:xfrm flipV="1">
          <a:off x="1130300" y="6469601"/>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89537</xdr:rowOff>
    </xdr:from>
    <xdr:to>
      <xdr:col>24</xdr:col>
      <xdr:colOff>114300</xdr:colOff>
      <xdr:row>36</xdr:row>
      <xdr:rowOff>19687</xdr:rowOff>
    </xdr:to>
    <xdr:sp macro="" textlink="">
      <xdr:nvSpPr>
        <xdr:cNvPr id="82" name="楕円 81"/>
        <xdr:cNvSpPr/>
      </xdr:nvSpPr>
      <xdr:spPr>
        <a:xfrm>
          <a:off x="4584700" y="6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112414</xdr:rowOff>
    </xdr:from>
    <xdr:ext cx="534377" cy="259045"/>
    <xdr:sp macro="" textlink="">
      <xdr:nvSpPr>
        <xdr:cNvPr id="83" name="人件費該当値テキスト"/>
        <xdr:cNvSpPr txBox="1"/>
      </xdr:nvSpPr>
      <xdr:spPr>
        <a:xfrm>
          <a:off x="4686300" y="59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117851</xdr:rowOff>
    </xdr:from>
    <xdr:to>
      <xdr:col>20</xdr:col>
      <xdr:colOff>38100</xdr:colOff>
      <xdr:row>36</xdr:row>
      <xdr:rowOff>48001</xdr:rowOff>
    </xdr:to>
    <xdr:sp macro="" textlink="">
      <xdr:nvSpPr>
        <xdr:cNvPr id="84" name="楕円 83"/>
        <xdr:cNvSpPr/>
      </xdr:nvSpPr>
      <xdr:spPr>
        <a:xfrm>
          <a:off x="3746500" y="61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64528</xdr:rowOff>
    </xdr:from>
    <xdr:ext cx="534377" cy="259045"/>
    <xdr:sp macro="" textlink="">
      <xdr:nvSpPr>
        <xdr:cNvPr id="85" name="テキスト ボックス 84"/>
        <xdr:cNvSpPr txBox="1"/>
      </xdr:nvSpPr>
      <xdr:spPr>
        <a:xfrm>
          <a:off x="3530111" y="589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83315</xdr:rowOff>
    </xdr:from>
    <xdr:to>
      <xdr:col>15</xdr:col>
      <xdr:colOff>101600</xdr:colOff>
      <xdr:row>37</xdr:row>
      <xdr:rowOff>13465</xdr:rowOff>
    </xdr:to>
    <xdr:sp macro="" textlink="">
      <xdr:nvSpPr>
        <xdr:cNvPr id="86" name="楕円 85"/>
        <xdr:cNvSpPr/>
      </xdr:nvSpPr>
      <xdr:spPr>
        <a:xfrm>
          <a:off x="2857500" y="62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4592</xdr:rowOff>
    </xdr:from>
    <xdr:ext cx="534377" cy="259045"/>
    <xdr:sp macro="" textlink="">
      <xdr:nvSpPr>
        <xdr:cNvPr id="87" name="テキスト ボックス 86"/>
        <xdr:cNvSpPr txBox="1"/>
      </xdr:nvSpPr>
      <xdr:spPr>
        <a:xfrm>
          <a:off x="2641111" y="63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75151</xdr:rowOff>
    </xdr:from>
    <xdr:to>
      <xdr:col>10</xdr:col>
      <xdr:colOff>165100</xdr:colOff>
      <xdr:row>38</xdr:row>
      <xdr:rowOff>5301</xdr:rowOff>
    </xdr:to>
    <xdr:sp macro="" textlink="">
      <xdr:nvSpPr>
        <xdr:cNvPr id="88" name="楕円 87"/>
        <xdr:cNvSpPr/>
      </xdr:nvSpPr>
      <xdr:spPr>
        <a:xfrm>
          <a:off x="1968500" y="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167878</xdr:rowOff>
    </xdr:from>
    <xdr:ext cx="534377" cy="259045"/>
    <xdr:sp macro="" textlink="">
      <xdr:nvSpPr>
        <xdr:cNvPr id="89" name="テキスト ボックス 88"/>
        <xdr:cNvSpPr txBox="1"/>
      </xdr:nvSpPr>
      <xdr:spPr>
        <a:xfrm>
          <a:off x="1752111" y="65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89961</xdr:rowOff>
    </xdr:from>
    <xdr:to>
      <xdr:col>6</xdr:col>
      <xdr:colOff>38100</xdr:colOff>
      <xdr:row>38</xdr:row>
      <xdr:rowOff>20111</xdr:rowOff>
    </xdr:to>
    <xdr:sp macro="" textlink="">
      <xdr:nvSpPr>
        <xdr:cNvPr id="90" name="楕円 89"/>
        <xdr:cNvSpPr/>
      </xdr:nvSpPr>
      <xdr:spPr>
        <a:xfrm>
          <a:off x="1079500" y="6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11238</xdr:rowOff>
    </xdr:from>
    <xdr:ext cx="534377" cy="259045"/>
    <xdr:sp macro="" textlink="">
      <xdr:nvSpPr>
        <xdr:cNvPr id="91" name="テキスト ボックス 90"/>
        <xdr:cNvSpPr txBox="1"/>
      </xdr:nvSpPr>
      <xdr:spPr>
        <a:xfrm>
          <a:off x="863111" y="65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141480</xdr:rowOff>
    </xdr:from>
    <xdr:to>
      <xdr:col>24</xdr:col>
      <xdr:colOff>63500</xdr:colOff>
      <xdr:row>57</xdr:row>
      <xdr:rowOff>156225</xdr:rowOff>
    </xdr:to>
    <xdr:cxnSp macro="">
      <xdr:nvCxnSpPr>
        <xdr:cNvPr id="123" name="直線コネクタ 122"/>
        <xdr:cNvCxnSpPr/>
      </xdr:nvCxnSpPr>
      <xdr:spPr>
        <a:xfrm>
          <a:off x="3797300" y="9914130"/>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141480</xdr:rowOff>
    </xdr:from>
    <xdr:to>
      <xdr:col>19</xdr:col>
      <xdr:colOff>177800</xdr:colOff>
      <xdr:row>58</xdr:row>
      <xdr:rowOff>63185</xdr:rowOff>
    </xdr:to>
    <xdr:cxnSp macro="">
      <xdr:nvCxnSpPr>
        <xdr:cNvPr id="126" name="直線コネクタ 125"/>
        <xdr:cNvCxnSpPr/>
      </xdr:nvCxnSpPr>
      <xdr:spPr>
        <a:xfrm flipV="1">
          <a:off x="2908300" y="9914130"/>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63185</xdr:rowOff>
    </xdr:from>
    <xdr:to>
      <xdr:col>15</xdr:col>
      <xdr:colOff>50800</xdr:colOff>
      <xdr:row>58</xdr:row>
      <xdr:rowOff>98830</xdr:rowOff>
    </xdr:to>
    <xdr:cxnSp macro="">
      <xdr:nvCxnSpPr>
        <xdr:cNvPr id="129" name="直線コネクタ 128"/>
        <xdr:cNvCxnSpPr/>
      </xdr:nvCxnSpPr>
      <xdr:spPr>
        <a:xfrm flipV="1">
          <a:off x="2019300" y="10007285"/>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66744</xdr:rowOff>
    </xdr:from>
    <xdr:to>
      <xdr:col>10</xdr:col>
      <xdr:colOff>114300</xdr:colOff>
      <xdr:row>58</xdr:row>
      <xdr:rowOff>98830</xdr:rowOff>
    </xdr:to>
    <xdr:cxnSp macro="">
      <xdr:nvCxnSpPr>
        <xdr:cNvPr id="132" name="直線コネクタ 131"/>
        <xdr:cNvCxnSpPr/>
      </xdr:nvCxnSpPr>
      <xdr:spPr>
        <a:xfrm>
          <a:off x="1130300" y="10010844"/>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4" name="テキスト ボックス 133"/>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6" name="テキスト ボックス 135"/>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105425</xdr:rowOff>
    </xdr:from>
    <xdr:to>
      <xdr:col>24</xdr:col>
      <xdr:colOff>114300</xdr:colOff>
      <xdr:row>58</xdr:row>
      <xdr:rowOff>35575</xdr:rowOff>
    </xdr:to>
    <xdr:sp macro="" textlink="">
      <xdr:nvSpPr>
        <xdr:cNvPr id="142" name="楕円 141"/>
        <xdr:cNvSpPr/>
      </xdr:nvSpPr>
      <xdr:spPr>
        <a:xfrm>
          <a:off x="4584700" y="98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83852</xdr:rowOff>
    </xdr:from>
    <xdr:ext cx="534377" cy="259045"/>
    <xdr:sp macro="" textlink="">
      <xdr:nvSpPr>
        <xdr:cNvPr id="143" name="物件費該当値テキスト"/>
        <xdr:cNvSpPr txBox="1"/>
      </xdr:nvSpPr>
      <xdr:spPr>
        <a:xfrm>
          <a:off x="4686300" y="98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90680</xdr:rowOff>
    </xdr:from>
    <xdr:to>
      <xdr:col>20</xdr:col>
      <xdr:colOff>38100</xdr:colOff>
      <xdr:row>58</xdr:row>
      <xdr:rowOff>20830</xdr:rowOff>
    </xdr:to>
    <xdr:sp macro="" textlink="">
      <xdr:nvSpPr>
        <xdr:cNvPr id="144" name="楕円 143"/>
        <xdr:cNvSpPr/>
      </xdr:nvSpPr>
      <xdr:spPr>
        <a:xfrm>
          <a:off x="3746500" y="9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11957</xdr:rowOff>
    </xdr:from>
    <xdr:ext cx="534377" cy="259045"/>
    <xdr:sp macro="" textlink="">
      <xdr:nvSpPr>
        <xdr:cNvPr id="145" name="テキスト ボックス 144"/>
        <xdr:cNvSpPr txBox="1"/>
      </xdr:nvSpPr>
      <xdr:spPr>
        <a:xfrm>
          <a:off x="3530111" y="99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12385</xdr:rowOff>
    </xdr:from>
    <xdr:to>
      <xdr:col>15</xdr:col>
      <xdr:colOff>101600</xdr:colOff>
      <xdr:row>58</xdr:row>
      <xdr:rowOff>113985</xdr:rowOff>
    </xdr:to>
    <xdr:sp macro="" textlink="">
      <xdr:nvSpPr>
        <xdr:cNvPr id="146" name="楕円 145"/>
        <xdr:cNvSpPr/>
      </xdr:nvSpPr>
      <xdr:spPr>
        <a:xfrm>
          <a:off x="2857500" y="99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105112</xdr:rowOff>
    </xdr:from>
    <xdr:ext cx="534377" cy="259045"/>
    <xdr:sp macro="" textlink="">
      <xdr:nvSpPr>
        <xdr:cNvPr id="147" name="テキスト ボックス 146"/>
        <xdr:cNvSpPr txBox="1"/>
      </xdr:nvSpPr>
      <xdr:spPr>
        <a:xfrm>
          <a:off x="2641111" y="100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48030</xdr:rowOff>
    </xdr:from>
    <xdr:to>
      <xdr:col>10</xdr:col>
      <xdr:colOff>165100</xdr:colOff>
      <xdr:row>58</xdr:row>
      <xdr:rowOff>149630</xdr:rowOff>
    </xdr:to>
    <xdr:sp macro="" textlink="">
      <xdr:nvSpPr>
        <xdr:cNvPr id="148" name="楕円 147"/>
        <xdr:cNvSpPr/>
      </xdr:nvSpPr>
      <xdr:spPr>
        <a:xfrm>
          <a:off x="1968500" y="99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140757</xdr:rowOff>
    </xdr:from>
    <xdr:ext cx="534377" cy="259045"/>
    <xdr:sp macro="" textlink="">
      <xdr:nvSpPr>
        <xdr:cNvPr id="149" name="テキスト ボックス 148"/>
        <xdr:cNvSpPr txBox="1"/>
      </xdr:nvSpPr>
      <xdr:spPr>
        <a:xfrm>
          <a:off x="1752111" y="100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15944</xdr:rowOff>
    </xdr:from>
    <xdr:to>
      <xdr:col>6</xdr:col>
      <xdr:colOff>38100</xdr:colOff>
      <xdr:row>58</xdr:row>
      <xdr:rowOff>117544</xdr:rowOff>
    </xdr:to>
    <xdr:sp macro="" textlink="">
      <xdr:nvSpPr>
        <xdr:cNvPr id="150" name="楕円 149"/>
        <xdr:cNvSpPr/>
      </xdr:nvSpPr>
      <xdr:spPr>
        <a:xfrm>
          <a:off x="1079500" y="99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108671</xdr:rowOff>
    </xdr:from>
    <xdr:ext cx="534377" cy="259045"/>
    <xdr:sp macro="" textlink="">
      <xdr:nvSpPr>
        <xdr:cNvPr id="151" name="テキスト ボックス 150"/>
        <xdr:cNvSpPr txBox="1"/>
      </xdr:nvSpPr>
      <xdr:spPr>
        <a:xfrm>
          <a:off x="863111" y="10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39840</xdr:rowOff>
    </xdr:from>
    <xdr:to>
      <xdr:col>24</xdr:col>
      <xdr:colOff>63500</xdr:colOff>
      <xdr:row>76</xdr:row>
      <xdr:rowOff>44145</xdr:rowOff>
    </xdr:to>
    <xdr:cxnSp macro="">
      <xdr:nvCxnSpPr>
        <xdr:cNvPr id="180" name="直線コネクタ 179"/>
        <xdr:cNvCxnSpPr/>
      </xdr:nvCxnSpPr>
      <xdr:spPr>
        <a:xfrm>
          <a:off x="3797300" y="12898590"/>
          <a:ext cx="8382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39840</xdr:rowOff>
    </xdr:from>
    <xdr:to>
      <xdr:col>19</xdr:col>
      <xdr:colOff>177800</xdr:colOff>
      <xdr:row>76</xdr:row>
      <xdr:rowOff>79539</xdr:rowOff>
    </xdr:to>
    <xdr:cxnSp macro="">
      <xdr:nvCxnSpPr>
        <xdr:cNvPr id="183" name="直線コネクタ 182"/>
        <xdr:cNvCxnSpPr/>
      </xdr:nvCxnSpPr>
      <xdr:spPr>
        <a:xfrm flipV="1">
          <a:off x="2908300" y="12898590"/>
          <a:ext cx="889000" cy="2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79539</xdr:rowOff>
    </xdr:from>
    <xdr:to>
      <xdr:col>15</xdr:col>
      <xdr:colOff>50800</xdr:colOff>
      <xdr:row>77</xdr:row>
      <xdr:rowOff>96686</xdr:rowOff>
    </xdr:to>
    <xdr:cxnSp macro="">
      <xdr:nvCxnSpPr>
        <xdr:cNvPr id="186" name="直線コネクタ 185"/>
        <xdr:cNvCxnSpPr/>
      </xdr:nvCxnSpPr>
      <xdr:spPr>
        <a:xfrm flipV="1">
          <a:off x="2019300" y="13109739"/>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78169</xdr:rowOff>
    </xdr:from>
    <xdr:to>
      <xdr:col>10</xdr:col>
      <xdr:colOff>114300</xdr:colOff>
      <xdr:row>77</xdr:row>
      <xdr:rowOff>96686</xdr:rowOff>
    </xdr:to>
    <xdr:cxnSp macro="">
      <xdr:nvCxnSpPr>
        <xdr:cNvPr id="189" name="直線コネクタ 188"/>
        <xdr:cNvCxnSpPr/>
      </xdr:nvCxnSpPr>
      <xdr:spPr>
        <a:xfrm>
          <a:off x="1130300" y="132798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18597</xdr:rowOff>
    </xdr:from>
    <xdr:ext cx="469744" cy="259045"/>
    <xdr:sp macro="" textlink="">
      <xdr:nvSpPr>
        <xdr:cNvPr id="191" name="テキスト ボックス 190"/>
        <xdr:cNvSpPr txBox="1"/>
      </xdr:nvSpPr>
      <xdr:spPr>
        <a:xfrm>
          <a:off x="1784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168254</xdr:rowOff>
    </xdr:from>
    <xdr:ext cx="469744" cy="259045"/>
    <xdr:sp macro="" textlink="">
      <xdr:nvSpPr>
        <xdr:cNvPr id="193" name="テキスト ボックス 192"/>
        <xdr:cNvSpPr txBox="1"/>
      </xdr:nvSpPr>
      <xdr:spPr>
        <a:xfrm>
          <a:off x="895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164795</xdr:rowOff>
    </xdr:from>
    <xdr:to>
      <xdr:col>24</xdr:col>
      <xdr:colOff>114300</xdr:colOff>
      <xdr:row>76</xdr:row>
      <xdr:rowOff>94945</xdr:rowOff>
    </xdr:to>
    <xdr:sp macro="" textlink="">
      <xdr:nvSpPr>
        <xdr:cNvPr id="199" name="楕円 198"/>
        <xdr:cNvSpPr/>
      </xdr:nvSpPr>
      <xdr:spPr>
        <a:xfrm>
          <a:off x="45847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16222</xdr:rowOff>
    </xdr:from>
    <xdr:ext cx="534377" cy="259045"/>
    <xdr:sp macro="" textlink="">
      <xdr:nvSpPr>
        <xdr:cNvPr id="200" name="維持補修費該当値テキスト"/>
        <xdr:cNvSpPr txBox="1"/>
      </xdr:nvSpPr>
      <xdr:spPr>
        <a:xfrm>
          <a:off x="4686300" y="128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160490</xdr:rowOff>
    </xdr:from>
    <xdr:to>
      <xdr:col>20</xdr:col>
      <xdr:colOff>38100</xdr:colOff>
      <xdr:row>75</xdr:row>
      <xdr:rowOff>90640</xdr:rowOff>
    </xdr:to>
    <xdr:sp macro="" textlink="">
      <xdr:nvSpPr>
        <xdr:cNvPr id="201" name="楕円 200"/>
        <xdr:cNvSpPr/>
      </xdr:nvSpPr>
      <xdr:spPr>
        <a:xfrm>
          <a:off x="3746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107167</xdr:rowOff>
    </xdr:from>
    <xdr:ext cx="534377" cy="259045"/>
    <xdr:sp macro="" textlink="">
      <xdr:nvSpPr>
        <xdr:cNvPr id="202" name="テキスト ボックス 201"/>
        <xdr:cNvSpPr txBox="1"/>
      </xdr:nvSpPr>
      <xdr:spPr>
        <a:xfrm>
          <a:off x="3530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28739</xdr:rowOff>
    </xdr:from>
    <xdr:to>
      <xdr:col>15</xdr:col>
      <xdr:colOff>101600</xdr:colOff>
      <xdr:row>76</xdr:row>
      <xdr:rowOff>130339</xdr:rowOff>
    </xdr:to>
    <xdr:sp macro="" textlink="">
      <xdr:nvSpPr>
        <xdr:cNvPr id="203" name="楕円 202"/>
        <xdr:cNvSpPr/>
      </xdr:nvSpPr>
      <xdr:spPr>
        <a:xfrm>
          <a:off x="2857500" y="130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146867</xdr:rowOff>
    </xdr:from>
    <xdr:ext cx="534377" cy="259045"/>
    <xdr:sp macro="" textlink="">
      <xdr:nvSpPr>
        <xdr:cNvPr id="204" name="テキスト ボックス 203"/>
        <xdr:cNvSpPr txBox="1"/>
      </xdr:nvSpPr>
      <xdr:spPr>
        <a:xfrm>
          <a:off x="2641111" y="128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45886</xdr:rowOff>
    </xdr:from>
    <xdr:to>
      <xdr:col>10</xdr:col>
      <xdr:colOff>165100</xdr:colOff>
      <xdr:row>77</xdr:row>
      <xdr:rowOff>147486</xdr:rowOff>
    </xdr:to>
    <xdr:sp macro="" textlink="">
      <xdr:nvSpPr>
        <xdr:cNvPr id="205" name="楕円 204"/>
        <xdr:cNvSpPr/>
      </xdr:nvSpPr>
      <xdr:spPr>
        <a:xfrm>
          <a:off x="1968500" y="13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164013</xdr:rowOff>
    </xdr:from>
    <xdr:ext cx="469744" cy="259045"/>
    <xdr:sp macro="" textlink="">
      <xdr:nvSpPr>
        <xdr:cNvPr id="206" name="テキスト ボックス 205"/>
        <xdr:cNvSpPr txBox="1"/>
      </xdr:nvSpPr>
      <xdr:spPr>
        <a:xfrm>
          <a:off x="1784428" y="130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27369</xdr:rowOff>
    </xdr:from>
    <xdr:to>
      <xdr:col>6</xdr:col>
      <xdr:colOff>38100</xdr:colOff>
      <xdr:row>77</xdr:row>
      <xdr:rowOff>128969</xdr:rowOff>
    </xdr:to>
    <xdr:sp macro="" textlink="">
      <xdr:nvSpPr>
        <xdr:cNvPr id="207" name="楕円 206"/>
        <xdr:cNvSpPr/>
      </xdr:nvSpPr>
      <xdr:spPr>
        <a:xfrm>
          <a:off x="1079500" y="132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145496</xdr:rowOff>
    </xdr:from>
    <xdr:ext cx="469744" cy="259045"/>
    <xdr:sp macro="" textlink="">
      <xdr:nvSpPr>
        <xdr:cNvPr id="208" name="テキスト ボックス 207"/>
        <xdr:cNvSpPr txBox="1"/>
      </xdr:nvSpPr>
      <xdr:spPr>
        <a:xfrm>
          <a:off x="895428" y="130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29924</xdr:rowOff>
    </xdr:from>
    <xdr:to>
      <xdr:col>24</xdr:col>
      <xdr:colOff>63500</xdr:colOff>
      <xdr:row>98</xdr:row>
      <xdr:rowOff>78533</xdr:rowOff>
    </xdr:to>
    <xdr:cxnSp macro="">
      <xdr:nvCxnSpPr>
        <xdr:cNvPr id="240" name="直線コネクタ 239"/>
        <xdr:cNvCxnSpPr/>
      </xdr:nvCxnSpPr>
      <xdr:spPr>
        <a:xfrm>
          <a:off x="3797300" y="16660574"/>
          <a:ext cx="838200" cy="2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29924</xdr:rowOff>
    </xdr:from>
    <xdr:to>
      <xdr:col>19</xdr:col>
      <xdr:colOff>177800</xdr:colOff>
      <xdr:row>99</xdr:row>
      <xdr:rowOff>10640</xdr:rowOff>
    </xdr:to>
    <xdr:cxnSp macro="">
      <xdr:nvCxnSpPr>
        <xdr:cNvPr id="243" name="直線コネクタ 242"/>
        <xdr:cNvCxnSpPr/>
      </xdr:nvCxnSpPr>
      <xdr:spPr>
        <a:xfrm flipV="1">
          <a:off x="2908300" y="16660574"/>
          <a:ext cx="889000" cy="3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10640</xdr:rowOff>
    </xdr:from>
    <xdr:to>
      <xdr:col>15</xdr:col>
      <xdr:colOff>50800</xdr:colOff>
      <xdr:row>99</xdr:row>
      <xdr:rowOff>35866</xdr:rowOff>
    </xdr:to>
    <xdr:cxnSp macro="">
      <xdr:nvCxnSpPr>
        <xdr:cNvPr id="246" name="直線コネクタ 245"/>
        <xdr:cNvCxnSpPr/>
      </xdr:nvCxnSpPr>
      <xdr:spPr>
        <a:xfrm flipV="1">
          <a:off x="2019300" y="16984190"/>
          <a:ext cx="8890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35866</xdr:rowOff>
    </xdr:from>
    <xdr:to>
      <xdr:col>10</xdr:col>
      <xdr:colOff>114300</xdr:colOff>
      <xdr:row>99</xdr:row>
      <xdr:rowOff>84672</xdr:rowOff>
    </xdr:to>
    <xdr:cxnSp macro="">
      <xdr:nvCxnSpPr>
        <xdr:cNvPr id="249" name="直線コネクタ 248"/>
        <xdr:cNvCxnSpPr/>
      </xdr:nvCxnSpPr>
      <xdr:spPr>
        <a:xfrm flipV="1">
          <a:off x="1130300" y="17009416"/>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27733</xdr:rowOff>
    </xdr:from>
    <xdr:to>
      <xdr:col>24</xdr:col>
      <xdr:colOff>114300</xdr:colOff>
      <xdr:row>98</xdr:row>
      <xdr:rowOff>129333</xdr:rowOff>
    </xdr:to>
    <xdr:sp macro="" textlink="">
      <xdr:nvSpPr>
        <xdr:cNvPr id="259" name="楕円 258"/>
        <xdr:cNvSpPr/>
      </xdr:nvSpPr>
      <xdr:spPr>
        <a:xfrm>
          <a:off x="4584700" y="168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114110</xdr:rowOff>
    </xdr:from>
    <xdr:ext cx="534377" cy="259045"/>
    <xdr:sp macro="" textlink="">
      <xdr:nvSpPr>
        <xdr:cNvPr id="260" name="扶助費該当値テキスト"/>
        <xdr:cNvSpPr txBox="1"/>
      </xdr:nvSpPr>
      <xdr:spPr>
        <a:xfrm>
          <a:off x="4686300" y="167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150574</xdr:rowOff>
    </xdr:from>
    <xdr:to>
      <xdr:col>20</xdr:col>
      <xdr:colOff>38100</xdr:colOff>
      <xdr:row>97</xdr:row>
      <xdr:rowOff>80724</xdr:rowOff>
    </xdr:to>
    <xdr:sp macro="" textlink="">
      <xdr:nvSpPr>
        <xdr:cNvPr id="261" name="楕円 260"/>
        <xdr:cNvSpPr/>
      </xdr:nvSpPr>
      <xdr:spPr>
        <a:xfrm>
          <a:off x="3746500" y="166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71851</xdr:rowOff>
    </xdr:from>
    <xdr:ext cx="534377" cy="259045"/>
    <xdr:sp macro="" textlink="">
      <xdr:nvSpPr>
        <xdr:cNvPr id="262" name="テキスト ボックス 261"/>
        <xdr:cNvSpPr txBox="1"/>
      </xdr:nvSpPr>
      <xdr:spPr>
        <a:xfrm>
          <a:off x="3530111" y="167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131290</xdr:rowOff>
    </xdr:from>
    <xdr:to>
      <xdr:col>15</xdr:col>
      <xdr:colOff>101600</xdr:colOff>
      <xdr:row>99</xdr:row>
      <xdr:rowOff>61440</xdr:rowOff>
    </xdr:to>
    <xdr:sp macro="" textlink="">
      <xdr:nvSpPr>
        <xdr:cNvPr id="263" name="楕円 262"/>
        <xdr:cNvSpPr/>
      </xdr:nvSpPr>
      <xdr:spPr>
        <a:xfrm>
          <a:off x="2857500" y="169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52567</xdr:rowOff>
    </xdr:from>
    <xdr:ext cx="534377" cy="259045"/>
    <xdr:sp macro="" textlink="">
      <xdr:nvSpPr>
        <xdr:cNvPr id="264" name="テキスト ボックス 263"/>
        <xdr:cNvSpPr txBox="1"/>
      </xdr:nvSpPr>
      <xdr:spPr>
        <a:xfrm>
          <a:off x="2641111" y="170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156516</xdr:rowOff>
    </xdr:from>
    <xdr:to>
      <xdr:col>10</xdr:col>
      <xdr:colOff>165100</xdr:colOff>
      <xdr:row>99</xdr:row>
      <xdr:rowOff>86666</xdr:rowOff>
    </xdr:to>
    <xdr:sp macro="" textlink="">
      <xdr:nvSpPr>
        <xdr:cNvPr id="265" name="楕円 264"/>
        <xdr:cNvSpPr/>
      </xdr:nvSpPr>
      <xdr:spPr>
        <a:xfrm>
          <a:off x="1968500" y="169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77793</xdr:rowOff>
    </xdr:from>
    <xdr:ext cx="534377" cy="259045"/>
    <xdr:sp macro="" textlink="">
      <xdr:nvSpPr>
        <xdr:cNvPr id="266" name="テキスト ボックス 265"/>
        <xdr:cNvSpPr txBox="1"/>
      </xdr:nvSpPr>
      <xdr:spPr>
        <a:xfrm>
          <a:off x="1752111" y="170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33872</xdr:rowOff>
    </xdr:from>
    <xdr:to>
      <xdr:col>6</xdr:col>
      <xdr:colOff>38100</xdr:colOff>
      <xdr:row>99</xdr:row>
      <xdr:rowOff>135472</xdr:rowOff>
    </xdr:to>
    <xdr:sp macro="" textlink="">
      <xdr:nvSpPr>
        <xdr:cNvPr id="267" name="楕円 266"/>
        <xdr:cNvSpPr/>
      </xdr:nvSpPr>
      <xdr:spPr>
        <a:xfrm>
          <a:off x="1079500" y="170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126599</xdr:rowOff>
    </xdr:from>
    <xdr:ext cx="534377" cy="259045"/>
    <xdr:sp macro="" textlink="">
      <xdr:nvSpPr>
        <xdr:cNvPr id="268" name="テキスト ボックス 267"/>
        <xdr:cNvSpPr txBox="1"/>
      </xdr:nvSpPr>
      <xdr:spPr>
        <a:xfrm>
          <a:off x="863111" y="171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93779</xdr:rowOff>
    </xdr:from>
    <xdr:to>
      <xdr:col>55</xdr:col>
      <xdr:colOff>0</xdr:colOff>
      <xdr:row>36</xdr:row>
      <xdr:rowOff>120516</xdr:rowOff>
    </xdr:to>
    <xdr:cxnSp macro="">
      <xdr:nvCxnSpPr>
        <xdr:cNvPr id="296" name="直線コネクタ 295"/>
        <xdr:cNvCxnSpPr/>
      </xdr:nvCxnSpPr>
      <xdr:spPr>
        <a:xfrm flipV="1">
          <a:off x="9639300" y="6265979"/>
          <a:ext cx="838200" cy="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12479</xdr:rowOff>
    </xdr:from>
    <xdr:to>
      <xdr:col>50</xdr:col>
      <xdr:colOff>114300</xdr:colOff>
      <xdr:row>36</xdr:row>
      <xdr:rowOff>120516</xdr:rowOff>
    </xdr:to>
    <xdr:cxnSp macro="">
      <xdr:nvCxnSpPr>
        <xdr:cNvPr id="299" name="直線コネクタ 298"/>
        <xdr:cNvCxnSpPr/>
      </xdr:nvCxnSpPr>
      <xdr:spPr>
        <a:xfrm>
          <a:off x="8750300" y="5498879"/>
          <a:ext cx="889000" cy="79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12479</xdr:rowOff>
    </xdr:from>
    <xdr:to>
      <xdr:col>45</xdr:col>
      <xdr:colOff>177800</xdr:colOff>
      <xdr:row>37</xdr:row>
      <xdr:rowOff>169912</xdr:rowOff>
    </xdr:to>
    <xdr:cxnSp macro="">
      <xdr:nvCxnSpPr>
        <xdr:cNvPr id="302" name="直線コネクタ 301"/>
        <xdr:cNvCxnSpPr/>
      </xdr:nvCxnSpPr>
      <xdr:spPr>
        <a:xfrm flipV="1">
          <a:off x="7861300" y="5498879"/>
          <a:ext cx="889000" cy="10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153636</xdr:rowOff>
    </xdr:from>
    <xdr:to>
      <xdr:col>41</xdr:col>
      <xdr:colOff>50800</xdr:colOff>
      <xdr:row>37</xdr:row>
      <xdr:rowOff>169912</xdr:rowOff>
    </xdr:to>
    <xdr:cxnSp macro="">
      <xdr:nvCxnSpPr>
        <xdr:cNvPr id="305" name="直線コネクタ 304"/>
        <xdr:cNvCxnSpPr/>
      </xdr:nvCxnSpPr>
      <xdr:spPr>
        <a:xfrm>
          <a:off x="6972300" y="6497286"/>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42979</xdr:rowOff>
    </xdr:from>
    <xdr:to>
      <xdr:col>55</xdr:col>
      <xdr:colOff>50800</xdr:colOff>
      <xdr:row>36</xdr:row>
      <xdr:rowOff>144579</xdr:rowOff>
    </xdr:to>
    <xdr:sp macro="" textlink="">
      <xdr:nvSpPr>
        <xdr:cNvPr id="315" name="楕円 314"/>
        <xdr:cNvSpPr/>
      </xdr:nvSpPr>
      <xdr:spPr>
        <a:xfrm>
          <a:off x="10426700" y="62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21406</xdr:rowOff>
    </xdr:from>
    <xdr:ext cx="534377" cy="259045"/>
    <xdr:sp macro="" textlink="">
      <xdr:nvSpPr>
        <xdr:cNvPr id="316" name="補助費等該当値テキスト"/>
        <xdr:cNvSpPr txBox="1"/>
      </xdr:nvSpPr>
      <xdr:spPr>
        <a:xfrm>
          <a:off x="10528300" y="619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69716</xdr:rowOff>
    </xdr:from>
    <xdr:to>
      <xdr:col>50</xdr:col>
      <xdr:colOff>165100</xdr:colOff>
      <xdr:row>36</xdr:row>
      <xdr:rowOff>171316</xdr:rowOff>
    </xdr:to>
    <xdr:sp macro="" textlink="">
      <xdr:nvSpPr>
        <xdr:cNvPr id="317" name="楕円 316"/>
        <xdr:cNvSpPr/>
      </xdr:nvSpPr>
      <xdr:spPr>
        <a:xfrm>
          <a:off x="9588500" y="62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162443</xdr:rowOff>
    </xdr:from>
    <xdr:ext cx="534377" cy="259045"/>
    <xdr:sp macro="" textlink="">
      <xdr:nvSpPr>
        <xdr:cNvPr id="318" name="テキスト ボックス 317"/>
        <xdr:cNvSpPr txBox="1"/>
      </xdr:nvSpPr>
      <xdr:spPr>
        <a:xfrm>
          <a:off x="9372111" y="63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133129</xdr:rowOff>
    </xdr:from>
    <xdr:to>
      <xdr:col>46</xdr:col>
      <xdr:colOff>38100</xdr:colOff>
      <xdr:row>32</xdr:row>
      <xdr:rowOff>63279</xdr:rowOff>
    </xdr:to>
    <xdr:sp macro="" textlink="">
      <xdr:nvSpPr>
        <xdr:cNvPr id="319" name="楕円 318"/>
        <xdr:cNvSpPr/>
      </xdr:nvSpPr>
      <xdr:spPr>
        <a:xfrm>
          <a:off x="8699500" y="5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54406</xdr:rowOff>
    </xdr:from>
    <xdr:ext cx="599010" cy="259045"/>
    <xdr:sp macro="" textlink="">
      <xdr:nvSpPr>
        <xdr:cNvPr id="320" name="テキスト ボックス 319"/>
        <xdr:cNvSpPr txBox="1"/>
      </xdr:nvSpPr>
      <xdr:spPr>
        <a:xfrm>
          <a:off x="8450795" y="554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119112</xdr:rowOff>
    </xdr:from>
    <xdr:to>
      <xdr:col>41</xdr:col>
      <xdr:colOff>101600</xdr:colOff>
      <xdr:row>38</xdr:row>
      <xdr:rowOff>49262</xdr:rowOff>
    </xdr:to>
    <xdr:sp macro="" textlink="">
      <xdr:nvSpPr>
        <xdr:cNvPr id="321" name="楕円 320"/>
        <xdr:cNvSpPr/>
      </xdr:nvSpPr>
      <xdr:spPr>
        <a:xfrm>
          <a:off x="7810500" y="6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40389</xdr:rowOff>
    </xdr:from>
    <xdr:ext cx="534377" cy="259045"/>
    <xdr:sp macro="" textlink="">
      <xdr:nvSpPr>
        <xdr:cNvPr id="322" name="テキスト ボックス 321"/>
        <xdr:cNvSpPr txBox="1"/>
      </xdr:nvSpPr>
      <xdr:spPr>
        <a:xfrm>
          <a:off x="7594111" y="65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102836</xdr:rowOff>
    </xdr:from>
    <xdr:to>
      <xdr:col>36</xdr:col>
      <xdr:colOff>165100</xdr:colOff>
      <xdr:row>38</xdr:row>
      <xdr:rowOff>32986</xdr:rowOff>
    </xdr:to>
    <xdr:sp macro="" textlink="">
      <xdr:nvSpPr>
        <xdr:cNvPr id="323" name="楕円 322"/>
        <xdr:cNvSpPr/>
      </xdr:nvSpPr>
      <xdr:spPr>
        <a:xfrm>
          <a:off x="6921500" y="64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24113</xdr:rowOff>
    </xdr:from>
    <xdr:ext cx="534377" cy="259045"/>
    <xdr:sp macro="" textlink="">
      <xdr:nvSpPr>
        <xdr:cNvPr id="324" name="テキスト ボックス 323"/>
        <xdr:cNvSpPr txBox="1"/>
      </xdr:nvSpPr>
      <xdr:spPr>
        <a:xfrm>
          <a:off x="6705111" y="65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168068</xdr:rowOff>
    </xdr:from>
    <xdr:to>
      <xdr:col>55</xdr:col>
      <xdr:colOff>0</xdr:colOff>
      <xdr:row>58</xdr:row>
      <xdr:rowOff>68203</xdr:rowOff>
    </xdr:to>
    <xdr:cxnSp macro="">
      <xdr:nvCxnSpPr>
        <xdr:cNvPr id="356" name="直線コネクタ 355"/>
        <xdr:cNvCxnSpPr/>
      </xdr:nvCxnSpPr>
      <xdr:spPr>
        <a:xfrm>
          <a:off x="9639300" y="9597818"/>
          <a:ext cx="838200" cy="4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7" name="普通建設事業費平均値テキスト"/>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168068</xdr:rowOff>
    </xdr:from>
    <xdr:to>
      <xdr:col>50</xdr:col>
      <xdr:colOff>114300</xdr:colOff>
      <xdr:row>58</xdr:row>
      <xdr:rowOff>166849</xdr:rowOff>
    </xdr:to>
    <xdr:cxnSp macro="">
      <xdr:nvCxnSpPr>
        <xdr:cNvPr id="359" name="直線コネクタ 358"/>
        <xdr:cNvCxnSpPr/>
      </xdr:nvCxnSpPr>
      <xdr:spPr>
        <a:xfrm flipV="1">
          <a:off x="8750300" y="9597818"/>
          <a:ext cx="889000" cy="5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166849</xdr:rowOff>
    </xdr:from>
    <xdr:to>
      <xdr:col>45</xdr:col>
      <xdr:colOff>177800</xdr:colOff>
      <xdr:row>59</xdr:row>
      <xdr:rowOff>51264</xdr:rowOff>
    </xdr:to>
    <xdr:cxnSp macro="">
      <xdr:nvCxnSpPr>
        <xdr:cNvPr id="362" name="直線コネクタ 361"/>
        <xdr:cNvCxnSpPr/>
      </xdr:nvCxnSpPr>
      <xdr:spPr>
        <a:xfrm flipV="1">
          <a:off x="7861300" y="10110949"/>
          <a:ext cx="889000" cy="5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4" name="テキスト ボックス 363"/>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51264</xdr:rowOff>
    </xdr:from>
    <xdr:to>
      <xdr:col>41</xdr:col>
      <xdr:colOff>50800</xdr:colOff>
      <xdr:row>59</xdr:row>
      <xdr:rowOff>63032</xdr:rowOff>
    </xdr:to>
    <xdr:cxnSp macro="">
      <xdr:nvCxnSpPr>
        <xdr:cNvPr id="365" name="直線コネクタ 364"/>
        <xdr:cNvCxnSpPr/>
      </xdr:nvCxnSpPr>
      <xdr:spPr>
        <a:xfrm flipV="1">
          <a:off x="6972300" y="10166814"/>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17403</xdr:rowOff>
    </xdr:from>
    <xdr:to>
      <xdr:col>55</xdr:col>
      <xdr:colOff>50800</xdr:colOff>
      <xdr:row>58</xdr:row>
      <xdr:rowOff>119003</xdr:rowOff>
    </xdr:to>
    <xdr:sp macro="" textlink="">
      <xdr:nvSpPr>
        <xdr:cNvPr id="375" name="楕円 374"/>
        <xdr:cNvSpPr/>
      </xdr:nvSpPr>
      <xdr:spPr>
        <a:xfrm>
          <a:off x="10426700" y="996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167280</xdr:rowOff>
    </xdr:from>
    <xdr:ext cx="534377" cy="259045"/>
    <xdr:sp macro="" textlink="">
      <xdr:nvSpPr>
        <xdr:cNvPr id="376" name="普通建設事業費該当値テキスト"/>
        <xdr:cNvSpPr txBox="1"/>
      </xdr:nvSpPr>
      <xdr:spPr>
        <a:xfrm>
          <a:off x="10528300" y="99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117268</xdr:rowOff>
    </xdr:from>
    <xdr:to>
      <xdr:col>50</xdr:col>
      <xdr:colOff>165100</xdr:colOff>
      <xdr:row>56</xdr:row>
      <xdr:rowOff>47418</xdr:rowOff>
    </xdr:to>
    <xdr:sp macro="" textlink="">
      <xdr:nvSpPr>
        <xdr:cNvPr id="377" name="楕円 376"/>
        <xdr:cNvSpPr/>
      </xdr:nvSpPr>
      <xdr:spPr>
        <a:xfrm>
          <a:off x="9588500" y="95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63945</xdr:rowOff>
    </xdr:from>
    <xdr:ext cx="534377" cy="259045"/>
    <xdr:sp macro="" textlink="">
      <xdr:nvSpPr>
        <xdr:cNvPr id="378" name="テキスト ボックス 377"/>
        <xdr:cNvSpPr txBox="1"/>
      </xdr:nvSpPr>
      <xdr:spPr>
        <a:xfrm>
          <a:off x="9372111" y="93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116049</xdr:rowOff>
    </xdr:from>
    <xdr:to>
      <xdr:col>46</xdr:col>
      <xdr:colOff>38100</xdr:colOff>
      <xdr:row>59</xdr:row>
      <xdr:rowOff>46199</xdr:rowOff>
    </xdr:to>
    <xdr:sp macro="" textlink="">
      <xdr:nvSpPr>
        <xdr:cNvPr id="379" name="楕円 378"/>
        <xdr:cNvSpPr/>
      </xdr:nvSpPr>
      <xdr:spPr>
        <a:xfrm>
          <a:off x="8699500" y="100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37326</xdr:rowOff>
    </xdr:from>
    <xdr:ext cx="534377" cy="259045"/>
    <xdr:sp macro="" textlink="">
      <xdr:nvSpPr>
        <xdr:cNvPr id="380" name="テキスト ボックス 379"/>
        <xdr:cNvSpPr txBox="1"/>
      </xdr:nvSpPr>
      <xdr:spPr>
        <a:xfrm>
          <a:off x="8483111" y="101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464</xdr:rowOff>
    </xdr:from>
    <xdr:to>
      <xdr:col>41</xdr:col>
      <xdr:colOff>101600</xdr:colOff>
      <xdr:row>59</xdr:row>
      <xdr:rowOff>102064</xdr:rowOff>
    </xdr:to>
    <xdr:sp macro="" textlink="">
      <xdr:nvSpPr>
        <xdr:cNvPr id="381" name="楕円 380"/>
        <xdr:cNvSpPr/>
      </xdr:nvSpPr>
      <xdr:spPr>
        <a:xfrm>
          <a:off x="7810500" y="101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93191</xdr:rowOff>
    </xdr:from>
    <xdr:ext cx="534377" cy="259045"/>
    <xdr:sp macro="" textlink="">
      <xdr:nvSpPr>
        <xdr:cNvPr id="382" name="テキスト ボックス 381"/>
        <xdr:cNvSpPr txBox="1"/>
      </xdr:nvSpPr>
      <xdr:spPr>
        <a:xfrm>
          <a:off x="7594111" y="102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12232</xdr:rowOff>
    </xdr:from>
    <xdr:to>
      <xdr:col>36</xdr:col>
      <xdr:colOff>165100</xdr:colOff>
      <xdr:row>59</xdr:row>
      <xdr:rowOff>113832</xdr:rowOff>
    </xdr:to>
    <xdr:sp macro="" textlink="">
      <xdr:nvSpPr>
        <xdr:cNvPr id="383" name="楕円 382"/>
        <xdr:cNvSpPr/>
      </xdr:nvSpPr>
      <xdr:spPr>
        <a:xfrm>
          <a:off x="6921500" y="101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104959</xdr:rowOff>
    </xdr:from>
    <xdr:ext cx="534377" cy="259045"/>
    <xdr:sp macro="" textlink="">
      <xdr:nvSpPr>
        <xdr:cNvPr id="384" name="テキスト ボックス 383"/>
        <xdr:cNvSpPr txBox="1"/>
      </xdr:nvSpPr>
      <xdr:spPr>
        <a:xfrm>
          <a:off x="6705111" y="10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153860</xdr:rowOff>
    </xdr:from>
    <xdr:to>
      <xdr:col>55</xdr:col>
      <xdr:colOff>0</xdr:colOff>
      <xdr:row>78</xdr:row>
      <xdr:rowOff>95910</xdr:rowOff>
    </xdr:to>
    <xdr:cxnSp macro="">
      <xdr:nvCxnSpPr>
        <xdr:cNvPr id="413" name="直線コネクタ 412"/>
        <xdr:cNvCxnSpPr/>
      </xdr:nvCxnSpPr>
      <xdr:spPr>
        <a:xfrm flipV="1">
          <a:off x="9639300" y="13355510"/>
          <a:ext cx="8382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109982</xdr:rowOff>
    </xdr:from>
    <xdr:to>
      <xdr:col>50</xdr:col>
      <xdr:colOff>114300</xdr:colOff>
      <xdr:row>78</xdr:row>
      <xdr:rowOff>95910</xdr:rowOff>
    </xdr:to>
    <xdr:cxnSp macro="">
      <xdr:nvCxnSpPr>
        <xdr:cNvPr id="416" name="直線コネクタ 415"/>
        <xdr:cNvCxnSpPr/>
      </xdr:nvCxnSpPr>
      <xdr:spPr>
        <a:xfrm>
          <a:off x="8750300" y="13311632"/>
          <a:ext cx="889000" cy="1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109982</xdr:rowOff>
    </xdr:from>
    <xdr:to>
      <xdr:col>45</xdr:col>
      <xdr:colOff>177800</xdr:colOff>
      <xdr:row>77</xdr:row>
      <xdr:rowOff>145759</xdr:rowOff>
    </xdr:to>
    <xdr:cxnSp macro="">
      <xdr:nvCxnSpPr>
        <xdr:cNvPr id="419" name="直線コネクタ 418"/>
        <xdr:cNvCxnSpPr/>
      </xdr:nvCxnSpPr>
      <xdr:spPr>
        <a:xfrm flipV="1">
          <a:off x="7861300" y="13311632"/>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145759</xdr:rowOff>
    </xdr:from>
    <xdr:to>
      <xdr:col>41</xdr:col>
      <xdr:colOff>50800</xdr:colOff>
      <xdr:row>78</xdr:row>
      <xdr:rowOff>4229</xdr:rowOff>
    </xdr:to>
    <xdr:cxnSp macro="">
      <xdr:nvCxnSpPr>
        <xdr:cNvPr id="422" name="直線コネクタ 421"/>
        <xdr:cNvCxnSpPr/>
      </xdr:nvCxnSpPr>
      <xdr:spPr>
        <a:xfrm flipV="1">
          <a:off x="6972300" y="13347409"/>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4" name="テキスト ボックス 423"/>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103060</xdr:rowOff>
    </xdr:from>
    <xdr:to>
      <xdr:col>55</xdr:col>
      <xdr:colOff>50800</xdr:colOff>
      <xdr:row>78</xdr:row>
      <xdr:rowOff>33210</xdr:rowOff>
    </xdr:to>
    <xdr:sp macro="" textlink="">
      <xdr:nvSpPr>
        <xdr:cNvPr id="432" name="楕円 431"/>
        <xdr:cNvSpPr/>
      </xdr:nvSpPr>
      <xdr:spPr>
        <a:xfrm>
          <a:off x="10426700" y="133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125937</xdr:rowOff>
    </xdr:from>
    <xdr:ext cx="534377" cy="259045"/>
    <xdr:sp macro="" textlink="">
      <xdr:nvSpPr>
        <xdr:cNvPr id="433" name="普通建設事業費 （ うち新規整備　）該当値テキスト"/>
        <xdr:cNvSpPr txBox="1"/>
      </xdr:nvSpPr>
      <xdr:spPr>
        <a:xfrm>
          <a:off x="10528300" y="131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45110</xdr:rowOff>
    </xdr:from>
    <xdr:to>
      <xdr:col>50</xdr:col>
      <xdr:colOff>165100</xdr:colOff>
      <xdr:row>78</xdr:row>
      <xdr:rowOff>146710</xdr:rowOff>
    </xdr:to>
    <xdr:sp macro="" textlink="">
      <xdr:nvSpPr>
        <xdr:cNvPr id="434" name="楕円 433"/>
        <xdr:cNvSpPr/>
      </xdr:nvSpPr>
      <xdr:spPr>
        <a:xfrm>
          <a:off x="9588500" y="13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137837</xdr:rowOff>
    </xdr:from>
    <xdr:ext cx="469744" cy="259045"/>
    <xdr:sp macro="" textlink="">
      <xdr:nvSpPr>
        <xdr:cNvPr id="435" name="テキスト ボックス 434"/>
        <xdr:cNvSpPr txBox="1"/>
      </xdr:nvSpPr>
      <xdr:spPr>
        <a:xfrm>
          <a:off x="9404428" y="135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59182</xdr:rowOff>
    </xdr:from>
    <xdr:to>
      <xdr:col>46</xdr:col>
      <xdr:colOff>38100</xdr:colOff>
      <xdr:row>77</xdr:row>
      <xdr:rowOff>160782</xdr:rowOff>
    </xdr:to>
    <xdr:sp macro="" textlink="">
      <xdr:nvSpPr>
        <xdr:cNvPr id="436" name="楕円 435"/>
        <xdr:cNvSpPr/>
      </xdr:nvSpPr>
      <xdr:spPr>
        <a:xfrm>
          <a:off x="8699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5859</xdr:rowOff>
    </xdr:from>
    <xdr:ext cx="534377" cy="259045"/>
    <xdr:sp macro="" textlink="">
      <xdr:nvSpPr>
        <xdr:cNvPr id="437" name="テキスト ボックス 436"/>
        <xdr:cNvSpPr txBox="1"/>
      </xdr:nvSpPr>
      <xdr:spPr>
        <a:xfrm>
          <a:off x="8483111" y="130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94959</xdr:rowOff>
    </xdr:from>
    <xdr:to>
      <xdr:col>41</xdr:col>
      <xdr:colOff>101600</xdr:colOff>
      <xdr:row>78</xdr:row>
      <xdr:rowOff>25109</xdr:rowOff>
    </xdr:to>
    <xdr:sp macro="" textlink="">
      <xdr:nvSpPr>
        <xdr:cNvPr id="438" name="楕円 437"/>
        <xdr:cNvSpPr/>
      </xdr:nvSpPr>
      <xdr:spPr>
        <a:xfrm>
          <a:off x="7810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16236</xdr:rowOff>
    </xdr:from>
    <xdr:ext cx="534377" cy="259045"/>
    <xdr:sp macro="" textlink="">
      <xdr:nvSpPr>
        <xdr:cNvPr id="439" name="テキスト ボックス 438"/>
        <xdr:cNvSpPr txBox="1"/>
      </xdr:nvSpPr>
      <xdr:spPr>
        <a:xfrm>
          <a:off x="7594111" y="13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124879</xdr:rowOff>
    </xdr:from>
    <xdr:to>
      <xdr:col>36</xdr:col>
      <xdr:colOff>165100</xdr:colOff>
      <xdr:row>78</xdr:row>
      <xdr:rowOff>55029</xdr:rowOff>
    </xdr:to>
    <xdr:sp macro="" textlink="">
      <xdr:nvSpPr>
        <xdr:cNvPr id="440" name="楕円 439"/>
        <xdr:cNvSpPr/>
      </xdr:nvSpPr>
      <xdr:spPr>
        <a:xfrm>
          <a:off x="6921500" y="13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46156</xdr:rowOff>
    </xdr:from>
    <xdr:ext cx="534377" cy="259045"/>
    <xdr:sp macro="" textlink="">
      <xdr:nvSpPr>
        <xdr:cNvPr id="441" name="テキスト ボックス 440"/>
        <xdr:cNvSpPr txBox="1"/>
      </xdr:nvSpPr>
      <xdr:spPr>
        <a:xfrm>
          <a:off x="6705111" y="13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83987</xdr:rowOff>
    </xdr:from>
    <xdr:to>
      <xdr:col>55</xdr:col>
      <xdr:colOff>0</xdr:colOff>
      <xdr:row>97</xdr:row>
      <xdr:rowOff>9268</xdr:rowOff>
    </xdr:to>
    <xdr:cxnSp macro="">
      <xdr:nvCxnSpPr>
        <xdr:cNvPr id="472" name="直線コネクタ 471"/>
        <xdr:cNvCxnSpPr/>
      </xdr:nvCxnSpPr>
      <xdr:spPr>
        <a:xfrm>
          <a:off x="9639300" y="16543187"/>
          <a:ext cx="8382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83987</xdr:rowOff>
    </xdr:from>
    <xdr:to>
      <xdr:col>50</xdr:col>
      <xdr:colOff>114300</xdr:colOff>
      <xdr:row>98</xdr:row>
      <xdr:rowOff>30624</xdr:rowOff>
    </xdr:to>
    <xdr:cxnSp macro="">
      <xdr:nvCxnSpPr>
        <xdr:cNvPr id="475" name="直線コネクタ 474"/>
        <xdr:cNvCxnSpPr/>
      </xdr:nvCxnSpPr>
      <xdr:spPr>
        <a:xfrm flipV="1">
          <a:off x="8750300" y="16543187"/>
          <a:ext cx="889000" cy="2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30624</xdr:rowOff>
    </xdr:from>
    <xdr:to>
      <xdr:col>45</xdr:col>
      <xdr:colOff>177800</xdr:colOff>
      <xdr:row>98</xdr:row>
      <xdr:rowOff>58041</xdr:rowOff>
    </xdr:to>
    <xdr:cxnSp macro="">
      <xdr:nvCxnSpPr>
        <xdr:cNvPr id="478" name="直線コネクタ 477"/>
        <xdr:cNvCxnSpPr/>
      </xdr:nvCxnSpPr>
      <xdr:spPr>
        <a:xfrm flipV="1">
          <a:off x="7861300" y="16832724"/>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58041</xdr:rowOff>
    </xdr:from>
    <xdr:to>
      <xdr:col>41</xdr:col>
      <xdr:colOff>50800</xdr:colOff>
      <xdr:row>98</xdr:row>
      <xdr:rowOff>59134</xdr:rowOff>
    </xdr:to>
    <xdr:cxnSp macro="">
      <xdr:nvCxnSpPr>
        <xdr:cNvPr id="481" name="直線コネクタ 480"/>
        <xdr:cNvCxnSpPr/>
      </xdr:nvCxnSpPr>
      <xdr:spPr>
        <a:xfrm flipV="1">
          <a:off x="6972300" y="16860141"/>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5" name="テキスト ボックス 484"/>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129918</xdr:rowOff>
    </xdr:from>
    <xdr:to>
      <xdr:col>55</xdr:col>
      <xdr:colOff>50800</xdr:colOff>
      <xdr:row>97</xdr:row>
      <xdr:rowOff>60068</xdr:rowOff>
    </xdr:to>
    <xdr:sp macro="" textlink="">
      <xdr:nvSpPr>
        <xdr:cNvPr id="491" name="楕円 490"/>
        <xdr:cNvSpPr/>
      </xdr:nvSpPr>
      <xdr:spPr>
        <a:xfrm>
          <a:off x="10426700" y="165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108345</xdr:rowOff>
    </xdr:from>
    <xdr:ext cx="534377" cy="259045"/>
    <xdr:sp macro="" textlink="">
      <xdr:nvSpPr>
        <xdr:cNvPr id="492" name="普通建設事業費 （ うち更新整備　）該当値テキスト"/>
        <xdr:cNvSpPr txBox="1"/>
      </xdr:nvSpPr>
      <xdr:spPr>
        <a:xfrm>
          <a:off x="10528300" y="165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33187</xdr:rowOff>
    </xdr:from>
    <xdr:to>
      <xdr:col>50</xdr:col>
      <xdr:colOff>165100</xdr:colOff>
      <xdr:row>96</xdr:row>
      <xdr:rowOff>134787</xdr:rowOff>
    </xdr:to>
    <xdr:sp macro="" textlink="">
      <xdr:nvSpPr>
        <xdr:cNvPr id="493" name="楕円 492"/>
        <xdr:cNvSpPr/>
      </xdr:nvSpPr>
      <xdr:spPr>
        <a:xfrm>
          <a:off x="9588500" y="164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125914</xdr:rowOff>
    </xdr:from>
    <xdr:ext cx="534377" cy="259045"/>
    <xdr:sp macro="" textlink="">
      <xdr:nvSpPr>
        <xdr:cNvPr id="494" name="テキスト ボックス 493"/>
        <xdr:cNvSpPr txBox="1"/>
      </xdr:nvSpPr>
      <xdr:spPr>
        <a:xfrm>
          <a:off x="9372111"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151274</xdr:rowOff>
    </xdr:from>
    <xdr:to>
      <xdr:col>46</xdr:col>
      <xdr:colOff>38100</xdr:colOff>
      <xdr:row>98</xdr:row>
      <xdr:rowOff>81424</xdr:rowOff>
    </xdr:to>
    <xdr:sp macro="" textlink="">
      <xdr:nvSpPr>
        <xdr:cNvPr id="495" name="楕円 494"/>
        <xdr:cNvSpPr/>
      </xdr:nvSpPr>
      <xdr:spPr>
        <a:xfrm>
          <a:off x="8699500" y="167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72551</xdr:rowOff>
    </xdr:from>
    <xdr:ext cx="534377" cy="259045"/>
    <xdr:sp macro="" textlink="">
      <xdr:nvSpPr>
        <xdr:cNvPr id="496" name="テキスト ボックス 495"/>
        <xdr:cNvSpPr txBox="1"/>
      </xdr:nvSpPr>
      <xdr:spPr>
        <a:xfrm>
          <a:off x="8483111" y="168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7241</xdr:rowOff>
    </xdr:from>
    <xdr:to>
      <xdr:col>41</xdr:col>
      <xdr:colOff>101600</xdr:colOff>
      <xdr:row>98</xdr:row>
      <xdr:rowOff>108841</xdr:rowOff>
    </xdr:to>
    <xdr:sp macro="" textlink="">
      <xdr:nvSpPr>
        <xdr:cNvPr id="497" name="楕円 496"/>
        <xdr:cNvSpPr/>
      </xdr:nvSpPr>
      <xdr:spPr>
        <a:xfrm>
          <a:off x="7810500" y="16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99968</xdr:rowOff>
    </xdr:from>
    <xdr:ext cx="534377" cy="259045"/>
    <xdr:sp macro="" textlink="">
      <xdr:nvSpPr>
        <xdr:cNvPr id="498" name="テキスト ボックス 497"/>
        <xdr:cNvSpPr txBox="1"/>
      </xdr:nvSpPr>
      <xdr:spPr>
        <a:xfrm>
          <a:off x="7594111" y="169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8334</xdr:rowOff>
    </xdr:from>
    <xdr:to>
      <xdr:col>36</xdr:col>
      <xdr:colOff>165100</xdr:colOff>
      <xdr:row>98</xdr:row>
      <xdr:rowOff>109934</xdr:rowOff>
    </xdr:to>
    <xdr:sp macro="" textlink="">
      <xdr:nvSpPr>
        <xdr:cNvPr id="499" name="楕円 498"/>
        <xdr:cNvSpPr/>
      </xdr:nvSpPr>
      <xdr:spPr>
        <a:xfrm>
          <a:off x="6921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101061</xdr:rowOff>
    </xdr:from>
    <xdr:ext cx="534377" cy="259045"/>
    <xdr:sp macro="" textlink="">
      <xdr:nvSpPr>
        <xdr:cNvPr id="500" name="テキスト ボックス 499"/>
        <xdr:cNvSpPr txBox="1"/>
      </xdr:nvSpPr>
      <xdr:spPr>
        <a:xfrm>
          <a:off x="6705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109799</xdr:rowOff>
    </xdr:from>
    <xdr:to>
      <xdr:col>85</xdr:col>
      <xdr:colOff>127000</xdr:colOff>
      <xdr:row>38</xdr:row>
      <xdr:rowOff>124795</xdr:rowOff>
    </xdr:to>
    <xdr:cxnSp macro="">
      <xdr:nvCxnSpPr>
        <xdr:cNvPr id="527" name="直線コネクタ 526"/>
        <xdr:cNvCxnSpPr/>
      </xdr:nvCxnSpPr>
      <xdr:spPr>
        <a:xfrm flipV="1">
          <a:off x="15481300" y="6624899"/>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50363</xdr:rowOff>
    </xdr:from>
    <xdr:to>
      <xdr:col>81</xdr:col>
      <xdr:colOff>50800</xdr:colOff>
      <xdr:row>38</xdr:row>
      <xdr:rowOff>124795</xdr:rowOff>
    </xdr:to>
    <xdr:cxnSp macro="">
      <xdr:nvCxnSpPr>
        <xdr:cNvPr id="530" name="直線コネクタ 529"/>
        <xdr:cNvCxnSpPr/>
      </xdr:nvCxnSpPr>
      <xdr:spPr>
        <a:xfrm>
          <a:off x="14592300" y="656546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50363</xdr:rowOff>
    </xdr:from>
    <xdr:to>
      <xdr:col>76</xdr:col>
      <xdr:colOff>114300</xdr:colOff>
      <xdr:row>38</xdr:row>
      <xdr:rowOff>85019</xdr:rowOff>
    </xdr:to>
    <xdr:cxnSp macro="">
      <xdr:nvCxnSpPr>
        <xdr:cNvPr id="533" name="直線コネクタ 532"/>
        <xdr:cNvCxnSpPr/>
      </xdr:nvCxnSpPr>
      <xdr:spPr>
        <a:xfrm flipV="1">
          <a:off x="13703300" y="6565463"/>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85019</xdr:rowOff>
    </xdr:from>
    <xdr:to>
      <xdr:col>71</xdr:col>
      <xdr:colOff>177800</xdr:colOff>
      <xdr:row>38</xdr:row>
      <xdr:rowOff>134396</xdr:rowOff>
    </xdr:to>
    <xdr:cxnSp macro="">
      <xdr:nvCxnSpPr>
        <xdr:cNvPr id="536" name="直線コネクタ 535"/>
        <xdr:cNvCxnSpPr/>
      </xdr:nvCxnSpPr>
      <xdr:spPr>
        <a:xfrm flipV="1">
          <a:off x="12814300" y="660011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58999</xdr:rowOff>
    </xdr:from>
    <xdr:to>
      <xdr:col>85</xdr:col>
      <xdr:colOff>177800</xdr:colOff>
      <xdr:row>38</xdr:row>
      <xdr:rowOff>160599</xdr:rowOff>
    </xdr:to>
    <xdr:sp macro="" textlink="">
      <xdr:nvSpPr>
        <xdr:cNvPr id="546" name="楕円 545"/>
        <xdr:cNvSpPr/>
      </xdr:nvSpPr>
      <xdr:spPr>
        <a:xfrm>
          <a:off x="162687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145376</xdr:rowOff>
    </xdr:from>
    <xdr:ext cx="378565" cy="259045"/>
    <xdr:sp macro="" textlink="">
      <xdr:nvSpPr>
        <xdr:cNvPr id="547" name="災害復旧事業費該当値テキスト"/>
        <xdr:cNvSpPr txBox="1"/>
      </xdr:nvSpPr>
      <xdr:spPr>
        <a:xfrm>
          <a:off x="16370300" y="648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73995</xdr:rowOff>
    </xdr:from>
    <xdr:to>
      <xdr:col>81</xdr:col>
      <xdr:colOff>101600</xdr:colOff>
      <xdr:row>39</xdr:row>
      <xdr:rowOff>4145</xdr:rowOff>
    </xdr:to>
    <xdr:sp macro="" textlink="">
      <xdr:nvSpPr>
        <xdr:cNvPr id="548" name="楕円 547"/>
        <xdr:cNvSpPr/>
      </xdr:nvSpPr>
      <xdr:spPr>
        <a:xfrm>
          <a:off x="15430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166722</xdr:rowOff>
    </xdr:from>
    <xdr:ext cx="378565" cy="259045"/>
    <xdr:sp macro="" textlink="">
      <xdr:nvSpPr>
        <xdr:cNvPr id="549" name="テキスト ボックス 548"/>
        <xdr:cNvSpPr txBox="1"/>
      </xdr:nvSpPr>
      <xdr:spPr>
        <a:xfrm>
          <a:off x="15292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171013</xdr:rowOff>
    </xdr:from>
    <xdr:to>
      <xdr:col>76</xdr:col>
      <xdr:colOff>165100</xdr:colOff>
      <xdr:row>38</xdr:row>
      <xdr:rowOff>101163</xdr:rowOff>
    </xdr:to>
    <xdr:sp macro="" textlink="">
      <xdr:nvSpPr>
        <xdr:cNvPr id="550" name="楕円 549"/>
        <xdr:cNvSpPr/>
      </xdr:nvSpPr>
      <xdr:spPr>
        <a:xfrm>
          <a:off x="14541500" y="65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92290</xdr:rowOff>
    </xdr:from>
    <xdr:ext cx="469744" cy="259045"/>
    <xdr:sp macro="" textlink="">
      <xdr:nvSpPr>
        <xdr:cNvPr id="551" name="テキスト ボックス 550"/>
        <xdr:cNvSpPr txBox="1"/>
      </xdr:nvSpPr>
      <xdr:spPr>
        <a:xfrm>
          <a:off x="14357428" y="66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34219</xdr:rowOff>
    </xdr:from>
    <xdr:to>
      <xdr:col>72</xdr:col>
      <xdr:colOff>38100</xdr:colOff>
      <xdr:row>38</xdr:row>
      <xdr:rowOff>135819</xdr:rowOff>
    </xdr:to>
    <xdr:sp macro="" textlink="">
      <xdr:nvSpPr>
        <xdr:cNvPr id="552" name="楕円 551"/>
        <xdr:cNvSpPr/>
      </xdr:nvSpPr>
      <xdr:spPr>
        <a:xfrm>
          <a:off x="13652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126946</xdr:rowOff>
    </xdr:from>
    <xdr:ext cx="469744" cy="259045"/>
    <xdr:sp macro="" textlink="">
      <xdr:nvSpPr>
        <xdr:cNvPr id="553" name="テキスト ボックス 552"/>
        <xdr:cNvSpPr txBox="1"/>
      </xdr:nvSpPr>
      <xdr:spPr>
        <a:xfrm>
          <a:off x="13468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83596</xdr:rowOff>
    </xdr:from>
    <xdr:to>
      <xdr:col>67</xdr:col>
      <xdr:colOff>101600</xdr:colOff>
      <xdr:row>39</xdr:row>
      <xdr:rowOff>13746</xdr:rowOff>
    </xdr:to>
    <xdr:sp macro="" textlink="">
      <xdr:nvSpPr>
        <xdr:cNvPr id="554" name="楕円 553"/>
        <xdr:cNvSpPr/>
      </xdr:nvSpPr>
      <xdr:spPr>
        <a:xfrm>
          <a:off x="12763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4873</xdr:rowOff>
    </xdr:from>
    <xdr:ext cx="378565" cy="259045"/>
    <xdr:sp macro="" textlink="">
      <xdr:nvSpPr>
        <xdr:cNvPr id="555" name="テキスト ボックス 554"/>
        <xdr:cNvSpPr txBox="1"/>
      </xdr:nvSpPr>
      <xdr:spPr>
        <a:xfrm>
          <a:off x="12625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5817</xdr:rowOff>
    </xdr:from>
    <xdr:to>
      <xdr:col>85</xdr:col>
      <xdr:colOff>127000</xdr:colOff>
      <xdr:row>73</xdr:row>
      <xdr:rowOff>102641</xdr:rowOff>
    </xdr:to>
    <xdr:cxnSp macro="">
      <xdr:nvCxnSpPr>
        <xdr:cNvPr id="633" name="直線コネクタ 632"/>
        <xdr:cNvCxnSpPr/>
      </xdr:nvCxnSpPr>
      <xdr:spPr>
        <a:xfrm flipV="1">
          <a:off x="15481300" y="12521667"/>
          <a:ext cx="838200" cy="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4" name="公債費平均値テキスト"/>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102641</xdr:rowOff>
    </xdr:from>
    <xdr:to>
      <xdr:col>81</xdr:col>
      <xdr:colOff>50800</xdr:colOff>
      <xdr:row>73</xdr:row>
      <xdr:rowOff>103695</xdr:rowOff>
    </xdr:to>
    <xdr:cxnSp macro="">
      <xdr:nvCxnSpPr>
        <xdr:cNvPr id="636" name="直線コネクタ 635"/>
        <xdr:cNvCxnSpPr/>
      </xdr:nvCxnSpPr>
      <xdr:spPr>
        <a:xfrm flipV="1">
          <a:off x="14592300" y="12618491"/>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8" name="テキスト ボックス 637"/>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103695</xdr:rowOff>
    </xdr:from>
    <xdr:to>
      <xdr:col>76</xdr:col>
      <xdr:colOff>114300</xdr:colOff>
      <xdr:row>73</xdr:row>
      <xdr:rowOff>120434</xdr:rowOff>
    </xdr:to>
    <xdr:cxnSp macro="">
      <xdr:nvCxnSpPr>
        <xdr:cNvPr id="639" name="直線コネクタ 638"/>
        <xdr:cNvCxnSpPr/>
      </xdr:nvCxnSpPr>
      <xdr:spPr>
        <a:xfrm flipV="1">
          <a:off x="13703300" y="12619545"/>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1" name="テキスト ボックス 640"/>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120434</xdr:rowOff>
    </xdr:from>
    <xdr:to>
      <xdr:col>71</xdr:col>
      <xdr:colOff>177800</xdr:colOff>
      <xdr:row>73</xdr:row>
      <xdr:rowOff>126543</xdr:rowOff>
    </xdr:to>
    <xdr:cxnSp macro="">
      <xdr:nvCxnSpPr>
        <xdr:cNvPr id="642" name="直線コネクタ 641"/>
        <xdr:cNvCxnSpPr/>
      </xdr:nvCxnSpPr>
      <xdr:spPr>
        <a:xfrm flipV="1">
          <a:off x="12814300" y="12636284"/>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69346</xdr:rowOff>
    </xdr:from>
    <xdr:ext cx="534377" cy="259045"/>
    <xdr:sp macro="" textlink="">
      <xdr:nvSpPr>
        <xdr:cNvPr id="644" name="テキスト ボックス 643"/>
        <xdr:cNvSpPr txBox="1"/>
      </xdr:nvSpPr>
      <xdr:spPr>
        <a:xfrm>
          <a:off x="13436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65815</xdr:rowOff>
    </xdr:from>
    <xdr:ext cx="534377" cy="259045"/>
    <xdr:sp macro="" textlink="">
      <xdr:nvSpPr>
        <xdr:cNvPr id="646" name="テキスト ボックス 645"/>
        <xdr:cNvSpPr txBox="1"/>
      </xdr:nvSpPr>
      <xdr:spPr>
        <a:xfrm>
          <a:off x="12547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126467</xdr:rowOff>
    </xdr:from>
    <xdr:to>
      <xdr:col>85</xdr:col>
      <xdr:colOff>177800</xdr:colOff>
      <xdr:row>73</xdr:row>
      <xdr:rowOff>56617</xdr:rowOff>
    </xdr:to>
    <xdr:sp macro="" textlink="">
      <xdr:nvSpPr>
        <xdr:cNvPr id="652" name="楕円 651"/>
        <xdr:cNvSpPr/>
      </xdr:nvSpPr>
      <xdr:spPr>
        <a:xfrm>
          <a:off x="16268700" y="124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149344</xdr:rowOff>
    </xdr:from>
    <xdr:ext cx="534377" cy="259045"/>
    <xdr:sp macro="" textlink="">
      <xdr:nvSpPr>
        <xdr:cNvPr id="653" name="公債費該当値テキスト"/>
        <xdr:cNvSpPr txBox="1"/>
      </xdr:nvSpPr>
      <xdr:spPr>
        <a:xfrm>
          <a:off x="16370300" y="123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51841</xdr:rowOff>
    </xdr:from>
    <xdr:to>
      <xdr:col>81</xdr:col>
      <xdr:colOff>101600</xdr:colOff>
      <xdr:row>73</xdr:row>
      <xdr:rowOff>153441</xdr:rowOff>
    </xdr:to>
    <xdr:sp macro="" textlink="">
      <xdr:nvSpPr>
        <xdr:cNvPr id="654" name="楕円 653"/>
        <xdr:cNvSpPr/>
      </xdr:nvSpPr>
      <xdr:spPr>
        <a:xfrm>
          <a:off x="15430500" y="12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169968</xdr:rowOff>
    </xdr:from>
    <xdr:ext cx="534377" cy="259045"/>
    <xdr:sp macro="" textlink="">
      <xdr:nvSpPr>
        <xdr:cNvPr id="655" name="テキスト ボックス 654"/>
        <xdr:cNvSpPr txBox="1"/>
      </xdr:nvSpPr>
      <xdr:spPr>
        <a:xfrm>
          <a:off x="15214111" y="123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52895</xdr:rowOff>
    </xdr:from>
    <xdr:to>
      <xdr:col>76</xdr:col>
      <xdr:colOff>165100</xdr:colOff>
      <xdr:row>73</xdr:row>
      <xdr:rowOff>154495</xdr:rowOff>
    </xdr:to>
    <xdr:sp macro="" textlink="">
      <xdr:nvSpPr>
        <xdr:cNvPr id="656" name="楕円 655"/>
        <xdr:cNvSpPr/>
      </xdr:nvSpPr>
      <xdr:spPr>
        <a:xfrm>
          <a:off x="14541500" y="125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171022</xdr:rowOff>
    </xdr:from>
    <xdr:ext cx="534377" cy="259045"/>
    <xdr:sp macro="" textlink="">
      <xdr:nvSpPr>
        <xdr:cNvPr id="657" name="テキスト ボックス 656"/>
        <xdr:cNvSpPr txBox="1"/>
      </xdr:nvSpPr>
      <xdr:spPr>
        <a:xfrm>
          <a:off x="14325111" y="12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69634</xdr:rowOff>
    </xdr:from>
    <xdr:to>
      <xdr:col>72</xdr:col>
      <xdr:colOff>38100</xdr:colOff>
      <xdr:row>73</xdr:row>
      <xdr:rowOff>171234</xdr:rowOff>
    </xdr:to>
    <xdr:sp macro="" textlink="">
      <xdr:nvSpPr>
        <xdr:cNvPr id="658" name="楕円 657"/>
        <xdr:cNvSpPr/>
      </xdr:nvSpPr>
      <xdr:spPr>
        <a:xfrm>
          <a:off x="13652500" y="125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16311</xdr:rowOff>
    </xdr:from>
    <xdr:ext cx="534377" cy="259045"/>
    <xdr:sp macro="" textlink="">
      <xdr:nvSpPr>
        <xdr:cNvPr id="659" name="テキスト ボックス 658"/>
        <xdr:cNvSpPr txBox="1"/>
      </xdr:nvSpPr>
      <xdr:spPr>
        <a:xfrm>
          <a:off x="13436111" y="123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75743</xdr:rowOff>
    </xdr:from>
    <xdr:to>
      <xdr:col>67</xdr:col>
      <xdr:colOff>101600</xdr:colOff>
      <xdr:row>74</xdr:row>
      <xdr:rowOff>5893</xdr:rowOff>
    </xdr:to>
    <xdr:sp macro="" textlink="">
      <xdr:nvSpPr>
        <xdr:cNvPr id="660" name="楕円 659"/>
        <xdr:cNvSpPr/>
      </xdr:nvSpPr>
      <xdr:spPr>
        <a:xfrm>
          <a:off x="12763500" y="125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22420</xdr:rowOff>
    </xdr:from>
    <xdr:ext cx="534377" cy="259045"/>
    <xdr:sp macro="" textlink="">
      <xdr:nvSpPr>
        <xdr:cNvPr id="661" name="テキスト ボックス 660"/>
        <xdr:cNvSpPr txBox="1"/>
      </xdr:nvSpPr>
      <xdr:spPr>
        <a:xfrm>
          <a:off x="12547111" y="1236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39818</xdr:rowOff>
    </xdr:from>
    <xdr:to>
      <xdr:col>85</xdr:col>
      <xdr:colOff>127000</xdr:colOff>
      <xdr:row>95</xdr:row>
      <xdr:rowOff>78338</xdr:rowOff>
    </xdr:to>
    <xdr:cxnSp macro="">
      <xdr:nvCxnSpPr>
        <xdr:cNvPr id="692" name="直線コネクタ 691"/>
        <xdr:cNvCxnSpPr/>
      </xdr:nvCxnSpPr>
      <xdr:spPr>
        <a:xfrm>
          <a:off x="15481300" y="16156118"/>
          <a:ext cx="838200" cy="20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39818</xdr:rowOff>
    </xdr:from>
    <xdr:to>
      <xdr:col>81</xdr:col>
      <xdr:colOff>50800</xdr:colOff>
      <xdr:row>97</xdr:row>
      <xdr:rowOff>117983</xdr:rowOff>
    </xdr:to>
    <xdr:cxnSp macro="">
      <xdr:nvCxnSpPr>
        <xdr:cNvPr id="695" name="直線コネクタ 694"/>
        <xdr:cNvCxnSpPr/>
      </xdr:nvCxnSpPr>
      <xdr:spPr>
        <a:xfrm flipV="1">
          <a:off x="14592300" y="16156118"/>
          <a:ext cx="889000" cy="59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117983</xdr:rowOff>
    </xdr:from>
    <xdr:to>
      <xdr:col>76</xdr:col>
      <xdr:colOff>114300</xdr:colOff>
      <xdr:row>97</xdr:row>
      <xdr:rowOff>152338</xdr:rowOff>
    </xdr:to>
    <xdr:cxnSp macro="">
      <xdr:nvCxnSpPr>
        <xdr:cNvPr id="698" name="直線コネクタ 697"/>
        <xdr:cNvCxnSpPr/>
      </xdr:nvCxnSpPr>
      <xdr:spPr>
        <a:xfrm flipV="1">
          <a:off x="13703300" y="16748633"/>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152338</xdr:rowOff>
    </xdr:from>
    <xdr:to>
      <xdr:col>71</xdr:col>
      <xdr:colOff>177800</xdr:colOff>
      <xdr:row>98</xdr:row>
      <xdr:rowOff>149285</xdr:rowOff>
    </xdr:to>
    <xdr:cxnSp macro="">
      <xdr:nvCxnSpPr>
        <xdr:cNvPr id="701" name="直線コネクタ 700"/>
        <xdr:cNvCxnSpPr/>
      </xdr:nvCxnSpPr>
      <xdr:spPr>
        <a:xfrm flipV="1">
          <a:off x="12814300" y="16782988"/>
          <a:ext cx="889000" cy="1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62445</xdr:rowOff>
    </xdr:from>
    <xdr:ext cx="534377" cy="259045"/>
    <xdr:sp macro="" textlink="">
      <xdr:nvSpPr>
        <xdr:cNvPr id="703" name="テキスト ボックス 702"/>
        <xdr:cNvSpPr txBox="1"/>
      </xdr:nvSpPr>
      <xdr:spPr>
        <a:xfrm>
          <a:off x="13436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5" name="テキスト ボックス 704"/>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27538</xdr:rowOff>
    </xdr:from>
    <xdr:to>
      <xdr:col>85</xdr:col>
      <xdr:colOff>177800</xdr:colOff>
      <xdr:row>95</xdr:row>
      <xdr:rowOff>129138</xdr:rowOff>
    </xdr:to>
    <xdr:sp macro="" textlink="">
      <xdr:nvSpPr>
        <xdr:cNvPr id="711" name="楕円 710"/>
        <xdr:cNvSpPr/>
      </xdr:nvSpPr>
      <xdr:spPr>
        <a:xfrm>
          <a:off x="16268700" y="163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50415</xdr:rowOff>
    </xdr:from>
    <xdr:ext cx="534377" cy="259045"/>
    <xdr:sp macro="" textlink="">
      <xdr:nvSpPr>
        <xdr:cNvPr id="712" name="積立金該当値テキスト"/>
        <xdr:cNvSpPr txBox="1"/>
      </xdr:nvSpPr>
      <xdr:spPr>
        <a:xfrm>
          <a:off x="16370300" y="161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160468</xdr:rowOff>
    </xdr:from>
    <xdr:to>
      <xdr:col>81</xdr:col>
      <xdr:colOff>101600</xdr:colOff>
      <xdr:row>94</xdr:row>
      <xdr:rowOff>90618</xdr:rowOff>
    </xdr:to>
    <xdr:sp macro="" textlink="">
      <xdr:nvSpPr>
        <xdr:cNvPr id="713" name="楕円 712"/>
        <xdr:cNvSpPr/>
      </xdr:nvSpPr>
      <xdr:spPr>
        <a:xfrm>
          <a:off x="15430500" y="161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107145</xdr:rowOff>
    </xdr:from>
    <xdr:ext cx="534377" cy="259045"/>
    <xdr:sp macro="" textlink="">
      <xdr:nvSpPr>
        <xdr:cNvPr id="714" name="テキスト ボックス 713"/>
        <xdr:cNvSpPr txBox="1"/>
      </xdr:nvSpPr>
      <xdr:spPr>
        <a:xfrm>
          <a:off x="15214111" y="158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67183</xdr:rowOff>
    </xdr:from>
    <xdr:to>
      <xdr:col>76</xdr:col>
      <xdr:colOff>165100</xdr:colOff>
      <xdr:row>97</xdr:row>
      <xdr:rowOff>168783</xdr:rowOff>
    </xdr:to>
    <xdr:sp macro="" textlink="">
      <xdr:nvSpPr>
        <xdr:cNvPr id="715" name="楕円 714"/>
        <xdr:cNvSpPr/>
      </xdr:nvSpPr>
      <xdr:spPr>
        <a:xfrm>
          <a:off x="145415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13860</xdr:rowOff>
    </xdr:from>
    <xdr:ext cx="534377" cy="259045"/>
    <xdr:sp macro="" textlink="">
      <xdr:nvSpPr>
        <xdr:cNvPr id="716" name="テキスト ボックス 715"/>
        <xdr:cNvSpPr txBox="1"/>
      </xdr:nvSpPr>
      <xdr:spPr>
        <a:xfrm>
          <a:off x="14325111" y="164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101538</xdr:rowOff>
    </xdr:from>
    <xdr:to>
      <xdr:col>72</xdr:col>
      <xdr:colOff>38100</xdr:colOff>
      <xdr:row>98</xdr:row>
      <xdr:rowOff>31688</xdr:rowOff>
    </xdr:to>
    <xdr:sp macro="" textlink="">
      <xdr:nvSpPr>
        <xdr:cNvPr id="717" name="楕円 716"/>
        <xdr:cNvSpPr/>
      </xdr:nvSpPr>
      <xdr:spPr>
        <a:xfrm>
          <a:off x="13652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48215</xdr:rowOff>
    </xdr:from>
    <xdr:ext cx="534377" cy="259045"/>
    <xdr:sp macro="" textlink="">
      <xdr:nvSpPr>
        <xdr:cNvPr id="718" name="テキスト ボックス 717"/>
        <xdr:cNvSpPr txBox="1"/>
      </xdr:nvSpPr>
      <xdr:spPr>
        <a:xfrm>
          <a:off x="13436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98485</xdr:rowOff>
    </xdr:from>
    <xdr:to>
      <xdr:col>67</xdr:col>
      <xdr:colOff>101600</xdr:colOff>
      <xdr:row>99</xdr:row>
      <xdr:rowOff>28635</xdr:rowOff>
    </xdr:to>
    <xdr:sp macro="" textlink="">
      <xdr:nvSpPr>
        <xdr:cNvPr id="719" name="楕円 718"/>
        <xdr:cNvSpPr/>
      </xdr:nvSpPr>
      <xdr:spPr>
        <a:xfrm>
          <a:off x="12763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19762</xdr:rowOff>
    </xdr:from>
    <xdr:ext cx="469744" cy="259045"/>
    <xdr:sp macro="" textlink="">
      <xdr:nvSpPr>
        <xdr:cNvPr id="720" name="テキスト ボックス 719"/>
        <xdr:cNvSpPr txBox="1"/>
      </xdr:nvSpPr>
      <xdr:spPr>
        <a:xfrm>
          <a:off x="12579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113091</xdr:rowOff>
    </xdr:from>
    <xdr:to>
      <xdr:col>107</xdr:col>
      <xdr:colOff>50800</xdr:colOff>
      <xdr:row>38</xdr:row>
      <xdr:rowOff>139700</xdr:rowOff>
    </xdr:to>
    <xdr:cxnSp macro="">
      <xdr:nvCxnSpPr>
        <xdr:cNvPr id="753" name="直線コネクタ 752"/>
        <xdr:cNvCxnSpPr/>
      </xdr:nvCxnSpPr>
      <xdr:spPr>
        <a:xfrm>
          <a:off x="19545300" y="6628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5" name="テキスト ボックス 754"/>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89179</xdr:rowOff>
    </xdr:from>
    <xdr:to>
      <xdr:col>102</xdr:col>
      <xdr:colOff>114300</xdr:colOff>
      <xdr:row>38</xdr:row>
      <xdr:rowOff>113091</xdr:rowOff>
    </xdr:to>
    <xdr:cxnSp macro="">
      <xdr:nvCxnSpPr>
        <xdr:cNvPr id="756" name="直線コネクタ 755"/>
        <xdr:cNvCxnSpPr/>
      </xdr:nvCxnSpPr>
      <xdr:spPr>
        <a:xfrm>
          <a:off x="18656300" y="660427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8" name="テキスト ボックス 757"/>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0" name="テキスト ボックス 759"/>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62291</xdr:rowOff>
    </xdr:from>
    <xdr:to>
      <xdr:col>102</xdr:col>
      <xdr:colOff>165100</xdr:colOff>
      <xdr:row>38</xdr:row>
      <xdr:rowOff>163891</xdr:rowOff>
    </xdr:to>
    <xdr:sp macro="" textlink="">
      <xdr:nvSpPr>
        <xdr:cNvPr id="772" name="楕円 771"/>
        <xdr:cNvSpPr/>
      </xdr:nvSpPr>
      <xdr:spPr>
        <a:xfrm>
          <a:off x="19494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155018</xdr:rowOff>
    </xdr:from>
    <xdr:ext cx="378565" cy="259045"/>
    <xdr:sp macro="" textlink="">
      <xdr:nvSpPr>
        <xdr:cNvPr id="773" name="テキスト ボックス 772"/>
        <xdr:cNvSpPr txBox="1"/>
      </xdr:nvSpPr>
      <xdr:spPr>
        <a:xfrm>
          <a:off x="19356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38379</xdr:rowOff>
    </xdr:from>
    <xdr:to>
      <xdr:col>98</xdr:col>
      <xdr:colOff>38100</xdr:colOff>
      <xdr:row>38</xdr:row>
      <xdr:rowOff>139979</xdr:rowOff>
    </xdr:to>
    <xdr:sp macro="" textlink="">
      <xdr:nvSpPr>
        <xdr:cNvPr id="774" name="楕円 773"/>
        <xdr:cNvSpPr/>
      </xdr:nvSpPr>
      <xdr:spPr>
        <a:xfrm>
          <a:off x="18605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131106</xdr:rowOff>
    </xdr:from>
    <xdr:ext cx="469744" cy="259045"/>
    <xdr:sp macro="" textlink="">
      <xdr:nvSpPr>
        <xdr:cNvPr id="775" name="テキスト ボックス 774"/>
        <xdr:cNvSpPr txBox="1"/>
      </xdr:nvSpPr>
      <xdr:spPr>
        <a:xfrm>
          <a:off x="18421428"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59279</xdr:rowOff>
    </xdr:from>
    <xdr:to>
      <xdr:col>116</xdr:col>
      <xdr:colOff>63500</xdr:colOff>
      <xdr:row>58</xdr:row>
      <xdr:rowOff>61061</xdr:rowOff>
    </xdr:to>
    <xdr:cxnSp macro="">
      <xdr:nvCxnSpPr>
        <xdr:cNvPr id="802" name="直線コネクタ 801"/>
        <xdr:cNvCxnSpPr/>
      </xdr:nvCxnSpPr>
      <xdr:spPr>
        <a:xfrm flipV="1">
          <a:off x="21323300" y="10003379"/>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61061</xdr:rowOff>
    </xdr:from>
    <xdr:to>
      <xdr:col>111</xdr:col>
      <xdr:colOff>177800</xdr:colOff>
      <xdr:row>58</xdr:row>
      <xdr:rowOff>62616</xdr:rowOff>
    </xdr:to>
    <xdr:cxnSp macro="">
      <xdr:nvCxnSpPr>
        <xdr:cNvPr id="805" name="直線コネクタ 804"/>
        <xdr:cNvCxnSpPr/>
      </xdr:nvCxnSpPr>
      <xdr:spPr>
        <a:xfrm flipV="1">
          <a:off x="20434300" y="1000516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52694</xdr:rowOff>
    </xdr:from>
    <xdr:to>
      <xdr:col>107</xdr:col>
      <xdr:colOff>50800</xdr:colOff>
      <xdr:row>58</xdr:row>
      <xdr:rowOff>62616</xdr:rowOff>
    </xdr:to>
    <xdr:cxnSp macro="">
      <xdr:nvCxnSpPr>
        <xdr:cNvPr id="808" name="直線コネクタ 807"/>
        <xdr:cNvCxnSpPr/>
      </xdr:nvCxnSpPr>
      <xdr:spPr>
        <a:xfrm>
          <a:off x="19545300" y="9996794"/>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52694</xdr:rowOff>
    </xdr:from>
    <xdr:to>
      <xdr:col>102</xdr:col>
      <xdr:colOff>114300</xdr:colOff>
      <xdr:row>58</xdr:row>
      <xdr:rowOff>54524</xdr:rowOff>
    </xdr:to>
    <xdr:cxnSp macro="">
      <xdr:nvCxnSpPr>
        <xdr:cNvPr id="811" name="直線コネクタ 810"/>
        <xdr:cNvCxnSpPr/>
      </xdr:nvCxnSpPr>
      <xdr:spPr>
        <a:xfrm flipV="1">
          <a:off x="18656300" y="99967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8479</xdr:rowOff>
    </xdr:from>
    <xdr:to>
      <xdr:col>116</xdr:col>
      <xdr:colOff>114300</xdr:colOff>
      <xdr:row>58</xdr:row>
      <xdr:rowOff>110079</xdr:rowOff>
    </xdr:to>
    <xdr:sp macro="" textlink="">
      <xdr:nvSpPr>
        <xdr:cNvPr id="821" name="楕円 820"/>
        <xdr:cNvSpPr/>
      </xdr:nvSpPr>
      <xdr:spPr>
        <a:xfrm>
          <a:off x="22110700" y="99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94856</xdr:rowOff>
    </xdr:from>
    <xdr:ext cx="469744" cy="259045"/>
    <xdr:sp macro="" textlink="">
      <xdr:nvSpPr>
        <xdr:cNvPr id="822" name="貸付金該当値テキスト"/>
        <xdr:cNvSpPr txBox="1"/>
      </xdr:nvSpPr>
      <xdr:spPr>
        <a:xfrm>
          <a:off x="22212300" y="986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10261</xdr:rowOff>
    </xdr:from>
    <xdr:to>
      <xdr:col>112</xdr:col>
      <xdr:colOff>38100</xdr:colOff>
      <xdr:row>58</xdr:row>
      <xdr:rowOff>111861</xdr:rowOff>
    </xdr:to>
    <xdr:sp macro="" textlink="">
      <xdr:nvSpPr>
        <xdr:cNvPr id="823" name="楕円 822"/>
        <xdr:cNvSpPr/>
      </xdr:nvSpPr>
      <xdr:spPr>
        <a:xfrm>
          <a:off x="21272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102988</xdr:rowOff>
    </xdr:from>
    <xdr:ext cx="469744" cy="259045"/>
    <xdr:sp macro="" textlink="">
      <xdr:nvSpPr>
        <xdr:cNvPr id="824" name="テキスト ボックス 823"/>
        <xdr:cNvSpPr txBox="1"/>
      </xdr:nvSpPr>
      <xdr:spPr>
        <a:xfrm>
          <a:off x="21088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11816</xdr:rowOff>
    </xdr:from>
    <xdr:to>
      <xdr:col>107</xdr:col>
      <xdr:colOff>101600</xdr:colOff>
      <xdr:row>58</xdr:row>
      <xdr:rowOff>113416</xdr:rowOff>
    </xdr:to>
    <xdr:sp macro="" textlink="">
      <xdr:nvSpPr>
        <xdr:cNvPr id="825" name="楕円 824"/>
        <xdr:cNvSpPr/>
      </xdr:nvSpPr>
      <xdr:spPr>
        <a:xfrm>
          <a:off x="203835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104543</xdr:rowOff>
    </xdr:from>
    <xdr:ext cx="469744" cy="259045"/>
    <xdr:sp macro="" textlink="">
      <xdr:nvSpPr>
        <xdr:cNvPr id="826" name="テキスト ボックス 825"/>
        <xdr:cNvSpPr txBox="1"/>
      </xdr:nvSpPr>
      <xdr:spPr>
        <a:xfrm>
          <a:off x="20199428" y="1004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1894</xdr:rowOff>
    </xdr:from>
    <xdr:to>
      <xdr:col>102</xdr:col>
      <xdr:colOff>165100</xdr:colOff>
      <xdr:row>58</xdr:row>
      <xdr:rowOff>103494</xdr:rowOff>
    </xdr:to>
    <xdr:sp macro="" textlink="">
      <xdr:nvSpPr>
        <xdr:cNvPr id="827" name="楕円 826"/>
        <xdr:cNvSpPr/>
      </xdr:nvSpPr>
      <xdr:spPr>
        <a:xfrm>
          <a:off x="19494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94621</xdr:rowOff>
    </xdr:from>
    <xdr:ext cx="469744" cy="259045"/>
    <xdr:sp macro="" textlink="">
      <xdr:nvSpPr>
        <xdr:cNvPr id="828" name="テキスト ボックス 827"/>
        <xdr:cNvSpPr txBox="1"/>
      </xdr:nvSpPr>
      <xdr:spPr>
        <a:xfrm>
          <a:off x="19310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3724</xdr:rowOff>
    </xdr:from>
    <xdr:to>
      <xdr:col>98</xdr:col>
      <xdr:colOff>38100</xdr:colOff>
      <xdr:row>58</xdr:row>
      <xdr:rowOff>105324</xdr:rowOff>
    </xdr:to>
    <xdr:sp macro="" textlink="">
      <xdr:nvSpPr>
        <xdr:cNvPr id="829" name="楕円 828"/>
        <xdr:cNvSpPr/>
      </xdr:nvSpPr>
      <xdr:spPr>
        <a:xfrm>
          <a:off x="18605500" y="99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96451</xdr:rowOff>
    </xdr:from>
    <xdr:ext cx="469744" cy="259045"/>
    <xdr:sp macro="" textlink="">
      <xdr:nvSpPr>
        <xdr:cNvPr id="830" name="テキスト ボックス 829"/>
        <xdr:cNvSpPr txBox="1"/>
      </xdr:nvSpPr>
      <xdr:spPr>
        <a:xfrm>
          <a:off x="18421428" y="1004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44965</xdr:rowOff>
    </xdr:from>
    <xdr:to>
      <xdr:col>116</xdr:col>
      <xdr:colOff>63500</xdr:colOff>
      <xdr:row>74</xdr:row>
      <xdr:rowOff>104363</xdr:rowOff>
    </xdr:to>
    <xdr:cxnSp macro="">
      <xdr:nvCxnSpPr>
        <xdr:cNvPr id="860" name="直線コネクタ 859"/>
        <xdr:cNvCxnSpPr/>
      </xdr:nvCxnSpPr>
      <xdr:spPr>
        <a:xfrm flipV="1">
          <a:off x="21323300" y="12732265"/>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104363</xdr:rowOff>
    </xdr:from>
    <xdr:to>
      <xdr:col>111</xdr:col>
      <xdr:colOff>177800</xdr:colOff>
      <xdr:row>75</xdr:row>
      <xdr:rowOff>3645</xdr:rowOff>
    </xdr:to>
    <xdr:cxnSp macro="">
      <xdr:nvCxnSpPr>
        <xdr:cNvPr id="863" name="直線コネクタ 862"/>
        <xdr:cNvCxnSpPr/>
      </xdr:nvCxnSpPr>
      <xdr:spPr>
        <a:xfrm flipV="1">
          <a:off x="20434300" y="12791663"/>
          <a:ext cx="889000" cy="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158197</xdr:rowOff>
    </xdr:from>
    <xdr:to>
      <xdr:col>107</xdr:col>
      <xdr:colOff>50800</xdr:colOff>
      <xdr:row>75</xdr:row>
      <xdr:rowOff>3645</xdr:rowOff>
    </xdr:to>
    <xdr:cxnSp macro="">
      <xdr:nvCxnSpPr>
        <xdr:cNvPr id="866" name="直線コネクタ 865"/>
        <xdr:cNvCxnSpPr/>
      </xdr:nvCxnSpPr>
      <xdr:spPr>
        <a:xfrm>
          <a:off x="19545300" y="12845497"/>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158197</xdr:rowOff>
    </xdr:from>
    <xdr:to>
      <xdr:col>102</xdr:col>
      <xdr:colOff>114300</xdr:colOff>
      <xdr:row>75</xdr:row>
      <xdr:rowOff>31877</xdr:rowOff>
    </xdr:to>
    <xdr:cxnSp macro="">
      <xdr:nvCxnSpPr>
        <xdr:cNvPr id="869" name="直線コネクタ 868"/>
        <xdr:cNvCxnSpPr/>
      </xdr:nvCxnSpPr>
      <xdr:spPr>
        <a:xfrm flipV="1">
          <a:off x="18656300" y="12845497"/>
          <a:ext cx="889000" cy="4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1" name="テキスト ボックス 870"/>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3" name="テキスト ボックス 872"/>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165615</xdr:rowOff>
    </xdr:from>
    <xdr:to>
      <xdr:col>116</xdr:col>
      <xdr:colOff>114300</xdr:colOff>
      <xdr:row>74</xdr:row>
      <xdr:rowOff>95765</xdr:rowOff>
    </xdr:to>
    <xdr:sp macro="" textlink="">
      <xdr:nvSpPr>
        <xdr:cNvPr id="879" name="楕円 878"/>
        <xdr:cNvSpPr/>
      </xdr:nvSpPr>
      <xdr:spPr>
        <a:xfrm>
          <a:off x="22110700" y="126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17042</xdr:rowOff>
    </xdr:from>
    <xdr:ext cx="534377" cy="259045"/>
    <xdr:sp macro="" textlink="">
      <xdr:nvSpPr>
        <xdr:cNvPr id="880" name="繰出金該当値テキスト"/>
        <xdr:cNvSpPr txBox="1"/>
      </xdr:nvSpPr>
      <xdr:spPr>
        <a:xfrm>
          <a:off x="22212300"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53563</xdr:rowOff>
    </xdr:from>
    <xdr:to>
      <xdr:col>112</xdr:col>
      <xdr:colOff>38100</xdr:colOff>
      <xdr:row>74</xdr:row>
      <xdr:rowOff>155163</xdr:rowOff>
    </xdr:to>
    <xdr:sp macro="" textlink="">
      <xdr:nvSpPr>
        <xdr:cNvPr id="881" name="楕円 880"/>
        <xdr:cNvSpPr/>
      </xdr:nvSpPr>
      <xdr:spPr>
        <a:xfrm>
          <a:off x="21272500" y="127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240</xdr:rowOff>
    </xdr:from>
    <xdr:ext cx="534377" cy="259045"/>
    <xdr:sp macro="" textlink="">
      <xdr:nvSpPr>
        <xdr:cNvPr id="882" name="テキスト ボックス 881"/>
        <xdr:cNvSpPr txBox="1"/>
      </xdr:nvSpPr>
      <xdr:spPr>
        <a:xfrm>
          <a:off x="21056111" y="125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124295</xdr:rowOff>
    </xdr:from>
    <xdr:to>
      <xdr:col>107</xdr:col>
      <xdr:colOff>101600</xdr:colOff>
      <xdr:row>75</xdr:row>
      <xdr:rowOff>54445</xdr:rowOff>
    </xdr:to>
    <xdr:sp macro="" textlink="">
      <xdr:nvSpPr>
        <xdr:cNvPr id="883" name="楕円 882"/>
        <xdr:cNvSpPr/>
      </xdr:nvSpPr>
      <xdr:spPr>
        <a:xfrm>
          <a:off x="20383500" y="128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70972</xdr:rowOff>
    </xdr:from>
    <xdr:ext cx="534377" cy="259045"/>
    <xdr:sp macro="" textlink="">
      <xdr:nvSpPr>
        <xdr:cNvPr id="884" name="テキスト ボックス 883"/>
        <xdr:cNvSpPr txBox="1"/>
      </xdr:nvSpPr>
      <xdr:spPr>
        <a:xfrm>
          <a:off x="20167111" y="125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107397</xdr:rowOff>
    </xdr:from>
    <xdr:to>
      <xdr:col>102</xdr:col>
      <xdr:colOff>165100</xdr:colOff>
      <xdr:row>75</xdr:row>
      <xdr:rowOff>37547</xdr:rowOff>
    </xdr:to>
    <xdr:sp macro="" textlink="">
      <xdr:nvSpPr>
        <xdr:cNvPr id="885" name="楕円 884"/>
        <xdr:cNvSpPr/>
      </xdr:nvSpPr>
      <xdr:spPr>
        <a:xfrm>
          <a:off x="19494500" y="12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54074</xdr:rowOff>
    </xdr:from>
    <xdr:ext cx="534377" cy="259045"/>
    <xdr:sp macro="" textlink="">
      <xdr:nvSpPr>
        <xdr:cNvPr id="886" name="テキスト ボックス 885"/>
        <xdr:cNvSpPr txBox="1"/>
      </xdr:nvSpPr>
      <xdr:spPr>
        <a:xfrm>
          <a:off x="19278111" y="125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152527</xdr:rowOff>
    </xdr:from>
    <xdr:to>
      <xdr:col>98</xdr:col>
      <xdr:colOff>38100</xdr:colOff>
      <xdr:row>75</xdr:row>
      <xdr:rowOff>82677</xdr:rowOff>
    </xdr:to>
    <xdr:sp macro="" textlink="">
      <xdr:nvSpPr>
        <xdr:cNvPr id="887" name="楕円 886"/>
        <xdr:cNvSpPr/>
      </xdr:nvSpPr>
      <xdr:spPr>
        <a:xfrm>
          <a:off x="18605500" y="12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73804</xdr:rowOff>
    </xdr:from>
    <xdr:ext cx="534377" cy="259045"/>
    <xdr:sp macro="" textlink="">
      <xdr:nvSpPr>
        <xdr:cNvPr id="888" name="テキスト ボックス 887"/>
        <xdr:cNvSpPr txBox="1"/>
      </xdr:nvSpPr>
      <xdr:spPr>
        <a:xfrm>
          <a:off x="18389111" y="129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繰上償還を行ったこともあり、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84,042</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全国平均、県平均及び、類似団体平均と比較して一人当たりのコストが非常に高い状況となっており、増加傾向にある。これは、平成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年度にかけて実施された、幼稚園、小・中学校の第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次統合に係る教育施設適正配置事業で発行した地方債の償還によるものであり、令和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億円を超える見通しとなっている。このため、</a:t>
          </a:r>
          <a:r>
            <a:rPr kumimoji="1" lang="ja-JP" altLang="ja-JP" sz="1100" baseline="0">
              <a:solidFill>
                <a:schemeClr val="dk1"/>
              </a:solidFill>
              <a:effectLst/>
              <a:latin typeface="+mn-lt"/>
              <a:ea typeface="+mn-ea"/>
              <a:cs typeface="+mn-cs"/>
            </a:rPr>
            <a:t>起債額の上限設定により公債費の縮減に努めていく。</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13,508</a:t>
          </a:r>
          <a:r>
            <a:rPr kumimoji="1" lang="ja-JP" altLang="ja-JP" sz="1100">
              <a:solidFill>
                <a:schemeClr val="dk1"/>
              </a:solidFill>
              <a:effectLst/>
              <a:latin typeface="+mn-lt"/>
              <a:ea typeface="+mn-ea"/>
              <a:cs typeface="+mn-cs"/>
            </a:rPr>
            <a:t>円となっており、全国平均、県平均及び、類似団体平均と比較して一人当たりのコストが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状況となっている。これは、</a:t>
          </a:r>
          <a:r>
            <a:rPr kumimoji="1" lang="ja-JP" altLang="en-US" sz="1100">
              <a:solidFill>
                <a:schemeClr val="dk1"/>
              </a:solidFill>
              <a:effectLst/>
              <a:latin typeface="+mn-lt"/>
              <a:ea typeface="+mn-ea"/>
              <a:cs typeface="+mn-cs"/>
            </a:rPr>
            <a:t>当町が豪雪地域であることが原因となっている。年度によって増減が大きく出ているのも同様の理由からと考えられる。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48,568</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前年度から大きく減額になっている。また、</a:t>
          </a:r>
          <a:r>
            <a:rPr kumimoji="1" lang="ja-JP" altLang="ja-JP" sz="1100" b="0" i="0" baseline="0">
              <a:solidFill>
                <a:schemeClr val="dk1"/>
              </a:solidFill>
              <a:effectLst/>
              <a:latin typeface="+mn-lt"/>
              <a:ea typeface="+mn-ea"/>
              <a:cs typeface="+mn-cs"/>
            </a:rPr>
            <a:t>全国平均及び、類似団体平均と比較して一人当たりのコストが</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状況となっている。これは、令和３年度は町内にある病院の新設工事が完了し、建設負担金の支払いがあったため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大きく増となっている。今後、施設の老朽化が進行していくことから、公共施設等総合管理計画個別施設計画に基づき、将来にわたって必要な資産の選択と維持管理を計画的に行っていく。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14,777
14,675
91.59
9,046,269
8,540,795
464,534
5,158,589
6,771,525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47879</xdr:rowOff>
    </xdr:from>
    <xdr:to>
      <xdr:col>24</xdr:col>
      <xdr:colOff>63500</xdr:colOff>
      <xdr:row>35</xdr:row>
      <xdr:rowOff>57404</xdr:rowOff>
    </xdr:to>
    <xdr:cxnSp macro="">
      <xdr:nvCxnSpPr>
        <xdr:cNvPr id="61" name="直線コネクタ 60"/>
        <xdr:cNvCxnSpPr/>
      </xdr:nvCxnSpPr>
      <xdr:spPr>
        <a:xfrm>
          <a:off x="3797300" y="604862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47879</xdr:rowOff>
    </xdr:from>
    <xdr:to>
      <xdr:col>19</xdr:col>
      <xdr:colOff>177800</xdr:colOff>
      <xdr:row>35</xdr:row>
      <xdr:rowOff>163703</xdr:rowOff>
    </xdr:to>
    <xdr:cxnSp macro="">
      <xdr:nvCxnSpPr>
        <xdr:cNvPr id="64" name="直線コネクタ 63"/>
        <xdr:cNvCxnSpPr/>
      </xdr:nvCxnSpPr>
      <xdr:spPr>
        <a:xfrm flipV="1">
          <a:off x="2908300" y="604862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142367</xdr:rowOff>
    </xdr:from>
    <xdr:to>
      <xdr:col>15</xdr:col>
      <xdr:colOff>50800</xdr:colOff>
      <xdr:row>35</xdr:row>
      <xdr:rowOff>163703</xdr:rowOff>
    </xdr:to>
    <xdr:cxnSp macro="">
      <xdr:nvCxnSpPr>
        <xdr:cNvPr id="67" name="直線コネクタ 66"/>
        <xdr:cNvCxnSpPr/>
      </xdr:nvCxnSpPr>
      <xdr:spPr>
        <a:xfrm>
          <a:off x="2019300" y="5800217"/>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120269</xdr:rowOff>
    </xdr:from>
    <xdr:to>
      <xdr:col>10</xdr:col>
      <xdr:colOff>114300</xdr:colOff>
      <xdr:row>33</xdr:row>
      <xdr:rowOff>142367</xdr:rowOff>
    </xdr:to>
    <xdr:cxnSp macro="">
      <xdr:nvCxnSpPr>
        <xdr:cNvPr id="70" name="直線コネクタ 69"/>
        <xdr:cNvCxnSpPr/>
      </xdr:nvCxnSpPr>
      <xdr:spPr>
        <a:xfrm>
          <a:off x="1130300" y="57781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6604</xdr:rowOff>
    </xdr:from>
    <xdr:to>
      <xdr:col>24</xdr:col>
      <xdr:colOff>114300</xdr:colOff>
      <xdr:row>35</xdr:row>
      <xdr:rowOff>108204</xdr:rowOff>
    </xdr:to>
    <xdr:sp macro="" textlink="">
      <xdr:nvSpPr>
        <xdr:cNvPr id="80" name="楕円 79"/>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29481</xdr:rowOff>
    </xdr:from>
    <xdr:ext cx="469744" cy="259045"/>
    <xdr:sp macro="" textlink="">
      <xdr:nvSpPr>
        <xdr:cNvPr id="81"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168529</xdr:rowOff>
    </xdr:from>
    <xdr:to>
      <xdr:col>20</xdr:col>
      <xdr:colOff>38100</xdr:colOff>
      <xdr:row>35</xdr:row>
      <xdr:rowOff>98679</xdr:rowOff>
    </xdr:to>
    <xdr:sp macro="" textlink="">
      <xdr:nvSpPr>
        <xdr:cNvPr id="82" name="楕円 81"/>
        <xdr:cNvSpPr/>
      </xdr:nvSpPr>
      <xdr:spPr>
        <a:xfrm>
          <a:off x="3746500" y="59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115206</xdr:rowOff>
    </xdr:from>
    <xdr:ext cx="469744" cy="259045"/>
    <xdr:sp macro="" textlink="">
      <xdr:nvSpPr>
        <xdr:cNvPr id="83" name="テキスト ボックス 82"/>
        <xdr:cNvSpPr txBox="1"/>
      </xdr:nvSpPr>
      <xdr:spPr>
        <a:xfrm>
          <a:off x="3562428" y="57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112903</xdr:rowOff>
    </xdr:from>
    <xdr:to>
      <xdr:col>15</xdr:col>
      <xdr:colOff>101600</xdr:colOff>
      <xdr:row>36</xdr:row>
      <xdr:rowOff>43053</xdr:rowOff>
    </xdr:to>
    <xdr:sp macro="" textlink="">
      <xdr:nvSpPr>
        <xdr:cNvPr id="84" name="楕円 83"/>
        <xdr:cNvSpPr/>
      </xdr:nvSpPr>
      <xdr:spPr>
        <a:xfrm>
          <a:off x="2857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59580</xdr:rowOff>
    </xdr:from>
    <xdr:ext cx="469744" cy="259045"/>
    <xdr:sp macro="" textlink="">
      <xdr:nvSpPr>
        <xdr:cNvPr id="85" name="テキスト ボックス 84"/>
        <xdr:cNvSpPr txBox="1"/>
      </xdr:nvSpPr>
      <xdr:spPr>
        <a:xfrm>
          <a:off x="2673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91567</xdr:rowOff>
    </xdr:from>
    <xdr:to>
      <xdr:col>10</xdr:col>
      <xdr:colOff>165100</xdr:colOff>
      <xdr:row>34</xdr:row>
      <xdr:rowOff>21717</xdr:rowOff>
    </xdr:to>
    <xdr:sp macro="" textlink="">
      <xdr:nvSpPr>
        <xdr:cNvPr id="86" name="楕円 85"/>
        <xdr:cNvSpPr/>
      </xdr:nvSpPr>
      <xdr:spPr>
        <a:xfrm>
          <a:off x="1968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38244</xdr:rowOff>
    </xdr:from>
    <xdr:ext cx="469744" cy="259045"/>
    <xdr:sp macro="" textlink="">
      <xdr:nvSpPr>
        <xdr:cNvPr id="87" name="テキスト ボックス 86"/>
        <xdr:cNvSpPr txBox="1"/>
      </xdr:nvSpPr>
      <xdr:spPr>
        <a:xfrm>
          <a:off x="1784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69469</xdr:rowOff>
    </xdr:from>
    <xdr:to>
      <xdr:col>6</xdr:col>
      <xdr:colOff>38100</xdr:colOff>
      <xdr:row>33</xdr:row>
      <xdr:rowOff>171069</xdr:rowOff>
    </xdr:to>
    <xdr:sp macro="" textlink="">
      <xdr:nvSpPr>
        <xdr:cNvPr id="88" name="楕円 87"/>
        <xdr:cNvSpPr/>
      </xdr:nvSpPr>
      <xdr:spPr>
        <a:xfrm>
          <a:off x="1079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16146</xdr:rowOff>
    </xdr:from>
    <xdr:ext cx="469744" cy="259045"/>
    <xdr:sp macro="" textlink="">
      <xdr:nvSpPr>
        <xdr:cNvPr id="89" name="テキスト ボックス 88"/>
        <xdr:cNvSpPr txBox="1"/>
      </xdr:nvSpPr>
      <xdr:spPr>
        <a:xfrm>
          <a:off x="895428"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56883</xdr:rowOff>
    </xdr:from>
    <xdr:to>
      <xdr:col>24</xdr:col>
      <xdr:colOff>63500</xdr:colOff>
      <xdr:row>55</xdr:row>
      <xdr:rowOff>107614</xdr:rowOff>
    </xdr:to>
    <xdr:cxnSp macro="">
      <xdr:nvCxnSpPr>
        <xdr:cNvPr id="117" name="直線コネクタ 116"/>
        <xdr:cNvCxnSpPr/>
      </xdr:nvCxnSpPr>
      <xdr:spPr>
        <a:xfrm>
          <a:off x="3797300" y="9486633"/>
          <a:ext cx="8382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70416</xdr:rowOff>
    </xdr:from>
    <xdr:to>
      <xdr:col>19</xdr:col>
      <xdr:colOff>177800</xdr:colOff>
      <xdr:row>55</xdr:row>
      <xdr:rowOff>56883</xdr:rowOff>
    </xdr:to>
    <xdr:cxnSp macro="">
      <xdr:nvCxnSpPr>
        <xdr:cNvPr id="120" name="直線コネクタ 119"/>
        <xdr:cNvCxnSpPr/>
      </xdr:nvCxnSpPr>
      <xdr:spPr>
        <a:xfrm>
          <a:off x="2908300" y="8985816"/>
          <a:ext cx="889000" cy="50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70416</xdr:rowOff>
    </xdr:from>
    <xdr:to>
      <xdr:col>15</xdr:col>
      <xdr:colOff>50800</xdr:colOff>
      <xdr:row>58</xdr:row>
      <xdr:rowOff>25071</xdr:rowOff>
    </xdr:to>
    <xdr:cxnSp macro="">
      <xdr:nvCxnSpPr>
        <xdr:cNvPr id="123" name="直線コネクタ 122"/>
        <xdr:cNvCxnSpPr/>
      </xdr:nvCxnSpPr>
      <xdr:spPr>
        <a:xfrm flipV="1">
          <a:off x="2019300" y="8985816"/>
          <a:ext cx="889000" cy="98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25071</xdr:rowOff>
    </xdr:from>
    <xdr:to>
      <xdr:col>10</xdr:col>
      <xdr:colOff>114300</xdr:colOff>
      <xdr:row>58</xdr:row>
      <xdr:rowOff>107897</xdr:rowOff>
    </xdr:to>
    <xdr:cxnSp macro="">
      <xdr:nvCxnSpPr>
        <xdr:cNvPr id="126" name="直線コネクタ 125"/>
        <xdr:cNvCxnSpPr/>
      </xdr:nvCxnSpPr>
      <xdr:spPr>
        <a:xfrm flipV="1">
          <a:off x="1130300" y="9969171"/>
          <a:ext cx="889000" cy="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56814</xdr:rowOff>
    </xdr:from>
    <xdr:to>
      <xdr:col>24</xdr:col>
      <xdr:colOff>114300</xdr:colOff>
      <xdr:row>55</xdr:row>
      <xdr:rowOff>158414</xdr:rowOff>
    </xdr:to>
    <xdr:sp macro="" textlink="">
      <xdr:nvSpPr>
        <xdr:cNvPr id="136" name="楕円 135"/>
        <xdr:cNvSpPr/>
      </xdr:nvSpPr>
      <xdr:spPr>
        <a:xfrm>
          <a:off x="4584700" y="94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35241</xdr:rowOff>
    </xdr:from>
    <xdr:ext cx="599010" cy="259045"/>
    <xdr:sp macro="" textlink="">
      <xdr:nvSpPr>
        <xdr:cNvPr id="137" name="総務費該当値テキスト"/>
        <xdr:cNvSpPr txBox="1"/>
      </xdr:nvSpPr>
      <xdr:spPr>
        <a:xfrm>
          <a:off x="4686300" y="946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6083</xdr:rowOff>
    </xdr:from>
    <xdr:to>
      <xdr:col>20</xdr:col>
      <xdr:colOff>38100</xdr:colOff>
      <xdr:row>55</xdr:row>
      <xdr:rowOff>107683</xdr:rowOff>
    </xdr:to>
    <xdr:sp macro="" textlink="">
      <xdr:nvSpPr>
        <xdr:cNvPr id="138" name="楕円 137"/>
        <xdr:cNvSpPr/>
      </xdr:nvSpPr>
      <xdr:spPr>
        <a:xfrm>
          <a:off x="3746500" y="94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124210</xdr:rowOff>
    </xdr:from>
    <xdr:ext cx="599010" cy="259045"/>
    <xdr:sp macro="" textlink="">
      <xdr:nvSpPr>
        <xdr:cNvPr id="139" name="テキスト ボックス 138"/>
        <xdr:cNvSpPr txBox="1"/>
      </xdr:nvSpPr>
      <xdr:spPr>
        <a:xfrm>
          <a:off x="3497795" y="921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19616</xdr:rowOff>
    </xdr:from>
    <xdr:to>
      <xdr:col>15</xdr:col>
      <xdr:colOff>101600</xdr:colOff>
      <xdr:row>52</xdr:row>
      <xdr:rowOff>121216</xdr:rowOff>
    </xdr:to>
    <xdr:sp macro="" textlink="">
      <xdr:nvSpPr>
        <xdr:cNvPr id="140" name="楕円 139"/>
        <xdr:cNvSpPr/>
      </xdr:nvSpPr>
      <xdr:spPr>
        <a:xfrm>
          <a:off x="2857500" y="89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112343</xdr:rowOff>
    </xdr:from>
    <xdr:ext cx="599010" cy="259045"/>
    <xdr:sp macro="" textlink="">
      <xdr:nvSpPr>
        <xdr:cNvPr id="141" name="テキスト ボックス 140"/>
        <xdr:cNvSpPr txBox="1"/>
      </xdr:nvSpPr>
      <xdr:spPr>
        <a:xfrm>
          <a:off x="2608795" y="90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145721</xdr:rowOff>
    </xdr:from>
    <xdr:to>
      <xdr:col>10</xdr:col>
      <xdr:colOff>165100</xdr:colOff>
      <xdr:row>58</xdr:row>
      <xdr:rowOff>75871</xdr:rowOff>
    </xdr:to>
    <xdr:sp macro="" textlink="">
      <xdr:nvSpPr>
        <xdr:cNvPr id="142" name="楕円 141"/>
        <xdr:cNvSpPr/>
      </xdr:nvSpPr>
      <xdr:spPr>
        <a:xfrm>
          <a:off x="1968500" y="99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66998</xdr:rowOff>
    </xdr:from>
    <xdr:ext cx="534377" cy="259045"/>
    <xdr:sp macro="" textlink="">
      <xdr:nvSpPr>
        <xdr:cNvPr id="143" name="テキスト ボックス 142"/>
        <xdr:cNvSpPr txBox="1"/>
      </xdr:nvSpPr>
      <xdr:spPr>
        <a:xfrm>
          <a:off x="1752111" y="100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57097</xdr:rowOff>
    </xdr:from>
    <xdr:to>
      <xdr:col>6</xdr:col>
      <xdr:colOff>38100</xdr:colOff>
      <xdr:row>58</xdr:row>
      <xdr:rowOff>158697</xdr:rowOff>
    </xdr:to>
    <xdr:sp macro="" textlink="">
      <xdr:nvSpPr>
        <xdr:cNvPr id="144" name="楕円 143"/>
        <xdr:cNvSpPr/>
      </xdr:nvSpPr>
      <xdr:spPr>
        <a:xfrm>
          <a:off x="1079500" y="10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149824</xdr:rowOff>
    </xdr:from>
    <xdr:ext cx="534377" cy="259045"/>
    <xdr:sp macro="" textlink="">
      <xdr:nvSpPr>
        <xdr:cNvPr id="145" name="テキスト ボックス 144"/>
        <xdr:cNvSpPr txBox="1"/>
      </xdr:nvSpPr>
      <xdr:spPr>
        <a:xfrm>
          <a:off x="863111" y="100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154025</xdr:rowOff>
    </xdr:from>
    <xdr:to>
      <xdr:col>24</xdr:col>
      <xdr:colOff>62865</xdr:colOff>
      <xdr:row>76</xdr:row>
      <xdr:rowOff>116219</xdr:rowOff>
    </xdr:to>
    <xdr:cxnSp macro="">
      <xdr:nvCxnSpPr>
        <xdr:cNvPr id="172" name="直線コネクタ 171"/>
        <xdr:cNvCxnSpPr/>
      </xdr:nvCxnSpPr>
      <xdr:spPr>
        <a:xfrm flipV="1">
          <a:off x="4633595" y="12155525"/>
          <a:ext cx="1270" cy="99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120046</xdr:rowOff>
    </xdr:from>
    <xdr:ext cx="599010" cy="259045"/>
    <xdr:sp macro="" textlink="">
      <xdr:nvSpPr>
        <xdr:cNvPr id="173" name="民生費最小値テキスト"/>
        <xdr:cNvSpPr txBox="1"/>
      </xdr:nvSpPr>
      <xdr:spPr>
        <a:xfrm>
          <a:off x="4686300" y="1315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116219</xdr:rowOff>
    </xdr:from>
    <xdr:to>
      <xdr:col>24</xdr:col>
      <xdr:colOff>152400</xdr:colOff>
      <xdr:row>76</xdr:row>
      <xdr:rowOff>116219</xdr:rowOff>
    </xdr:to>
    <xdr:cxnSp macro="">
      <xdr:nvCxnSpPr>
        <xdr:cNvPr id="174" name="直線コネクタ 173"/>
        <xdr:cNvCxnSpPr/>
      </xdr:nvCxnSpPr>
      <xdr:spPr>
        <a:xfrm>
          <a:off x="4546600" y="1314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100702</xdr:rowOff>
    </xdr:from>
    <xdr:ext cx="599010" cy="259045"/>
    <xdr:sp macro="" textlink="">
      <xdr:nvSpPr>
        <xdr:cNvPr id="175" name="民生費最大値テキスト"/>
        <xdr:cNvSpPr txBox="1"/>
      </xdr:nvSpPr>
      <xdr:spPr>
        <a:xfrm>
          <a:off x="4686300" y="119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154025</xdr:rowOff>
    </xdr:from>
    <xdr:to>
      <xdr:col>24</xdr:col>
      <xdr:colOff>152400</xdr:colOff>
      <xdr:row>70</xdr:row>
      <xdr:rowOff>154025</xdr:rowOff>
    </xdr:to>
    <xdr:cxnSp macro="">
      <xdr:nvCxnSpPr>
        <xdr:cNvPr id="176" name="直線コネクタ 175"/>
        <xdr:cNvCxnSpPr/>
      </xdr:nvCxnSpPr>
      <xdr:spPr>
        <a:xfrm>
          <a:off x="4546600" y="1215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70021</xdr:rowOff>
    </xdr:from>
    <xdr:to>
      <xdr:col>24</xdr:col>
      <xdr:colOff>63500</xdr:colOff>
      <xdr:row>76</xdr:row>
      <xdr:rowOff>53834</xdr:rowOff>
    </xdr:to>
    <xdr:cxnSp macro="">
      <xdr:nvCxnSpPr>
        <xdr:cNvPr id="177" name="直線コネクタ 176"/>
        <xdr:cNvCxnSpPr/>
      </xdr:nvCxnSpPr>
      <xdr:spPr>
        <a:xfrm>
          <a:off x="3797300" y="12928771"/>
          <a:ext cx="838200" cy="15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59776</xdr:rowOff>
    </xdr:from>
    <xdr:ext cx="599010" cy="259045"/>
    <xdr:sp macro="" textlink="">
      <xdr:nvSpPr>
        <xdr:cNvPr id="178" name="民生費平均値テキスト"/>
        <xdr:cNvSpPr txBox="1"/>
      </xdr:nvSpPr>
      <xdr:spPr>
        <a:xfrm>
          <a:off x="4686300" y="12575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36899</xdr:rowOff>
    </xdr:from>
    <xdr:to>
      <xdr:col>24</xdr:col>
      <xdr:colOff>114300</xdr:colOff>
      <xdr:row>74</xdr:row>
      <xdr:rowOff>138499</xdr:rowOff>
    </xdr:to>
    <xdr:sp macro="" textlink="">
      <xdr:nvSpPr>
        <xdr:cNvPr id="179" name="フローチャート: 判断 178"/>
        <xdr:cNvSpPr/>
      </xdr:nvSpPr>
      <xdr:spPr>
        <a:xfrm>
          <a:off x="4584700" y="1272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70021</xdr:rowOff>
    </xdr:from>
    <xdr:to>
      <xdr:col>19</xdr:col>
      <xdr:colOff>177800</xdr:colOff>
      <xdr:row>77</xdr:row>
      <xdr:rowOff>108992</xdr:rowOff>
    </xdr:to>
    <xdr:cxnSp macro="">
      <xdr:nvCxnSpPr>
        <xdr:cNvPr id="180" name="直線コネクタ 179"/>
        <xdr:cNvCxnSpPr/>
      </xdr:nvCxnSpPr>
      <xdr:spPr>
        <a:xfrm flipV="1">
          <a:off x="2908300" y="12928771"/>
          <a:ext cx="889000" cy="3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122558</xdr:rowOff>
    </xdr:from>
    <xdr:to>
      <xdr:col>20</xdr:col>
      <xdr:colOff>38100</xdr:colOff>
      <xdr:row>74</xdr:row>
      <xdr:rowOff>52708</xdr:rowOff>
    </xdr:to>
    <xdr:sp macro="" textlink="">
      <xdr:nvSpPr>
        <xdr:cNvPr id="181" name="フローチャート: 判断 180"/>
        <xdr:cNvSpPr/>
      </xdr:nvSpPr>
      <xdr:spPr>
        <a:xfrm>
          <a:off x="37465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69235</xdr:rowOff>
    </xdr:from>
    <xdr:ext cx="599010" cy="259045"/>
    <xdr:sp macro="" textlink="">
      <xdr:nvSpPr>
        <xdr:cNvPr id="182" name="テキスト ボックス 181"/>
        <xdr:cNvSpPr txBox="1"/>
      </xdr:nvSpPr>
      <xdr:spPr>
        <a:xfrm>
          <a:off x="3497795" y="1241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108992</xdr:rowOff>
    </xdr:from>
    <xdr:to>
      <xdr:col>15</xdr:col>
      <xdr:colOff>50800</xdr:colOff>
      <xdr:row>77</xdr:row>
      <xdr:rowOff>134682</xdr:rowOff>
    </xdr:to>
    <xdr:cxnSp macro="">
      <xdr:nvCxnSpPr>
        <xdr:cNvPr id="183" name="直線コネクタ 182"/>
        <xdr:cNvCxnSpPr/>
      </xdr:nvCxnSpPr>
      <xdr:spPr>
        <a:xfrm flipV="1">
          <a:off x="2019300" y="1331064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112805</xdr:rowOff>
    </xdr:from>
    <xdr:to>
      <xdr:col>15</xdr:col>
      <xdr:colOff>101600</xdr:colOff>
      <xdr:row>76</xdr:row>
      <xdr:rowOff>42956</xdr:rowOff>
    </xdr:to>
    <xdr:sp macro="" textlink="">
      <xdr:nvSpPr>
        <xdr:cNvPr id="184" name="フローチャート: 判断 183"/>
        <xdr:cNvSpPr/>
      </xdr:nvSpPr>
      <xdr:spPr>
        <a:xfrm>
          <a:off x="2857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59482</xdr:rowOff>
    </xdr:from>
    <xdr:ext cx="599010" cy="259045"/>
    <xdr:sp macro="" textlink="">
      <xdr:nvSpPr>
        <xdr:cNvPr id="185" name="テキスト ボックス 184"/>
        <xdr:cNvSpPr txBox="1"/>
      </xdr:nvSpPr>
      <xdr:spPr>
        <a:xfrm>
          <a:off x="2608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134682</xdr:rowOff>
    </xdr:from>
    <xdr:to>
      <xdr:col>10</xdr:col>
      <xdr:colOff>114300</xdr:colOff>
      <xdr:row>78</xdr:row>
      <xdr:rowOff>33063</xdr:rowOff>
    </xdr:to>
    <xdr:cxnSp macro="">
      <xdr:nvCxnSpPr>
        <xdr:cNvPr id="186" name="直線コネクタ 185"/>
        <xdr:cNvCxnSpPr/>
      </xdr:nvCxnSpPr>
      <xdr:spPr>
        <a:xfrm flipV="1">
          <a:off x="1130300" y="13336332"/>
          <a:ext cx="889000" cy="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166689</xdr:rowOff>
    </xdr:from>
    <xdr:to>
      <xdr:col>10</xdr:col>
      <xdr:colOff>165100</xdr:colOff>
      <xdr:row>76</xdr:row>
      <xdr:rowOff>96839</xdr:rowOff>
    </xdr:to>
    <xdr:sp macro="" textlink="">
      <xdr:nvSpPr>
        <xdr:cNvPr id="187" name="フローチャート: 判断 186"/>
        <xdr:cNvSpPr/>
      </xdr:nvSpPr>
      <xdr:spPr>
        <a:xfrm>
          <a:off x="1968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113366</xdr:rowOff>
    </xdr:from>
    <xdr:ext cx="599010" cy="259045"/>
    <xdr:sp macro="" textlink="">
      <xdr:nvSpPr>
        <xdr:cNvPr id="188" name="テキスト ボックス 187"/>
        <xdr:cNvSpPr txBox="1"/>
      </xdr:nvSpPr>
      <xdr:spPr>
        <a:xfrm>
          <a:off x="1719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73039</xdr:rowOff>
    </xdr:from>
    <xdr:to>
      <xdr:col>6</xdr:col>
      <xdr:colOff>38100</xdr:colOff>
      <xdr:row>77</xdr:row>
      <xdr:rowOff>3189</xdr:rowOff>
    </xdr:to>
    <xdr:sp macro="" textlink="">
      <xdr:nvSpPr>
        <xdr:cNvPr id="189" name="フローチャート: 判断 188"/>
        <xdr:cNvSpPr/>
      </xdr:nvSpPr>
      <xdr:spPr>
        <a:xfrm>
          <a:off x="1079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19717</xdr:rowOff>
    </xdr:from>
    <xdr:ext cx="599010" cy="259045"/>
    <xdr:sp macro="" textlink="">
      <xdr:nvSpPr>
        <xdr:cNvPr id="190" name="テキスト ボックス 189"/>
        <xdr:cNvSpPr txBox="1"/>
      </xdr:nvSpPr>
      <xdr:spPr>
        <a:xfrm>
          <a:off x="830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3034</xdr:rowOff>
    </xdr:from>
    <xdr:to>
      <xdr:col>24</xdr:col>
      <xdr:colOff>114300</xdr:colOff>
      <xdr:row>76</xdr:row>
      <xdr:rowOff>104634</xdr:rowOff>
    </xdr:to>
    <xdr:sp macro="" textlink="">
      <xdr:nvSpPr>
        <xdr:cNvPr id="196" name="楕円 195"/>
        <xdr:cNvSpPr/>
      </xdr:nvSpPr>
      <xdr:spPr>
        <a:xfrm>
          <a:off x="4584700" y="130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89410</xdr:rowOff>
    </xdr:from>
    <xdr:ext cx="599010" cy="259045"/>
    <xdr:sp macro="" textlink="">
      <xdr:nvSpPr>
        <xdr:cNvPr id="197" name="民生費該当値テキスト"/>
        <xdr:cNvSpPr txBox="1"/>
      </xdr:nvSpPr>
      <xdr:spPr>
        <a:xfrm>
          <a:off x="4686300" y="1294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19221</xdr:rowOff>
    </xdr:from>
    <xdr:to>
      <xdr:col>20</xdr:col>
      <xdr:colOff>38100</xdr:colOff>
      <xdr:row>75</xdr:row>
      <xdr:rowOff>120821</xdr:rowOff>
    </xdr:to>
    <xdr:sp macro="" textlink="">
      <xdr:nvSpPr>
        <xdr:cNvPr id="198" name="楕円 197"/>
        <xdr:cNvSpPr/>
      </xdr:nvSpPr>
      <xdr:spPr>
        <a:xfrm>
          <a:off x="3746500" y="12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111948</xdr:rowOff>
    </xdr:from>
    <xdr:ext cx="599010" cy="259045"/>
    <xdr:sp macro="" textlink="">
      <xdr:nvSpPr>
        <xdr:cNvPr id="199" name="テキスト ボックス 198"/>
        <xdr:cNvSpPr txBox="1"/>
      </xdr:nvSpPr>
      <xdr:spPr>
        <a:xfrm>
          <a:off x="3497795" y="1297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58192</xdr:rowOff>
    </xdr:from>
    <xdr:to>
      <xdr:col>15</xdr:col>
      <xdr:colOff>101600</xdr:colOff>
      <xdr:row>77</xdr:row>
      <xdr:rowOff>159792</xdr:rowOff>
    </xdr:to>
    <xdr:sp macro="" textlink="">
      <xdr:nvSpPr>
        <xdr:cNvPr id="200" name="楕円 199"/>
        <xdr:cNvSpPr/>
      </xdr:nvSpPr>
      <xdr:spPr>
        <a:xfrm>
          <a:off x="2857500" y="132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150919</xdr:rowOff>
    </xdr:from>
    <xdr:ext cx="599010" cy="259045"/>
    <xdr:sp macro="" textlink="">
      <xdr:nvSpPr>
        <xdr:cNvPr id="201" name="テキスト ボックス 200"/>
        <xdr:cNvSpPr txBox="1"/>
      </xdr:nvSpPr>
      <xdr:spPr>
        <a:xfrm>
          <a:off x="2608795" y="133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83882</xdr:rowOff>
    </xdr:from>
    <xdr:to>
      <xdr:col>10</xdr:col>
      <xdr:colOff>165100</xdr:colOff>
      <xdr:row>78</xdr:row>
      <xdr:rowOff>14032</xdr:rowOff>
    </xdr:to>
    <xdr:sp macro="" textlink="">
      <xdr:nvSpPr>
        <xdr:cNvPr id="202" name="楕円 201"/>
        <xdr:cNvSpPr/>
      </xdr:nvSpPr>
      <xdr:spPr>
        <a:xfrm>
          <a:off x="1968500" y="132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5159</xdr:rowOff>
    </xdr:from>
    <xdr:ext cx="599010" cy="259045"/>
    <xdr:sp macro="" textlink="">
      <xdr:nvSpPr>
        <xdr:cNvPr id="203" name="テキスト ボックス 202"/>
        <xdr:cNvSpPr txBox="1"/>
      </xdr:nvSpPr>
      <xdr:spPr>
        <a:xfrm>
          <a:off x="1719795" y="1337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153713</xdr:rowOff>
    </xdr:from>
    <xdr:to>
      <xdr:col>6</xdr:col>
      <xdr:colOff>38100</xdr:colOff>
      <xdr:row>78</xdr:row>
      <xdr:rowOff>83863</xdr:rowOff>
    </xdr:to>
    <xdr:sp macro="" textlink="">
      <xdr:nvSpPr>
        <xdr:cNvPr id="204" name="楕円 203"/>
        <xdr:cNvSpPr/>
      </xdr:nvSpPr>
      <xdr:spPr>
        <a:xfrm>
          <a:off x="1079500" y="13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74990</xdr:rowOff>
    </xdr:from>
    <xdr:ext cx="599010" cy="259045"/>
    <xdr:sp macro="" textlink="">
      <xdr:nvSpPr>
        <xdr:cNvPr id="205" name="テキスト ボックス 204"/>
        <xdr:cNvSpPr txBox="1"/>
      </xdr:nvSpPr>
      <xdr:spPr>
        <a:xfrm>
          <a:off x="830795" y="1344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21286</xdr:rowOff>
    </xdr:from>
    <xdr:to>
      <xdr:col>24</xdr:col>
      <xdr:colOff>62865</xdr:colOff>
      <xdr:row>98</xdr:row>
      <xdr:rowOff>82874</xdr:rowOff>
    </xdr:to>
    <xdr:cxnSp macro="">
      <xdr:nvCxnSpPr>
        <xdr:cNvPr id="230" name="直線コネクタ 229"/>
        <xdr:cNvCxnSpPr/>
      </xdr:nvCxnSpPr>
      <xdr:spPr>
        <a:xfrm flipV="1">
          <a:off x="4633595" y="15794686"/>
          <a:ext cx="1270" cy="1090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86701</xdr:rowOff>
    </xdr:from>
    <xdr:ext cx="534377" cy="259045"/>
    <xdr:sp macro="" textlink="">
      <xdr:nvSpPr>
        <xdr:cNvPr id="231" name="衛生費最小値テキスト"/>
        <xdr:cNvSpPr txBox="1"/>
      </xdr:nvSpPr>
      <xdr:spPr>
        <a:xfrm>
          <a:off x="4686300" y="168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82874</xdr:rowOff>
    </xdr:from>
    <xdr:to>
      <xdr:col>24</xdr:col>
      <xdr:colOff>152400</xdr:colOff>
      <xdr:row>98</xdr:row>
      <xdr:rowOff>82874</xdr:rowOff>
    </xdr:to>
    <xdr:cxnSp macro="">
      <xdr:nvCxnSpPr>
        <xdr:cNvPr id="232" name="直線コネクタ 231"/>
        <xdr:cNvCxnSpPr/>
      </xdr:nvCxnSpPr>
      <xdr:spPr>
        <a:xfrm>
          <a:off x="4546600" y="1688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139413</xdr:rowOff>
    </xdr:from>
    <xdr:ext cx="534377" cy="259045"/>
    <xdr:sp macro="" textlink="">
      <xdr:nvSpPr>
        <xdr:cNvPr id="233" name="衛生費最大値テキスト"/>
        <xdr:cNvSpPr txBox="1"/>
      </xdr:nvSpPr>
      <xdr:spPr>
        <a:xfrm>
          <a:off x="4686300" y="155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21286</xdr:rowOff>
    </xdr:from>
    <xdr:to>
      <xdr:col>24</xdr:col>
      <xdr:colOff>152400</xdr:colOff>
      <xdr:row>92</xdr:row>
      <xdr:rowOff>21286</xdr:rowOff>
    </xdr:to>
    <xdr:cxnSp macro="">
      <xdr:nvCxnSpPr>
        <xdr:cNvPr id="234" name="直線コネクタ 233"/>
        <xdr:cNvCxnSpPr/>
      </xdr:nvCxnSpPr>
      <xdr:spPr>
        <a:xfrm>
          <a:off x="4546600" y="1579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141815</xdr:rowOff>
    </xdr:from>
    <xdr:to>
      <xdr:col>24</xdr:col>
      <xdr:colOff>63500</xdr:colOff>
      <xdr:row>97</xdr:row>
      <xdr:rowOff>26639</xdr:rowOff>
    </xdr:to>
    <xdr:cxnSp macro="">
      <xdr:nvCxnSpPr>
        <xdr:cNvPr id="235" name="直線コネクタ 234"/>
        <xdr:cNvCxnSpPr/>
      </xdr:nvCxnSpPr>
      <xdr:spPr>
        <a:xfrm>
          <a:off x="3797300" y="15743765"/>
          <a:ext cx="838200" cy="9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99795</xdr:rowOff>
    </xdr:from>
    <xdr:ext cx="534377" cy="259045"/>
    <xdr:sp macro="" textlink="">
      <xdr:nvSpPr>
        <xdr:cNvPr id="236" name="衛生費平均値テキスト"/>
        <xdr:cNvSpPr txBox="1"/>
      </xdr:nvSpPr>
      <xdr:spPr>
        <a:xfrm>
          <a:off x="4686300" y="16216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76918</xdr:rowOff>
    </xdr:from>
    <xdr:to>
      <xdr:col>24</xdr:col>
      <xdr:colOff>114300</xdr:colOff>
      <xdr:row>96</xdr:row>
      <xdr:rowOff>7068</xdr:rowOff>
    </xdr:to>
    <xdr:sp macro="" textlink="">
      <xdr:nvSpPr>
        <xdr:cNvPr id="237" name="フローチャート: 判断 236"/>
        <xdr:cNvSpPr/>
      </xdr:nvSpPr>
      <xdr:spPr>
        <a:xfrm>
          <a:off x="4584700" y="1636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141815</xdr:rowOff>
    </xdr:from>
    <xdr:to>
      <xdr:col>19</xdr:col>
      <xdr:colOff>177800</xdr:colOff>
      <xdr:row>97</xdr:row>
      <xdr:rowOff>48888</xdr:rowOff>
    </xdr:to>
    <xdr:cxnSp macro="">
      <xdr:nvCxnSpPr>
        <xdr:cNvPr id="238" name="直線コネクタ 237"/>
        <xdr:cNvCxnSpPr/>
      </xdr:nvCxnSpPr>
      <xdr:spPr>
        <a:xfrm flipV="1">
          <a:off x="2908300" y="15743765"/>
          <a:ext cx="889000" cy="9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33883</xdr:rowOff>
    </xdr:from>
    <xdr:to>
      <xdr:col>20</xdr:col>
      <xdr:colOff>38100</xdr:colOff>
      <xdr:row>95</xdr:row>
      <xdr:rowOff>135483</xdr:rowOff>
    </xdr:to>
    <xdr:sp macro="" textlink="">
      <xdr:nvSpPr>
        <xdr:cNvPr id="239" name="フローチャート: 判断 238"/>
        <xdr:cNvSpPr/>
      </xdr:nvSpPr>
      <xdr:spPr>
        <a:xfrm>
          <a:off x="3746500" y="1632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126610</xdr:rowOff>
    </xdr:from>
    <xdr:ext cx="534377" cy="259045"/>
    <xdr:sp macro="" textlink="">
      <xdr:nvSpPr>
        <xdr:cNvPr id="240" name="テキスト ボックス 239"/>
        <xdr:cNvSpPr txBox="1"/>
      </xdr:nvSpPr>
      <xdr:spPr>
        <a:xfrm>
          <a:off x="3530111" y="164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48888</xdr:rowOff>
    </xdr:from>
    <xdr:to>
      <xdr:col>15</xdr:col>
      <xdr:colOff>50800</xdr:colOff>
      <xdr:row>98</xdr:row>
      <xdr:rowOff>39763</xdr:rowOff>
    </xdr:to>
    <xdr:cxnSp macro="">
      <xdr:nvCxnSpPr>
        <xdr:cNvPr id="241" name="直線コネクタ 240"/>
        <xdr:cNvCxnSpPr/>
      </xdr:nvCxnSpPr>
      <xdr:spPr>
        <a:xfrm flipV="1">
          <a:off x="2019300" y="16679538"/>
          <a:ext cx="8890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92405</xdr:rowOff>
    </xdr:from>
    <xdr:to>
      <xdr:col>15</xdr:col>
      <xdr:colOff>101600</xdr:colOff>
      <xdr:row>96</xdr:row>
      <xdr:rowOff>22555</xdr:rowOff>
    </xdr:to>
    <xdr:sp macro="" textlink="">
      <xdr:nvSpPr>
        <xdr:cNvPr id="242" name="フローチャート: 判断 241"/>
        <xdr:cNvSpPr/>
      </xdr:nvSpPr>
      <xdr:spPr>
        <a:xfrm>
          <a:off x="2857500" y="163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39082</xdr:rowOff>
    </xdr:from>
    <xdr:ext cx="534377" cy="259045"/>
    <xdr:sp macro="" textlink="">
      <xdr:nvSpPr>
        <xdr:cNvPr id="243" name="テキスト ボックス 242"/>
        <xdr:cNvSpPr txBox="1"/>
      </xdr:nvSpPr>
      <xdr:spPr>
        <a:xfrm>
          <a:off x="2641111" y="1615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37534</xdr:rowOff>
    </xdr:from>
    <xdr:to>
      <xdr:col>10</xdr:col>
      <xdr:colOff>114300</xdr:colOff>
      <xdr:row>98</xdr:row>
      <xdr:rowOff>39763</xdr:rowOff>
    </xdr:to>
    <xdr:cxnSp macro="">
      <xdr:nvCxnSpPr>
        <xdr:cNvPr id="244" name="直線コネクタ 243"/>
        <xdr:cNvCxnSpPr/>
      </xdr:nvCxnSpPr>
      <xdr:spPr>
        <a:xfrm>
          <a:off x="1130300" y="16839634"/>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63869</xdr:rowOff>
    </xdr:from>
    <xdr:to>
      <xdr:col>10</xdr:col>
      <xdr:colOff>165100</xdr:colOff>
      <xdr:row>96</xdr:row>
      <xdr:rowOff>165469</xdr:rowOff>
    </xdr:to>
    <xdr:sp macro="" textlink="">
      <xdr:nvSpPr>
        <xdr:cNvPr id="245" name="フローチャート: 判断 244"/>
        <xdr:cNvSpPr/>
      </xdr:nvSpPr>
      <xdr:spPr>
        <a:xfrm>
          <a:off x="1968500" y="165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10546</xdr:rowOff>
    </xdr:from>
    <xdr:ext cx="534377" cy="259045"/>
    <xdr:sp macro="" textlink="">
      <xdr:nvSpPr>
        <xdr:cNvPr id="246" name="テキスト ボックス 245"/>
        <xdr:cNvSpPr txBox="1"/>
      </xdr:nvSpPr>
      <xdr:spPr>
        <a:xfrm>
          <a:off x="1752111" y="16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96692</xdr:rowOff>
    </xdr:from>
    <xdr:to>
      <xdr:col>6</xdr:col>
      <xdr:colOff>38100</xdr:colOff>
      <xdr:row>97</xdr:row>
      <xdr:rowOff>26842</xdr:rowOff>
    </xdr:to>
    <xdr:sp macro="" textlink="">
      <xdr:nvSpPr>
        <xdr:cNvPr id="247" name="フローチャート: 判断 246"/>
        <xdr:cNvSpPr/>
      </xdr:nvSpPr>
      <xdr:spPr>
        <a:xfrm>
          <a:off x="1079500" y="165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43369</xdr:rowOff>
    </xdr:from>
    <xdr:ext cx="534377" cy="259045"/>
    <xdr:sp macro="" textlink="">
      <xdr:nvSpPr>
        <xdr:cNvPr id="248" name="テキスト ボックス 247"/>
        <xdr:cNvSpPr txBox="1"/>
      </xdr:nvSpPr>
      <xdr:spPr>
        <a:xfrm>
          <a:off x="863111" y="163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147289</xdr:rowOff>
    </xdr:from>
    <xdr:to>
      <xdr:col>24</xdr:col>
      <xdr:colOff>114300</xdr:colOff>
      <xdr:row>97</xdr:row>
      <xdr:rowOff>77439</xdr:rowOff>
    </xdr:to>
    <xdr:sp macro="" textlink="">
      <xdr:nvSpPr>
        <xdr:cNvPr id="254" name="楕円 253"/>
        <xdr:cNvSpPr/>
      </xdr:nvSpPr>
      <xdr:spPr>
        <a:xfrm>
          <a:off x="4584700" y="166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125716</xdr:rowOff>
    </xdr:from>
    <xdr:ext cx="534377" cy="259045"/>
    <xdr:sp macro="" textlink="">
      <xdr:nvSpPr>
        <xdr:cNvPr id="255" name="衛生費該当値テキスト"/>
        <xdr:cNvSpPr txBox="1"/>
      </xdr:nvSpPr>
      <xdr:spPr>
        <a:xfrm>
          <a:off x="4686300" y="165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91015</xdr:rowOff>
    </xdr:from>
    <xdr:to>
      <xdr:col>20</xdr:col>
      <xdr:colOff>38100</xdr:colOff>
      <xdr:row>92</xdr:row>
      <xdr:rowOff>21165</xdr:rowOff>
    </xdr:to>
    <xdr:sp macro="" textlink="">
      <xdr:nvSpPr>
        <xdr:cNvPr id="256" name="楕円 255"/>
        <xdr:cNvSpPr/>
      </xdr:nvSpPr>
      <xdr:spPr>
        <a:xfrm>
          <a:off x="3746500" y="156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37692</xdr:rowOff>
    </xdr:from>
    <xdr:ext cx="534377" cy="259045"/>
    <xdr:sp macro="" textlink="">
      <xdr:nvSpPr>
        <xdr:cNvPr id="257" name="テキスト ボックス 256"/>
        <xdr:cNvSpPr txBox="1"/>
      </xdr:nvSpPr>
      <xdr:spPr>
        <a:xfrm>
          <a:off x="3530111" y="154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169538</xdr:rowOff>
    </xdr:from>
    <xdr:to>
      <xdr:col>15</xdr:col>
      <xdr:colOff>101600</xdr:colOff>
      <xdr:row>97</xdr:row>
      <xdr:rowOff>99688</xdr:rowOff>
    </xdr:to>
    <xdr:sp macro="" textlink="">
      <xdr:nvSpPr>
        <xdr:cNvPr id="258" name="楕円 257"/>
        <xdr:cNvSpPr/>
      </xdr:nvSpPr>
      <xdr:spPr>
        <a:xfrm>
          <a:off x="2857500" y="166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90815</xdr:rowOff>
    </xdr:from>
    <xdr:ext cx="534377" cy="259045"/>
    <xdr:sp macro="" textlink="">
      <xdr:nvSpPr>
        <xdr:cNvPr id="259" name="テキスト ボックス 258"/>
        <xdr:cNvSpPr txBox="1"/>
      </xdr:nvSpPr>
      <xdr:spPr>
        <a:xfrm>
          <a:off x="2641111" y="167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160413</xdr:rowOff>
    </xdr:from>
    <xdr:to>
      <xdr:col>10</xdr:col>
      <xdr:colOff>165100</xdr:colOff>
      <xdr:row>98</xdr:row>
      <xdr:rowOff>90563</xdr:rowOff>
    </xdr:to>
    <xdr:sp macro="" textlink="">
      <xdr:nvSpPr>
        <xdr:cNvPr id="260" name="楕円 259"/>
        <xdr:cNvSpPr/>
      </xdr:nvSpPr>
      <xdr:spPr>
        <a:xfrm>
          <a:off x="1968500" y="167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81690</xdr:rowOff>
    </xdr:from>
    <xdr:ext cx="534377" cy="259045"/>
    <xdr:sp macro="" textlink="">
      <xdr:nvSpPr>
        <xdr:cNvPr id="261" name="テキスト ボックス 260"/>
        <xdr:cNvSpPr txBox="1"/>
      </xdr:nvSpPr>
      <xdr:spPr>
        <a:xfrm>
          <a:off x="1752111" y="168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158184</xdr:rowOff>
    </xdr:from>
    <xdr:to>
      <xdr:col>6</xdr:col>
      <xdr:colOff>38100</xdr:colOff>
      <xdr:row>98</xdr:row>
      <xdr:rowOff>88334</xdr:rowOff>
    </xdr:to>
    <xdr:sp macro="" textlink="">
      <xdr:nvSpPr>
        <xdr:cNvPr id="262" name="楕円 261"/>
        <xdr:cNvSpPr/>
      </xdr:nvSpPr>
      <xdr:spPr>
        <a:xfrm>
          <a:off x="1079500" y="167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79461</xdr:rowOff>
    </xdr:from>
    <xdr:ext cx="534377" cy="259045"/>
    <xdr:sp macro="" textlink="">
      <xdr:nvSpPr>
        <xdr:cNvPr id="263" name="テキスト ボックス 262"/>
        <xdr:cNvSpPr txBox="1"/>
      </xdr:nvSpPr>
      <xdr:spPr>
        <a:xfrm>
          <a:off x="863111" y="16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77064</xdr:rowOff>
    </xdr:from>
    <xdr:to>
      <xdr:col>55</xdr:col>
      <xdr:colOff>0</xdr:colOff>
      <xdr:row>37</xdr:row>
      <xdr:rowOff>77978</xdr:rowOff>
    </xdr:to>
    <xdr:cxnSp macro="">
      <xdr:nvCxnSpPr>
        <xdr:cNvPr id="290" name="直線コネクタ 289"/>
        <xdr:cNvCxnSpPr/>
      </xdr:nvCxnSpPr>
      <xdr:spPr>
        <a:xfrm flipV="1">
          <a:off x="9639300" y="64207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1"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75235</xdr:rowOff>
    </xdr:from>
    <xdr:to>
      <xdr:col>50</xdr:col>
      <xdr:colOff>114300</xdr:colOff>
      <xdr:row>37</xdr:row>
      <xdr:rowOff>77978</xdr:rowOff>
    </xdr:to>
    <xdr:cxnSp macro="">
      <xdr:nvCxnSpPr>
        <xdr:cNvPr id="293" name="直線コネクタ 292"/>
        <xdr:cNvCxnSpPr/>
      </xdr:nvCxnSpPr>
      <xdr:spPr>
        <a:xfrm>
          <a:off x="8750300" y="641888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58775</xdr:rowOff>
    </xdr:from>
    <xdr:to>
      <xdr:col>45</xdr:col>
      <xdr:colOff>177800</xdr:colOff>
      <xdr:row>37</xdr:row>
      <xdr:rowOff>75235</xdr:rowOff>
    </xdr:to>
    <xdr:cxnSp macro="">
      <xdr:nvCxnSpPr>
        <xdr:cNvPr id="296" name="直線コネクタ 295"/>
        <xdr:cNvCxnSpPr/>
      </xdr:nvCxnSpPr>
      <xdr:spPr>
        <a:xfrm>
          <a:off x="7861300" y="6402425"/>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8" name="テキスト ボックス 297"/>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58775</xdr:rowOff>
    </xdr:from>
    <xdr:to>
      <xdr:col>41</xdr:col>
      <xdr:colOff>50800</xdr:colOff>
      <xdr:row>37</xdr:row>
      <xdr:rowOff>105410</xdr:rowOff>
    </xdr:to>
    <xdr:cxnSp macro="">
      <xdr:nvCxnSpPr>
        <xdr:cNvPr id="299" name="直線コネクタ 298"/>
        <xdr:cNvCxnSpPr/>
      </xdr:nvCxnSpPr>
      <xdr:spPr>
        <a:xfrm flipV="1">
          <a:off x="6972300" y="6402425"/>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301" name="テキスト ボックス 300"/>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26264</xdr:rowOff>
    </xdr:from>
    <xdr:to>
      <xdr:col>55</xdr:col>
      <xdr:colOff>50800</xdr:colOff>
      <xdr:row>37</xdr:row>
      <xdr:rowOff>127864</xdr:rowOff>
    </xdr:to>
    <xdr:sp macro="" textlink="">
      <xdr:nvSpPr>
        <xdr:cNvPr id="309" name="楕円 308"/>
        <xdr:cNvSpPr/>
      </xdr:nvSpPr>
      <xdr:spPr>
        <a:xfrm>
          <a:off x="104267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4691</xdr:rowOff>
    </xdr:from>
    <xdr:ext cx="378565" cy="259045"/>
    <xdr:sp macro="" textlink="">
      <xdr:nvSpPr>
        <xdr:cNvPr id="310" name="労働費該当値テキスト"/>
        <xdr:cNvSpPr txBox="1"/>
      </xdr:nvSpPr>
      <xdr:spPr>
        <a:xfrm>
          <a:off x="10528300"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27178</xdr:rowOff>
    </xdr:from>
    <xdr:to>
      <xdr:col>50</xdr:col>
      <xdr:colOff>165100</xdr:colOff>
      <xdr:row>37</xdr:row>
      <xdr:rowOff>128778</xdr:rowOff>
    </xdr:to>
    <xdr:sp macro="" textlink="">
      <xdr:nvSpPr>
        <xdr:cNvPr id="311" name="楕円 310"/>
        <xdr:cNvSpPr/>
      </xdr:nvSpPr>
      <xdr:spPr>
        <a:xfrm>
          <a:off x="958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312" name="テキスト ボックス 311"/>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24435</xdr:rowOff>
    </xdr:from>
    <xdr:to>
      <xdr:col>46</xdr:col>
      <xdr:colOff>38100</xdr:colOff>
      <xdr:row>37</xdr:row>
      <xdr:rowOff>126035</xdr:rowOff>
    </xdr:to>
    <xdr:sp macro="" textlink="">
      <xdr:nvSpPr>
        <xdr:cNvPr id="313" name="楕円 312"/>
        <xdr:cNvSpPr/>
      </xdr:nvSpPr>
      <xdr:spPr>
        <a:xfrm>
          <a:off x="8699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117162</xdr:rowOff>
    </xdr:from>
    <xdr:ext cx="378565" cy="259045"/>
    <xdr:sp macro="" textlink="">
      <xdr:nvSpPr>
        <xdr:cNvPr id="314" name="テキスト ボックス 313"/>
        <xdr:cNvSpPr txBox="1"/>
      </xdr:nvSpPr>
      <xdr:spPr>
        <a:xfrm>
          <a:off x="8561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7975</xdr:rowOff>
    </xdr:from>
    <xdr:to>
      <xdr:col>41</xdr:col>
      <xdr:colOff>101600</xdr:colOff>
      <xdr:row>37</xdr:row>
      <xdr:rowOff>109575</xdr:rowOff>
    </xdr:to>
    <xdr:sp macro="" textlink="">
      <xdr:nvSpPr>
        <xdr:cNvPr id="315" name="楕円 314"/>
        <xdr:cNvSpPr/>
      </xdr:nvSpPr>
      <xdr:spPr>
        <a:xfrm>
          <a:off x="7810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126102</xdr:rowOff>
    </xdr:from>
    <xdr:ext cx="378565" cy="259045"/>
    <xdr:sp macro="" textlink="">
      <xdr:nvSpPr>
        <xdr:cNvPr id="316" name="テキスト ボックス 315"/>
        <xdr:cNvSpPr txBox="1"/>
      </xdr:nvSpPr>
      <xdr:spPr>
        <a:xfrm>
          <a:off x="7672017" y="61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54610</xdr:rowOff>
    </xdr:from>
    <xdr:to>
      <xdr:col>36</xdr:col>
      <xdr:colOff>165100</xdr:colOff>
      <xdr:row>37</xdr:row>
      <xdr:rowOff>156210</xdr:rowOff>
    </xdr:to>
    <xdr:sp macro="" textlink="">
      <xdr:nvSpPr>
        <xdr:cNvPr id="317" name="楕円 316"/>
        <xdr:cNvSpPr/>
      </xdr:nvSpPr>
      <xdr:spPr>
        <a:xfrm>
          <a:off x="692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1287</xdr:rowOff>
    </xdr:from>
    <xdr:ext cx="378565" cy="259045"/>
    <xdr:sp macro="" textlink="">
      <xdr:nvSpPr>
        <xdr:cNvPr id="318" name="テキスト ボックス 317"/>
        <xdr:cNvSpPr txBox="1"/>
      </xdr:nvSpPr>
      <xdr:spPr>
        <a:xfrm>
          <a:off x="6783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103734</xdr:rowOff>
    </xdr:from>
    <xdr:to>
      <xdr:col>55</xdr:col>
      <xdr:colOff>0</xdr:colOff>
      <xdr:row>56</xdr:row>
      <xdr:rowOff>103937</xdr:rowOff>
    </xdr:to>
    <xdr:cxnSp macro="">
      <xdr:nvCxnSpPr>
        <xdr:cNvPr id="347" name="直線コネクタ 346"/>
        <xdr:cNvCxnSpPr/>
      </xdr:nvCxnSpPr>
      <xdr:spPr>
        <a:xfrm>
          <a:off x="9639300" y="9704934"/>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8" name="農林水産業費平均値テキスト"/>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103734</xdr:rowOff>
    </xdr:from>
    <xdr:to>
      <xdr:col>50</xdr:col>
      <xdr:colOff>114300</xdr:colOff>
      <xdr:row>56</xdr:row>
      <xdr:rowOff>169634</xdr:rowOff>
    </xdr:to>
    <xdr:cxnSp macro="">
      <xdr:nvCxnSpPr>
        <xdr:cNvPr id="350" name="直線コネクタ 349"/>
        <xdr:cNvCxnSpPr/>
      </xdr:nvCxnSpPr>
      <xdr:spPr>
        <a:xfrm flipV="1">
          <a:off x="8750300" y="9704934"/>
          <a:ext cx="889000" cy="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2" name="テキスト ボックス 351"/>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169634</xdr:rowOff>
    </xdr:from>
    <xdr:to>
      <xdr:col>45</xdr:col>
      <xdr:colOff>177800</xdr:colOff>
      <xdr:row>57</xdr:row>
      <xdr:rowOff>31306</xdr:rowOff>
    </xdr:to>
    <xdr:cxnSp macro="">
      <xdr:nvCxnSpPr>
        <xdr:cNvPr id="353" name="直線コネクタ 352"/>
        <xdr:cNvCxnSpPr/>
      </xdr:nvCxnSpPr>
      <xdr:spPr>
        <a:xfrm flipV="1">
          <a:off x="7861300" y="9770834"/>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5" name="テキスト ボックス 354"/>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123089</xdr:rowOff>
    </xdr:from>
    <xdr:to>
      <xdr:col>41</xdr:col>
      <xdr:colOff>50800</xdr:colOff>
      <xdr:row>57</xdr:row>
      <xdr:rowOff>31306</xdr:rowOff>
    </xdr:to>
    <xdr:cxnSp macro="">
      <xdr:nvCxnSpPr>
        <xdr:cNvPr id="356" name="直線コネクタ 355"/>
        <xdr:cNvCxnSpPr/>
      </xdr:nvCxnSpPr>
      <xdr:spPr>
        <a:xfrm>
          <a:off x="6972300" y="9724289"/>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8" name="テキスト ボックス 357"/>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0" name="テキスト ボックス 359"/>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53137</xdr:rowOff>
    </xdr:from>
    <xdr:to>
      <xdr:col>55</xdr:col>
      <xdr:colOff>50800</xdr:colOff>
      <xdr:row>56</xdr:row>
      <xdr:rowOff>154737</xdr:rowOff>
    </xdr:to>
    <xdr:sp macro="" textlink="">
      <xdr:nvSpPr>
        <xdr:cNvPr id="366" name="楕円 365"/>
        <xdr:cNvSpPr/>
      </xdr:nvSpPr>
      <xdr:spPr>
        <a:xfrm>
          <a:off x="10426700" y="96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31564</xdr:rowOff>
    </xdr:from>
    <xdr:ext cx="534377" cy="259045"/>
    <xdr:sp macro="" textlink="">
      <xdr:nvSpPr>
        <xdr:cNvPr id="367" name="農林水産業費該当値テキスト"/>
        <xdr:cNvSpPr txBox="1"/>
      </xdr:nvSpPr>
      <xdr:spPr>
        <a:xfrm>
          <a:off x="10528300" y="96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52934</xdr:rowOff>
    </xdr:from>
    <xdr:to>
      <xdr:col>50</xdr:col>
      <xdr:colOff>165100</xdr:colOff>
      <xdr:row>56</xdr:row>
      <xdr:rowOff>154534</xdr:rowOff>
    </xdr:to>
    <xdr:sp macro="" textlink="">
      <xdr:nvSpPr>
        <xdr:cNvPr id="368" name="楕円 367"/>
        <xdr:cNvSpPr/>
      </xdr:nvSpPr>
      <xdr:spPr>
        <a:xfrm>
          <a:off x="9588500" y="96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171061</xdr:rowOff>
    </xdr:from>
    <xdr:ext cx="534377" cy="259045"/>
    <xdr:sp macro="" textlink="">
      <xdr:nvSpPr>
        <xdr:cNvPr id="369" name="テキスト ボックス 368"/>
        <xdr:cNvSpPr txBox="1"/>
      </xdr:nvSpPr>
      <xdr:spPr>
        <a:xfrm>
          <a:off x="9372111" y="94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118834</xdr:rowOff>
    </xdr:from>
    <xdr:to>
      <xdr:col>46</xdr:col>
      <xdr:colOff>38100</xdr:colOff>
      <xdr:row>57</xdr:row>
      <xdr:rowOff>48984</xdr:rowOff>
    </xdr:to>
    <xdr:sp macro="" textlink="">
      <xdr:nvSpPr>
        <xdr:cNvPr id="370" name="楕円 369"/>
        <xdr:cNvSpPr/>
      </xdr:nvSpPr>
      <xdr:spPr>
        <a:xfrm>
          <a:off x="8699500" y="97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40111</xdr:rowOff>
    </xdr:from>
    <xdr:ext cx="534377" cy="259045"/>
    <xdr:sp macro="" textlink="">
      <xdr:nvSpPr>
        <xdr:cNvPr id="371" name="テキスト ボックス 370"/>
        <xdr:cNvSpPr txBox="1"/>
      </xdr:nvSpPr>
      <xdr:spPr>
        <a:xfrm>
          <a:off x="8483111" y="98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151956</xdr:rowOff>
    </xdr:from>
    <xdr:to>
      <xdr:col>41</xdr:col>
      <xdr:colOff>101600</xdr:colOff>
      <xdr:row>57</xdr:row>
      <xdr:rowOff>82106</xdr:rowOff>
    </xdr:to>
    <xdr:sp macro="" textlink="">
      <xdr:nvSpPr>
        <xdr:cNvPr id="372" name="楕円 371"/>
        <xdr:cNvSpPr/>
      </xdr:nvSpPr>
      <xdr:spPr>
        <a:xfrm>
          <a:off x="78105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73233</xdr:rowOff>
    </xdr:from>
    <xdr:ext cx="534377" cy="259045"/>
    <xdr:sp macro="" textlink="">
      <xdr:nvSpPr>
        <xdr:cNvPr id="373" name="テキスト ボックス 372"/>
        <xdr:cNvSpPr txBox="1"/>
      </xdr:nvSpPr>
      <xdr:spPr>
        <a:xfrm>
          <a:off x="7594111" y="98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72289</xdr:rowOff>
    </xdr:from>
    <xdr:to>
      <xdr:col>36</xdr:col>
      <xdr:colOff>165100</xdr:colOff>
      <xdr:row>57</xdr:row>
      <xdr:rowOff>2439</xdr:rowOff>
    </xdr:to>
    <xdr:sp macro="" textlink="">
      <xdr:nvSpPr>
        <xdr:cNvPr id="374" name="楕円 373"/>
        <xdr:cNvSpPr/>
      </xdr:nvSpPr>
      <xdr:spPr>
        <a:xfrm>
          <a:off x="6921500" y="96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165016</xdr:rowOff>
    </xdr:from>
    <xdr:ext cx="534377" cy="259045"/>
    <xdr:sp macro="" textlink="">
      <xdr:nvSpPr>
        <xdr:cNvPr id="375" name="テキスト ボックス 374"/>
        <xdr:cNvSpPr txBox="1"/>
      </xdr:nvSpPr>
      <xdr:spPr>
        <a:xfrm>
          <a:off x="6705111" y="97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17889</xdr:rowOff>
    </xdr:from>
    <xdr:to>
      <xdr:col>55</xdr:col>
      <xdr:colOff>0</xdr:colOff>
      <xdr:row>76</xdr:row>
      <xdr:rowOff>144304</xdr:rowOff>
    </xdr:to>
    <xdr:cxnSp macro="">
      <xdr:nvCxnSpPr>
        <xdr:cNvPr id="406" name="直線コネクタ 405"/>
        <xdr:cNvCxnSpPr/>
      </xdr:nvCxnSpPr>
      <xdr:spPr>
        <a:xfrm>
          <a:off x="9639300" y="13048089"/>
          <a:ext cx="8382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7" name="商工費平均値テキスト"/>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17889</xdr:rowOff>
    </xdr:from>
    <xdr:to>
      <xdr:col>50</xdr:col>
      <xdr:colOff>114300</xdr:colOff>
      <xdr:row>76</xdr:row>
      <xdr:rowOff>95776</xdr:rowOff>
    </xdr:to>
    <xdr:cxnSp macro="">
      <xdr:nvCxnSpPr>
        <xdr:cNvPr id="409" name="直線コネクタ 408"/>
        <xdr:cNvCxnSpPr/>
      </xdr:nvCxnSpPr>
      <xdr:spPr>
        <a:xfrm flipV="1">
          <a:off x="8750300" y="13048089"/>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1" name="テキスト ボックス 410"/>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95776</xdr:rowOff>
    </xdr:from>
    <xdr:to>
      <xdr:col>45</xdr:col>
      <xdr:colOff>177800</xdr:colOff>
      <xdr:row>77</xdr:row>
      <xdr:rowOff>112007</xdr:rowOff>
    </xdr:to>
    <xdr:cxnSp macro="">
      <xdr:nvCxnSpPr>
        <xdr:cNvPr id="412" name="直線コネクタ 411"/>
        <xdr:cNvCxnSpPr/>
      </xdr:nvCxnSpPr>
      <xdr:spPr>
        <a:xfrm flipV="1">
          <a:off x="7861300" y="13125976"/>
          <a:ext cx="889000" cy="1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4" name="テキスト ボックス 413"/>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112007</xdr:rowOff>
    </xdr:from>
    <xdr:to>
      <xdr:col>41</xdr:col>
      <xdr:colOff>50800</xdr:colOff>
      <xdr:row>77</xdr:row>
      <xdr:rowOff>123960</xdr:rowOff>
    </xdr:to>
    <xdr:cxnSp macro="">
      <xdr:nvCxnSpPr>
        <xdr:cNvPr id="415" name="直線コネクタ 414"/>
        <xdr:cNvCxnSpPr/>
      </xdr:nvCxnSpPr>
      <xdr:spPr>
        <a:xfrm flipV="1">
          <a:off x="6972300" y="13313657"/>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7" name="テキスト ボックス 416"/>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9" name="テキスト ボックス 418"/>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93504</xdr:rowOff>
    </xdr:from>
    <xdr:to>
      <xdr:col>55</xdr:col>
      <xdr:colOff>50800</xdr:colOff>
      <xdr:row>77</xdr:row>
      <xdr:rowOff>23654</xdr:rowOff>
    </xdr:to>
    <xdr:sp macro="" textlink="">
      <xdr:nvSpPr>
        <xdr:cNvPr id="425" name="楕円 424"/>
        <xdr:cNvSpPr/>
      </xdr:nvSpPr>
      <xdr:spPr>
        <a:xfrm>
          <a:off x="10426700" y="131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71931</xdr:rowOff>
    </xdr:from>
    <xdr:ext cx="534377" cy="259045"/>
    <xdr:sp macro="" textlink="">
      <xdr:nvSpPr>
        <xdr:cNvPr id="426" name="商工費該当値テキスト"/>
        <xdr:cNvSpPr txBox="1"/>
      </xdr:nvSpPr>
      <xdr:spPr>
        <a:xfrm>
          <a:off x="10528300" y="131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138539</xdr:rowOff>
    </xdr:from>
    <xdr:to>
      <xdr:col>50</xdr:col>
      <xdr:colOff>165100</xdr:colOff>
      <xdr:row>76</xdr:row>
      <xdr:rowOff>68689</xdr:rowOff>
    </xdr:to>
    <xdr:sp macro="" textlink="">
      <xdr:nvSpPr>
        <xdr:cNvPr id="427" name="楕円 426"/>
        <xdr:cNvSpPr/>
      </xdr:nvSpPr>
      <xdr:spPr>
        <a:xfrm>
          <a:off x="9588500" y="129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59816</xdr:rowOff>
    </xdr:from>
    <xdr:ext cx="534377" cy="259045"/>
    <xdr:sp macro="" textlink="">
      <xdr:nvSpPr>
        <xdr:cNvPr id="428" name="テキスト ボックス 427"/>
        <xdr:cNvSpPr txBox="1"/>
      </xdr:nvSpPr>
      <xdr:spPr>
        <a:xfrm>
          <a:off x="9372111" y="130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44976</xdr:rowOff>
    </xdr:from>
    <xdr:to>
      <xdr:col>46</xdr:col>
      <xdr:colOff>38100</xdr:colOff>
      <xdr:row>76</xdr:row>
      <xdr:rowOff>146576</xdr:rowOff>
    </xdr:to>
    <xdr:sp macro="" textlink="">
      <xdr:nvSpPr>
        <xdr:cNvPr id="429" name="楕円 428"/>
        <xdr:cNvSpPr/>
      </xdr:nvSpPr>
      <xdr:spPr>
        <a:xfrm>
          <a:off x="8699500" y="13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137703</xdr:rowOff>
    </xdr:from>
    <xdr:ext cx="534377" cy="259045"/>
    <xdr:sp macro="" textlink="">
      <xdr:nvSpPr>
        <xdr:cNvPr id="430" name="テキスト ボックス 429"/>
        <xdr:cNvSpPr txBox="1"/>
      </xdr:nvSpPr>
      <xdr:spPr>
        <a:xfrm>
          <a:off x="8483111" y="131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61207</xdr:rowOff>
    </xdr:from>
    <xdr:to>
      <xdr:col>41</xdr:col>
      <xdr:colOff>101600</xdr:colOff>
      <xdr:row>77</xdr:row>
      <xdr:rowOff>162807</xdr:rowOff>
    </xdr:to>
    <xdr:sp macro="" textlink="">
      <xdr:nvSpPr>
        <xdr:cNvPr id="431" name="楕円 430"/>
        <xdr:cNvSpPr/>
      </xdr:nvSpPr>
      <xdr:spPr>
        <a:xfrm>
          <a:off x="78105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153934</xdr:rowOff>
    </xdr:from>
    <xdr:ext cx="534377" cy="259045"/>
    <xdr:sp macro="" textlink="">
      <xdr:nvSpPr>
        <xdr:cNvPr id="432" name="テキスト ボックス 431"/>
        <xdr:cNvSpPr txBox="1"/>
      </xdr:nvSpPr>
      <xdr:spPr>
        <a:xfrm>
          <a:off x="7594111" y="133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73160</xdr:rowOff>
    </xdr:from>
    <xdr:to>
      <xdr:col>36</xdr:col>
      <xdr:colOff>165100</xdr:colOff>
      <xdr:row>78</xdr:row>
      <xdr:rowOff>3310</xdr:rowOff>
    </xdr:to>
    <xdr:sp macro="" textlink="">
      <xdr:nvSpPr>
        <xdr:cNvPr id="433" name="楕円 432"/>
        <xdr:cNvSpPr/>
      </xdr:nvSpPr>
      <xdr:spPr>
        <a:xfrm>
          <a:off x="6921500" y="13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165887</xdr:rowOff>
    </xdr:from>
    <xdr:ext cx="469744" cy="259045"/>
    <xdr:sp macro="" textlink="">
      <xdr:nvSpPr>
        <xdr:cNvPr id="434" name="テキスト ボックス 433"/>
        <xdr:cNvSpPr txBox="1"/>
      </xdr:nvSpPr>
      <xdr:spPr>
        <a:xfrm>
          <a:off x="6737428" y="13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18599</xdr:rowOff>
    </xdr:from>
    <xdr:to>
      <xdr:col>55</xdr:col>
      <xdr:colOff>0</xdr:colOff>
      <xdr:row>95</xdr:row>
      <xdr:rowOff>56851</xdr:rowOff>
    </xdr:to>
    <xdr:cxnSp macro="">
      <xdr:nvCxnSpPr>
        <xdr:cNvPr id="464" name="直線コネクタ 463"/>
        <xdr:cNvCxnSpPr/>
      </xdr:nvCxnSpPr>
      <xdr:spPr>
        <a:xfrm flipV="1">
          <a:off x="9639300" y="16306349"/>
          <a:ext cx="8382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56851</xdr:rowOff>
    </xdr:from>
    <xdr:to>
      <xdr:col>50</xdr:col>
      <xdr:colOff>114300</xdr:colOff>
      <xdr:row>95</xdr:row>
      <xdr:rowOff>168866</xdr:rowOff>
    </xdr:to>
    <xdr:cxnSp macro="">
      <xdr:nvCxnSpPr>
        <xdr:cNvPr id="467" name="直線コネクタ 466"/>
        <xdr:cNvCxnSpPr/>
      </xdr:nvCxnSpPr>
      <xdr:spPr>
        <a:xfrm flipV="1">
          <a:off x="8750300" y="16344601"/>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168866</xdr:rowOff>
    </xdr:from>
    <xdr:to>
      <xdr:col>45</xdr:col>
      <xdr:colOff>177800</xdr:colOff>
      <xdr:row>96</xdr:row>
      <xdr:rowOff>169494</xdr:rowOff>
    </xdr:to>
    <xdr:cxnSp macro="">
      <xdr:nvCxnSpPr>
        <xdr:cNvPr id="470" name="直線コネクタ 469"/>
        <xdr:cNvCxnSpPr/>
      </xdr:nvCxnSpPr>
      <xdr:spPr>
        <a:xfrm flipV="1">
          <a:off x="7861300" y="16456616"/>
          <a:ext cx="889000" cy="1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169494</xdr:rowOff>
    </xdr:from>
    <xdr:to>
      <xdr:col>41</xdr:col>
      <xdr:colOff>50800</xdr:colOff>
      <xdr:row>97</xdr:row>
      <xdr:rowOff>11646</xdr:rowOff>
    </xdr:to>
    <xdr:cxnSp macro="">
      <xdr:nvCxnSpPr>
        <xdr:cNvPr id="473" name="直線コネクタ 472"/>
        <xdr:cNvCxnSpPr/>
      </xdr:nvCxnSpPr>
      <xdr:spPr>
        <a:xfrm flipV="1">
          <a:off x="6972300" y="1662869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139249</xdr:rowOff>
    </xdr:from>
    <xdr:to>
      <xdr:col>55</xdr:col>
      <xdr:colOff>50800</xdr:colOff>
      <xdr:row>95</xdr:row>
      <xdr:rowOff>69399</xdr:rowOff>
    </xdr:to>
    <xdr:sp macro="" textlink="">
      <xdr:nvSpPr>
        <xdr:cNvPr id="483" name="楕円 482"/>
        <xdr:cNvSpPr/>
      </xdr:nvSpPr>
      <xdr:spPr>
        <a:xfrm>
          <a:off x="10426700" y="162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117676</xdr:rowOff>
    </xdr:from>
    <xdr:ext cx="534377" cy="259045"/>
    <xdr:sp macro="" textlink="">
      <xdr:nvSpPr>
        <xdr:cNvPr id="484" name="土木費該当値テキスト"/>
        <xdr:cNvSpPr txBox="1"/>
      </xdr:nvSpPr>
      <xdr:spPr>
        <a:xfrm>
          <a:off x="10528300" y="162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6051</xdr:rowOff>
    </xdr:from>
    <xdr:to>
      <xdr:col>50</xdr:col>
      <xdr:colOff>165100</xdr:colOff>
      <xdr:row>95</xdr:row>
      <xdr:rowOff>107651</xdr:rowOff>
    </xdr:to>
    <xdr:sp macro="" textlink="">
      <xdr:nvSpPr>
        <xdr:cNvPr id="485" name="楕円 484"/>
        <xdr:cNvSpPr/>
      </xdr:nvSpPr>
      <xdr:spPr>
        <a:xfrm>
          <a:off x="9588500" y="162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98778</xdr:rowOff>
    </xdr:from>
    <xdr:ext cx="534377" cy="259045"/>
    <xdr:sp macro="" textlink="">
      <xdr:nvSpPr>
        <xdr:cNvPr id="486" name="テキスト ボックス 485"/>
        <xdr:cNvSpPr txBox="1"/>
      </xdr:nvSpPr>
      <xdr:spPr>
        <a:xfrm>
          <a:off x="9372111" y="163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118066</xdr:rowOff>
    </xdr:from>
    <xdr:to>
      <xdr:col>46</xdr:col>
      <xdr:colOff>38100</xdr:colOff>
      <xdr:row>96</xdr:row>
      <xdr:rowOff>48216</xdr:rowOff>
    </xdr:to>
    <xdr:sp macro="" textlink="">
      <xdr:nvSpPr>
        <xdr:cNvPr id="487" name="楕円 486"/>
        <xdr:cNvSpPr/>
      </xdr:nvSpPr>
      <xdr:spPr>
        <a:xfrm>
          <a:off x="8699500" y="164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39343</xdr:rowOff>
    </xdr:from>
    <xdr:ext cx="534377" cy="259045"/>
    <xdr:sp macro="" textlink="">
      <xdr:nvSpPr>
        <xdr:cNvPr id="488" name="テキスト ボックス 487"/>
        <xdr:cNvSpPr txBox="1"/>
      </xdr:nvSpPr>
      <xdr:spPr>
        <a:xfrm>
          <a:off x="8483111" y="164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118694</xdr:rowOff>
    </xdr:from>
    <xdr:to>
      <xdr:col>41</xdr:col>
      <xdr:colOff>101600</xdr:colOff>
      <xdr:row>97</xdr:row>
      <xdr:rowOff>48844</xdr:rowOff>
    </xdr:to>
    <xdr:sp macro="" textlink="">
      <xdr:nvSpPr>
        <xdr:cNvPr id="489" name="楕円 488"/>
        <xdr:cNvSpPr/>
      </xdr:nvSpPr>
      <xdr:spPr>
        <a:xfrm>
          <a:off x="7810500" y="1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39971</xdr:rowOff>
    </xdr:from>
    <xdr:ext cx="534377" cy="259045"/>
    <xdr:sp macro="" textlink="">
      <xdr:nvSpPr>
        <xdr:cNvPr id="490" name="テキスト ボックス 489"/>
        <xdr:cNvSpPr txBox="1"/>
      </xdr:nvSpPr>
      <xdr:spPr>
        <a:xfrm>
          <a:off x="7594111" y="166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132296</xdr:rowOff>
    </xdr:from>
    <xdr:to>
      <xdr:col>36</xdr:col>
      <xdr:colOff>165100</xdr:colOff>
      <xdr:row>97</xdr:row>
      <xdr:rowOff>62446</xdr:rowOff>
    </xdr:to>
    <xdr:sp macro="" textlink="">
      <xdr:nvSpPr>
        <xdr:cNvPr id="491" name="楕円 490"/>
        <xdr:cNvSpPr/>
      </xdr:nvSpPr>
      <xdr:spPr>
        <a:xfrm>
          <a:off x="6921500" y="165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53573</xdr:rowOff>
    </xdr:from>
    <xdr:ext cx="534377" cy="259045"/>
    <xdr:sp macro="" textlink="">
      <xdr:nvSpPr>
        <xdr:cNvPr id="492" name="テキスト ボックス 491"/>
        <xdr:cNvSpPr txBox="1"/>
      </xdr:nvSpPr>
      <xdr:spPr>
        <a:xfrm>
          <a:off x="6705111" y="166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54742</xdr:rowOff>
    </xdr:from>
    <xdr:to>
      <xdr:col>85</xdr:col>
      <xdr:colOff>127000</xdr:colOff>
      <xdr:row>37</xdr:row>
      <xdr:rowOff>80133</xdr:rowOff>
    </xdr:to>
    <xdr:cxnSp macro="">
      <xdr:nvCxnSpPr>
        <xdr:cNvPr id="523" name="直線コネクタ 522"/>
        <xdr:cNvCxnSpPr/>
      </xdr:nvCxnSpPr>
      <xdr:spPr>
        <a:xfrm flipV="1">
          <a:off x="15481300" y="6398392"/>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4" name="消防費平均値テキスト"/>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80133</xdr:rowOff>
    </xdr:from>
    <xdr:to>
      <xdr:col>81</xdr:col>
      <xdr:colOff>50800</xdr:colOff>
      <xdr:row>37</xdr:row>
      <xdr:rowOff>100642</xdr:rowOff>
    </xdr:to>
    <xdr:cxnSp macro="">
      <xdr:nvCxnSpPr>
        <xdr:cNvPr id="526" name="直線コネクタ 525"/>
        <xdr:cNvCxnSpPr/>
      </xdr:nvCxnSpPr>
      <xdr:spPr>
        <a:xfrm flipV="1">
          <a:off x="14592300" y="6423783"/>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8" name="テキスト ボックス 527"/>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100642</xdr:rowOff>
    </xdr:from>
    <xdr:to>
      <xdr:col>76</xdr:col>
      <xdr:colOff>114300</xdr:colOff>
      <xdr:row>37</xdr:row>
      <xdr:rowOff>108464</xdr:rowOff>
    </xdr:to>
    <xdr:cxnSp macro="">
      <xdr:nvCxnSpPr>
        <xdr:cNvPr id="529" name="直線コネクタ 528"/>
        <xdr:cNvCxnSpPr/>
      </xdr:nvCxnSpPr>
      <xdr:spPr>
        <a:xfrm flipV="1">
          <a:off x="13703300" y="6444292"/>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31" name="テキスト ボックス 530"/>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95580</xdr:rowOff>
    </xdr:from>
    <xdr:to>
      <xdr:col>71</xdr:col>
      <xdr:colOff>177800</xdr:colOff>
      <xdr:row>37</xdr:row>
      <xdr:rowOff>108464</xdr:rowOff>
    </xdr:to>
    <xdr:cxnSp macro="">
      <xdr:nvCxnSpPr>
        <xdr:cNvPr id="532" name="直線コネクタ 531"/>
        <xdr:cNvCxnSpPr/>
      </xdr:nvCxnSpPr>
      <xdr:spPr>
        <a:xfrm>
          <a:off x="12814300" y="6439230"/>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4" name="テキスト ボックス 533"/>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3942</xdr:rowOff>
    </xdr:from>
    <xdr:to>
      <xdr:col>85</xdr:col>
      <xdr:colOff>177800</xdr:colOff>
      <xdr:row>37</xdr:row>
      <xdr:rowOff>105542</xdr:rowOff>
    </xdr:to>
    <xdr:sp macro="" textlink="">
      <xdr:nvSpPr>
        <xdr:cNvPr id="542" name="楕円 541"/>
        <xdr:cNvSpPr/>
      </xdr:nvSpPr>
      <xdr:spPr>
        <a:xfrm>
          <a:off x="16268700" y="63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153819</xdr:rowOff>
    </xdr:from>
    <xdr:ext cx="534377" cy="259045"/>
    <xdr:sp macro="" textlink="">
      <xdr:nvSpPr>
        <xdr:cNvPr id="543" name="消防費該当値テキスト"/>
        <xdr:cNvSpPr txBox="1"/>
      </xdr:nvSpPr>
      <xdr:spPr>
        <a:xfrm>
          <a:off x="16370300" y="63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29333</xdr:rowOff>
    </xdr:from>
    <xdr:to>
      <xdr:col>81</xdr:col>
      <xdr:colOff>101600</xdr:colOff>
      <xdr:row>37</xdr:row>
      <xdr:rowOff>130933</xdr:rowOff>
    </xdr:to>
    <xdr:sp macro="" textlink="">
      <xdr:nvSpPr>
        <xdr:cNvPr id="544" name="楕円 543"/>
        <xdr:cNvSpPr/>
      </xdr:nvSpPr>
      <xdr:spPr>
        <a:xfrm>
          <a:off x="15430500" y="637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122060</xdr:rowOff>
    </xdr:from>
    <xdr:ext cx="534377" cy="259045"/>
    <xdr:sp macro="" textlink="">
      <xdr:nvSpPr>
        <xdr:cNvPr id="545" name="テキスト ボックス 544"/>
        <xdr:cNvSpPr txBox="1"/>
      </xdr:nvSpPr>
      <xdr:spPr>
        <a:xfrm>
          <a:off x="15214111" y="64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49842</xdr:rowOff>
    </xdr:from>
    <xdr:to>
      <xdr:col>76</xdr:col>
      <xdr:colOff>165100</xdr:colOff>
      <xdr:row>37</xdr:row>
      <xdr:rowOff>151442</xdr:rowOff>
    </xdr:to>
    <xdr:sp macro="" textlink="">
      <xdr:nvSpPr>
        <xdr:cNvPr id="546" name="楕円 545"/>
        <xdr:cNvSpPr/>
      </xdr:nvSpPr>
      <xdr:spPr>
        <a:xfrm>
          <a:off x="14541500" y="63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142569</xdr:rowOff>
    </xdr:from>
    <xdr:ext cx="534377" cy="259045"/>
    <xdr:sp macro="" textlink="">
      <xdr:nvSpPr>
        <xdr:cNvPr id="547" name="テキスト ボックス 546"/>
        <xdr:cNvSpPr txBox="1"/>
      </xdr:nvSpPr>
      <xdr:spPr>
        <a:xfrm>
          <a:off x="14325111" y="6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57664</xdr:rowOff>
    </xdr:from>
    <xdr:to>
      <xdr:col>72</xdr:col>
      <xdr:colOff>38100</xdr:colOff>
      <xdr:row>37</xdr:row>
      <xdr:rowOff>159263</xdr:rowOff>
    </xdr:to>
    <xdr:sp macro="" textlink="">
      <xdr:nvSpPr>
        <xdr:cNvPr id="548" name="楕円 547"/>
        <xdr:cNvSpPr/>
      </xdr:nvSpPr>
      <xdr:spPr>
        <a:xfrm>
          <a:off x="13652500" y="6401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150390</xdr:rowOff>
    </xdr:from>
    <xdr:ext cx="534377" cy="259045"/>
    <xdr:sp macro="" textlink="">
      <xdr:nvSpPr>
        <xdr:cNvPr id="549" name="テキスト ボックス 548"/>
        <xdr:cNvSpPr txBox="1"/>
      </xdr:nvSpPr>
      <xdr:spPr>
        <a:xfrm>
          <a:off x="13436111" y="64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44780</xdr:rowOff>
    </xdr:from>
    <xdr:to>
      <xdr:col>67</xdr:col>
      <xdr:colOff>101600</xdr:colOff>
      <xdr:row>37</xdr:row>
      <xdr:rowOff>146380</xdr:rowOff>
    </xdr:to>
    <xdr:sp macro="" textlink="">
      <xdr:nvSpPr>
        <xdr:cNvPr id="550" name="楕円 549"/>
        <xdr:cNvSpPr/>
      </xdr:nvSpPr>
      <xdr:spPr>
        <a:xfrm>
          <a:off x="12763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137507</xdr:rowOff>
    </xdr:from>
    <xdr:ext cx="534377" cy="259045"/>
    <xdr:sp macro="" textlink="">
      <xdr:nvSpPr>
        <xdr:cNvPr id="551" name="テキスト ボックス 550"/>
        <xdr:cNvSpPr txBox="1"/>
      </xdr:nvSpPr>
      <xdr:spPr>
        <a:xfrm>
          <a:off x="12547111" y="64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1397</xdr:rowOff>
    </xdr:from>
    <xdr:to>
      <xdr:col>85</xdr:col>
      <xdr:colOff>127000</xdr:colOff>
      <xdr:row>56</xdr:row>
      <xdr:rowOff>86993</xdr:rowOff>
    </xdr:to>
    <xdr:cxnSp macro="">
      <xdr:nvCxnSpPr>
        <xdr:cNvPr id="585" name="直線コネクタ 584"/>
        <xdr:cNvCxnSpPr/>
      </xdr:nvCxnSpPr>
      <xdr:spPr>
        <a:xfrm flipV="1">
          <a:off x="15481300" y="9602597"/>
          <a:ext cx="838200" cy="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6" name="教育費平均値テキスト"/>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20828</xdr:rowOff>
    </xdr:from>
    <xdr:to>
      <xdr:col>81</xdr:col>
      <xdr:colOff>50800</xdr:colOff>
      <xdr:row>56</xdr:row>
      <xdr:rowOff>86993</xdr:rowOff>
    </xdr:to>
    <xdr:cxnSp macro="">
      <xdr:nvCxnSpPr>
        <xdr:cNvPr id="588" name="直線コネクタ 587"/>
        <xdr:cNvCxnSpPr/>
      </xdr:nvCxnSpPr>
      <xdr:spPr>
        <a:xfrm>
          <a:off x="14592300" y="9622028"/>
          <a:ext cx="889000" cy="6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19342</xdr:rowOff>
    </xdr:from>
    <xdr:to>
      <xdr:col>76</xdr:col>
      <xdr:colOff>114300</xdr:colOff>
      <xdr:row>56</xdr:row>
      <xdr:rowOff>20828</xdr:rowOff>
    </xdr:to>
    <xdr:cxnSp macro="">
      <xdr:nvCxnSpPr>
        <xdr:cNvPr id="591" name="直線コネクタ 590"/>
        <xdr:cNvCxnSpPr/>
      </xdr:nvCxnSpPr>
      <xdr:spPr>
        <a:xfrm>
          <a:off x="13703300" y="962054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3" name="テキスト ボックス 592"/>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19342</xdr:rowOff>
    </xdr:from>
    <xdr:to>
      <xdr:col>71</xdr:col>
      <xdr:colOff>177800</xdr:colOff>
      <xdr:row>56</xdr:row>
      <xdr:rowOff>69734</xdr:rowOff>
    </xdr:to>
    <xdr:cxnSp macro="">
      <xdr:nvCxnSpPr>
        <xdr:cNvPr id="594" name="直線コネクタ 593"/>
        <xdr:cNvCxnSpPr/>
      </xdr:nvCxnSpPr>
      <xdr:spPr>
        <a:xfrm flipV="1">
          <a:off x="12814300" y="9620542"/>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70184</xdr:rowOff>
    </xdr:from>
    <xdr:ext cx="534377" cy="259045"/>
    <xdr:sp macro="" textlink="">
      <xdr:nvSpPr>
        <xdr:cNvPr id="596" name="テキスト ボックス 595"/>
        <xdr:cNvSpPr txBox="1"/>
      </xdr:nvSpPr>
      <xdr:spPr>
        <a:xfrm>
          <a:off x="13436111" y="96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139336</xdr:rowOff>
    </xdr:from>
    <xdr:ext cx="534377" cy="259045"/>
    <xdr:sp macro="" textlink="">
      <xdr:nvSpPr>
        <xdr:cNvPr id="598" name="テキスト ボックス 597"/>
        <xdr:cNvSpPr txBox="1"/>
      </xdr:nvSpPr>
      <xdr:spPr>
        <a:xfrm>
          <a:off x="12547111" y="97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122047</xdr:rowOff>
    </xdr:from>
    <xdr:to>
      <xdr:col>85</xdr:col>
      <xdr:colOff>177800</xdr:colOff>
      <xdr:row>56</xdr:row>
      <xdr:rowOff>52197</xdr:rowOff>
    </xdr:to>
    <xdr:sp macro="" textlink="">
      <xdr:nvSpPr>
        <xdr:cNvPr id="604" name="楕円 603"/>
        <xdr:cNvSpPr/>
      </xdr:nvSpPr>
      <xdr:spPr>
        <a:xfrm>
          <a:off x="16268700" y="95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100474</xdr:rowOff>
    </xdr:from>
    <xdr:ext cx="534377" cy="259045"/>
    <xdr:sp macro="" textlink="">
      <xdr:nvSpPr>
        <xdr:cNvPr id="605" name="教育費該当値テキスト"/>
        <xdr:cNvSpPr txBox="1"/>
      </xdr:nvSpPr>
      <xdr:spPr>
        <a:xfrm>
          <a:off x="16370300" y="95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36193</xdr:rowOff>
    </xdr:from>
    <xdr:to>
      <xdr:col>81</xdr:col>
      <xdr:colOff>101600</xdr:colOff>
      <xdr:row>56</xdr:row>
      <xdr:rowOff>137793</xdr:rowOff>
    </xdr:to>
    <xdr:sp macro="" textlink="">
      <xdr:nvSpPr>
        <xdr:cNvPr id="606" name="楕円 605"/>
        <xdr:cNvSpPr/>
      </xdr:nvSpPr>
      <xdr:spPr>
        <a:xfrm>
          <a:off x="15430500" y="9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128920</xdr:rowOff>
    </xdr:from>
    <xdr:ext cx="534377" cy="259045"/>
    <xdr:sp macro="" textlink="">
      <xdr:nvSpPr>
        <xdr:cNvPr id="607" name="テキスト ボックス 606"/>
        <xdr:cNvSpPr txBox="1"/>
      </xdr:nvSpPr>
      <xdr:spPr>
        <a:xfrm>
          <a:off x="15214111" y="97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141478</xdr:rowOff>
    </xdr:from>
    <xdr:to>
      <xdr:col>76</xdr:col>
      <xdr:colOff>165100</xdr:colOff>
      <xdr:row>56</xdr:row>
      <xdr:rowOff>71628</xdr:rowOff>
    </xdr:to>
    <xdr:sp macro="" textlink="">
      <xdr:nvSpPr>
        <xdr:cNvPr id="608" name="楕円 607"/>
        <xdr:cNvSpPr/>
      </xdr:nvSpPr>
      <xdr:spPr>
        <a:xfrm>
          <a:off x="14541500" y="95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62755</xdr:rowOff>
    </xdr:from>
    <xdr:ext cx="534377" cy="259045"/>
    <xdr:sp macro="" textlink="">
      <xdr:nvSpPr>
        <xdr:cNvPr id="609" name="テキスト ボックス 608"/>
        <xdr:cNvSpPr txBox="1"/>
      </xdr:nvSpPr>
      <xdr:spPr>
        <a:xfrm>
          <a:off x="14325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139992</xdr:rowOff>
    </xdr:from>
    <xdr:to>
      <xdr:col>72</xdr:col>
      <xdr:colOff>38100</xdr:colOff>
      <xdr:row>56</xdr:row>
      <xdr:rowOff>70142</xdr:rowOff>
    </xdr:to>
    <xdr:sp macro="" textlink="">
      <xdr:nvSpPr>
        <xdr:cNvPr id="610" name="楕円 609"/>
        <xdr:cNvSpPr/>
      </xdr:nvSpPr>
      <xdr:spPr>
        <a:xfrm>
          <a:off x="13652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86669</xdr:rowOff>
    </xdr:from>
    <xdr:ext cx="534377" cy="259045"/>
    <xdr:sp macro="" textlink="">
      <xdr:nvSpPr>
        <xdr:cNvPr id="611" name="テキスト ボックス 610"/>
        <xdr:cNvSpPr txBox="1"/>
      </xdr:nvSpPr>
      <xdr:spPr>
        <a:xfrm>
          <a:off x="13436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18934</xdr:rowOff>
    </xdr:from>
    <xdr:to>
      <xdr:col>67</xdr:col>
      <xdr:colOff>101600</xdr:colOff>
      <xdr:row>56</xdr:row>
      <xdr:rowOff>120534</xdr:rowOff>
    </xdr:to>
    <xdr:sp macro="" textlink="">
      <xdr:nvSpPr>
        <xdr:cNvPr id="612" name="楕円 611"/>
        <xdr:cNvSpPr/>
      </xdr:nvSpPr>
      <xdr:spPr>
        <a:xfrm>
          <a:off x="12763500" y="96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137061</xdr:rowOff>
    </xdr:from>
    <xdr:ext cx="534377" cy="259045"/>
    <xdr:sp macro="" textlink="">
      <xdr:nvSpPr>
        <xdr:cNvPr id="613" name="テキスト ボックス 612"/>
        <xdr:cNvSpPr txBox="1"/>
      </xdr:nvSpPr>
      <xdr:spPr>
        <a:xfrm>
          <a:off x="12547111" y="93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5" name="直線コネクタ 634"/>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8" name="災害復旧費最大値テキスト"/>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9" name="直線コネクタ 638"/>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109799</xdr:rowOff>
    </xdr:from>
    <xdr:to>
      <xdr:col>85</xdr:col>
      <xdr:colOff>127000</xdr:colOff>
      <xdr:row>78</xdr:row>
      <xdr:rowOff>124795</xdr:rowOff>
    </xdr:to>
    <xdr:cxnSp macro="">
      <xdr:nvCxnSpPr>
        <xdr:cNvPr id="640" name="直線コネクタ 639"/>
        <xdr:cNvCxnSpPr/>
      </xdr:nvCxnSpPr>
      <xdr:spPr>
        <a:xfrm flipV="1">
          <a:off x="15481300" y="13482899"/>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1" name="災害復旧費平均値テキスト"/>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2" name="フローチャート: 判断 641"/>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50363</xdr:rowOff>
    </xdr:from>
    <xdr:to>
      <xdr:col>81</xdr:col>
      <xdr:colOff>50800</xdr:colOff>
      <xdr:row>78</xdr:row>
      <xdr:rowOff>124795</xdr:rowOff>
    </xdr:to>
    <xdr:cxnSp macro="">
      <xdr:nvCxnSpPr>
        <xdr:cNvPr id="643" name="直線コネクタ 642"/>
        <xdr:cNvCxnSpPr/>
      </xdr:nvCxnSpPr>
      <xdr:spPr>
        <a:xfrm>
          <a:off x="14592300" y="1342346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5" name="テキスト ボックス 644"/>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50363</xdr:rowOff>
    </xdr:from>
    <xdr:to>
      <xdr:col>76</xdr:col>
      <xdr:colOff>114300</xdr:colOff>
      <xdr:row>78</xdr:row>
      <xdr:rowOff>85020</xdr:rowOff>
    </xdr:to>
    <xdr:cxnSp macro="">
      <xdr:nvCxnSpPr>
        <xdr:cNvPr id="646" name="直線コネクタ 645"/>
        <xdr:cNvCxnSpPr/>
      </xdr:nvCxnSpPr>
      <xdr:spPr>
        <a:xfrm flipV="1">
          <a:off x="13703300" y="13423463"/>
          <a:ext cx="8890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7" name="フローチャート: 判断 646"/>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8" name="テキスト ボックス 647"/>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85020</xdr:rowOff>
    </xdr:from>
    <xdr:to>
      <xdr:col>71</xdr:col>
      <xdr:colOff>177800</xdr:colOff>
      <xdr:row>78</xdr:row>
      <xdr:rowOff>134396</xdr:rowOff>
    </xdr:to>
    <xdr:cxnSp macro="">
      <xdr:nvCxnSpPr>
        <xdr:cNvPr id="649" name="直線コネクタ 648"/>
        <xdr:cNvCxnSpPr/>
      </xdr:nvCxnSpPr>
      <xdr:spPr>
        <a:xfrm flipV="1">
          <a:off x="12814300" y="13458120"/>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0" name="フローチャート: 判断 649"/>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51" name="テキスト ボックス 650"/>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2" name="フローチャート: 判断 651"/>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3" name="テキスト ボックス 652"/>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58999</xdr:rowOff>
    </xdr:from>
    <xdr:to>
      <xdr:col>85</xdr:col>
      <xdr:colOff>177800</xdr:colOff>
      <xdr:row>78</xdr:row>
      <xdr:rowOff>160599</xdr:rowOff>
    </xdr:to>
    <xdr:sp macro="" textlink="">
      <xdr:nvSpPr>
        <xdr:cNvPr id="659" name="楕円 658"/>
        <xdr:cNvSpPr/>
      </xdr:nvSpPr>
      <xdr:spPr>
        <a:xfrm>
          <a:off x="162687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145376</xdr:rowOff>
    </xdr:from>
    <xdr:ext cx="378565" cy="259045"/>
    <xdr:sp macro="" textlink="">
      <xdr:nvSpPr>
        <xdr:cNvPr id="660" name="災害復旧費該当値テキスト"/>
        <xdr:cNvSpPr txBox="1"/>
      </xdr:nvSpPr>
      <xdr:spPr>
        <a:xfrm>
          <a:off x="16370300" y="13347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73995</xdr:rowOff>
    </xdr:from>
    <xdr:to>
      <xdr:col>81</xdr:col>
      <xdr:colOff>101600</xdr:colOff>
      <xdr:row>79</xdr:row>
      <xdr:rowOff>4145</xdr:rowOff>
    </xdr:to>
    <xdr:sp macro="" textlink="">
      <xdr:nvSpPr>
        <xdr:cNvPr id="661" name="楕円 660"/>
        <xdr:cNvSpPr/>
      </xdr:nvSpPr>
      <xdr:spPr>
        <a:xfrm>
          <a:off x="15430500" y="134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166722</xdr:rowOff>
    </xdr:from>
    <xdr:ext cx="378565" cy="259045"/>
    <xdr:sp macro="" textlink="">
      <xdr:nvSpPr>
        <xdr:cNvPr id="662" name="テキスト ボックス 661"/>
        <xdr:cNvSpPr txBox="1"/>
      </xdr:nvSpPr>
      <xdr:spPr>
        <a:xfrm>
          <a:off x="15292017" y="1353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171013</xdr:rowOff>
    </xdr:from>
    <xdr:to>
      <xdr:col>76</xdr:col>
      <xdr:colOff>165100</xdr:colOff>
      <xdr:row>78</xdr:row>
      <xdr:rowOff>101163</xdr:rowOff>
    </xdr:to>
    <xdr:sp macro="" textlink="">
      <xdr:nvSpPr>
        <xdr:cNvPr id="663" name="楕円 662"/>
        <xdr:cNvSpPr/>
      </xdr:nvSpPr>
      <xdr:spPr>
        <a:xfrm>
          <a:off x="14541500" y="133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92290</xdr:rowOff>
    </xdr:from>
    <xdr:ext cx="469744" cy="259045"/>
    <xdr:sp macro="" textlink="">
      <xdr:nvSpPr>
        <xdr:cNvPr id="664" name="テキスト ボックス 663"/>
        <xdr:cNvSpPr txBox="1"/>
      </xdr:nvSpPr>
      <xdr:spPr>
        <a:xfrm>
          <a:off x="14357428" y="134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34220</xdr:rowOff>
    </xdr:from>
    <xdr:to>
      <xdr:col>72</xdr:col>
      <xdr:colOff>38100</xdr:colOff>
      <xdr:row>78</xdr:row>
      <xdr:rowOff>135820</xdr:rowOff>
    </xdr:to>
    <xdr:sp macro="" textlink="">
      <xdr:nvSpPr>
        <xdr:cNvPr id="665" name="楕円 664"/>
        <xdr:cNvSpPr/>
      </xdr:nvSpPr>
      <xdr:spPr>
        <a:xfrm>
          <a:off x="13652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126947</xdr:rowOff>
    </xdr:from>
    <xdr:ext cx="469744" cy="259045"/>
    <xdr:sp macro="" textlink="">
      <xdr:nvSpPr>
        <xdr:cNvPr id="666" name="テキスト ボックス 665"/>
        <xdr:cNvSpPr txBox="1"/>
      </xdr:nvSpPr>
      <xdr:spPr>
        <a:xfrm>
          <a:off x="13468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83596</xdr:rowOff>
    </xdr:from>
    <xdr:to>
      <xdr:col>67</xdr:col>
      <xdr:colOff>101600</xdr:colOff>
      <xdr:row>79</xdr:row>
      <xdr:rowOff>13746</xdr:rowOff>
    </xdr:to>
    <xdr:sp macro="" textlink="">
      <xdr:nvSpPr>
        <xdr:cNvPr id="667" name="楕円 666"/>
        <xdr:cNvSpPr/>
      </xdr:nvSpPr>
      <xdr:spPr>
        <a:xfrm>
          <a:off x="12763500" y="134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4873</xdr:rowOff>
    </xdr:from>
    <xdr:ext cx="378565" cy="259045"/>
    <xdr:sp macro="" textlink="">
      <xdr:nvSpPr>
        <xdr:cNvPr id="668" name="テキスト ボックス 667"/>
        <xdr:cNvSpPr txBox="1"/>
      </xdr:nvSpPr>
      <xdr:spPr>
        <a:xfrm>
          <a:off x="12625017" y="1354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5702</xdr:rowOff>
    </xdr:from>
    <xdr:to>
      <xdr:col>85</xdr:col>
      <xdr:colOff>127000</xdr:colOff>
      <xdr:row>93</xdr:row>
      <xdr:rowOff>102642</xdr:rowOff>
    </xdr:to>
    <xdr:cxnSp macro="">
      <xdr:nvCxnSpPr>
        <xdr:cNvPr id="697" name="直線コネクタ 696"/>
        <xdr:cNvCxnSpPr/>
      </xdr:nvCxnSpPr>
      <xdr:spPr>
        <a:xfrm flipV="1">
          <a:off x="15481300" y="15950552"/>
          <a:ext cx="838200" cy="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8" name="公債費平均値テキスト"/>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102642</xdr:rowOff>
    </xdr:from>
    <xdr:to>
      <xdr:col>81</xdr:col>
      <xdr:colOff>50800</xdr:colOff>
      <xdr:row>93</xdr:row>
      <xdr:rowOff>103696</xdr:rowOff>
    </xdr:to>
    <xdr:cxnSp macro="">
      <xdr:nvCxnSpPr>
        <xdr:cNvPr id="700" name="直線コネクタ 699"/>
        <xdr:cNvCxnSpPr/>
      </xdr:nvCxnSpPr>
      <xdr:spPr>
        <a:xfrm flipV="1">
          <a:off x="14592300" y="160474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2" name="テキスト ボックス 701"/>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103696</xdr:rowOff>
    </xdr:from>
    <xdr:to>
      <xdr:col>76</xdr:col>
      <xdr:colOff>114300</xdr:colOff>
      <xdr:row>93</xdr:row>
      <xdr:rowOff>120435</xdr:rowOff>
    </xdr:to>
    <xdr:cxnSp macro="">
      <xdr:nvCxnSpPr>
        <xdr:cNvPr id="703" name="直線コネクタ 702"/>
        <xdr:cNvCxnSpPr/>
      </xdr:nvCxnSpPr>
      <xdr:spPr>
        <a:xfrm flipV="1">
          <a:off x="13703300" y="16048546"/>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4" name="フローチャート: 判断 703"/>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5" name="テキスト ボックス 704"/>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120435</xdr:rowOff>
    </xdr:from>
    <xdr:to>
      <xdr:col>71</xdr:col>
      <xdr:colOff>177800</xdr:colOff>
      <xdr:row>93</xdr:row>
      <xdr:rowOff>126543</xdr:rowOff>
    </xdr:to>
    <xdr:cxnSp macro="">
      <xdr:nvCxnSpPr>
        <xdr:cNvPr id="706" name="直線コネクタ 705"/>
        <xdr:cNvCxnSpPr/>
      </xdr:nvCxnSpPr>
      <xdr:spPr>
        <a:xfrm flipV="1">
          <a:off x="12814300" y="16065285"/>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7" name="フローチャート: 判断 706"/>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69296</xdr:rowOff>
    </xdr:from>
    <xdr:ext cx="534377" cy="259045"/>
    <xdr:sp macro="" textlink="">
      <xdr:nvSpPr>
        <xdr:cNvPr id="708" name="テキスト ボックス 707"/>
        <xdr:cNvSpPr txBox="1"/>
      </xdr:nvSpPr>
      <xdr:spPr>
        <a:xfrm>
          <a:off x="13436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9" name="フローチャート: 判断 708"/>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65664</xdr:rowOff>
    </xdr:from>
    <xdr:ext cx="534377" cy="259045"/>
    <xdr:sp macro="" textlink="">
      <xdr:nvSpPr>
        <xdr:cNvPr id="710" name="テキスト ボックス 709"/>
        <xdr:cNvSpPr txBox="1"/>
      </xdr:nvSpPr>
      <xdr:spPr>
        <a:xfrm>
          <a:off x="12547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126352</xdr:rowOff>
    </xdr:from>
    <xdr:to>
      <xdr:col>85</xdr:col>
      <xdr:colOff>177800</xdr:colOff>
      <xdr:row>93</xdr:row>
      <xdr:rowOff>56502</xdr:rowOff>
    </xdr:to>
    <xdr:sp macro="" textlink="">
      <xdr:nvSpPr>
        <xdr:cNvPr id="716" name="楕円 715"/>
        <xdr:cNvSpPr/>
      </xdr:nvSpPr>
      <xdr:spPr>
        <a:xfrm>
          <a:off x="16268700" y="158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149229</xdr:rowOff>
    </xdr:from>
    <xdr:ext cx="534377" cy="259045"/>
    <xdr:sp macro="" textlink="">
      <xdr:nvSpPr>
        <xdr:cNvPr id="717" name="公債費該当値テキスト"/>
        <xdr:cNvSpPr txBox="1"/>
      </xdr:nvSpPr>
      <xdr:spPr>
        <a:xfrm>
          <a:off x="16370300" y="157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51842</xdr:rowOff>
    </xdr:from>
    <xdr:to>
      <xdr:col>81</xdr:col>
      <xdr:colOff>101600</xdr:colOff>
      <xdr:row>93</xdr:row>
      <xdr:rowOff>153442</xdr:rowOff>
    </xdr:to>
    <xdr:sp macro="" textlink="">
      <xdr:nvSpPr>
        <xdr:cNvPr id="718" name="楕円 717"/>
        <xdr:cNvSpPr/>
      </xdr:nvSpPr>
      <xdr:spPr>
        <a:xfrm>
          <a:off x="15430500" y="159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169969</xdr:rowOff>
    </xdr:from>
    <xdr:ext cx="534377" cy="259045"/>
    <xdr:sp macro="" textlink="">
      <xdr:nvSpPr>
        <xdr:cNvPr id="719" name="テキスト ボックス 718"/>
        <xdr:cNvSpPr txBox="1"/>
      </xdr:nvSpPr>
      <xdr:spPr>
        <a:xfrm>
          <a:off x="15214111" y="157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52896</xdr:rowOff>
    </xdr:from>
    <xdr:to>
      <xdr:col>76</xdr:col>
      <xdr:colOff>165100</xdr:colOff>
      <xdr:row>93</xdr:row>
      <xdr:rowOff>154496</xdr:rowOff>
    </xdr:to>
    <xdr:sp macro="" textlink="">
      <xdr:nvSpPr>
        <xdr:cNvPr id="720" name="楕円 719"/>
        <xdr:cNvSpPr/>
      </xdr:nvSpPr>
      <xdr:spPr>
        <a:xfrm>
          <a:off x="14541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171023</xdr:rowOff>
    </xdr:from>
    <xdr:ext cx="534377" cy="259045"/>
    <xdr:sp macro="" textlink="">
      <xdr:nvSpPr>
        <xdr:cNvPr id="721" name="テキスト ボックス 720"/>
        <xdr:cNvSpPr txBox="1"/>
      </xdr:nvSpPr>
      <xdr:spPr>
        <a:xfrm>
          <a:off x="14325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69635</xdr:rowOff>
    </xdr:from>
    <xdr:to>
      <xdr:col>72</xdr:col>
      <xdr:colOff>38100</xdr:colOff>
      <xdr:row>93</xdr:row>
      <xdr:rowOff>171235</xdr:rowOff>
    </xdr:to>
    <xdr:sp macro="" textlink="">
      <xdr:nvSpPr>
        <xdr:cNvPr id="722" name="楕円 721"/>
        <xdr:cNvSpPr/>
      </xdr:nvSpPr>
      <xdr:spPr>
        <a:xfrm>
          <a:off x="13652500" y="160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16312</xdr:rowOff>
    </xdr:from>
    <xdr:ext cx="534377" cy="259045"/>
    <xdr:sp macro="" textlink="">
      <xdr:nvSpPr>
        <xdr:cNvPr id="723" name="テキスト ボックス 722"/>
        <xdr:cNvSpPr txBox="1"/>
      </xdr:nvSpPr>
      <xdr:spPr>
        <a:xfrm>
          <a:off x="13436111" y="157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75743</xdr:rowOff>
    </xdr:from>
    <xdr:to>
      <xdr:col>67</xdr:col>
      <xdr:colOff>101600</xdr:colOff>
      <xdr:row>94</xdr:row>
      <xdr:rowOff>5893</xdr:rowOff>
    </xdr:to>
    <xdr:sp macro="" textlink="">
      <xdr:nvSpPr>
        <xdr:cNvPr id="724" name="楕円 723"/>
        <xdr:cNvSpPr/>
      </xdr:nvSpPr>
      <xdr:spPr>
        <a:xfrm>
          <a:off x="12763500" y="160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22420</xdr:rowOff>
    </xdr:from>
    <xdr:ext cx="534377" cy="259045"/>
    <xdr:sp macro="" textlink="">
      <xdr:nvSpPr>
        <xdr:cNvPr id="725" name="テキスト ボックス 724"/>
        <xdr:cNvSpPr txBox="1"/>
      </xdr:nvSpPr>
      <xdr:spPr>
        <a:xfrm>
          <a:off x="12547111" y="157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9" name="フローチャート: 判断 758"/>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0" name="テキスト ボックス 759"/>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2" name="フローチャート: 判断 761"/>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3" name="テキスト ボックス 762"/>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4" name="フローチャート: 判断 763"/>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5" name="テキスト ボックス 764"/>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公債費は</a:t>
          </a:r>
          <a:r>
            <a:rPr kumimoji="1" lang="ja-JP" altLang="en-US" sz="1100" b="0" i="0" baseline="0">
              <a:solidFill>
                <a:schemeClr val="dk1"/>
              </a:solidFill>
              <a:effectLst/>
              <a:latin typeface="+mn-lt"/>
              <a:ea typeface="+mn-ea"/>
              <a:cs typeface="+mn-cs"/>
            </a:rPr>
            <a:t>繰上償還を行ったこともあり</a:t>
          </a:r>
          <a:r>
            <a:rPr kumimoji="1" lang="ja-JP" altLang="ja-JP" sz="1100" b="0" i="0" baseline="0">
              <a:solidFill>
                <a:schemeClr val="dk1"/>
              </a:solidFill>
              <a:effectLst/>
              <a:latin typeface="+mn-lt"/>
              <a:ea typeface="+mn-ea"/>
              <a:cs typeface="+mn-cs"/>
            </a:rPr>
            <a:t>全国平均、県平均、類似団体内平均と比較して非常に高く、上昇傾向にある。地方債の新規発行の抑制や、繰上償還を計画的に行うなどして</a:t>
          </a:r>
          <a:r>
            <a:rPr kumimoji="1" lang="ja-JP" altLang="en-US" sz="1100" b="0" i="0" baseline="0">
              <a:solidFill>
                <a:schemeClr val="dk1"/>
              </a:solidFill>
              <a:effectLst/>
              <a:latin typeface="+mn-lt"/>
              <a:ea typeface="+mn-ea"/>
              <a:cs typeface="+mn-cs"/>
            </a:rPr>
            <a:t>将来の</a:t>
          </a:r>
          <a:r>
            <a:rPr kumimoji="1" lang="ja-JP" altLang="ja-JP" sz="1100" b="0" i="0" baseline="0">
              <a:solidFill>
                <a:schemeClr val="dk1"/>
              </a:solidFill>
              <a:effectLst/>
              <a:latin typeface="+mn-lt"/>
              <a:ea typeface="+mn-ea"/>
              <a:cs typeface="+mn-cs"/>
            </a:rPr>
            <a:t>公債費の縮減に努めていく。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反対に民生費、商工費、</a:t>
          </a:r>
          <a:r>
            <a:rPr kumimoji="1" lang="ja-JP" altLang="en-US" sz="1100" b="0" i="0" baseline="0">
              <a:solidFill>
                <a:schemeClr val="dk1"/>
              </a:solidFill>
              <a:effectLst/>
              <a:latin typeface="+mn-lt"/>
              <a:ea typeface="+mn-ea"/>
              <a:cs typeface="+mn-cs"/>
            </a:rPr>
            <a:t>災害復旧費、衛生費など</a:t>
          </a:r>
          <a:r>
            <a:rPr kumimoji="1" lang="ja-JP" altLang="ja-JP" sz="1100" b="0" i="0" baseline="0">
              <a:solidFill>
                <a:schemeClr val="dk1"/>
              </a:solidFill>
              <a:effectLst/>
              <a:latin typeface="+mn-lt"/>
              <a:ea typeface="+mn-ea"/>
              <a:cs typeface="+mn-cs"/>
            </a:rPr>
            <a:t>は類似団体内平均と比較して低い状況である。それ以外については同程度で推移している。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末</a:t>
          </a:r>
          <a:r>
            <a:rPr kumimoji="1" lang="ja-JP" altLang="ja-JP" sz="1100" b="0" i="0" baseline="0">
              <a:solidFill>
                <a:schemeClr val="dk1"/>
              </a:solidFill>
              <a:effectLst/>
              <a:latin typeface="+mn-lt"/>
              <a:ea typeface="+mn-ea"/>
              <a:cs typeface="+mn-cs"/>
            </a:rPr>
            <a:t>の残高が前年度と比較して</a:t>
          </a:r>
          <a:r>
            <a:rPr kumimoji="1" lang="en-US" altLang="ja-JP" sz="1100" b="0" i="0" baseline="0">
              <a:solidFill>
                <a:schemeClr val="dk1"/>
              </a:solidFill>
              <a:effectLst/>
              <a:latin typeface="+mn-lt"/>
              <a:ea typeface="+mn-ea"/>
              <a:cs typeface="+mn-cs"/>
            </a:rPr>
            <a:t>111,828</a:t>
          </a:r>
          <a:r>
            <a:rPr kumimoji="1" lang="ja-JP" altLang="ja-JP" sz="1100" b="0" i="0" baseline="0">
              <a:solidFill>
                <a:schemeClr val="dk1"/>
              </a:solidFill>
              <a:effectLst/>
              <a:latin typeface="+mn-lt"/>
              <a:ea typeface="+mn-ea"/>
              <a:cs typeface="+mn-cs"/>
            </a:rPr>
            <a:t>千円増の</a:t>
          </a:r>
          <a:r>
            <a:rPr kumimoji="1" lang="en-US" altLang="ja-JP" sz="1100" b="0" i="0" baseline="0">
              <a:solidFill>
                <a:schemeClr val="dk1"/>
              </a:solidFill>
              <a:effectLst/>
              <a:latin typeface="+mn-lt"/>
              <a:ea typeface="+mn-ea"/>
              <a:cs typeface="+mn-cs"/>
            </a:rPr>
            <a:t>745,611</a:t>
          </a:r>
          <a:r>
            <a:rPr kumimoji="1" lang="ja-JP" altLang="ja-JP" sz="1100" b="0" i="0" baseline="0">
              <a:solidFill>
                <a:schemeClr val="dk1"/>
              </a:solidFill>
              <a:effectLst/>
              <a:latin typeface="+mn-lt"/>
              <a:ea typeface="+mn-ea"/>
              <a:cs typeface="+mn-cs"/>
            </a:rPr>
            <a:t>千円となり、僅少な状況であった平成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年度から順調に積立を実施できている。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今後庁舎の新設工事などを控えている。一般的に標準財政規模の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割から</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割が財政調整基金の適正とされていることから、現在の金額を維持しながら、各種事業に取り組めるよう、今後も決算剰余金の</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の額の積立を確実に実施し、健全な行財政運営に努めていく。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年度の合計は、前年度と比較して</a:t>
          </a:r>
          <a:r>
            <a:rPr kumimoji="1" lang="en-US" altLang="ja-JP" sz="1100" b="0" i="0" baseline="0">
              <a:solidFill>
                <a:schemeClr val="dk1"/>
              </a:solidFill>
              <a:effectLst/>
              <a:latin typeface="+mn-lt"/>
              <a:ea typeface="+mn-ea"/>
              <a:cs typeface="+mn-cs"/>
            </a:rPr>
            <a:t>2.39</a:t>
          </a:r>
          <a:r>
            <a:rPr kumimoji="1" lang="ja-JP" altLang="ja-JP" sz="1100" b="0" i="0" baseline="0">
              <a:solidFill>
                <a:schemeClr val="dk1"/>
              </a:solidFill>
              <a:effectLst/>
              <a:latin typeface="+mn-lt"/>
              <a:ea typeface="+mn-ea"/>
              <a:cs typeface="+mn-cs"/>
            </a:rPr>
            <a:t>ポイント増加した。要因としては、一般会計において歳入では町税やふるさと納税寄附金の増、歳出では前年度からの新型コロナウイルスの影響により事業の中止・規模縮小によるものである。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人口減少等により町税や交付税の減が見込まれることから、引き続きゼロベースからの事業の見直しを図り、災害等急な支出に耐えることができるよう基金の積み増しをしていく必要がある。また、ふるさと納税などの自主財源の更なる確保に努め、財政健全化アクションプランや行政経営改革プランなどに基づきながら、効率的・効果的な行財政運営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国民健康保険、後期高齢者医療については、高齢化に伴う医療・介護給付の増により、今後、一般会計からの繰出金が増加する見込みであることから、検診等予防事業の推進により給付の適正化を図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水道事業、下水道事業、農業集落排水事業については、今後、施設の維持更新に係る経費が増加する見込みであることから、使用料や事業計画の見直しなどにより安定的な経営となるよう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9046269</v>
      </c>
      <c r="BO4" s="449"/>
      <c r="BP4" s="449"/>
      <c r="BQ4" s="449"/>
      <c r="BR4" s="449"/>
      <c r="BS4" s="449"/>
      <c r="BT4" s="449"/>
      <c r="BU4" s="450"/>
      <c r="BV4" s="448">
        <v>9979598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7.1</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8540795</v>
      </c>
      <c r="BO5" s="420"/>
      <c r="BP5" s="420"/>
      <c r="BQ5" s="420"/>
      <c r="BR5" s="420"/>
      <c r="BS5" s="420"/>
      <c r="BT5" s="420"/>
      <c r="BU5" s="421"/>
      <c r="BV5" s="419">
        <v>9555440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85.1</v>
      </c>
      <c r="CU5" s="417"/>
      <c r="CV5" s="417"/>
      <c r="CW5" s="417"/>
      <c r="CX5" s="417"/>
      <c r="CY5" s="417"/>
      <c r="CZ5" s="417"/>
      <c r="DA5" s="418"/>
      <c r="DB5" s="416">
        <v>83.2</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505474</v>
      </c>
      <c r="BO6" s="420"/>
      <c r="BP6" s="420"/>
      <c r="BQ6" s="420"/>
      <c r="BR6" s="420"/>
      <c r="BS6" s="420"/>
      <c r="BT6" s="420"/>
      <c r="BU6" s="421"/>
      <c r="BV6" s="419">
        <v>424158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85.1</v>
      </c>
      <c r="CU6" s="563"/>
      <c r="CV6" s="563"/>
      <c r="CW6" s="563"/>
      <c r="CX6" s="563"/>
      <c r="CY6" s="563"/>
      <c r="CZ6" s="563"/>
      <c r="DA6" s="564"/>
      <c r="DB6" s="562">
        <v>87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40940</v>
      </c>
      <c r="BO7" s="420"/>
      <c r="BP7" s="420"/>
      <c r="BQ7" s="420"/>
      <c r="BR7" s="420"/>
      <c r="BS7" s="420"/>
      <c r="BT7" s="420"/>
      <c r="BU7" s="421"/>
      <c r="BV7" s="419">
        <v>42939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5158589</v>
      </c>
      <c r="CU7" s="420"/>
      <c r="CV7" s="420"/>
      <c r="CW7" s="420"/>
      <c r="CX7" s="420"/>
      <c r="CY7" s="420"/>
      <c r="CZ7" s="420"/>
      <c r="DA7" s="421"/>
      <c r="DB7" s="419">
        <v>5352223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464534</v>
      </c>
      <c r="BO8" s="420"/>
      <c r="BP8" s="420"/>
      <c r="BQ8" s="420"/>
      <c r="BR8" s="420"/>
      <c r="BS8" s="420"/>
      <c r="BT8" s="420"/>
      <c r="BU8" s="421"/>
      <c r="BV8" s="419">
        <v>381219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0.37</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15068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83315</v>
      </c>
      <c r="BO9" s="420"/>
      <c r="BP9" s="420"/>
      <c r="BQ9" s="420"/>
      <c r="BR9" s="420"/>
      <c r="BS9" s="420"/>
      <c r="BT9" s="420"/>
      <c r="BU9" s="421"/>
      <c r="BV9" s="419">
        <v>9969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18</v>
      </c>
      <c r="CU9" s="417"/>
      <c r="CV9" s="417"/>
      <c r="CW9" s="417"/>
      <c r="CX9" s="417"/>
      <c r="CY9" s="417"/>
      <c r="CZ9" s="417"/>
      <c r="DA9" s="418"/>
      <c r="DB9" s="416">
        <v>16.5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16303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231681</v>
      </c>
      <c r="BO10" s="420"/>
      <c r="BP10" s="420"/>
      <c r="BQ10" s="420"/>
      <c r="BR10" s="420"/>
      <c r="BS10" s="420"/>
      <c r="BT10" s="420"/>
      <c r="BU10" s="421"/>
      <c r="BV10" s="419">
        <v>221127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104441</v>
      </c>
      <c r="BO11" s="420"/>
      <c r="BP11" s="420"/>
      <c r="BQ11" s="420"/>
      <c r="BR11" s="420"/>
      <c r="BS11" s="420"/>
      <c r="BT11" s="420"/>
      <c r="BU11" s="421"/>
      <c r="BV11" s="419">
        <v>5573</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14777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119853</v>
      </c>
      <c r="BO12" s="420"/>
      <c r="BP12" s="420"/>
      <c r="BQ12" s="420"/>
      <c r="BR12" s="420"/>
      <c r="BS12" s="420"/>
      <c r="BT12" s="420"/>
      <c r="BU12" s="421"/>
      <c r="BV12" s="419">
        <v>39343</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14675</v>
      </c>
      <c r="S13" s="507"/>
      <c r="T13" s="507"/>
      <c r="U13" s="507"/>
      <c r="V13" s="508"/>
      <c r="W13" s="509" t="s">
        <v>143</v>
      </c>
      <c r="X13" s="405"/>
      <c r="Y13" s="405"/>
      <c r="Z13" s="405"/>
      <c r="AA13" s="405"/>
      <c r="AB13" s="406"/>
      <c r="AC13" s="372">
        <v>1154</v>
      </c>
      <c r="AD13" s="373"/>
      <c r="AE13" s="373"/>
      <c r="AF13" s="373"/>
      <c r="AG13" s="374"/>
      <c r="AH13" s="372">
        <v>1278</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299584</v>
      </c>
      <c r="BO13" s="420"/>
      <c r="BP13" s="420"/>
      <c r="BQ13" s="420"/>
      <c r="BR13" s="420"/>
      <c r="BS13" s="420"/>
      <c r="BT13" s="420"/>
      <c r="BU13" s="421"/>
      <c r="BV13" s="419">
        <v>197326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10.3</v>
      </c>
      <c r="CU13" s="417"/>
      <c r="CV13" s="417"/>
      <c r="CW13" s="417"/>
      <c r="CX13" s="417"/>
      <c r="CY13" s="417"/>
      <c r="CZ13" s="417"/>
      <c r="DA13" s="418"/>
      <c r="DB13" s="416">
        <v>11</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148</v>
      </c>
      <c r="M14" s="546"/>
      <c r="N14" s="546"/>
      <c r="O14" s="546"/>
      <c r="P14" s="546"/>
      <c r="Q14" s="547"/>
      <c r="R14" s="506">
        <v>15116</v>
      </c>
      <c r="S14" s="507"/>
      <c r="T14" s="507"/>
      <c r="U14" s="507"/>
      <c r="V14" s="508"/>
      <c r="W14" s="510"/>
      <c r="X14" s="408"/>
      <c r="Y14" s="408"/>
      <c r="Z14" s="408"/>
      <c r="AA14" s="408"/>
      <c r="AB14" s="409"/>
      <c r="AC14" s="499">
        <v>14.4</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36.6</v>
      </c>
      <c r="CU14" s="517"/>
      <c r="CV14" s="517"/>
      <c r="CW14" s="517"/>
      <c r="CX14" s="517"/>
      <c r="CY14" s="517"/>
      <c r="CZ14" s="517"/>
      <c r="DA14" s="518"/>
      <c r="DB14" s="516">
        <v>49.1</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150</v>
      </c>
      <c r="N15" s="504"/>
      <c r="O15" s="504"/>
      <c r="P15" s="504"/>
      <c r="Q15" s="505"/>
      <c r="R15" s="506">
        <v>15003</v>
      </c>
      <c r="S15" s="507"/>
      <c r="T15" s="507"/>
      <c r="U15" s="507"/>
      <c r="V15" s="508"/>
      <c r="W15" s="509" t="s">
        <v>151</v>
      </c>
      <c r="X15" s="405"/>
      <c r="Y15" s="405"/>
      <c r="Z15" s="405"/>
      <c r="AA15" s="405"/>
      <c r="AB15" s="406"/>
      <c r="AC15" s="372">
        <v>2205</v>
      </c>
      <c r="AD15" s="373"/>
      <c r="AE15" s="373"/>
      <c r="AF15" s="373"/>
      <c r="AG15" s="374"/>
      <c r="AH15" s="372">
        <v>2330</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1726760</v>
      </c>
      <c r="BO15" s="449"/>
      <c r="BP15" s="449"/>
      <c r="BQ15" s="449"/>
      <c r="BR15" s="449"/>
      <c r="BS15" s="449"/>
      <c r="BT15" s="449"/>
      <c r="BU15" s="450"/>
      <c r="BV15" s="448">
        <v>1666692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27.5</v>
      </c>
      <c r="AD16" s="500"/>
      <c r="AE16" s="500"/>
      <c r="AF16" s="500"/>
      <c r="AG16" s="501"/>
      <c r="AH16" s="499">
        <v>27.4</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4663567</v>
      </c>
      <c r="BO16" s="420"/>
      <c r="BP16" s="420"/>
      <c r="BQ16" s="420"/>
      <c r="BR16" s="420"/>
      <c r="BS16" s="420"/>
      <c r="BT16" s="420"/>
      <c r="BU16" s="421"/>
      <c r="BV16" s="419">
        <v>4698303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4659</v>
      </c>
      <c r="AD17" s="373"/>
      <c r="AE17" s="373"/>
      <c r="AF17" s="373"/>
      <c r="AG17" s="374"/>
      <c r="AH17" s="372">
        <v>4894</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2158832</v>
      </c>
      <c r="BO17" s="420"/>
      <c r="BP17" s="420"/>
      <c r="BQ17" s="420"/>
      <c r="BR17" s="420"/>
      <c r="BS17" s="420"/>
      <c r="BT17" s="420"/>
      <c r="BU17" s="421"/>
      <c r="BV17" s="419">
        <v>2080835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161</v>
      </c>
      <c r="C18" s="470"/>
      <c r="D18" s="470"/>
      <c r="E18" s="471"/>
      <c r="F18" s="471"/>
      <c r="G18" s="471"/>
      <c r="H18" s="471"/>
      <c r="I18" s="471"/>
      <c r="J18" s="471"/>
      <c r="K18" s="471"/>
      <c r="L18" s="472">
        <v>91.59</v>
      </c>
      <c r="M18" s="472"/>
      <c r="N18" s="472"/>
      <c r="O18" s="472"/>
      <c r="P18" s="472"/>
      <c r="Q18" s="472"/>
      <c r="R18" s="473"/>
      <c r="S18" s="473"/>
      <c r="T18" s="473"/>
      <c r="U18" s="473"/>
      <c r="V18" s="474"/>
      <c r="W18" s="490"/>
      <c r="X18" s="491"/>
      <c r="Y18" s="491"/>
      <c r="Z18" s="491"/>
      <c r="AA18" s="491"/>
      <c r="AB18" s="515"/>
      <c r="AC18" s="389">
        <v>58.1</v>
      </c>
      <c r="AD18" s="390"/>
      <c r="AE18" s="390"/>
      <c r="AF18" s="390"/>
      <c r="AG18" s="475"/>
      <c r="AH18" s="389">
        <v>57.6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4386944</v>
      </c>
      <c r="BO18" s="420"/>
      <c r="BP18" s="420"/>
      <c r="BQ18" s="420"/>
      <c r="BR18" s="420"/>
      <c r="BS18" s="420"/>
      <c r="BT18" s="420"/>
      <c r="BU18" s="421"/>
      <c r="BV18" s="419">
        <v>4523599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163</v>
      </c>
      <c r="C19" s="470"/>
      <c r="D19" s="470"/>
      <c r="E19" s="471"/>
      <c r="F19" s="471"/>
      <c r="G19" s="471"/>
      <c r="H19" s="471"/>
      <c r="I19" s="471"/>
      <c r="J19" s="471"/>
      <c r="K19" s="471"/>
      <c r="L19" s="479">
        <v>165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6620006</v>
      </c>
      <c r="BO19" s="420"/>
      <c r="BP19" s="420"/>
      <c r="BQ19" s="420"/>
      <c r="BR19" s="420"/>
      <c r="BS19" s="420"/>
      <c r="BT19" s="420"/>
      <c r="BU19" s="421"/>
      <c r="BV19" s="419">
        <v>6724074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165</v>
      </c>
      <c r="C20" s="470"/>
      <c r="D20" s="470"/>
      <c r="E20" s="471"/>
      <c r="F20" s="471"/>
      <c r="G20" s="471"/>
      <c r="H20" s="471"/>
      <c r="I20" s="471"/>
      <c r="J20" s="471"/>
      <c r="K20" s="471"/>
      <c r="L20" s="479">
        <v>5306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6771525</v>
      </c>
      <c r="BO22" s="449"/>
      <c r="BP22" s="449"/>
      <c r="BQ22" s="449"/>
      <c r="BR22" s="449"/>
      <c r="BS22" s="449"/>
      <c r="BT22" s="449"/>
      <c r="BU22" s="450"/>
      <c r="BV22" s="448">
        <v>7787983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6089007</v>
      </c>
      <c r="BO23" s="420"/>
      <c r="BP23" s="420"/>
      <c r="BQ23" s="420"/>
      <c r="BR23" s="420"/>
      <c r="BS23" s="420"/>
      <c r="BT23" s="420"/>
      <c r="BU23" s="421"/>
      <c r="BV23" s="419">
        <v>6891776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175</v>
      </c>
      <c r="F24" s="376"/>
      <c r="G24" s="376"/>
      <c r="H24" s="376"/>
      <c r="I24" s="376"/>
      <c r="J24" s="376"/>
      <c r="K24" s="377"/>
      <c r="L24" s="372">
        <v>1</v>
      </c>
      <c r="M24" s="373"/>
      <c r="N24" s="373"/>
      <c r="O24" s="373"/>
      <c r="P24" s="374"/>
      <c r="Q24" s="372">
        <v>7960</v>
      </c>
      <c r="R24" s="373"/>
      <c r="S24" s="373"/>
      <c r="T24" s="373"/>
      <c r="U24" s="373"/>
      <c r="V24" s="374"/>
      <c r="W24" s="462"/>
      <c r="X24" s="399"/>
      <c r="Y24" s="400"/>
      <c r="Z24" s="375" t="s">
        <v>176</v>
      </c>
      <c r="AA24" s="376"/>
      <c r="AB24" s="376"/>
      <c r="AC24" s="376"/>
      <c r="AD24" s="376"/>
      <c r="AE24" s="376"/>
      <c r="AF24" s="376"/>
      <c r="AG24" s="377"/>
      <c r="AH24" s="372">
        <v>130</v>
      </c>
      <c r="AI24" s="373"/>
      <c r="AJ24" s="373"/>
      <c r="AK24" s="373"/>
      <c r="AL24" s="374"/>
      <c r="AM24" s="372">
        <v>401830</v>
      </c>
      <c r="AN24" s="373"/>
      <c r="AO24" s="373"/>
      <c r="AP24" s="373"/>
      <c r="AQ24" s="373"/>
      <c r="AR24" s="374"/>
      <c r="AS24" s="372">
        <v>3091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4237542</v>
      </c>
      <c r="BO24" s="420"/>
      <c r="BP24" s="420"/>
      <c r="BQ24" s="420"/>
      <c r="BR24" s="420"/>
      <c r="BS24" s="420"/>
      <c r="BT24" s="420"/>
      <c r="BU24" s="421"/>
      <c r="BV24" s="419">
        <v>4964140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178</v>
      </c>
      <c r="F25" s="376"/>
      <c r="G25" s="376"/>
      <c r="H25" s="376"/>
      <c r="I25" s="376"/>
      <c r="J25" s="376"/>
      <c r="K25" s="377"/>
      <c r="L25" s="372">
        <v>1</v>
      </c>
      <c r="M25" s="373"/>
      <c r="N25" s="373"/>
      <c r="O25" s="373"/>
      <c r="P25" s="374"/>
      <c r="Q25" s="372">
        <v>6400</v>
      </c>
      <c r="R25" s="373"/>
      <c r="S25" s="373"/>
      <c r="T25" s="373"/>
      <c r="U25" s="373"/>
      <c r="V25" s="374"/>
      <c r="W25" s="462"/>
      <c r="X25" s="399"/>
      <c r="Y25" s="400"/>
      <c r="Z25" s="375" t="s">
        <v>179</v>
      </c>
      <c r="AA25" s="376"/>
      <c r="AB25" s="376"/>
      <c r="AC25" s="376"/>
      <c r="AD25" s="376"/>
      <c r="AE25" s="376"/>
      <c r="AF25" s="376"/>
      <c r="AG25" s="377"/>
      <c r="AH25" s="372" t="s">
        <v>180</v>
      </c>
      <c r="AI25" s="373"/>
      <c r="AJ25" s="373"/>
      <c r="AK25" s="373"/>
      <c r="AL25" s="374"/>
      <c r="AM25" s="372" t="s">
        <v>180</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371864</v>
      </c>
      <c r="BO25" s="449"/>
      <c r="BP25" s="449"/>
      <c r="BQ25" s="449"/>
      <c r="BR25" s="449"/>
      <c r="BS25" s="449"/>
      <c r="BT25" s="449"/>
      <c r="BU25" s="450"/>
      <c r="BV25" s="448">
        <v>485241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182</v>
      </c>
      <c r="F26" s="376"/>
      <c r="G26" s="376"/>
      <c r="H26" s="376"/>
      <c r="I26" s="376"/>
      <c r="J26" s="376"/>
      <c r="K26" s="377"/>
      <c r="L26" s="372">
        <v>1</v>
      </c>
      <c r="M26" s="373"/>
      <c r="N26" s="373"/>
      <c r="O26" s="373"/>
      <c r="P26" s="374"/>
      <c r="Q26" s="372">
        <v>5590</v>
      </c>
      <c r="R26" s="373"/>
      <c r="S26" s="373"/>
      <c r="T26" s="373"/>
      <c r="U26" s="373"/>
      <c r="V26" s="374"/>
      <c r="W26" s="462"/>
      <c r="X26" s="399"/>
      <c r="Y26" s="400"/>
      <c r="Z26" s="375" t="s">
        <v>183</v>
      </c>
      <c r="AA26" s="430"/>
      <c r="AB26" s="430"/>
      <c r="AC26" s="430"/>
      <c r="AD26" s="430"/>
      <c r="AE26" s="430"/>
      <c r="AF26" s="430"/>
      <c r="AG26" s="431"/>
      <c r="AH26" s="372" t="s">
        <v>184</v>
      </c>
      <c r="AI26" s="373"/>
      <c r="AJ26" s="373"/>
      <c r="AK26" s="373"/>
      <c r="AL26" s="374"/>
      <c r="AM26" s="372" t="s">
        <v>184</v>
      </c>
      <c r="AN26" s="373"/>
      <c r="AO26" s="373"/>
      <c r="AP26" s="373"/>
      <c r="AQ26" s="373"/>
      <c r="AR26" s="374"/>
      <c r="AS26" s="372" t="s">
        <v>132</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186</v>
      </c>
      <c r="F27" s="376"/>
      <c r="G27" s="376"/>
      <c r="H27" s="376"/>
      <c r="I27" s="376"/>
      <c r="J27" s="376"/>
      <c r="K27" s="377"/>
      <c r="L27" s="372">
        <v>1</v>
      </c>
      <c r="M27" s="373"/>
      <c r="N27" s="373"/>
      <c r="O27" s="373"/>
      <c r="P27" s="374"/>
      <c r="Q27" s="372">
        <v>2990</v>
      </c>
      <c r="R27" s="373"/>
      <c r="S27" s="373"/>
      <c r="T27" s="373"/>
      <c r="U27" s="373"/>
      <c r="V27" s="374"/>
      <c r="W27" s="462"/>
      <c r="X27" s="399"/>
      <c r="Y27" s="400"/>
      <c r="Z27" s="375" t="s">
        <v>187</v>
      </c>
      <c r="AA27" s="376"/>
      <c r="AB27" s="376"/>
      <c r="AC27" s="376"/>
      <c r="AD27" s="376"/>
      <c r="AE27" s="376"/>
      <c r="AF27" s="376"/>
      <c r="AG27" s="377"/>
      <c r="AH27" s="372">
        <v>20</v>
      </c>
      <c r="AI27" s="373"/>
      <c r="AJ27" s="373"/>
      <c r="AK27" s="373"/>
      <c r="AL27" s="374"/>
      <c r="AM27" s="372">
        <v>58820</v>
      </c>
      <c r="AN27" s="373"/>
      <c r="AO27" s="373"/>
      <c r="AP27" s="373"/>
      <c r="AQ27" s="373"/>
      <c r="AR27" s="374"/>
      <c r="AS27" s="372">
        <v>2941</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189</v>
      </c>
      <c r="F28" s="376"/>
      <c r="G28" s="376"/>
      <c r="H28" s="376"/>
      <c r="I28" s="376"/>
      <c r="J28" s="376"/>
      <c r="K28" s="377"/>
      <c r="L28" s="372">
        <v>1</v>
      </c>
      <c r="M28" s="373"/>
      <c r="N28" s="373"/>
      <c r="O28" s="373"/>
      <c r="P28" s="374"/>
      <c r="Q28" s="372">
        <v>2420</v>
      </c>
      <c r="R28" s="373"/>
      <c r="S28" s="373"/>
      <c r="T28" s="373"/>
      <c r="U28" s="373"/>
      <c r="V28" s="374"/>
      <c r="W28" s="462"/>
      <c r="X28" s="399"/>
      <c r="Y28" s="400"/>
      <c r="Z28" s="375" t="s">
        <v>190</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745611</v>
      </c>
      <c r="BO28" s="449"/>
      <c r="BP28" s="449"/>
      <c r="BQ28" s="449"/>
      <c r="BR28" s="449"/>
      <c r="BS28" s="449"/>
      <c r="BT28" s="449"/>
      <c r="BU28" s="450"/>
      <c r="BV28" s="448">
        <v>633783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192</v>
      </c>
      <c r="F29" s="376"/>
      <c r="G29" s="376"/>
      <c r="H29" s="376"/>
      <c r="I29" s="376"/>
      <c r="J29" s="376"/>
      <c r="K29" s="377"/>
      <c r="L29" s="372">
        <v>12</v>
      </c>
      <c r="M29" s="373"/>
      <c r="N29" s="373"/>
      <c r="O29" s="373"/>
      <c r="P29" s="374"/>
      <c r="Q29" s="372">
        <v>2210</v>
      </c>
      <c r="R29" s="373"/>
      <c r="S29" s="373"/>
      <c r="T29" s="373"/>
      <c r="U29" s="373"/>
      <c r="V29" s="374"/>
      <c r="W29" s="463"/>
      <c r="X29" s="464"/>
      <c r="Y29" s="465"/>
      <c r="Z29" s="375" t="s">
        <v>193</v>
      </c>
      <c r="AA29" s="376"/>
      <c r="AB29" s="376"/>
      <c r="AC29" s="376"/>
      <c r="AD29" s="376"/>
      <c r="AE29" s="376"/>
      <c r="AF29" s="376"/>
      <c r="AG29" s="377"/>
      <c r="AH29" s="372">
        <v>150</v>
      </c>
      <c r="AI29" s="373"/>
      <c r="AJ29" s="373"/>
      <c r="AK29" s="373"/>
      <c r="AL29" s="374"/>
      <c r="AM29" s="372">
        <v>460650</v>
      </c>
      <c r="AN29" s="373"/>
      <c r="AO29" s="373"/>
      <c r="AP29" s="373"/>
      <c r="AQ29" s="373"/>
      <c r="AR29" s="374"/>
      <c r="AS29" s="372">
        <v>3071</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24189</v>
      </c>
      <c r="BO29" s="420"/>
      <c r="BP29" s="420"/>
      <c r="BQ29" s="420"/>
      <c r="BR29" s="420"/>
      <c r="BS29" s="420"/>
      <c r="BT29" s="420"/>
      <c r="BU29" s="421"/>
      <c r="BV29" s="419">
        <v>171559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1130619</v>
      </c>
      <c r="BO30" s="454"/>
      <c r="BP30" s="454"/>
      <c r="BQ30" s="454"/>
      <c r="BR30" s="454"/>
      <c r="BS30" s="454"/>
      <c r="BT30" s="454"/>
      <c r="BU30" s="455"/>
      <c r="BV30" s="453">
        <v>839491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会津若松地方広域市町村圏整備組合一般会計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株式会社湯川会津坂下</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坂下東第一地区土地区画整理事業特別会計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会津若松地方広域市町村圏整備組合水道用水供給事業会計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福島県市町村総合事務組合自治会館管理特別会計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PMQyuBb3qF3rSKoq0doI2dtJCKd8HN/r/hUkMT5OqO10g9LooaC67nBPSKFEKMp8KD+JtfvBoZr8p0Efdl7jZg==" saltValue="Eo1rv4/nW2FknzrJ8+Q5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50" t="s">
        <v>574</v>
      </c>
      <c r="D34" s="1150"/>
      <c r="E34" s="1151"/>
      <c r="F34" s="32">
        <v>14.38</v>
      </c>
      <c r="G34" s="33">
        <v>14.81</v>
      </c>
      <c r="H34" s="33">
        <v>14.46</v>
      </c>
      <c r="I34" s="33">
        <v>14.85</v>
      </c>
      <c r="J34" s="34">
        <v>16.43</v>
      </c>
      <c r="K34" s="22"/>
      <c r="L34" s="22"/>
      <c r="M34" s="22"/>
      <c r="N34" s="22"/>
      <c r="O34" s="22"/>
      <c r="P34" s="22"/>
    </row>
    <row r="35" spans="1:16" ht="39" customHeight="1">
      <c r="A35" s="22"/>
      <c r="B35" s="35"/>
      <c r="C35" s="1144" t="s">
        <v>575</v>
      </c>
      <c r="D35" s="1145"/>
      <c r="E35" s="1146"/>
      <c r="F35" s="36">
        <v>6.78</v>
      </c>
      <c r="G35" s="37">
        <v>5.09</v>
      </c>
      <c r="H35" s="37">
        <v>7.28</v>
      </c>
      <c r="I35" s="37">
        <v>7.12</v>
      </c>
      <c r="J35" s="38">
        <v>8.9700000000000006</v>
      </c>
      <c r="K35" s="22"/>
      <c r="L35" s="22"/>
      <c r="M35" s="22"/>
      <c r="N35" s="22"/>
      <c r="O35" s="22"/>
      <c r="P35" s="22"/>
    </row>
    <row r="36" spans="1:16" ht="39" customHeight="1">
      <c r="A36" s="22"/>
      <c r="B36" s="35"/>
      <c r="C36" s="1144" t="s">
        <v>576</v>
      </c>
      <c r="D36" s="1145"/>
      <c r="E36" s="1146"/>
      <c r="F36" s="36">
        <v>0</v>
      </c>
      <c r="G36" s="37">
        <v>0</v>
      </c>
      <c r="H36" s="37">
        <v>0</v>
      </c>
      <c r="I36" s="37">
        <v>3.33</v>
      </c>
      <c r="J36" s="38">
        <v>2.39</v>
      </c>
      <c r="K36" s="22"/>
      <c r="L36" s="22"/>
      <c r="M36" s="22"/>
      <c r="N36" s="22"/>
      <c r="O36" s="22"/>
      <c r="P36" s="22"/>
    </row>
    <row r="37" spans="1:16" ht="39" customHeight="1">
      <c r="A37" s="22"/>
      <c r="B37" s="35"/>
      <c r="C37" s="1144" t="s">
        <v>577</v>
      </c>
      <c r="D37" s="1145"/>
      <c r="E37" s="1146"/>
      <c r="F37" s="36">
        <v>2.67</v>
      </c>
      <c r="G37" s="37">
        <v>2.62</v>
      </c>
      <c r="H37" s="37">
        <v>2.12</v>
      </c>
      <c r="I37" s="37">
        <v>1.74</v>
      </c>
      <c r="J37" s="38">
        <v>1.81</v>
      </c>
      <c r="K37" s="22"/>
      <c r="L37" s="22"/>
      <c r="M37" s="22"/>
      <c r="N37" s="22"/>
      <c r="O37" s="22"/>
      <c r="P37" s="22"/>
    </row>
    <row r="38" spans="1:16" ht="39" customHeight="1">
      <c r="A38" s="22"/>
      <c r="B38" s="35"/>
      <c r="C38" s="1144" t="s">
        <v>578</v>
      </c>
      <c r="D38" s="1145"/>
      <c r="E38" s="1146"/>
      <c r="F38" s="36">
        <v>2.27</v>
      </c>
      <c r="G38" s="37">
        <v>2.61</v>
      </c>
      <c r="H38" s="37">
        <v>1.51</v>
      </c>
      <c r="I38" s="37">
        <v>1.21</v>
      </c>
      <c r="J38" s="38">
        <v>1.03</v>
      </c>
      <c r="K38" s="22"/>
      <c r="L38" s="22"/>
      <c r="M38" s="22"/>
      <c r="N38" s="22"/>
      <c r="O38" s="22"/>
      <c r="P38" s="22"/>
    </row>
    <row r="39" spans="1:16" ht="39" customHeight="1">
      <c r="A39" s="22"/>
      <c r="B39" s="35"/>
      <c r="C39" s="1144" t="s">
        <v>579</v>
      </c>
      <c r="D39" s="1145"/>
      <c r="E39" s="1146"/>
      <c r="F39" s="36">
        <v>0</v>
      </c>
      <c r="G39" s="37">
        <v>0.02</v>
      </c>
      <c r="H39" s="37">
        <v>0</v>
      </c>
      <c r="I39" s="37">
        <v>0</v>
      </c>
      <c r="J39" s="38">
        <v>0.01</v>
      </c>
      <c r="K39" s="22"/>
      <c r="L39" s="22"/>
      <c r="M39" s="22"/>
      <c r="N39" s="22"/>
      <c r="O39" s="22"/>
      <c r="P39" s="22"/>
    </row>
    <row r="40" spans="1:16" ht="39" customHeight="1">
      <c r="A40" s="22"/>
      <c r="B40" s="35"/>
      <c r="C40" s="1144" t="s">
        <v>580</v>
      </c>
      <c r="D40" s="1145"/>
      <c r="E40" s="1146"/>
      <c r="F40" s="36">
        <v>0</v>
      </c>
      <c r="G40" s="37">
        <v>0</v>
      </c>
      <c r="H40" s="37">
        <v>0</v>
      </c>
      <c r="I40" s="37">
        <v>0</v>
      </c>
      <c r="J40" s="38">
        <v>0</v>
      </c>
      <c r="K40" s="22"/>
      <c r="L40" s="22"/>
      <c r="M40" s="22"/>
      <c r="N40" s="22"/>
      <c r="O40" s="22"/>
      <c r="P40" s="22"/>
    </row>
    <row r="41" spans="1:16" ht="39" customHeight="1">
      <c r="A41" s="22"/>
      <c r="B41" s="35"/>
      <c r="C41" s="1144" t="s">
        <v>581</v>
      </c>
      <c r="D41" s="1145"/>
      <c r="E41" s="1146"/>
      <c r="F41" s="36">
        <v>0</v>
      </c>
      <c r="G41" s="37">
        <v>0</v>
      </c>
      <c r="H41" s="37">
        <v>0</v>
      </c>
      <c r="I41" s="37">
        <v>0</v>
      </c>
      <c r="J41" s="38">
        <v>0</v>
      </c>
      <c r="K41" s="22"/>
      <c r="L41" s="22"/>
      <c r="M41" s="22"/>
      <c r="N41" s="22"/>
      <c r="O41" s="22"/>
      <c r="P41" s="22"/>
    </row>
    <row r="42" spans="1:16" ht="39" customHeight="1">
      <c r="A42" s="22"/>
      <c r="B42" s="39"/>
      <c r="C42" s="1144" t="s">
        <v>582</v>
      </c>
      <c r="D42" s="1145"/>
      <c r="E42" s="1146"/>
      <c r="F42" s="36" t="s">
        <v>527</v>
      </c>
      <c r="G42" s="37" t="s">
        <v>527</v>
      </c>
      <c r="H42" s="37" t="s">
        <v>527</v>
      </c>
      <c r="I42" s="37" t="s">
        <v>527</v>
      </c>
      <c r="J42" s="38" t="s">
        <v>527</v>
      </c>
      <c r="K42" s="22"/>
      <c r="L42" s="22"/>
      <c r="M42" s="22"/>
      <c r="N42" s="22"/>
      <c r="O42" s="22"/>
      <c r="P42" s="22"/>
    </row>
    <row r="43" spans="1:16" ht="39" customHeight="1" thickBot="1">
      <c r="A43" s="22"/>
      <c r="B43" s="40"/>
      <c r="C43" s="1147" t="s">
        <v>583</v>
      </c>
      <c r="D43" s="1148"/>
      <c r="E43" s="1149"/>
      <c r="F43" s="41" t="s">
        <v>527</v>
      </c>
      <c r="G43" s="42" t="s">
        <v>527</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UrcAbMH8CBCmHe3IzXa1Te5RXExv3+xi6Qi2TMcMDKg6pMtZ92l0xKJUwftYY4xnizRXEf2p/4nmgfkfhXEGw==" saltValue="cAstjwGLCpoCcWv6oaJV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75" t="s">
        <v>11</v>
      </c>
      <c r="C45" s="1176"/>
      <c r="D45" s="58"/>
      <c r="E45" s="1181" t="s">
        <v>12</v>
      </c>
      <c r="F45" s="1181"/>
      <c r="G45" s="1181"/>
      <c r="H45" s="1181"/>
      <c r="I45" s="1181"/>
      <c r="J45" s="1182"/>
      <c r="K45" s="59">
        <v>1200</v>
      </c>
      <c r="L45" s="60">
        <v>1183</v>
      </c>
      <c r="M45" s="60">
        <v>1131</v>
      </c>
      <c r="N45" s="60">
        <v>1108</v>
      </c>
      <c r="O45" s="61">
        <v>1090</v>
      </c>
      <c r="P45" s="48"/>
      <c r="Q45" s="48"/>
      <c r="R45" s="48"/>
      <c r="S45" s="48"/>
      <c r="T45" s="48"/>
      <c r="U45" s="48"/>
    </row>
    <row r="46" spans="1:21" ht="30.75" customHeight="1">
      <c r="A46" s="48"/>
      <c r="B46" s="1177"/>
      <c r="C46" s="1178"/>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c r="A47" s="48"/>
      <c r="B47" s="1177"/>
      <c r="C47" s="1178"/>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c r="A48" s="48"/>
      <c r="B48" s="1177"/>
      <c r="C48" s="1178"/>
      <c r="D48" s="62"/>
      <c r="E48" s="1154" t="s">
        <v>15</v>
      </c>
      <c r="F48" s="1154"/>
      <c r="G48" s="1154"/>
      <c r="H48" s="1154"/>
      <c r="I48" s="1154"/>
      <c r="J48" s="1155"/>
      <c r="K48" s="63">
        <v>157</v>
      </c>
      <c r="L48" s="64">
        <v>161</v>
      </c>
      <c r="M48" s="64">
        <v>157</v>
      </c>
      <c r="N48" s="64">
        <v>162</v>
      </c>
      <c r="O48" s="65">
        <v>182</v>
      </c>
      <c r="P48" s="48"/>
      <c r="Q48" s="48"/>
      <c r="R48" s="48"/>
      <c r="S48" s="48"/>
      <c r="T48" s="48"/>
      <c r="U48" s="48"/>
    </row>
    <row r="49" spans="1:21" ht="30.75" customHeight="1">
      <c r="A49" s="48"/>
      <c r="B49" s="1177"/>
      <c r="C49" s="1178"/>
      <c r="D49" s="62"/>
      <c r="E49" s="1154" t="s">
        <v>16</v>
      </c>
      <c r="F49" s="1154"/>
      <c r="G49" s="1154"/>
      <c r="H49" s="1154"/>
      <c r="I49" s="1154"/>
      <c r="J49" s="1155"/>
      <c r="K49" s="63">
        <v>15</v>
      </c>
      <c r="L49" s="64">
        <v>10</v>
      </c>
      <c r="M49" s="64">
        <v>7</v>
      </c>
      <c r="N49" s="64">
        <v>8</v>
      </c>
      <c r="O49" s="65">
        <v>8</v>
      </c>
      <c r="P49" s="48"/>
      <c r="Q49" s="48"/>
      <c r="R49" s="48"/>
      <c r="S49" s="48"/>
      <c r="T49" s="48"/>
      <c r="U49" s="48"/>
    </row>
    <row r="50" spans="1:21" ht="30.75" customHeight="1">
      <c r="A50" s="48"/>
      <c r="B50" s="1177"/>
      <c r="C50" s="1178"/>
      <c r="D50" s="62"/>
      <c r="E50" s="1154" t="s">
        <v>17</v>
      </c>
      <c r="F50" s="1154"/>
      <c r="G50" s="1154"/>
      <c r="H50" s="1154"/>
      <c r="I50" s="1154"/>
      <c r="J50" s="1155"/>
      <c r="K50" s="63">
        <v>7</v>
      </c>
      <c r="L50" s="64">
        <v>2</v>
      </c>
      <c r="M50" s="64">
        <v>1</v>
      </c>
      <c r="N50" s="64">
        <v>0</v>
      </c>
      <c r="O50" s="65">
        <v>0</v>
      </c>
      <c r="P50" s="48"/>
      <c r="Q50" s="48"/>
      <c r="R50" s="48"/>
      <c r="S50" s="48"/>
      <c r="T50" s="48"/>
      <c r="U50" s="48"/>
    </row>
    <row r="51" spans="1:21" ht="30.75" customHeight="1">
      <c r="A51" s="48"/>
      <c r="B51" s="1179"/>
      <c r="C51" s="1180"/>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841</v>
      </c>
      <c r="L52" s="64">
        <v>844</v>
      </c>
      <c r="M52" s="64">
        <v>842</v>
      </c>
      <c r="N52" s="64">
        <v>827</v>
      </c>
      <c r="O52" s="65">
        <v>823</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538</v>
      </c>
      <c r="L53" s="69">
        <v>512</v>
      </c>
      <c r="M53" s="69">
        <v>454</v>
      </c>
      <c r="N53" s="69">
        <v>451</v>
      </c>
      <c r="O53" s="70">
        <v>457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60" t="s">
        <v>26</v>
      </c>
      <c r="C58" s="1161"/>
      <c r="D58" s="1166" t="s">
        <v>27</v>
      </c>
      <c r="E58" s="1167"/>
      <c r="F58" s="1167"/>
      <c r="G58" s="1167"/>
      <c r="H58" s="1167"/>
      <c r="I58" s="1167"/>
      <c r="J58" s="1168"/>
      <c r="K58" s="83"/>
      <c r="L58" s="84"/>
      <c r="M58" s="84"/>
      <c r="N58" s="84"/>
      <c r="O58" s="85"/>
    </row>
    <row r="59" spans="1:21" ht="31.5" customHeight="1">
      <c r="B59" s="1162"/>
      <c r="C59" s="1163"/>
      <c r="D59" s="1169" t="s">
        <v>28</v>
      </c>
      <c r="E59" s="1170"/>
      <c r="F59" s="1170"/>
      <c r="G59" s="1170"/>
      <c r="H59" s="1170"/>
      <c r="I59" s="1170"/>
      <c r="J59" s="1171"/>
      <c r="K59" s="86"/>
      <c r="L59" s="87"/>
      <c r="M59" s="87"/>
      <c r="N59" s="87"/>
      <c r="O59" s="88"/>
    </row>
    <row r="60" spans="1:21" ht="31.5" customHeight="1" thickBot="1">
      <c r="B60" s="1164"/>
      <c r="C60" s="1165"/>
      <c r="D60" s="1172" t="s">
        <v>29</v>
      </c>
      <c r="E60" s="1173"/>
      <c r="F60" s="1173"/>
      <c r="G60" s="1173"/>
      <c r="H60" s="1173"/>
      <c r="I60" s="1173"/>
      <c r="J60" s="1174"/>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NjR/P7wIdqFy7L51P9azILItZ496KC37Kh0j5EwL7KJw0VXuxIqqT7hIsJQSW+wIVVNzljVdvhM6mrM0g00Kg==" saltValue="cNKK26Z2A9PwgtbaIS/w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569</v>
      </c>
      <c r="J40" s="103" t="s">
        <v>570</v>
      </c>
      <c r="K40" s="103" t="s">
        <v>571</v>
      </c>
      <c r="L40" s="103" t="s">
        <v>572</v>
      </c>
      <c r="M40" s="104" t="s">
        <v>573</v>
      </c>
    </row>
    <row r="41" spans="2:13" ht="27.75" customHeight="1">
      <c r="B41" s="1195" t="s">
        <v>32</v>
      </c>
      <c r="C41" s="1196"/>
      <c r="D41" s="105"/>
      <c r="E41" s="1197" t="s">
        <v>33</v>
      </c>
      <c r="F41" s="1197"/>
      <c r="G41" s="1197"/>
      <c r="H41" s="1198"/>
      <c r="I41" s="355">
        <v>9140</v>
      </c>
      <c r="J41" s="356">
        <v>8526</v>
      </c>
      <c r="K41" s="356">
        <v>7841</v>
      </c>
      <c r="L41" s="356">
        <v>7788</v>
      </c>
      <c r="M41" s="357">
        <v>6772</v>
      </c>
    </row>
    <row r="42" spans="2:13" ht="27.75" customHeight="1">
      <c r="B42" s="1185"/>
      <c r="C42" s="1186"/>
      <c r="D42" s="106"/>
      <c r="E42" s="1189" t="s">
        <v>34</v>
      </c>
      <c r="F42" s="1189"/>
      <c r="G42" s="1189"/>
      <c r="H42" s="1190"/>
      <c r="I42" s="358">
        <v>3</v>
      </c>
      <c r="J42" s="359">
        <v>2</v>
      </c>
      <c r="K42" s="359">
        <v>1</v>
      </c>
      <c r="L42" s="359">
        <v>0</v>
      </c>
      <c r="M42" s="360" t="s">
        <v>527</v>
      </c>
    </row>
    <row r="43" spans="2:13" ht="27.75" customHeight="1">
      <c r="B43" s="1185"/>
      <c r="C43" s="1186"/>
      <c r="D43" s="106"/>
      <c r="E43" s="1189" t="s">
        <v>35</v>
      </c>
      <c r="F43" s="1189"/>
      <c r="G43" s="1189"/>
      <c r="H43" s="1190"/>
      <c r="I43" s="358">
        <v>2174</v>
      </c>
      <c r="J43" s="359">
        <v>2317</v>
      </c>
      <c r="K43" s="359">
        <v>2287</v>
      </c>
      <c r="L43" s="359">
        <v>2286</v>
      </c>
      <c r="M43" s="360">
        <v>2379</v>
      </c>
    </row>
    <row r="44" spans="2:13" ht="27.75" customHeight="1">
      <c r="B44" s="1185"/>
      <c r="C44" s="1186"/>
      <c r="D44" s="106"/>
      <c r="E44" s="1189" t="s">
        <v>36</v>
      </c>
      <c r="F44" s="1189"/>
      <c r="G44" s="1189"/>
      <c r="H44" s="1190"/>
      <c r="I44" s="358">
        <v>29</v>
      </c>
      <c r="J44" s="359">
        <v>25</v>
      </c>
      <c r="K44" s="359">
        <v>26</v>
      </c>
      <c r="L44" s="359">
        <v>41</v>
      </c>
      <c r="M44" s="360">
        <v>39</v>
      </c>
    </row>
    <row r="45" spans="2:13" ht="27.75" customHeight="1">
      <c r="B45" s="1185"/>
      <c r="C45" s="1186"/>
      <c r="D45" s="106"/>
      <c r="E45" s="1189" t="s">
        <v>37</v>
      </c>
      <c r="F45" s="1189"/>
      <c r="G45" s="1189"/>
      <c r="H45" s="1190"/>
      <c r="I45" s="358">
        <v>1208</v>
      </c>
      <c r="J45" s="359">
        <v>1192</v>
      </c>
      <c r="K45" s="359">
        <v>1117</v>
      </c>
      <c r="L45" s="359">
        <v>945</v>
      </c>
      <c r="M45" s="360">
        <v>911</v>
      </c>
    </row>
    <row r="46" spans="2:13" ht="27.75" customHeight="1">
      <c r="B46" s="1185"/>
      <c r="C46" s="1186"/>
      <c r="D46" s="107"/>
      <c r="E46" s="1189" t="s">
        <v>38</v>
      </c>
      <c r="F46" s="1189"/>
      <c r="G46" s="1189"/>
      <c r="H46" s="1190"/>
      <c r="I46" s="358" t="s">
        <v>527</v>
      </c>
      <c r="J46" s="359" t="s">
        <v>527</v>
      </c>
      <c r="K46" s="359" t="s">
        <v>527</v>
      </c>
      <c r="L46" s="359" t="s">
        <v>527</v>
      </c>
      <c r="M46" s="360" t="s">
        <v>527</v>
      </c>
    </row>
    <row r="47" spans="2:13" ht="27.75" customHeight="1">
      <c r="B47" s="1185"/>
      <c r="C47" s="1186"/>
      <c r="D47" s="108"/>
      <c r="E47" s="1199" t="s">
        <v>39</v>
      </c>
      <c r="F47" s="1200"/>
      <c r="G47" s="1200"/>
      <c r="H47" s="1201"/>
      <c r="I47" s="358" t="s">
        <v>527</v>
      </c>
      <c r="J47" s="359" t="s">
        <v>527</v>
      </c>
      <c r="K47" s="359" t="s">
        <v>527</v>
      </c>
      <c r="L47" s="359" t="s">
        <v>527</v>
      </c>
      <c r="M47" s="360" t="s">
        <v>527</v>
      </c>
    </row>
    <row r="48" spans="2:13" ht="27.75" customHeight="1">
      <c r="B48" s="1185"/>
      <c r="C48" s="1186"/>
      <c r="D48" s="106"/>
      <c r="E48" s="1189" t="s">
        <v>40</v>
      </c>
      <c r="F48" s="1189"/>
      <c r="G48" s="1189"/>
      <c r="H48" s="1190"/>
      <c r="I48" s="358" t="s">
        <v>527</v>
      </c>
      <c r="J48" s="359" t="s">
        <v>527</v>
      </c>
      <c r="K48" s="359" t="s">
        <v>527</v>
      </c>
      <c r="L48" s="359" t="s">
        <v>527</v>
      </c>
      <c r="M48" s="360" t="s">
        <v>527</v>
      </c>
    </row>
    <row r="49" spans="2:13" ht="27.75" customHeight="1">
      <c r="B49" s="1187"/>
      <c r="C49" s="1188"/>
      <c r="D49" s="106"/>
      <c r="E49" s="1189" t="s">
        <v>41</v>
      </c>
      <c r="F49" s="1189"/>
      <c r="G49" s="1189"/>
      <c r="H49" s="1190"/>
      <c r="I49" s="358" t="s">
        <v>527</v>
      </c>
      <c r="J49" s="359" t="s">
        <v>527</v>
      </c>
      <c r="K49" s="359" t="s">
        <v>527</v>
      </c>
      <c r="L49" s="359" t="s">
        <v>527</v>
      </c>
      <c r="M49" s="360" t="s">
        <v>527</v>
      </c>
    </row>
    <row r="50" spans="2:13" ht="27.75" customHeight="1">
      <c r="B50" s="1183" t="s">
        <v>42</v>
      </c>
      <c r="C50" s="1184"/>
      <c r="D50" s="109"/>
      <c r="E50" s="1189" t="s">
        <v>43</v>
      </c>
      <c r="F50" s="1189"/>
      <c r="G50" s="1189"/>
      <c r="H50" s="1190"/>
      <c r="I50" s="358">
        <v>542</v>
      </c>
      <c r="J50" s="359">
        <v>892</v>
      </c>
      <c r="K50" s="359">
        <v>1262</v>
      </c>
      <c r="L50" s="359">
        <v>1634</v>
      </c>
      <c r="M50" s="360">
        <v>1865</v>
      </c>
    </row>
    <row r="51" spans="2:13" ht="27.75" customHeight="1">
      <c r="B51" s="1185"/>
      <c r="C51" s="1186"/>
      <c r="D51" s="106"/>
      <c r="E51" s="1189" t="s">
        <v>44</v>
      </c>
      <c r="F51" s="1189"/>
      <c r="G51" s="1189"/>
      <c r="H51" s="1190"/>
      <c r="I51" s="358">
        <v>430</v>
      </c>
      <c r="J51" s="359">
        <v>405</v>
      </c>
      <c r="K51" s="359">
        <v>375</v>
      </c>
      <c r="L51" s="359">
        <v>346</v>
      </c>
      <c r="M51" s="360">
        <v>311</v>
      </c>
    </row>
    <row r="52" spans="2:13" ht="27.75" customHeight="1">
      <c r="B52" s="1187"/>
      <c r="C52" s="1188"/>
      <c r="D52" s="106"/>
      <c r="E52" s="1189" t="s">
        <v>45</v>
      </c>
      <c r="F52" s="1189"/>
      <c r="G52" s="1189"/>
      <c r="H52" s="1190"/>
      <c r="I52" s="358">
        <v>7663</v>
      </c>
      <c r="J52" s="359">
        <v>7258</v>
      </c>
      <c r="K52" s="359">
        <v>6863</v>
      </c>
      <c r="L52" s="359">
        <v>6832</v>
      </c>
      <c r="M52" s="360">
        <v>6321</v>
      </c>
    </row>
    <row r="53" spans="2:13" ht="27.75" customHeight="1" thickBot="1">
      <c r="B53" s="1191" t="s">
        <v>46</v>
      </c>
      <c r="C53" s="1192"/>
      <c r="D53" s="110"/>
      <c r="E53" s="1193" t="s">
        <v>47</v>
      </c>
      <c r="F53" s="1193"/>
      <c r="G53" s="1193"/>
      <c r="H53" s="1194"/>
      <c r="I53" s="361">
        <v>3919</v>
      </c>
      <c r="J53" s="362">
        <v>3507</v>
      </c>
      <c r="K53" s="362">
        <v>2771</v>
      </c>
      <c r="L53" s="362">
        <v>2247</v>
      </c>
      <c r="M53" s="363">
        <v>1605</v>
      </c>
    </row>
    <row r="54" spans="2:13" ht="27.75" customHeight="1">
      <c r="B54" s="111" t="s">
        <v>48</v>
      </c>
      <c r="C54" s="112"/>
      <c r="D54" s="112"/>
      <c r="E54" s="113"/>
      <c r="F54" s="113"/>
      <c r="G54" s="113"/>
      <c r="H54" s="113"/>
      <c r="I54" s="114"/>
      <c r="J54" s="114"/>
      <c r="K54" s="114"/>
      <c r="L54" s="114"/>
      <c r="M54" s="114"/>
    </row>
    <row r="55" spans="2:13"/>
  </sheetData>
  <sheetProtection algorithmName="SHA-512" hashValue="+I9PudX3Nfvay8kArHE6L1MeK7v+LLwGVksH5UTprnenJyD4fR+Nd3kJ5Yc4yPFalsxz8ML0i1YwuhPSCbPE5Q==" saltValue="l3x2d5qGG2bsaehVPE5k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571</v>
      </c>
      <c r="G54" s="119" t="s">
        <v>572</v>
      </c>
      <c r="H54" s="120" t="s">
        <v>573</v>
      </c>
    </row>
    <row r="55" spans="2:8" ht="52.5" customHeight="1">
      <c r="B55" s="121"/>
      <c r="C55" s="1207" t="s">
        <v>50</v>
      </c>
      <c r="D55" s="1207"/>
      <c r="E55" s="1208"/>
      <c r="F55" s="122">
        <v>452</v>
      </c>
      <c r="G55" s="122">
        <v>634</v>
      </c>
      <c r="H55" s="123">
        <v>746</v>
      </c>
    </row>
    <row r="56" spans="2:8" ht="52.5" customHeight="1">
      <c r="B56" s="124"/>
      <c r="C56" s="1209" t="s">
        <v>51</v>
      </c>
      <c r="D56" s="1209"/>
      <c r="E56" s="1210"/>
      <c r="F56" s="125">
        <v>15</v>
      </c>
      <c r="G56" s="125">
        <v>172</v>
      </c>
      <c r="H56" s="126">
        <v>24</v>
      </c>
    </row>
    <row r="57" spans="2:8" ht="53.25" customHeight="1">
      <c r="B57" s="124"/>
      <c r="C57" s="1211" t="s">
        <v>52</v>
      </c>
      <c r="D57" s="1211"/>
      <c r="E57" s="1212"/>
      <c r="F57" s="127">
        <v>461</v>
      </c>
      <c r="G57" s="127">
        <v>839</v>
      </c>
      <c r="H57" s="128">
        <v>1131</v>
      </c>
    </row>
    <row r="58" spans="2:8" ht="45.75" customHeight="1">
      <c r="B58" s="129"/>
      <c r="C58" s="1202" t="s">
        <v>602</v>
      </c>
      <c r="D58" s="1203"/>
      <c r="E58" s="1204"/>
      <c r="F58" s="130">
        <v>394</v>
      </c>
      <c r="G58" s="130">
        <v>582</v>
      </c>
      <c r="H58" s="131">
        <v>764</v>
      </c>
    </row>
    <row r="59" spans="2:8" ht="45.75" customHeight="1">
      <c r="B59" s="129"/>
      <c r="C59" s="1202" t="s">
        <v>603</v>
      </c>
      <c r="D59" s="1203"/>
      <c r="E59" s="1204"/>
      <c r="F59" s="130">
        <v>36</v>
      </c>
      <c r="G59" s="130">
        <v>212</v>
      </c>
      <c r="H59" s="131">
        <v>291</v>
      </c>
    </row>
    <row r="60" spans="2:8" ht="45.75" customHeight="1">
      <c r="B60" s="129"/>
      <c r="C60" s="1202" t="s">
        <v>605</v>
      </c>
      <c r="D60" s="1203"/>
      <c r="E60" s="1204"/>
      <c r="F60" s="130">
        <v>1</v>
      </c>
      <c r="G60" s="130">
        <v>12</v>
      </c>
      <c r="H60" s="131">
        <v>37</v>
      </c>
    </row>
    <row r="61" spans="2:8" ht="45.75" customHeight="1">
      <c r="B61" s="129"/>
      <c r="C61" s="1202" t="s">
        <v>604</v>
      </c>
      <c r="D61" s="1203"/>
      <c r="E61" s="1204"/>
      <c r="F61" s="130">
        <v>15</v>
      </c>
      <c r="G61" s="130">
        <v>16</v>
      </c>
      <c r="H61" s="131">
        <v>18</v>
      </c>
    </row>
    <row r="62" spans="2:8" ht="45.75" customHeight="1" thickBot="1">
      <c r="B62" s="132"/>
      <c r="C62" s="1202" t="s">
        <v>606</v>
      </c>
      <c r="D62" s="1203"/>
      <c r="E62" s="1204"/>
      <c r="F62" s="133">
        <v>4</v>
      </c>
      <c r="G62" s="133">
        <v>8</v>
      </c>
      <c r="H62" s="134">
        <v>11</v>
      </c>
    </row>
    <row r="63" spans="2:8" ht="52.5" customHeight="1" thickBot="1">
      <c r="B63" s="135"/>
      <c r="C63" s="1205" t="s">
        <v>53</v>
      </c>
      <c r="D63" s="1205"/>
      <c r="E63" s="1206"/>
      <c r="F63" s="136">
        <v>928</v>
      </c>
      <c r="G63" s="136">
        <v>1645</v>
      </c>
      <c r="H63" s="137">
        <v>1900</v>
      </c>
    </row>
    <row r="64" spans="2:8"/>
  </sheetData>
  <sheetProtection algorithmName="SHA-512" hashValue="YVOgJ9joadh8fW9di0hqik401OP7TCXFkIBWHDjSw3MmiyvU9df1sFOlIi6EQUGyy/ohKIKRev6ZQiQuRHlWOQ==" saltValue="4w9vvGYZgf8g2l6Jq/ut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566</v>
      </c>
      <c r="G2" s="151"/>
      <c r="H2" s="152"/>
    </row>
    <row r="3" spans="1:8">
      <c r="A3" s="148" t="s">
        <v>559</v>
      </c>
      <c r="B3" s="153"/>
      <c r="C3" s="154"/>
      <c r="D3" s="155">
        <v>33293</v>
      </c>
      <c r="E3" s="156"/>
      <c r="F3" s="157">
        <v>96462</v>
      </c>
      <c r="G3" s="158"/>
      <c r="H3" s="159"/>
    </row>
    <row r="4" spans="1:8">
      <c r="A4" s="160"/>
      <c r="B4" s="161"/>
      <c r="C4" s="162"/>
      <c r="D4" s="163">
        <v>15336</v>
      </c>
      <c r="E4" s="164"/>
      <c r="F4" s="165">
        <v>39886</v>
      </c>
      <c r="G4" s="166"/>
      <c r="H4" s="167"/>
    </row>
    <row r="5" spans="1:8">
      <c r="A5" s="148" t="s">
        <v>561</v>
      </c>
      <c r="B5" s="153"/>
      <c r="C5" s="154"/>
      <c r="D5" s="155">
        <v>34374</v>
      </c>
      <c r="E5" s="156"/>
      <c r="F5" s="157">
        <v>83103</v>
      </c>
      <c r="G5" s="158"/>
      <c r="H5" s="159"/>
    </row>
    <row r="6" spans="1:8">
      <c r="A6" s="160"/>
      <c r="B6" s="161"/>
      <c r="C6" s="162"/>
      <c r="D6" s="163">
        <v>12348</v>
      </c>
      <c r="E6" s="164"/>
      <c r="F6" s="165">
        <v>41378</v>
      </c>
      <c r="G6" s="166"/>
      <c r="H6" s="167"/>
    </row>
    <row r="7" spans="1:8">
      <c r="A7" s="148" t="s">
        <v>562</v>
      </c>
      <c r="B7" s="153"/>
      <c r="C7" s="154"/>
      <c r="D7" s="155">
        <v>39506</v>
      </c>
      <c r="E7" s="156"/>
      <c r="F7" s="157">
        <v>84459</v>
      </c>
      <c r="G7" s="158"/>
      <c r="H7" s="159"/>
    </row>
    <row r="8" spans="1:8">
      <c r="A8" s="160"/>
      <c r="B8" s="161"/>
      <c r="C8" s="162"/>
      <c r="D8" s="163">
        <v>15869</v>
      </c>
      <c r="E8" s="164"/>
      <c r="F8" s="165">
        <v>47314</v>
      </c>
      <c r="G8" s="166"/>
      <c r="H8" s="167"/>
    </row>
    <row r="9" spans="1:8">
      <c r="A9" s="148" t="s">
        <v>563</v>
      </c>
      <c r="B9" s="153"/>
      <c r="C9" s="154"/>
      <c r="D9" s="155">
        <v>86644</v>
      </c>
      <c r="E9" s="156"/>
      <c r="F9" s="157">
        <v>74568</v>
      </c>
      <c r="G9" s="158"/>
      <c r="H9" s="159"/>
    </row>
    <row r="10" spans="1:8">
      <c r="A10" s="160"/>
      <c r="B10" s="161"/>
      <c r="C10" s="162"/>
      <c r="D10" s="163">
        <v>65242</v>
      </c>
      <c r="E10" s="164"/>
      <c r="F10" s="165">
        <v>42558</v>
      </c>
      <c r="G10" s="166"/>
      <c r="H10" s="167"/>
    </row>
    <row r="11" spans="1:8">
      <c r="A11" s="148" t="s">
        <v>564</v>
      </c>
      <c r="B11" s="153"/>
      <c r="C11" s="154"/>
      <c r="D11" s="155">
        <v>48568</v>
      </c>
      <c r="E11" s="156"/>
      <c r="F11" s="157">
        <v>73693</v>
      </c>
      <c r="G11" s="158"/>
      <c r="H11" s="159"/>
    </row>
    <row r="12" spans="1:8">
      <c r="A12" s="160"/>
      <c r="B12" s="161"/>
      <c r="C12" s="168"/>
      <c r="D12" s="163">
        <v>26246</v>
      </c>
      <c r="E12" s="164"/>
      <c r="F12" s="165">
        <v>44203</v>
      </c>
      <c r="G12" s="166"/>
      <c r="H12" s="167"/>
    </row>
    <row r="13" spans="1:8">
      <c r="A13" s="148"/>
      <c r="B13" s="153"/>
      <c r="C13" s="169"/>
      <c r="D13" s="170">
        <v>48477</v>
      </c>
      <c r="E13" s="171"/>
      <c r="F13" s="172">
        <v>82457</v>
      </c>
      <c r="G13" s="173"/>
      <c r="H13" s="159"/>
    </row>
    <row r="14" spans="1:8">
      <c r="A14" s="160"/>
      <c r="B14" s="161"/>
      <c r="C14" s="162"/>
      <c r="D14" s="163">
        <v>27008</v>
      </c>
      <c r="E14" s="164"/>
      <c r="F14" s="165">
        <v>43068</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6.79</v>
      </c>
      <c r="C19" s="174">
        <f>ROUND(VALUE(SUBSTITUTE(実質収支比率等に係る経年分析!G$48,"▲","-")),2)</f>
        <v>5.09</v>
      </c>
      <c r="D19" s="174">
        <f>ROUND(VALUE(SUBSTITUTE(実質収支比率等に係る経年分析!H$48,"▲","-")),2)</f>
        <v>7.29</v>
      </c>
      <c r="E19" s="174">
        <f>ROUND(VALUE(SUBSTITUTE(実質収支比率等に係る経年分析!I$48,"▲","-")),2)</f>
        <v>7.12</v>
      </c>
      <c r="F19" s="174">
        <f>ROUND(VALUE(SUBSTITUTE(実質収支比率等に係る経年分析!J$48,"▲","-")),2)</f>
        <v>9.01</v>
      </c>
    </row>
    <row r="20" spans="1:11">
      <c r="A20" s="174" t="s">
        <v>57</v>
      </c>
      <c r="B20" s="174">
        <f>ROUND(VALUE(SUBSTITUTE(実質収支比率等に係る経年分析!F$47,"▲","-")),2)</f>
        <v>1.98</v>
      </c>
      <c r="C20" s="174">
        <f>ROUND(VALUE(SUBSTITUTE(実質収支比率等に係る経年分析!G$47,"▲","-")),2)</f>
        <v>6.43</v>
      </c>
      <c r="D20" s="174">
        <f>ROUND(VALUE(SUBSTITUTE(実質収支比率等に係る経年分析!H$47,"▲","-")),2)</f>
        <v>8.8800000000000008</v>
      </c>
      <c r="E20" s="174">
        <f>ROUND(VALUE(SUBSTITUTE(実質収支比率等に係る経年分析!I$47,"▲","-")),2)</f>
        <v>11.84</v>
      </c>
      <c r="F20" s="174">
        <f>ROUND(VALUE(SUBSTITUTE(実質収支比率等に係る経年分析!J$47,"▲","-")),2)</f>
        <v>14.45</v>
      </c>
    </row>
    <row r="21" spans="1:11">
      <c r="A21" s="174" t="s">
        <v>58</v>
      </c>
      <c r="B21" s="174">
        <f>IF(ISNUMBER(VALUE(SUBSTITUTE(実質収支比率等に係る経年分析!F$49,"▲","-"))),ROUND(VALUE(SUBSTITUTE(実質収支比率等に係る経年分析!F$49,"▲","-")),2),NA())</f>
        <v>5.75</v>
      </c>
      <c r="C21" s="174">
        <f>IF(ISNUMBER(VALUE(SUBSTITUTE(実質収支比率等に係る経年分析!G$49,"▲","-"))),ROUND(VALUE(SUBSTITUTE(実質収支比率等に係る経年分析!G$49,"▲","-")),2),NA())</f>
        <v>2.73</v>
      </c>
      <c r="D21" s="174">
        <f>IF(ISNUMBER(VALUE(SUBSTITUTE(実質収支比率等に係る経年分析!H$49,"▲","-"))),ROUND(VALUE(SUBSTITUTE(実質収支比率等に係る経年分析!H$49,"▲","-")),2),NA())</f>
        <v>5.28</v>
      </c>
      <c r="E21" s="174">
        <f>IF(ISNUMBER(VALUE(SUBSTITUTE(実質収支比率等に係る経年分析!I$49,"▲","-"))),ROUND(VALUE(SUBSTITUTE(実質収支比率等に係る経年分析!I$49,"▲","-")),2),NA())</f>
        <v>3.69</v>
      </c>
      <c r="F21" s="174">
        <f>IF(ISNUMBER(VALUE(SUBSTITUTE(実質収支比率等に係る経年分析!J$49,"▲","-"))),ROUND(VALUE(SUBSTITUTE(実質収支比率等に係る経年分析!J$49,"▲","-")),2),NA())</f>
        <v>5.81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坂下東第一地区土地区画整理事業特別会計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1.03</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1.81</v>
      </c>
    </row>
    <row r="34" spans="1:16">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8.9700000000000006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16.43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841</v>
      </c>
      <c r="E42" s="176"/>
      <c r="F42" s="176"/>
      <c r="G42" s="176">
        <f>'実質公債費比率（分子）の構造'!L$52</f>
        <v>844</v>
      </c>
      <c r="H42" s="176"/>
      <c r="I42" s="176"/>
      <c r="J42" s="176">
        <f>'実質公債費比率（分子）の構造'!M$52</f>
        <v>842</v>
      </c>
      <c r="K42" s="176"/>
      <c r="L42" s="176"/>
      <c r="M42" s="176">
        <f>'実質公債費比率（分子）の構造'!N$52</f>
        <v>827</v>
      </c>
      <c r="N42" s="176"/>
      <c r="O42" s="176"/>
      <c r="P42" s="176">
        <f>'実質公債費比率（分子）の構造'!O$52</f>
        <v>823</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7</v>
      </c>
      <c r="C44" s="176"/>
      <c r="D44" s="176"/>
      <c r="E44" s="176">
        <f>'実質公債費比率（分子）の構造'!L$50</f>
        <v>2</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15</v>
      </c>
      <c r="C45" s="176"/>
      <c r="D45" s="176"/>
      <c r="E45" s="176">
        <f>'実質公債費比率（分子）の構造'!L$49</f>
        <v>10</v>
      </c>
      <c r="F45" s="176"/>
      <c r="G45" s="176"/>
      <c r="H45" s="176">
        <f>'実質公債費比率（分子）の構造'!M$49</f>
        <v>7</v>
      </c>
      <c r="I45" s="176"/>
      <c r="J45" s="176"/>
      <c r="K45" s="176">
        <f>'実質公債費比率（分子）の構造'!N$49</f>
        <v>8</v>
      </c>
      <c r="L45" s="176"/>
      <c r="M45" s="176"/>
      <c r="N45" s="176">
        <f>'実質公債費比率（分子）の構造'!O$49</f>
        <v>8</v>
      </c>
      <c r="O45" s="176"/>
      <c r="P45" s="176"/>
    </row>
    <row r="46" spans="1:16">
      <c r="A46" s="176" t="s">
        <v>69</v>
      </c>
      <c r="B46" s="176">
        <f>'実質公債費比率（分子）の構造'!K$48</f>
        <v>157</v>
      </c>
      <c r="C46" s="176"/>
      <c r="D46" s="176"/>
      <c r="E46" s="176">
        <f>'実質公債費比率（分子）の構造'!L$48</f>
        <v>161</v>
      </c>
      <c r="F46" s="176"/>
      <c r="G46" s="176"/>
      <c r="H46" s="176">
        <f>'実質公債費比率（分子）の構造'!M$48</f>
        <v>157</v>
      </c>
      <c r="I46" s="176"/>
      <c r="J46" s="176"/>
      <c r="K46" s="176">
        <f>'実質公債費比率（分子）の構造'!N$48</f>
        <v>162</v>
      </c>
      <c r="L46" s="176"/>
      <c r="M46" s="176"/>
      <c r="N46" s="176">
        <f>'実質公債費比率（分子）の構造'!O$48</f>
        <v>182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1200</v>
      </c>
      <c r="C49" s="176"/>
      <c r="D49" s="176"/>
      <c r="E49" s="176">
        <f>'実質公債費比率（分子）の構造'!L$45</f>
        <v>1183</v>
      </c>
      <c r="F49" s="176"/>
      <c r="G49" s="176"/>
      <c r="H49" s="176">
        <f>'実質公債費比率（分子）の構造'!M$45</f>
        <v>1131</v>
      </c>
      <c r="I49" s="176"/>
      <c r="J49" s="176"/>
      <c r="K49" s="176">
        <f>'実質公債費比率（分子）の構造'!N$45</f>
        <v>1108</v>
      </c>
      <c r="L49" s="176"/>
      <c r="M49" s="176"/>
      <c r="N49" s="176">
        <f>'実質公債費比率（分子）の構造'!O$45</f>
        <v>1090</v>
      </c>
      <c r="O49" s="176"/>
      <c r="P49" s="176"/>
    </row>
    <row r="50" spans="1:16">
      <c r="A50" s="176" t="s">
        <v>73</v>
      </c>
      <c r="B50" s="176" t="e">
        <f>NA()</f>
        <v>#N/A</v>
      </c>
      <c r="C50" s="176">
        <f>IF(ISNUMBER('実質公債費比率（分子）の構造'!K$53),'実質公債費比率（分子）の構造'!K$53,NA())</f>
        <v>538</v>
      </c>
      <c r="D50" s="176" t="e">
        <f>NA()</f>
        <v>#N/A</v>
      </c>
      <c r="E50" s="176" t="e">
        <f>NA()</f>
        <v>#N/A</v>
      </c>
      <c r="F50" s="176">
        <f>IF(ISNUMBER('実質公債費比率（分子）の構造'!L$53),'実質公債費比率（分子）の構造'!L$53,NA())</f>
        <v>512</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451</v>
      </c>
      <c r="M50" s="176" t="e">
        <f>NA()</f>
        <v>#N/A</v>
      </c>
      <c r="N50" s="176" t="e">
        <f>NA()</f>
        <v>#N/A</v>
      </c>
      <c r="O50" s="176">
        <f>IF(ISNUMBER('実質公債費比率（分子）の構造'!O$53),'実質公債費比率（分子）の構造'!O$53,NA())</f>
        <v>457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7663</v>
      </c>
      <c r="E56" s="175"/>
      <c r="F56" s="175"/>
      <c r="G56" s="175">
        <f>'将来負担比率（分子）の構造'!J$52</f>
        <v>7258</v>
      </c>
      <c r="H56" s="175"/>
      <c r="I56" s="175"/>
      <c r="J56" s="175">
        <f>'将来負担比率（分子）の構造'!K$52</f>
        <v>6863</v>
      </c>
      <c r="K56" s="175"/>
      <c r="L56" s="175"/>
      <c r="M56" s="175">
        <f>'将来負担比率（分子）の構造'!L$52</f>
        <v>6832</v>
      </c>
      <c r="N56" s="175"/>
      <c r="O56" s="175"/>
      <c r="P56" s="175">
        <f>'将来負担比率（分子）の構造'!M$52</f>
        <v>6321</v>
      </c>
    </row>
    <row r="57" spans="1:16">
      <c r="A57" s="175" t="s">
        <v>44</v>
      </c>
      <c r="B57" s="175"/>
      <c r="C57" s="175"/>
      <c r="D57" s="175">
        <f>'将来負担比率（分子）の構造'!I$51</f>
        <v>430</v>
      </c>
      <c r="E57" s="175"/>
      <c r="F57" s="175"/>
      <c r="G57" s="175">
        <f>'将来負担比率（分子）の構造'!J$51</f>
        <v>405</v>
      </c>
      <c r="H57" s="175"/>
      <c r="I57" s="175"/>
      <c r="J57" s="175">
        <f>'将来負担比率（分子）の構造'!K$51</f>
        <v>375</v>
      </c>
      <c r="K57" s="175"/>
      <c r="L57" s="175"/>
      <c r="M57" s="175">
        <f>'将来負担比率（分子）の構造'!L$51</f>
        <v>346</v>
      </c>
      <c r="N57" s="175"/>
      <c r="O57" s="175"/>
      <c r="P57" s="175">
        <f>'将来負担比率（分子）の構造'!M$51</f>
        <v>311</v>
      </c>
    </row>
    <row r="58" spans="1:16">
      <c r="A58" s="175" t="s">
        <v>43</v>
      </c>
      <c r="B58" s="175"/>
      <c r="C58" s="175"/>
      <c r="D58" s="175">
        <f>'将来負担比率（分子）の構造'!I$50</f>
        <v>542</v>
      </c>
      <c r="E58" s="175"/>
      <c r="F58" s="175"/>
      <c r="G58" s="175">
        <f>'将来負担比率（分子）の構造'!J$50</f>
        <v>892</v>
      </c>
      <c r="H58" s="175"/>
      <c r="I58" s="175"/>
      <c r="J58" s="175">
        <f>'将来負担比率（分子）の構造'!K$50</f>
        <v>1262</v>
      </c>
      <c r="K58" s="175"/>
      <c r="L58" s="175"/>
      <c r="M58" s="175">
        <f>'将来負担比率（分子）の構造'!L$50</f>
        <v>1634</v>
      </c>
      <c r="N58" s="175"/>
      <c r="O58" s="175"/>
      <c r="P58" s="175">
        <f>'将来負担比率（分子）の構造'!M$50</f>
        <v>1865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1208</v>
      </c>
      <c r="C62" s="175"/>
      <c r="D62" s="175"/>
      <c r="E62" s="175">
        <f>'将来負担比率（分子）の構造'!J$45</f>
        <v>1192</v>
      </c>
      <c r="F62" s="175"/>
      <c r="G62" s="175"/>
      <c r="H62" s="175">
        <f>'将来負担比率（分子）の構造'!K$45</f>
        <v>1117</v>
      </c>
      <c r="I62" s="175"/>
      <c r="J62" s="175"/>
      <c r="K62" s="175">
        <f>'将来負担比率（分子）の構造'!L$45</f>
        <v>945</v>
      </c>
      <c r="L62" s="175"/>
      <c r="M62" s="175"/>
      <c r="N62" s="175">
        <f>'将来負担比率（分子）の構造'!M$45</f>
        <v>911</v>
      </c>
      <c r="O62" s="175"/>
      <c r="P62" s="175"/>
    </row>
    <row r="63" spans="1:16">
      <c r="A63" s="175" t="s">
        <v>36</v>
      </c>
      <c r="B63" s="175">
        <f>'将来負担比率（分子）の構造'!I$44</f>
        <v>29</v>
      </c>
      <c r="C63" s="175"/>
      <c r="D63" s="175"/>
      <c r="E63" s="175">
        <f>'将来負担比率（分子）の構造'!J$44</f>
        <v>25</v>
      </c>
      <c r="F63" s="175"/>
      <c r="G63" s="175"/>
      <c r="H63" s="175">
        <f>'将来負担比率（分子）の構造'!K$44</f>
        <v>26</v>
      </c>
      <c r="I63" s="175"/>
      <c r="J63" s="175"/>
      <c r="K63" s="175">
        <f>'将来負担比率（分子）の構造'!L$44</f>
        <v>41</v>
      </c>
      <c r="L63" s="175"/>
      <c r="M63" s="175"/>
      <c r="N63" s="175">
        <f>'将来負担比率（分子）の構造'!M$44</f>
        <v>39</v>
      </c>
      <c r="O63" s="175"/>
      <c r="P63" s="175"/>
    </row>
    <row r="64" spans="1:16">
      <c r="A64" s="175" t="s">
        <v>35</v>
      </c>
      <c r="B64" s="175">
        <f>'将来負担比率（分子）の構造'!I$43</f>
        <v>2174</v>
      </c>
      <c r="C64" s="175"/>
      <c r="D64" s="175"/>
      <c r="E64" s="175">
        <f>'将来負担比率（分子）の構造'!J$43</f>
        <v>2317</v>
      </c>
      <c r="F64" s="175"/>
      <c r="G64" s="175"/>
      <c r="H64" s="175">
        <f>'将来負担比率（分子）の構造'!K$43</f>
        <v>2287</v>
      </c>
      <c r="I64" s="175"/>
      <c r="J64" s="175"/>
      <c r="K64" s="175">
        <f>'将来負担比率（分子）の構造'!L$43</f>
        <v>2286</v>
      </c>
      <c r="L64" s="175"/>
      <c r="M64" s="175"/>
      <c r="N64" s="175">
        <f>'将来負担比率（分子）の構造'!M$43</f>
        <v>2379</v>
      </c>
      <c r="O64" s="175"/>
      <c r="P64" s="175"/>
    </row>
    <row r="65" spans="1:16">
      <c r="A65" s="175" t="s">
        <v>34</v>
      </c>
      <c r="B65" s="175">
        <f>'将来負担比率（分子）の構造'!I$42</f>
        <v>3</v>
      </c>
      <c r="C65" s="175"/>
      <c r="D65" s="175"/>
      <c r="E65" s="175">
        <f>'将来負担比率（分子）の構造'!J$42</f>
        <v>2</v>
      </c>
      <c r="F65" s="175"/>
      <c r="G65" s="175"/>
      <c r="H65" s="175">
        <f>'将来負担比率（分子）の構造'!K$42</f>
        <v>1</v>
      </c>
      <c r="I65" s="175"/>
      <c r="J65" s="175"/>
      <c r="K65" s="175">
        <f>'将来負担比率（分子）の構造'!L$42</f>
        <v>0</v>
      </c>
      <c r="L65" s="175"/>
      <c r="M65" s="175"/>
      <c r="N65" s="175" t="str">
        <f>'将来負担比率（分子）の構造'!M$42</f>
        <v>-</v>
      </c>
      <c r="O65" s="175"/>
      <c r="P65" s="175"/>
    </row>
    <row r="66" spans="1:16">
      <c r="A66" s="175" t="s">
        <v>33</v>
      </c>
      <c r="B66" s="175">
        <f>'将来負担比率（分子）の構造'!I$41</f>
        <v>9140</v>
      </c>
      <c r="C66" s="175"/>
      <c r="D66" s="175"/>
      <c r="E66" s="175">
        <f>'将来負担比率（分子）の構造'!J$41</f>
        <v>8526</v>
      </c>
      <c r="F66" s="175"/>
      <c r="G66" s="175"/>
      <c r="H66" s="175">
        <f>'将来負担比率（分子）の構造'!K$41</f>
        <v>7841</v>
      </c>
      <c r="I66" s="175"/>
      <c r="J66" s="175"/>
      <c r="K66" s="175">
        <f>'将来負担比率（分子）の構造'!L$41</f>
        <v>7788</v>
      </c>
      <c r="L66" s="175"/>
      <c r="M66" s="175"/>
      <c r="N66" s="175">
        <f>'将来負担比率（分子）の構造'!M$41</f>
        <v>6772</v>
      </c>
      <c r="O66" s="175"/>
      <c r="P66" s="175"/>
    </row>
    <row r="67" spans="1:16">
      <c r="A67" s="175" t="s">
        <v>77</v>
      </c>
      <c r="B67" s="175" t="e">
        <f>NA()</f>
        <v>#N/A</v>
      </c>
      <c r="C67" s="175">
        <f>IF(ISNUMBER('将来負担比率（分子）の構造'!I$53), IF('将来負担比率（分子）の構造'!I$53 &lt; 0, 0, '将来負担比率（分子）の構造'!I$53), NA())</f>
        <v>3919</v>
      </c>
      <c r="D67" s="175" t="e">
        <f>NA()</f>
        <v>#N/A</v>
      </c>
      <c r="E67" s="175" t="e">
        <f>NA()</f>
        <v>#N/A</v>
      </c>
      <c r="F67" s="175">
        <f>IF(ISNUMBER('将来負担比率（分子）の構造'!J$53), IF('将来負担比率（分子）の構造'!J$53 &lt; 0, 0, '将来負担比率（分子）の構造'!J$53), NA())</f>
        <v>3507</v>
      </c>
      <c r="G67" s="175" t="e">
        <f>NA()</f>
        <v>#N/A</v>
      </c>
      <c r="H67" s="175" t="e">
        <f>NA()</f>
        <v>#N/A</v>
      </c>
      <c r="I67" s="175">
        <f>IF(ISNUMBER('将来負担比率（分子）の構造'!K$53), IF('将来負担比率（分子）の構造'!K$53 &lt; 0, 0, '将来負担比率（分子）の構造'!K$53), NA())</f>
        <v>2771</v>
      </c>
      <c r="J67" s="175" t="e">
        <f>NA()</f>
        <v>#N/A</v>
      </c>
      <c r="K67" s="175" t="e">
        <f>NA()</f>
        <v>#N/A</v>
      </c>
      <c r="L67" s="175">
        <f>IF(ISNUMBER('将来負担比率（分子）の構造'!L$53), IF('将来負担比率（分子）の構造'!L$53 &lt; 0, 0, '将来負担比率（分子）の構造'!L$53), NA())</f>
        <v>2247</v>
      </c>
      <c r="M67" s="175" t="e">
        <f>NA()</f>
        <v>#N/A</v>
      </c>
      <c r="N67" s="175" t="e">
        <f>NA()</f>
        <v>#N/A</v>
      </c>
      <c r="O67" s="175">
        <f>IF(ISNUMBER('将来負担比率（分子）の構造'!M$53), IF('将来負担比率（分子）の構造'!M$53 &lt; 0, 0, '将来負担比率（分子）の構造'!M$53), NA())</f>
        <v>1605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452</v>
      </c>
      <c r="C72" s="179">
        <f>基金残高に係る経年分析!G55</f>
        <v>634</v>
      </c>
      <c r="D72" s="179">
        <f>基金残高に係る経年分析!H55</f>
        <v>746</v>
      </c>
    </row>
    <row r="73" spans="1:16">
      <c r="A73" s="178" t="s">
        <v>80</v>
      </c>
      <c r="B73" s="179">
        <f>基金残高に係る経年分析!F56</f>
        <v>15</v>
      </c>
      <c r="C73" s="179">
        <f>基金残高に係る経年分析!G56</f>
        <v>172</v>
      </c>
      <c r="D73" s="179">
        <f>基金残高に係る経年分析!H56</f>
        <v>24</v>
      </c>
    </row>
    <row r="74" spans="1:16">
      <c r="A74" s="178" t="s">
        <v>81</v>
      </c>
      <c r="B74" s="179">
        <f>基金残高に係る経年分析!F57</f>
        <v>461</v>
      </c>
      <c r="C74" s="179">
        <f>基金残高に係る経年分析!G57</f>
        <v>839</v>
      </c>
      <c r="D74" s="179">
        <f>基金残高に係る経年分析!H57</f>
        <v>1131</v>
      </c>
    </row>
  </sheetData>
  <sheetProtection algorithmName="SHA-512" hashValue="cqzntQmzysZXTwXZma9tu6iBb/VQ2aLVX9CgTXlzOdctLLO4uJU9l4une8r5CV4tv4CYqYuPinkKV+BgNye7IA==" saltValue="iQYzvDwuyEoGSnbIoRw0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234</v>
      </c>
      <c r="C5" s="677"/>
      <c r="D5" s="677"/>
      <c r="E5" s="677"/>
      <c r="F5" s="677"/>
      <c r="G5" s="677"/>
      <c r="H5" s="677"/>
      <c r="I5" s="677"/>
      <c r="J5" s="677"/>
      <c r="K5" s="677"/>
      <c r="L5" s="677"/>
      <c r="M5" s="677"/>
      <c r="N5" s="677"/>
      <c r="O5" s="677"/>
      <c r="P5" s="677"/>
      <c r="Q5" s="678"/>
      <c r="R5" s="673">
        <v>1659234</v>
      </c>
      <c r="S5" s="674"/>
      <c r="T5" s="674"/>
      <c r="U5" s="674"/>
      <c r="V5" s="674"/>
      <c r="W5" s="674"/>
      <c r="X5" s="674"/>
      <c r="Y5" s="702"/>
      <c r="Z5" s="715">
        <v>18.3</v>
      </c>
      <c r="AA5" s="715"/>
      <c r="AB5" s="715"/>
      <c r="AC5" s="715"/>
      <c r="AD5" s="716">
        <v>1659234</v>
      </c>
      <c r="AE5" s="716"/>
      <c r="AF5" s="716"/>
      <c r="AG5" s="716"/>
      <c r="AH5" s="716"/>
      <c r="AI5" s="716"/>
      <c r="AJ5" s="716"/>
      <c r="AK5" s="716"/>
      <c r="AL5" s="703">
        <v>32.200000000000003</v>
      </c>
      <c r="AM5" s="685"/>
      <c r="AN5" s="685"/>
      <c r="AO5" s="704"/>
      <c r="AP5" s="676" t="s">
        <v>235</v>
      </c>
      <c r="AQ5" s="677"/>
      <c r="AR5" s="677"/>
      <c r="AS5" s="677"/>
      <c r="AT5" s="677"/>
      <c r="AU5" s="677"/>
      <c r="AV5" s="677"/>
      <c r="AW5" s="677"/>
      <c r="AX5" s="677"/>
      <c r="AY5" s="677"/>
      <c r="AZ5" s="677"/>
      <c r="BA5" s="677"/>
      <c r="BB5" s="677"/>
      <c r="BC5" s="677"/>
      <c r="BD5" s="677"/>
      <c r="BE5" s="677"/>
      <c r="BF5" s="678"/>
      <c r="BG5" s="621">
        <v>1659234</v>
      </c>
      <c r="BH5" s="622"/>
      <c r="BI5" s="622"/>
      <c r="BJ5" s="622"/>
      <c r="BK5" s="622"/>
      <c r="BL5" s="622"/>
      <c r="BM5" s="622"/>
      <c r="BN5" s="623"/>
      <c r="BO5" s="659">
        <v>100</v>
      </c>
      <c r="BP5" s="659"/>
      <c r="BQ5" s="659"/>
      <c r="BR5" s="659"/>
      <c r="BS5" s="660" t="s">
        <v>236</v>
      </c>
      <c r="BT5" s="660"/>
      <c r="BU5" s="660"/>
      <c r="BV5" s="660"/>
      <c r="BW5" s="660"/>
      <c r="BX5" s="660"/>
      <c r="BY5" s="660"/>
      <c r="BZ5" s="660"/>
      <c r="CA5" s="660"/>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c r="B6" s="618" t="s">
        <v>240</v>
      </c>
      <c r="C6" s="619"/>
      <c r="D6" s="619"/>
      <c r="E6" s="619"/>
      <c r="F6" s="619"/>
      <c r="G6" s="619"/>
      <c r="H6" s="619"/>
      <c r="I6" s="619"/>
      <c r="J6" s="619"/>
      <c r="K6" s="619"/>
      <c r="L6" s="619"/>
      <c r="M6" s="619"/>
      <c r="N6" s="619"/>
      <c r="O6" s="619"/>
      <c r="P6" s="619"/>
      <c r="Q6" s="620"/>
      <c r="R6" s="621">
        <v>87727</v>
      </c>
      <c r="S6" s="622"/>
      <c r="T6" s="622"/>
      <c r="U6" s="622"/>
      <c r="V6" s="622"/>
      <c r="W6" s="622"/>
      <c r="X6" s="622"/>
      <c r="Y6" s="623"/>
      <c r="Z6" s="659">
        <v>1</v>
      </c>
      <c r="AA6" s="659"/>
      <c r="AB6" s="659"/>
      <c r="AC6" s="659"/>
      <c r="AD6" s="660">
        <v>87727</v>
      </c>
      <c r="AE6" s="660"/>
      <c r="AF6" s="660"/>
      <c r="AG6" s="660"/>
      <c r="AH6" s="660"/>
      <c r="AI6" s="660"/>
      <c r="AJ6" s="660"/>
      <c r="AK6" s="660"/>
      <c r="AL6" s="624">
        <v>1.7</v>
      </c>
      <c r="AM6" s="625"/>
      <c r="AN6" s="625"/>
      <c r="AO6" s="661"/>
      <c r="AP6" s="618" t="s">
        <v>241</v>
      </c>
      <c r="AQ6" s="619"/>
      <c r="AR6" s="619"/>
      <c r="AS6" s="619"/>
      <c r="AT6" s="619"/>
      <c r="AU6" s="619"/>
      <c r="AV6" s="619"/>
      <c r="AW6" s="619"/>
      <c r="AX6" s="619"/>
      <c r="AY6" s="619"/>
      <c r="AZ6" s="619"/>
      <c r="BA6" s="619"/>
      <c r="BB6" s="619"/>
      <c r="BC6" s="619"/>
      <c r="BD6" s="619"/>
      <c r="BE6" s="619"/>
      <c r="BF6" s="620"/>
      <c r="BG6" s="621">
        <v>1659234</v>
      </c>
      <c r="BH6" s="622"/>
      <c r="BI6" s="622"/>
      <c r="BJ6" s="622"/>
      <c r="BK6" s="622"/>
      <c r="BL6" s="622"/>
      <c r="BM6" s="622"/>
      <c r="BN6" s="623"/>
      <c r="BO6" s="659">
        <v>100</v>
      </c>
      <c r="BP6" s="659"/>
      <c r="BQ6" s="659"/>
      <c r="BR6" s="659"/>
      <c r="BS6" s="660" t="s">
        <v>242</v>
      </c>
      <c r="BT6" s="660"/>
      <c r="BU6" s="660"/>
      <c r="BV6" s="660"/>
      <c r="BW6" s="660"/>
      <c r="BX6" s="660"/>
      <c r="BY6" s="660"/>
      <c r="BZ6" s="660"/>
      <c r="CA6" s="660"/>
      <c r="CB6" s="695"/>
      <c r="CD6" s="676" t="s">
        <v>243</v>
      </c>
      <c r="CE6" s="677"/>
      <c r="CF6" s="677"/>
      <c r="CG6" s="677"/>
      <c r="CH6" s="677"/>
      <c r="CI6" s="677"/>
      <c r="CJ6" s="677"/>
      <c r="CK6" s="677"/>
      <c r="CL6" s="677"/>
      <c r="CM6" s="677"/>
      <c r="CN6" s="677"/>
      <c r="CO6" s="677"/>
      <c r="CP6" s="677"/>
      <c r="CQ6" s="678"/>
      <c r="CR6" s="621">
        <v>85211</v>
      </c>
      <c r="CS6" s="622"/>
      <c r="CT6" s="622"/>
      <c r="CU6" s="622"/>
      <c r="CV6" s="622"/>
      <c r="CW6" s="622"/>
      <c r="CX6" s="622"/>
      <c r="CY6" s="623"/>
      <c r="CZ6" s="703">
        <v>1</v>
      </c>
      <c r="DA6" s="685"/>
      <c r="DB6" s="685"/>
      <c r="DC6" s="705"/>
      <c r="DD6" s="627" t="s">
        <v>244</v>
      </c>
      <c r="DE6" s="622"/>
      <c r="DF6" s="622"/>
      <c r="DG6" s="622"/>
      <c r="DH6" s="622"/>
      <c r="DI6" s="622"/>
      <c r="DJ6" s="622"/>
      <c r="DK6" s="622"/>
      <c r="DL6" s="622"/>
      <c r="DM6" s="622"/>
      <c r="DN6" s="622"/>
      <c r="DO6" s="622"/>
      <c r="DP6" s="623"/>
      <c r="DQ6" s="627">
        <v>85211</v>
      </c>
      <c r="DR6" s="622"/>
      <c r="DS6" s="622"/>
      <c r="DT6" s="622"/>
      <c r="DU6" s="622"/>
      <c r="DV6" s="622"/>
      <c r="DW6" s="622"/>
      <c r="DX6" s="622"/>
      <c r="DY6" s="622"/>
      <c r="DZ6" s="622"/>
      <c r="EA6" s="622"/>
      <c r="EB6" s="622"/>
      <c r="EC6" s="658"/>
    </row>
    <row r="7" spans="2:143" ht="11.25" customHeight="1">
      <c r="B7" s="618" t="s">
        <v>245</v>
      </c>
      <c r="C7" s="619"/>
      <c r="D7" s="619"/>
      <c r="E7" s="619"/>
      <c r="F7" s="619"/>
      <c r="G7" s="619"/>
      <c r="H7" s="619"/>
      <c r="I7" s="619"/>
      <c r="J7" s="619"/>
      <c r="K7" s="619"/>
      <c r="L7" s="619"/>
      <c r="M7" s="619"/>
      <c r="N7" s="619"/>
      <c r="O7" s="619"/>
      <c r="P7" s="619"/>
      <c r="Q7" s="620"/>
      <c r="R7" s="621">
        <v>556</v>
      </c>
      <c r="S7" s="622"/>
      <c r="T7" s="622"/>
      <c r="U7" s="622"/>
      <c r="V7" s="622"/>
      <c r="W7" s="622"/>
      <c r="X7" s="622"/>
      <c r="Y7" s="623"/>
      <c r="Z7" s="659">
        <v>0</v>
      </c>
      <c r="AA7" s="659"/>
      <c r="AB7" s="659"/>
      <c r="AC7" s="659"/>
      <c r="AD7" s="660">
        <v>556</v>
      </c>
      <c r="AE7" s="660"/>
      <c r="AF7" s="660"/>
      <c r="AG7" s="660"/>
      <c r="AH7" s="660"/>
      <c r="AI7" s="660"/>
      <c r="AJ7" s="660"/>
      <c r="AK7" s="660"/>
      <c r="AL7" s="624">
        <v>0</v>
      </c>
      <c r="AM7" s="625"/>
      <c r="AN7" s="625"/>
      <c r="AO7" s="661"/>
      <c r="AP7" s="618" t="s">
        <v>246</v>
      </c>
      <c r="AQ7" s="619"/>
      <c r="AR7" s="619"/>
      <c r="AS7" s="619"/>
      <c r="AT7" s="619"/>
      <c r="AU7" s="619"/>
      <c r="AV7" s="619"/>
      <c r="AW7" s="619"/>
      <c r="AX7" s="619"/>
      <c r="AY7" s="619"/>
      <c r="AZ7" s="619"/>
      <c r="BA7" s="619"/>
      <c r="BB7" s="619"/>
      <c r="BC7" s="619"/>
      <c r="BD7" s="619"/>
      <c r="BE7" s="619"/>
      <c r="BF7" s="620"/>
      <c r="BG7" s="621">
        <v>663449</v>
      </c>
      <c r="BH7" s="622"/>
      <c r="BI7" s="622"/>
      <c r="BJ7" s="622"/>
      <c r="BK7" s="622"/>
      <c r="BL7" s="622"/>
      <c r="BM7" s="622"/>
      <c r="BN7" s="623"/>
      <c r="BO7" s="659">
        <v>40</v>
      </c>
      <c r="BP7" s="659"/>
      <c r="BQ7" s="659"/>
      <c r="BR7" s="659"/>
      <c r="BS7" s="660" t="s">
        <v>242</v>
      </c>
      <c r="BT7" s="660"/>
      <c r="BU7" s="660"/>
      <c r="BV7" s="660"/>
      <c r="BW7" s="660"/>
      <c r="BX7" s="660"/>
      <c r="BY7" s="660"/>
      <c r="BZ7" s="660"/>
      <c r="CA7" s="660"/>
      <c r="CB7" s="695"/>
      <c r="CD7" s="618" t="s">
        <v>247</v>
      </c>
      <c r="CE7" s="619"/>
      <c r="CF7" s="619"/>
      <c r="CG7" s="619"/>
      <c r="CH7" s="619"/>
      <c r="CI7" s="619"/>
      <c r="CJ7" s="619"/>
      <c r="CK7" s="619"/>
      <c r="CL7" s="619"/>
      <c r="CM7" s="619"/>
      <c r="CN7" s="619"/>
      <c r="CO7" s="619"/>
      <c r="CP7" s="619"/>
      <c r="CQ7" s="620"/>
      <c r="CR7" s="621">
        <v>1621902</v>
      </c>
      <c r="CS7" s="622"/>
      <c r="CT7" s="622"/>
      <c r="CU7" s="622"/>
      <c r="CV7" s="622"/>
      <c r="CW7" s="622"/>
      <c r="CX7" s="622"/>
      <c r="CY7" s="623"/>
      <c r="CZ7" s="659">
        <v>19</v>
      </c>
      <c r="DA7" s="659"/>
      <c r="DB7" s="659"/>
      <c r="DC7" s="659"/>
      <c r="DD7" s="627">
        <v>95176</v>
      </c>
      <c r="DE7" s="622"/>
      <c r="DF7" s="622"/>
      <c r="DG7" s="622"/>
      <c r="DH7" s="622"/>
      <c r="DI7" s="622"/>
      <c r="DJ7" s="622"/>
      <c r="DK7" s="622"/>
      <c r="DL7" s="622"/>
      <c r="DM7" s="622"/>
      <c r="DN7" s="622"/>
      <c r="DO7" s="622"/>
      <c r="DP7" s="623"/>
      <c r="DQ7" s="627">
        <v>1210047</v>
      </c>
      <c r="DR7" s="622"/>
      <c r="DS7" s="622"/>
      <c r="DT7" s="622"/>
      <c r="DU7" s="622"/>
      <c r="DV7" s="622"/>
      <c r="DW7" s="622"/>
      <c r="DX7" s="622"/>
      <c r="DY7" s="622"/>
      <c r="DZ7" s="622"/>
      <c r="EA7" s="622"/>
      <c r="EB7" s="622"/>
      <c r="EC7" s="658"/>
    </row>
    <row r="8" spans="2:143" ht="11.25" customHeight="1">
      <c r="B8" s="618" t="s">
        <v>248</v>
      </c>
      <c r="C8" s="619"/>
      <c r="D8" s="619"/>
      <c r="E8" s="619"/>
      <c r="F8" s="619"/>
      <c r="G8" s="619"/>
      <c r="H8" s="619"/>
      <c r="I8" s="619"/>
      <c r="J8" s="619"/>
      <c r="K8" s="619"/>
      <c r="L8" s="619"/>
      <c r="M8" s="619"/>
      <c r="N8" s="619"/>
      <c r="O8" s="619"/>
      <c r="P8" s="619"/>
      <c r="Q8" s="620"/>
      <c r="R8" s="621">
        <v>5497</v>
      </c>
      <c r="S8" s="622"/>
      <c r="T8" s="622"/>
      <c r="U8" s="622"/>
      <c r="V8" s="622"/>
      <c r="W8" s="622"/>
      <c r="X8" s="622"/>
      <c r="Y8" s="623"/>
      <c r="Z8" s="659">
        <v>0.1</v>
      </c>
      <c r="AA8" s="659"/>
      <c r="AB8" s="659"/>
      <c r="AC8" s="659"/>
      <c r="AD8" s="660">
        <v>5497</v>
      </c>
      <c r="AE8" s="660"/>
      <c r="AF8" s="660"/>
      <c r="AG8" s="660"/>
      <c r="AH8" s="660"/>
      <c r="AI8" s="660"/>
      <c r="AJ8" s="660"/>
      <c r="AK8" s="660"/>
      <c r="AL8" s="624">
        <v>0.1</v>
      </c>
      <c r="AM8" s="625"/>
      <c r="AN8" s="625"/>
      <c r="AO8" s="661"/>
      <c r="AP8" s="618" t="s">
        <v>249</v>
      </c>
      <c r="AQ8" s="619"/>
      <c r="AR8" s="619"/>
      <c r="AS8" s="619"/>
      <c r="AT8" s="619"/>
      <c r="AU8" s="619"/>
      <c r="AV8" s="619"/>
      <c r="AW8" s="619"/>
      <c r="AX8" s="619"/>
      <c r="AY8" s="619"/>
      <c r="AZ8" s="619"/>
      <c r="BA8" s="619"/>
      <c r="BB8" s="619"/>
      <c r="BC8" s="619"/>
      <c r="BD8" s="619"/>
      <c r="BE8" s="619"/>
      <c r="BF8" s="620"/>
      <c r="BG8" s="621">
        <v>25563</v>
      </c>
      <c r="BH8" s="622"/>
      <c r="BI8" s="622"/>
      <c r="BJ8" s="622"/>
      <c r="BK8" s="622"/>
      <c r="BL8" s="622"/>
      <c r="BM8" s="622"/>
      <c r="BN8" s="623"/>
      <c r="BO8" s="659">
        <v>1.5</v>
      </c>
      <c r="BP8" s="659"/>
      <c r="BQ8" s="659"/>
      <c r="BR8" s="659"/>
      <c r="BS8" s="660" t="s">
        <v>242</v>
      </c>
      <c r="BT8" s="660"/>
      <c r="BU8" s="660"/>
      <c r="BV8" s="660"/>
      <c r="BW8" s="660"/>
      <c r="BX8" s="660"/>
      <c r="BY8" s="660"/>
      <c r="BZ8" s="660"/>
      <c r="CA8" s="660"/>
      <c r="CB8" s="695"/>
      <c r="CD8" s="618" t="s">
        <v>250</v>
      </c>
      <c r="CE8" s="619"/>
      <c r="CF8" s="619"/>
      <c r="CG8" s="619"/>
      <c r="CH8" s="619"/>
      <c r="CI8" s="619"/>
      <c r="CJ8" s="619"/>
      <c r="CK8" s="619"/>
      <c r="CL8" s="619"/>
      <c r="CM8" s="619"/>
      <c r="CN8" s="619"/>
      <c r="CO8" s="619"/>
      <c r="CP8" s="619"/>
      <c r="CQ8" s="620"/>
      <c r="CR8" s="621">
        <v>2089296</v>
      </c>
      <c r="CS8" s="622"/>
      <c r="CT8" s="622"/>
      <c r="CU8" s="622"/>
      <c r="CV8" s="622"/>
      <c r="CW8" s="622"/>
      <c r="CX8" s="622"/>
      <c r="CY8" s="623"/>
      <c r="CZ8" s="659">
        <v>24.5</v>
      </c>
      <c r="DA8" s="659"/>
      <c r="DB8" s="659"/>
      <c r="DC8" s="659"/>
      <c r="DD8" s="627">
        <v>43999</v>
      </c>
      <c r="DE8" s="622"/>
      <c r="DF8" s="622"/>
      <c r="DG8" s="622"/>
      <c r="DH8" s="622"/>
      <c r="DI8" s="622"/>
      <c r="DJ8" s="622"/>
      <c r="DK8" s="622"/>
      <c r="DL8" s="622"/>
      <c r="DM8" s="622"/>
      <c r="DN8" s="622"/>
      <c r="DO8" s="622"/>
      <c r="DP8" s="623"/>
      <c r="DQ8" s="627">
        <v>1173167</v>
      </c>
      <c r="DR8" s="622"/>
      <c r="DS8" s="622"/>
      <c r="DT8" s="622"/>
      <c r="DU8" s="622"/>
      <c r="DV8" s="622"/>
      <c r="DW8" s="622"/>
      <c r="DX8" s="622"/>
      <c r="DY8" s="622"/>
      <c r="DZ8" s="622"/>
      <c r="EA8" s="622"/>
      <c r="EB8" s="622"/>
      <c r="EC8" s="658"/>
    </row>
    <row r="9" spans="2:143" ht="11.25" customHeight="1">
      <c r="B9" s="618" t="s">
        <v>251</v>
      </c>
      <c r="C9" s="619"/>
      <c r="D9" s="619"/>
      <c r="E9" s="619"/>
      <c r="F9" s="619"/>
      <c r="G9" s="619"/>
      <c r="H9" s="619"/>
      <c r="I9" s="619"/>
      <c r="J9" s="619"/>
      <c r="K9" s="619"/>
      <c r="L9" s="619"/>
      <c r="M9" s="619"/>
      <c r="N9" s="619"/>
      <c r="O9" s="619"/>
      <c r="P9" s="619"/>
      <c r="Q9" s="620"/>
      <c r="R9" s="621">
        <v>3856</v>
      </c>
      <c r="S9" s="622"/>
      <c r="T9" s="622"/>
      <c r="U9" s="622"/>
      <c r="V9" s="622"/>
      <c r="W9" s="622"/>
      <c r="X9" s="622"/>
      <c r="Y9" s="623"/>
      <c r="Z9" s="659">
        <v>0</v>
      </c>
      <c r="AA9" s="659"/>
      <c r="AB9" s="659"/>
      <c r="AC9" s="659"/>
      <c r="AD9" s="660">
        <v>3856</v>
      </c>
      <c r="AE9" s="660"/>
      <c r="AF9" s="660"/>
      <c r="AG9" s="660"/>
      <c r="AH9" s="660"/>
      <c r="AI9" s="660"/>
      <c r="AJ9" s="660"/>
      <c r="AK9" s="660"/>
      <c r="AL9" s="624">
        <v>0.1</v>
      </c>
      <c r="AM9" s="625"/>
      <c r="AN9" s="625"/>
      <c r="AO9" s="661"/>
      <c r="AP9" s="618" t="s">
        <v>252</v>
      </c>
      <c r="AQ9" s="619"/>
      <c r="AR9" s="619"/>
      <c r="AS9" s="619"/>
      <c r="AT9" s="619"/>
      <c r="AU9" s="619"/>
      <c r="AV9" s="619"/>
      <c r="AW9" s="619"/>
      <c r="AX9" s="619"/>
      <c r="AY9" s="619"/>
      <c r="AZ9" s="619"/>
      <c r="BA9" s="619"/>
      <c r="BB9" s="619"/>
      <c r="BC9" s="619"/>
      <c r="BD9" s="619"/>
      <c r="BE9" s="619"/>
      <c r="BF9" s="620"/>
      <c r="BG9" s="621">
        <v>555345</v>
      </c>
      <c r="BH9" s="622"/>
      <c r="BI9" s="622"/>
      <c r="BJ9" s="622"/>
      <c r="BK9" s="622"/>
      <c r="BL9" s="622"/>
      <c r="BM9" s="622"/>
      <c r="BN9" s="623"/>
      <c r="BO9" s="659">
        <v>33.5</v>
      </c>
      <c r="BP9" s="659"/>
      <c r="BQ9" s="659"/>
      <c r="BR9" s="659"/>
      <c r="BS9" s="660" t="s">
        <v>236</v>
      </c>
      <c r="BT9" s="660"/>
      <c r="BU9" s="660"/>
      <c r="BV9" s="660"/>
      <c r="BW9" s="660"/>
      <c r="BX9" s="660"/>
      <c r="BY9" s="660"/>
      <c r="BZ9" s="660"/>
      <c r="CA9" s="660"/>
      <c r="CB9" s="695"/>
      <c r="CD9" s="618" t="s">
        <v>253</v>
      </c>
      <c r="CE9" s="619"/>
      <c r="CF9" s="619"/>
      <c r="CG9" s="619"/>
      <c r="CH9" s="619"/>
      <c r="CI9" s="619"/>
      <c r="CJ9" s="619"/>
      <c r="CK9" s="619"/>
      <c r="CL9" s="619"/>
      <c r="CM9" s="619"/>
      <c r="CN9" s="619"/>
      <c r="CO9" s="619"/>
      <c r="CP9" s="619"/>
      <c r="CQ9" s="620"/>
      <c r="CR9" s="621">
        <v>575337</v>
      </c>
      <c r="CS9" s="622"/>
      <c r="CT9" s="622"/>
      <c r="CU9" s="622"/>
      <c r="CV9" s="622"/>
      <c r="CW9" s="622"/>
      <c r="CX9" s="622"/>
      <c r="CY9" s="623"/>
      <c r="CZ9" s="659">
        <v>6.7</v>
      </c>
      <c r="DA9" s="659"/>
      <c r="DB9" s="659"/>
      <c r="DC9" s="659"/>
      <c r="DD9" s="627">
        <v>17305</v>
      </c>
      <c r="DE9" s="622"/>
      <c r="DF9" s="622"/>
      <c r="DG9" s="622"/>
      <c r="DH9" s="622"/>
      <c r="DI9" s="622"/>
      <c r="DJ9" s="622"/>
      <c r="DK9" s="622"/>
      <c r="DL9" s="622"/>
      <c r="DM9" s="622"/>
      <c r="DN9" s="622"/>
      <c r="DO9" s="622"/>
      <c r="DP9" s="623"/>
      <c r="DQ9" s="627">
        <v>370651</v>
      </c>
      <c r="DR9" s="622"/>
      <c r="DS9" s="622"/>
      <c r="DT9" s="622"/>
      <c r="DU9" s="622"/>
      <c r="DV9" s="622"/>
      <c r="DW9" s="622"/>
      <c r="DX9" s="622"/>
      <c r="DY9" s="622"/>
      <c r="DZ9" s="622"/>
      <c r="EA9" s="622"/>
      <c r="EB9" s="622"/>
      <c r="EC9" s="658"/>
    </row>
    <row r="10" spans="2:143" ht="11.25" customHeight="1">
      <c r="B10" s="618" t="s">
        <v>254</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242</v>
      </c>
      <c r="AA10" s="659"/>
      <c r="AB10" s="659"/>
      <c r="AC10" s="659"/>
      <c r="AD10" s="660" t="s">
        <v>255</v>
      </c>
      <c r="AE10" s="660"/>
      <c r="AF10" s="660"/>
      <c r="AG10" s="660"/>
      <c r="AH10" s="660"/>
      <c r="AI10" s="660"/>
      <c r="AJ10" s="660"/>
      <c r="AK10" s="660"/>
      <c r="AL10" s="624" t="s">
        <v>244</v>
      </c>
      <c r="AM10" s="625"/>
      <c r="AN10" s="625"/>
      <c r="AO10" s="661"/>
      <c r="AP10" s="618" t="s">
        <v>256</v>
      </c>
      <c r="AQ10" s="619"/>
      <c r="AR10" s="619"/>
      <c r="AS10" s="619"/>
      <c r="AT10" s="619"/>
      <c r="AU10" s="619"/>
      <c r="AV10" s="619"/>
      <c r="AW10" s="619"/>
      <c r="AX10" s="619"/>
      <c r="AY10" s="619"/>
      <c r="AZ10" s="619"/>
      <c r="BA10" s="619"/>
      <c r="BB10" s="619"/>
      <c r="BC10" s="619"/>
      <c r="BD10" s="619"/>
      <c r="BE10" s="619"/>
      <c r="BF10" s="620"/>
      <c r="BG10" s="621">
        <v>42130</v>
      </c>
      <c r="BH10" s="622"/>
      <c r="BI10" s="622"/>
      <c r="BJ10" s="622"/>
      <c r="BK10" s="622"/>
      <c r="BL10" s="622"/>
      <c r="BM10" s="622"/>
      <c r="BN10" s="623"/>
      <c r="BO10" s="659">
        <v>2.5</v>
      </c>
      <c r="BP10" s="659"/>
      <c r="BQ10" s="659"/>
      <c r="BR10" s="659"/>
      <c r="BS10" s="660" t="s">
        <v>257</v>
      </c>
      <c r="BT10" s="660"/>
      <c r="BU10" s="660"/>
      <c r="BV10" s="660"/>
      <c r="BW10" s="660"/>
      <c r="BX10" s="660"/>
      <c r="BY10" s="660"/>
      <c r="BZ10" s="660"/>
      <c r="CA10" s="660"/>
      <c r="CB10" s="695"/>
      <c r="CD10" s="618" t="s">
        <v>258</v>
      </c>
      <c r="CE10" s="619"/>
      <c r="CF10" s="619"/>
      <c r="CG10" s="619"/>
      <c r="CH10" s="619"/>
      <c r="CI10" s="619"/>
      <c r="CJ10" s="619"/>
      <c r="CK10" s="619"/>
      <c r="CL10" s="619"/>
      <c r="CM10" s="619"/>
      <c r="CN10" s="619"/>
      <c r="CO10" s="619"/>
      <c r="CP10" s="619"/>
      <c r="CQ10" s="620"/>
      <c r="CR10" s="621">
        <v>7561</v>
      </c>
      <c r="CS10" s="622"/>
      <c r="CT10" s="622"/>
      <c r="CU10" s="622"/>
      <c r="CV10" s="622"/>
      <c r="CW10" s="622"/>
      <c r="CX10" s="622"/>
      <c r="CY10" s="623"/>
      <c r="CZ10" s="659">
        <v>0.1</v>
      </c>
      <c r="DA10" s="659"/>
      <c r="DB10" s="659"/>
      <c r="DC10" s="659"/>
      <c r="DD10" s="627" t="s">
        <v>242</v>
      </c>
      <c r="DE10" s="622"/>
      <c r="DF10" s="622"/>
      <c r="DG10" s="622"/>
      <c r="DH10" s="622"/>
      <c r="DI10" s="622"/>
      <c r="DJ10" s="622"/>
      <c r="DK10" s="622"/>
      <c r="DL10" s="622"/>
      <c r="DM10" s="622"/>
      <c r="DN10" s="622"/>
      <c r="DO10" s="622"/>
      <c r="DP10" s="623"/>
      <c r="DQ10" s="627">
        <v>1561</v>
      </c>
      <c r="DR10" s="622"/>
      <c r="DS10" s="622"/>
      <c r="DT10" s="622"/>
      <c r="DU10" s="622"/>
      <c r="DV10" s="622"/>
      <c r="DW10" s="622"/>
      <c r="DX10" s="622"/>
      <c r="DY10" s="622"/>
      <c r="DZ10" s="622"/>
      <c r="EA10" s="622"/>
      <c r="EB10" s="622"/>
      <c r="EC10" s="658"/>
    </row>
    <row r="11" spans="2:143" ht="11.25" customHeight="1">
      <c r="B11" s="618" t="s">
        <v>259</v>
      </c>
      <c r="C11" s="619"/>
      <c r="D11" s="619"/>
      <c r="E11" s="619"/>
      <c r="F11" s="619"/>
      <c r="G11" s="619"/>
      <c r="H11" s="619"/>
      <c r="I11" s="619"/>
      <c r="J11" s="619"/>
      <c r="K11" s="619"/>
      <c r="L11" s="619"/>
      <c r="M11" s="619"/>
      <c r="N11" s="619"/>
      <c r="O11" s="619"/>
      <c r="P11" s="619"/>
      <c r="Q11" s="620"/>
      <c r="R11" s="621">
        <v>391983</v>
      </c>
      <c r="S11" s="622"/>
      <c r="T11" s="622"/>
      <c r="U11" s="622"/>
      <c r="V11" s="622"/>
      <c r="W11" s="622"/>
      <c r="X11" s="622"/>
      <c r="Y11" s="623"/>
      <c r="Z11" s="624">
        <v>4.3</v>
      </c>
      <c r="AA11" s="625"/>
      <c r="AB11" s="625"/>
      <c r="AC11" s="626"/>
      <c r="AD11" s="627">
        <v>391983</v>
      </c>
      <c r="AE11" s="622"/>
      <c r="AF11" s="622"/>
      <c r="AG11" s="622"/>
      <c r="AH11" s="622"/>
      <c r="AI11" s="622"/>
      <c r="AJ11" s="622"/>
      <c r="AK11" s="623"/>
      <c r="AL11" s="624">
        <v>7.6</v>
      </c>
      <c r="AM11" s="625"/>
      <c r="AN11" s="625"/>
      <c r="AO11" s="661"/>
      <c r="AP11" s="618" t="s">
        <v>260</v>
      </c>
      <c r="AQ11" s="619"/>
      <c r="AR11" s="619"/>
      <c r="AS11" s="619"/>
      <c r="AT11" s="619"/>
      <c r="AU11" s="619"/>
      <c r="AV11" s="619"/>
      <c r="AW11" s="619"/>
      <c r="AX11" s="619"/>
      <c r="AY11" s="619"/>
      <c r="AZ11" s="619"/>
      <c r="BA11" s="619"/>
      <c r="BB11" s="619"/>
      <c r="BC11" s="619"/>
      <c r="BD11" s="619"/>
      <c r="BE11" s="619"/>
      <c r="BF11" s="620"/>
      <c r="BG11" s="621">
        <v>40411</v>
      </c>
      <c r="BH11" s="622"/>
      <c r="BI11" s="622"/>
      <c r="BJ11" s="622"/>
      <c r="BK11" s="622"/>
      <c r="BL11" s="622"/>
      <c r="BM11" s="622"/>
      <c r="BN11" s="623"/>
      <c r="BO11" s="659">
        <v>2.4</v>
      </c>
      <c r="BP11" s="659"/>
      <c r="BQ11" s="659"/>
      <c r="BR11" s="659"/>
      <c r="BS11" s="660" t="s">
        <v>244</v>
      </c>
      <c r="BT11" s="660"/>
      <c r="BU11" s="660"/>
      <c r="BV11" s="660"/>
      <c r="BW11" s="660"/>
      <c r="BX11" s="660"/>
      <c r="BY11" s="660"/>
      <c r="BZ11" s="660"/>
      <c r="CA11" s="660"/>
      <c r="CB11" s="695"/>
      <c r="CD11" s="618" t="s">
        <v>261</v>
      </c>
      <c r="CE11" s="619"/>
      <c r="CF11" s="619"/>
      <c r="CG11" s="619"/>
      <c r="CH11" s="619"/>
      <c r="CI11" s="619"/>
      <c r="CJ11" s="619"/>
      <c r="CK11" s="619"/>
      <c r="CL11" s="619"/>
      <c r="CM11" s="619"/>
      <c r="CN11" s="619"/>
      <c r="CO11" s="619"/>
      <c r="CP11" s="619"/>
      <c r="CQ11" s="620"/>
      <c r="CR11" s="621">
        <v>529248</v>
      </c>
      <c r="CS11" s="622"/>
      <c r="CT11" s="622"/>
      <c r="CU11" s="622"/>
      <c r="CV11" s="622"/>
      <c r="CW11" s="622"/>
      <c r="CX11" s="622"/>
      <c r="CY11" s="623"/>
      <c r="CZ11" s="659">
        <v>6.2</v>
      </c>
      <c r="DA11" s="659"/>
      <c r="DB11" s="659"/>
      <c r="DC11" s="659"/>
      <c r="DD11" s="627">
        <v>93293</v>
      </c>
      <c r="DE11" s="622"/>
      <c r="DF11" s="622"/>
      <c r="DG11" s="622"/>
      <c r="DH11" s="622"/>
      <c r="DI11" s="622"/>
      <c r="DJ11" s="622"/>
      <c r="DK11" s="622"/>
      <c r="DL11" s="622"/>
      <c r="DM11" s="622"/>
      <c r="DN11" s="622"/>
      <c r="DO11" s="622"/>
      <c r="DP11" s="623"/>
      <c r="DQ11" s="627">
        <v>249716</v>
      </c>
      <c r="DR11" s="622"/>
      <c r="DS11" s="622"/>
      <c r="DT11" s="622"/>
      <c r="DU11" s="622"/>
      <c r="DV11" s="622"/>
      <c r="DW11" s="622"/>
      <c r="DX11" s="622"/>
      <c r="DY11" s="622"/>
      <c r="DZ11" s="622"/>
      <c r="EA11" s="622"/>
      <c r="EB11" s="622"/>
      <c r="EC11" s="658"/>
    </row>
    <row r="12" spans="2:143" ht="11.25" customHeight="1">
      <c r="B12" s="618" t="s">
        <v>262</v>
      </c>
      <c r="C12" s="619"/>
      <c r="D12" s="619"/>
      <c r="E12" s="619"/>
      <c r="F12" s="619"/>
      <c r="G12" s="619"/>
      <c r="H12" s="619"/>
      <c r="I12" s="619"/>
      <c r="J12" s="619"/>
      <c r="K12" s="619"/>
      <c r="L12" s="619"/>
      <c r="M12" s="619"/>
      <c r="N12" s="619"/>
      <c r="O12" s="619"/>
      <c r="P12" s="619"/>
      <c r="Q12" s="620"/>
      <c r="R12" s="621" t="s">
        <v>244</v>
      </c>
      <c r="S12" s="622"/>
      <c r="T12" s="622"/>
      <c r="U12" s="622"/>
      <c r="V12" s="622"/>
      <c r="W12" s="622"/>
      <c r="X12" s="622"/>
      <c r="Y12" s="623"/>
      <c r="Z12" s="659" t="s">
        <v>242</v>
      </c>
      <c r="AA12" s="659"/>
      <c r="AB12" s="659"/>
      <c r="AC12" s="659"/>
      <c r="AD12" s="660" t="s">
        <v>244</v>
      </c>
      <c r="AE12" s="660"/>
      <c r="AF12" s="660"/>
      <c r="AG12" s="660"/>
      <c r="AH12" s="660"/>
      <c r="AI12" s="660"/>
      <c r="AJ12" s="660"/>
      <c r="AK12" s="660"/>
      <c r="AL12" s="624" t="s">
        <v>244</v>
      </c>
      <c r="AM12" s="625"/>
      <c r="AN12" s="625"/>
      <c r="AO12" s="661"/>
      <c r="AP12" s="618" t="s">
        <v>263</v>
      </c>
      <c r="AQ12" s="619"/>
      <c r="AR12" s="619"/>
      <c r="AS12" s="619"/>
      <c r="AT12" s="619"/>
      <c r="AU12" s="619"/>
      <c r="AV12" s="619"/>
      <c r="AW12" s="619"/>
      <c r="AX12" s="619"/>
      <c r="AY12" s="619"/>
      <c r="AZ12" s="619"/>
      <c r="BA12" s="619"/>
      <c r="BB12" s="619"/>
      <c r="BC12" s="619"/>
      <c r="BD12" s="619"/>
      <c r="BE12" s="619"/>
      <c r="BF12" s="620"/>
      <c r="BG12" s="621">
        <v>763294</v>
      </c>
      <c r="BH12" s="622"/>
      <c r="BI12" s="622"/>
      <c r="BJ12" s="622"/>
      <c r="BK12" s="622"/>
      <c r="BL12" s="622"/>
      <c r="BM12" s="622"/>
      <c r="BN12" s="623"/>
      <c r="BO12" s="659">
        <v>46</v>
      </c>
      <c r="BP12" s="659"/>
      <c r="BQ12" s="659"/>
      <c r="BR12" s="659"/>
      <c r="BS12" s="660" t="s">
        <v>244</v>
      </c>
      <c r="BT12" s="660"/>
      <c r="BU12" s="660"/>
      <c r="BV12" s="660"/>
      <c r="BW12" s="660"/>
      <c r="BX12" s="660"/>
      <c r="BY12" s="660"/>
      <c r="BZ12" s="660"/>
      <c r="CA12" s="660"/>
      <c r="CB12" s="695"/>
      <c r="CD12" s="618" t="s">
        <v>264</v>
      </c>
      <c r="CE12" s="619"/>
      <c r="CF12" s="619"/>
      <c r="CG12" s="619"/>
      <c r="CH12" s="619"/>
      <c r="CI12" s="619"/>
      <c r="CJ12" s="619"/>
      <c r="CK12" s="619"/>
      <c r="CL12" s="619"/>
      <c r="CM12" s="619"/>
      <c r="CN12" s="619"/>
      <c r="CO12" s="619"/>
      <c r="CP12" s="619"/>
      <c r="CQ12" s="620"/>
      <c r="CR12" s="621">
        <v>212180</v>
      </c>
      <c r="CS12" s="622"/>
      <c r="CT12" s="622"/>
      <c r="CU12" s="622"/>
      <c r="CV12" s="622"/>
      <c r="CW12" s="622"/>
      <c r="CX12" s="622"/>
      <c r="CY12" s="623"/>
      <c r="CZ12" s="659">
        <v>2.5</v>
      </c>
      <c r="DA12" s="659"/>
      <c r="DB12" s="659"/>
      <c r="DC12" s="659"/>
      <c r="DD12" s="627">
        <v>44</v>
      </c>
      <c r="DE12" s="622"/>
      <c r="DF12" s="622"/>
      <c r="DG12" s="622"/>
      <c r="DH12" s="622"/>
      <c r="DI12" s="622"/>
      <c r="DJ12" s="622"/>
      <c r="DK12" s="622"/>
      <c r="DL12" s="622"/>
      <c r="DM12" s="622"/>
      <c r="DN12" s="622"/>
      <c r="DO12" s="622"/>
      <c r="DP12" s="623"/>
      <c r="DQ12" s="627">
        <v>187050</v>
      </c>
      <c r="DR12" s="622"/>
      <c r="DS12" s="622"/>
      <c r="DT12" s="622"/>
      <c r="DU12" s="622"/>
      <c r="DV12" s="622"/>
      <c r="DW12" s="622"/>
      <c r="DX12" s="622"/>
      <c r="DY12" s="622"/>
      <c r="DZ12" s="622"/>
      <c r="EA12" s="622"/>
      <c r="EB12" s="622"/>
      <c r="EC12" s="658"/>
    </row>
    <row r="13" spans="2:143" ht="11.25" customHeight="1">
      <c r="B13" s="618" t="s">
        <v>265</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266</v>
      </c>
      <c r="AA13" s="659"/>
      <c r="AB13" s="659"/>
      <c r="AC13" s="659"/>
      <c r="AD13" s="660" t="s">
        <v>267</v>
      </c>
      <c r="AE13" s="660"/>
      <c r="AF13" s="660"/>
      <c r="AG13" s="660"/>
      <c r="AH13" s="660"/>
      <c r="AI13" s="660"/>
      <c r="AJ13" s="660"/>
      <c r="AK13" s="660"/>
      <c r="AL13" s="624" t="s">
        <v>242</v>
      </c>
      <c r="AM13" s="625"/>
      <c r="AN13" s="625"/>
      <c r="AO13" s="661"/>
      <c r="AP13" s="618" t="s">
        <v>268</v>
      </c>
      <c r="AQ13" s="619"/>
      <c r="AR13" s="619"/>
      <c r="AS13" s="619"/>
      <c r="AT13" s="619"/>
      <c r="AU13" s="619"/>
      <c r="AV13" s="619"/>
      <c r="AW13" s="619"/>
      <c r="AX13" s="619"/>
      <c r="AY13" s="619"/>
      <c r="AZ13" s="619"/>
      <c r="BA13" s="619"/>
      <c r="BB13" s="619"/>
      <c r="BC13" s="619"/>
      <c r="BD13" s="619"/>
      <c r="BE13" s="619"/>
      <c r="BF13" s="620"/>
      <c r="BG13" s="621">
        <v>761719</v>
      </c>
      <c r="BH13" s="622"/>
      <c r="BI13" s="622"/>
      <c r="BJ13" s="622"/>
      <c r="BK13" s="622"/>
      <c r="BL13" s="622"/>
      <c r="BM13" s="622"/>
      <c r="BN13" s="623"/>
      <c r="BO13" s="659">
        <v>45.9</v>
      </c>
      <c r="BP13" s="659"/>
      <c r="BQ13" s="659"/>
      <c r="BR13" s="659"/>
      <c r="BS13" s="660" t="s">
        <v>236</v>
      </c>
      <c r="BT13" s="660"/>
      <c r="BU13" s="660"/>
      <c r="BV13" s="660"/>
      <c r="BW13" s="660"/>
      <c r="BX13" s="660"/>
      <c r="BY13" s="660"/>
      <c r="BZ13" s="660"/>
      <c r="CA13" s="660"/>
      <c r="CB13" s="695"/>
      <c r="CD13" s="618" t="s">
        <v>269</v>
      </c>
      <c r="CE13" s="619"/>
      <c r="CF13" s="619"/>
      <c r="CG13" s="619"/>
      <c r="CH13" s="619"/>
      <c r="CI13" s="619"/>
      <c r="CJ13" s="619"/>
      <c r="CK13" s="619"/>
      <c r="CL13" s="619"/>
      <c r="CM13" s="619"/>
      <c r="CN13" s="619"/>
      <c r="CO13" s="619"/>
      <c r="CP13" s="619"/>
      <c r="CQ13" s="620"/>
      <c r="CR13" s="621">
        <v>847570</v>
      </c>
      <c r="CS13" s="622"/>
      <c r="CT13" s="622"/>
      <c r="CU13" s="622"/>
      <c r="CV13" s="622"/>
      <c r="CW13" s="622"/>
      <c r="CX13" s="622"/>
      <c r="CY13" s="623"/>
      <c r="CZ13" s="659">
        <v>9.9</v>
      </c>
      <c r="DA13" s="659"/>
      <c r="DB13" s="659"/>
      <c r="DC13" s="659"/>
      <c r="DD13" s="627">
        <v>401499</v>
      </c>
      <c r="DE13" s="622"/>
      <c r="DF13" s="622"/>
      <c r="DG13" s="622"/>
      <c r="DH13" s="622"/>
      <c r="DI13" s="622"/>
      <c r="DJ13" s="622"/>
      <c r="DK13" s="622"/>
      <c r="DL13" s="622"/>
      <c r="DM13" s="622"/>
      <c r="DN13" s="622"/>
      <c r="DO13" s="622"/>
      <c r="DP13" s="623"/>
      <c r="DQ13" s="627">
        <v>574651</v>
      </c>
      <c r="DR13" s="622"/>
      <c r="DS13" s="622"/>
      <c r="DT13" s="622"/>
      <c r="DU13" s="622"/>
      <c r="DV13" s="622"/>
      <c r="DW13" s="622"/>
      <c r="DX13" s="622"/>
      <c r="DY13" s="622"/>
      <c r="DZ13" s="622"/>
      <c r="EA13" s="622"/>
      <c r="EB13" s="622"/>
      <c r="EC13" s="658"/>
    </row>
    <row r="14" spans="2:143" ht="11.25" customHeight="1">
      <c r="B14" s="618" t="s">
        <v>270</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244</v>
      </c>
      <c r="AA14" s="659"/>
      <c r="AB14" s="659"/>
      <c r="AC14" s="659"/>
      <c r="AD14" s="660" t="s">
        <v>244</v>
      </c>
      <c r="AE14" s="660"/>
      <c r="AF14" s="660"/>
      <c r="AG14" s="660"/>
      <c r="AH14" s="660"/>
      <c r="AI14" s="660"/>
      <c r="AJ14" s="660"/>
      <c r="AK14" s="660"/>
      <c r="AL14" s="624" t="s">
        <v>244</v>
      </c>
      <c r="AM14" s="625"/>
      <c r="AN14" s="625"/>
      <c r="AO14" s="661"/>
      <c r="AP14" s="618" t="s">
        <v>271</v>
      </c>
      <c r="AQ14" s="619"/>
      <c r="AR14" s="619"/>
      <c r="AS14" s="619"/>
      <c r="AT14" s="619"/>
      <c r="AU14" s="619"/>
      <c r="AV14" s="619"/>
      <c r="AW14" s="619"/>
      <c r="AX14" s="619"/>
      <c r="AY14" s="619"/>
      <c r="AZ14" s="619"/>
      <c r="BA14" s="619"/>
      <c r="BB14" s="619"/>
      <c r="BC14" s="619"/>
      <c r="BD14" s="619"/>
      <c r="BE14" s="619"/>
      <c r="BF14" s="620"/>
      <c r="BG14" s="621">
        <v>63999</v>
      </c>
      <c r="BH14" s="622"/>
      <c r="BI14" s="622"/>
      <c r="BJ14" s="622"/>
      <c r="BK14" s="622"/>
      <c r="BL14" s="622"/>
      <c r="BM14" s="622"/>
      <c r="BN14" s="623"/>
      <c r="BO14" s="659">
        <v>3.9</v>
      </c>
      <c r="BP14" s="659"/>
      <c r="BQ14" s="659"/>
      <c r="BR14" s="659"/>
      <c r="BS14" s="660" t="s">
        <v>236</v>
      </c>
      <c r="BT14" s="660"/>
      <c r="BU14" s="660"/>
      <c r="BV14" s="660"/>
      <c r="BW14" s="660"/>
      <c r="BX14" s="660"/>
      <c r="BY14" s="660"/>
      <c r="BZ14" s="660"/>
      <c r="CA14" s="660"/>
      <c r="CB14" s="695"/>
      <c r="CD14" s="618" t="s">
        <v>272</v>
      </c>
      <c r="CE14" s="619"/>
      <c r="CF14" s="619"/>
      <c r="CG14" s="619"/>
      <c r="CH14" s="619"/>
      <c r="CI14" s="619"/>
      <c r="CJ14" s="619"/>
      <c r="CK14" s="619"/>
      <c r="CL14" s="619"/>
      <c r="CM14" s="619"/>
      <c r="CN14" s="619"/>
      <c r="CO14" s="619"/>
      <c r="CP14" s="619"/>
      <c r="CQ14" s="620"/>
      <c r="CR14" s="621">
        <v>350254</v>
      </c>
      <c r="CS14" s="622"/>
      <c r="CT14" s="622"/>
      <c r="CU14" s="622"/>
      <c r="CV14" s="622"/>
      <c r="CW14" s="622"/>
      <c r="CX14" s="622"/>
      <c r="CY14" s="623"/>
      <c r="CZ14" s="659">
        <v>4.0999999999999996</v>
      </c>
      <c r="DA14" s="659"/>
      <c r="DB14" s="659"/>
      <c r="DC14" s="659"/>
      <c r="DD14" s="627">
        <v>2201</v>
      </c>
      <c r="DE14" s="622"/>
      <c r="DF14" s="622"/>
      <c r="DG14" s="622"/>
      <c r="DH14" s="622"/>
      <c r="DI14" s="622"/>
      <c r="DJ14" s="622"/>
      <c r="DK14" s="622"/>
      <c r="DL14" s="622"/>
      <c r="DM14" s="622"/>
      <c r="DN14" s="622"/>
      <c r="DO14" s="622"/>
      <c r="DP14" s="623"/>
      <c r="DQ14" s="627">
        <v>317137</v>
      </c>
      <c r="DR14" s="622"/>
      <c r="DS14" s="622"/>
      <c r="DT14" s="622"/>
      <c r="DU14" s="622"/>
      <c r="DV14" s="622"/>
      <c r="DW14" s="622"/>
      <c r="DX14" s="622"/>
      <c r="DY14" s="622"/>
      <c r="DZ14" s="622"/>
      <c r="EA14" s="622"/>
      <c r="EB14" s="622"/>
      <c r="EC14" s="658"/>
    </row>
    <row r="15" spans="2:143" ht="11.25" customHeight="1">
      <c r="B15" s="618" t="s">
        <v>273</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244</v>
      </c>
      <c r="AA15" s="659"/>
      <c r="AB15" s="659"/>
      <c r="AC15" s="659"/>
      <c r="AD15" s="660" t="s">
        <v>242</v>
      </c>
      <c r="AE15" s="660"/>
      <c r="AF15" s="660"/>
      <c r="AG15" s="660"/>
      <c r="AH15" s="660"/>
      <c r="AI15" s="660"/>
      <c r="AJ15" s="660"/>
      <c r="AK15" s="660"/>
      <c r="AL15" s="624" t="s">
        <v>244</v>
      </c>
      <c r="AM15" s="625"/>
      <c r="AN15" s="625"/>
      <c r="AO15" s="661"/>
      <c r="AP15" s="618" t="s">
        <v>274</v>
      </c>
      <c r="AQ15" s="619"/>
      <c r="AR15" s="619"/>
      <c r="AS15" s="619"/>
      <c r="AT15" s="619"/>
      <c r="AU15" s="619"/>
      <c r="AV15" s="619"/>
      <c r="AW15" s="619"/>
      <c r="AX15" s="619"/>
      <c r="AY15" s="619"/>
      <c r="AZ15" s="619"/>
      <c r="BA15" s="619"/>
      <c r="BB15" s="619"/>
      <c r="BC15" s="619"/>
      <c r="BD15" s="619"/>
      <c r="BE15" s="619"/>
      <c r="BF15" s="620"/>
      <c r="BG15" s="621">
        <v>168492</v>
      </c>
      <c r="BH15" s="622"/>
      <c r="BI15" s="622"/>
      <c r="BJ15" s="622"/>
      <c r="BK15" s="622"/>
      <c r="BL15" s="622"/>
      <c r="BM15" s="622"/>
      <c r="BN15" s="623"/>
      <c r="BO15" s="659">
        <v>10.199999999999999</v>
      </c>
      <c r="BP15" s="659"/>
      <c r="BQ15" s="659"/>
      <c r="BR15" s="659"/>
      <c r="BS15" s="660" t="s">
        <v>244</v>
      </c>
      <c r="BT15" s="660"/>
      <c r="BU15" s="660"/>
      <c r="BV15" s="660"/>
      <c r="BW15" s="660"/>
      <c r="BX15" s="660"/>
      <c r="BY15" s="660"/>
      <c r="BZ15" s="660"/>
      <c r="CA15" s="660"/>
      <c r="CB15" s="695"/>
      <c r="CD15" s="618" t="s">
        <v>275</v>
      </c>
      <c r="CE15" s="619"/>
      <c r="CF15" s="619"/>
      <c r="CG15" s="619"/>
      <c r="CH15" s="619"/>
      <c r="CI15" s="619"/>
      <c r="CJ15" s="619"/>
      <c r="CK15" s="619"/>
      <c r="CL15" s="619"/>
      <c r="CM15" s="619"/>
      <c r="CN15" s="619"/>
      <c r="CO15" s="619"/>
      <c r="CP15" s="619"/>
      <c r="CQ15" s="620"/>
      <c r="CR15" s="621">
        <v>970549</v>
      </c>
      <c r="CS15" s="622"/>
      <c r="CT15" s="622"/>
      <c r="CU15" s="622"/>
      <c r="CV15" s="622"/>
      <c r="CW15" s="622"/>
      <c r="CX15" s="622"/>
      <c r="CY15" s="623"/>
      <c r="CZ15" s="659">
        <v>11.4</v>
      </c>
      <c r="DA15" s="659"/>
      <c r="DB15" s="659"/>
      <c r="DC15" s="659"/>
      <c r="DD15" s="627">
        <v>64172</v>
      </c>
      <c r="DE15" s="622"/>
      <c r="DF15" s="622"/>
      <c r="DG15" s="622"/>
      <c r="DH15" s="622"/>
      <c r="DI15" s="622"/>
      <c r="DJ15" s="622"/>
      <c r="DK15" s="622"/>
      <c r="DL15" s="622"/>
      <c r="DM15" s="622"/>
      <c r="DN15" s="622"/>
      <c r="DO15" s="622"/>
      <c r="DP15" s="623"/>
      <c r="DQ15" s="627">
        <v>749061</v>
      </c>
      <c r="DR15" s="622"/>
      <c r="DS15" s="622"/>
      <c r="DT15" s="622"/>
      <c r="DU15" s="622"/>
      <c r="DV15" s="622"/>
      <c r="DW15" s="622"/>
      <c r="DX15" s="622"/>
      <c r="DY15" s="622"/>
      <c r="DZ15" s="622"/>
      <c r="EA15" s="622"/>
      <c r="EB15" s="622"/>
      <c r="EC15" s="658"/>
    </row>
    <row r="16" spans="2:143" ht="11.25" customHeight="1">
      <c r="B16" s="618" t="s">
        <v>276</v>
      </c>
      <c r="C16" s="619"/>
      <c r="D16" s="619"/>
      <c r="E16" s="619"/>
      <c r="F16" s="619"/>
      <c r="G16" s="619"/>
      <c r="H16" s="619"/>
      <c r="I16" s="619"/>
      <c r="J16" s="619"/>
      <c r="K16" s="619"/>
      <c r="L16" s="619"/>
      <c r="M16" s="619"/>
      <c r="N16" s="619"/>
      <c r="O16" s="619"/>
      <c r="P16" s="619"/>
      <c r="Q16" s="620"/>
      <c r="R16" s="621">
        <v>5828</v>
      </c>
      <c r="S16" s="622"/>
      <c r="T16" s="622"/>
      <c r="U16" s="622"/>
      <c r="V16" s="622"/>
      <c r="W16" s="622"/>
      <c r="X16" s="622"/>
      <c r="Y16" s="623"/>
      <c r="Z16" s="659">
        <v>0.1</v>
      </c>
      <c r="AA16" s="659"/>
      <c r="AB16" s="659"/>
      <c r="AC16" s="659"/>
      <c r="AD16" s="660">
        <v>5828</v>
      </c>
      <c r="AE16" s="660"/>
      <c r="AF16" s="660"/>
      <c r="AG16" s="660"/>
      <c r="AH16" s="660"/>
      <c r="AI16" s="660"/>
      <c r="AJ16" s="660"/>
      <c r="AK16" s="660"/>
      <c r="AL16" s="624">
        <v>0.1</v>
      </c>
      <c r="AM16" s="625"/>
      <c r="AN16" s="625"/>
      <c r="AO16" s="661"/>
      <c r="AP16" s="618" t="s">
        <v>277</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244</v>
      </c>
      <c r="BP16" s="659"/>
      <c r="BQ16" s="659"/>
      <c r="BR16" s="659"/>
      <c r="BS16" s="660" t="s">
        <v>244</v>
      </c>
      <c r="BT16" s="660"/>
      <c r="BU16" s="660"/>
      <c r="BV16" s="660"/>
      <c r="BW16" s="660"/>
      <c r="BX16" s="660"/>
      <c r="BY16" s="660"/>
      <c r="BZ16" s="660"/>
      <c r="CA16" s="660"/>
      <c r="CB16" s="695"/>
      <c r="CD16" s="618" t="s">
        <v>278</v>
      </c>
      <c r="CE16" s="619"/>
      <c r="CF16" s="619"/>
      <c r="CG16" s="619"/>
      <c r="CH16" s="619"/>
      <c r="CI16" s="619"/>
      <c r="CJ16" s="619"/>
      <c r="CK16" s="619"/>
      <c r="CL16" s="619"/>
      <c r="CM16" s="619"/>
      <c r="CN16" s="619"/>
      <c r="CO16" s="619"/>
      <c r="CP16" s="619"/>
      <c r="CQ16" s="620"/>
      <c r="CR16" s="621">
        <v>9661</v>
      </c>
      <c r="CS16" s="622"/>
      <c r="CT16" s="622"/>
      <c r="CU16" s="622"/>
      <c r="CV16" s="622"/>
      <c r="CW16" s="622"/>
      <c r="CX16" s="622"/>
      <c r="CY16" s="623"/>
      <c r="CZ16" s="659">
        <v>0.1</v>
      </c>
      <c r="DA16" s="659"/>
      <c r="DB16" s="659"/>
      <c r="DC16" s="659"/>
      <c r="DD16" s="627" t="s">
        <v>242</v>
      </c>
      <c r="DE16" s="622"/>
      <c r="DF16" s="622"/>
      <c r="DG16" s="622"/>
      <c r="DH16" s="622"/>
      <c r="DI16" s="622"/>
      <c r="DJ16" s="622"/>
      <c r="DK16" s="622"/>
      <c r="DL16" s="622"/>
      <c r="DM16" s="622"/>
      <c r="DN16" s="622"/>
      <c r="DO16" s="622"/>
      <c r="DP16" s="623"/>
      <c r="DQ16" s="627">
        <v>2129</v>
      </c>
      <c r="DR16" s="622"/>
      <c r="DS16" s="622"/>
      <c r="DT16" s="622"/>
      <c r="DU16" s="622"/>
      <c r="DV16" s="622"/>
      <c r="DW16" s="622"/>
      <c r="DX16" s="622"/>
      <c r="DY16" s="622"/>
      <c r="DZ16" s="622"/>
      <c r="EA16" s="622"/>
      <c r="EB16" s="622"/>
      <c r="EC16" s="658"/>
    </row>
    <row r="17" spans="2:133" ht="11.25" customHeight="1">
      <c r="B17" s="618" t="s">
        <v>279</v>
      </c>
      <c r="C17" s="619"/>
      <c r="D17" s="619"/>
      <c r="E17" s="619"/>
      <c r="F17" s="619"/>
      <c r="G17" s="619"/>
      <c r="H17" s="619"/>
      <c r="I17" s="619"/>
      <c r="J17" s="619"/>
      <c r="K17" s="619"/>
      <c r="L17" s="619"/>
      <c r="M17" s="619"/>
      <c r="N17" s="619"/>
      <c r="O17" s="619"/>
      <c r="P17" s="619"/>
      <c r="Q17" s="620"/>
      <c r="R17" s="621">
        <v>27412</v>
      </c>
      <c r="S17" s="622"/>
      <c r="T17" s="622"/>
      <c r="U17" s="622"/>
      <c r="V17" s="622"/>
      <c r="W17" s="622"/>
      <c r="X17" s="622"/>
      <c r="Y17" s="623"/>
      <c r="Z17" s="659">
        <v>0.3</v>
      </c>
      <c r="AA17" s="659"/>
      <c r="AB17" s="659"/>
      <c r="AC17" s="659"/>
      <c r="AD17" s="660">
        <v>27412</v>
      </c>
      <c r="AE17" s="660"/>
      <c r="AF17" s="660"/>
      <c r="AG17" s="660"/>
      <c r="AH17" s="660"/>
      <c r="AI17" s="660"/>
      <c r="AJ17" s="660"/>
      <c r="AK17" s="660"/>
      <c r="AL17" s="624">
        <v>0.5</v>
      </c>
      <c r="AM17" s="625"/>
      <c r="AN17" s="625"/>
      <c r="AO17" s="661"/>
      <c r="AP17" s="618" t="s">
        <v>280</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255</v>
      </c>
      <c r="BP17" s="659"/>
      <c r="BQ17" s="659"/>
      <c r="BR17" s="659"/>
      <c r="BS17" s="660" t="s">
        <v>244</v>
      </c>
      <c r="BT17" s="660"/>
      <c r="BU17" s="660"/>
      <c r="BV17" s="660"/>
      <c r="BW17" s="660"/>
      <c r="BX17" s="660"/>
      <c r="BY17" s="660"/>
      <c r="BZ17" s="660"/>
      <c r="CA17" s="660"/>
      <c r="CB17" s="695"/>
      <c r="CD17" s="618" t="s">
        <v>281</v>
      </c>
      <c r="CE17" s="619"/>
      <c r="CF17" s="619"/>
      <c r="CG17" s="619"/>
      <c r="CH17" s="619"/>
      <c r="CI17" s="619"/>
      <c r="CJ17" s="619"/>
      <c r="CK17" s="619"/>
      <c r="CL17" s="619"/>
      <c r="CM17" s="619"/>
      <c r="CN17" s="619"/>
      <c r="CO17" s="619"/>
      <c r="CP17" s="619"/>
      <c r="CQ17" s="620"/>
      <c r="CR17" s="621">
        <v>1242026</v>
      </c>
      <c r="CS17" s="622"/>
      <c r="CT17" s="622"/>
      <c r="CU17" s="622"/>
      <c r="CV17" s="622"/>
      <c r="CW17" s="622"/>
      <c r="CX17" s="622"/>
      <c r="CY17" s="623"/>
      <c r="CZ17" s="659">
        <v>14.5</v>
      </c>
      <c r="DA17" s="659"/>
      <c r="DB17" s="659"/>
      <c r="DC17" s="659"/>
      <c r="DD17" s="627" t="s">
        <v>244</v>
      </c>
      <c r="DE17" s="622"/>
      <c r="DF17" s="622"/>
      <c r="DG17" s="622"/>
      <c r="DH17" s="622"/>
      <c r="DI17" s="622"/>
      <c r="DJ17" s="622"/>
      <c r="DK17" s="622"/>
      <c r="DL17" s="622"/>
      <c r="DM17" s="622"/>
      <c r="DN17" s="622"/>
      <c r="DO17" s="622"/>
      <c r="DP17" s="623"/>
      <c r="DQ17" s="627">
        <v>1194151</v>
      </c>
      <c r="DR17" s="622"/>
      <c r="DS17" s="622"/>
      <c r="DT17" s="622"/>
      <c r="DU17" s="622"/>
      <c r="DV17" s="622"/>
      <c r="DW17" s="622"/>
      <c r="DX17" s="622"/>
      <c r="DY17" s="622"/>
      <c r="DZ17" s="622"/>
      <c r="EA17" s="622"/>
      <c r="EB17" s="622"/>
      <c r="EC17" s="658"/>
    </row>
    <row r="18" spans="2:133" ht="11.25" customHeight="1">
      <c r="B18" s="618" t="s">
        <v>282</v>
      </c>
      <c r="C18" s="619"/>
      <c r="D18" s="619"/>
      <c r="E18" s="619"/>
      <c r="F18" s="619"/>
      <c r="G18" s="619"/>
      <c r="H18" s="619"/>
      <c r="I18" s="619"/>
      <c r="J18" s="619"/>
      <c r="K18" s="619"/>
      <c r="L18" s="619"/>
      <c r="M18" s="619"/>
      <c r="N18" s="619"/>
      <c r="O18" s="619"/>
      <c r="P18" s="619"/>
      <c r="Q18" s="620"/>
      <c r="R18" s="621">
        <v>16746</v>
      </c>
      <c r="S18" s="622"/>
      <c r="T18" s="622"/>
      <c r="U18" s="622"/>
      <c r="V18" s="622"/>
      <c r="W18" s="622"/>
      <c r="X18" s="622"/>
      <c r="Y18" s="623"/>
      <c r="Z18" s="659">
        <v>0.2</v>
      </c>
      <c r="AA18" s="659"/>
      <c r="AB18" s="659"/>
      <c r="AC18" s="659"/>
      <c r="AD18" s="660">
        <v>16746</v>
      </c>
      <c r="AE18" s="660"/>
      <c r="AF18" s="660"/>
      <c r="AG18" s="660"/>
      <c r="AH18" s="660"/>
      <c r="AI18" s="660"/>
      <c r="AJ18" s="660"/>
      <c r="AK18" s="660"/>
      <c r="AL18" s="624">
        <v>0.3</v>
      </c>
      <c r="AM18" s="625"/>
      <c r="AN18" s="625"/>
      <c r="AO18" s="661"/>
      <c r="AP18" s="618" t="s">
        <v>283</v>
      </c>
      <c r="AQ18" s="619"/>
      <c r="AR18" s="619"/>
      <c r="AS18" s="619"/>
      <c r="AT18" s="619"/>
      <c r="AU18" s="619"/>
      <c r="AV18" s="619"/>
      <c r="AW18" s="619"/>
      <c r="AX18" s="619"/>
      <c r="AY18" s="619"/>
      <c r="AZ18" s="619"/>
      <c r="BA18" s="619"/>
      <c r="BB18" s="619"/>
      <c r="BC18" s="619"/>
      <c r="BD18" s="619"/>
      <c r="BE18" s="619"/>
      <c r="BF18" s="620"/>
      <c r="BG18" s="621" t="s">
        <v>267</v>
      </c>
      <c r="BH18" s="622"/>
      <c r="BI18" s="622"/>
      <c r="BJ18" s="622"/>
      <c r="BK18" s="622"/>
      <c r="BL18" s="622"/>
      <c r="BM18" s="622"/>
      <c r="BN18" s="623"/>
      <c r="BO18" s="659" t="s">
        <v>180</v>
      </c>
      <c r="BP18" s="659"/>
      <c r="BQ18" s="659"/>
      <c r="BR18" s="659"/>
      <c r="BS18" s="660" t="s">
        <v>242</v>
      </c>
      <c r="BT18" s="660"/>
      <c r="BU18" s="660"/>
      <c r="BV18" s="660"/>
      <c r="BW18" s="660"/>
      <c r="BX18" s="660"/>
      <c r="BY18" s="660"/>
      <c r="BZ18" s="660"/>
      <c r="CA18" s="660"/>
      <c r="CB18" s="695"/>
      <c r="CD18" s="618" t="s">
        <v>284</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180</v>
      </c>
      <c r="DA18" s="659"/>
      <c r="DB18" s="659"/>
      <c r="DC18" s="659"/>
      <c r="DD18" s="627" t="s">
        <v>244</v>
      </c>
      <c r="DE18" s="622"/>
      <c r="DF18" s="622"/>
      <c r="DG18" s="622"/>
      <c r="DH18" s="622"/>
      <c r="DI18" s="622"/>
      <c r="DJ18" s="622"/>
      <c r="DK18" s="622"/>
      <c r="DL18" s="622"/>
      <c r="DM18" s="622"/>
      <c r="DN18" s="622"/>
      <c r="DO18" s="622"/>
      <c r="DP18" s="623"/>
      <c r="DQ18" s="627" t="s">
        <v>285</v>
      </c>
      <c r="DR18" s="622"/>
      <c r="DS18" s="622"/>
      <c r="DT18" s="622"/>
      <c r="DU18" s="622"/>
      <c r="DV18" s="622"/>
      <c r="DW18" s="622"/>
      <c r="DX18" s="622"/>
      <c r="DY18" s="622"/>
      <c r="DZ18" s="622"/>
      <c r="EA18" s="622"/>
      <c r="EB18" s="622"/>
      <c r="EC18" s="658"/>
    </row>
    <row r="19" spans="2:133" ht="11.25" customHeight="1">
      <c r="B19" s="618" t="s">
        <v>286</v>
      </c>
      <c r="C19" s="619"/>
      <c r="D19" s="619"/>
      <c r="E19" s="619"/>
      <c r="F19" s="619"/>
      <c r="G19" s="619"/>
      <c r="H19" s="619"/>
      <c r="I19" s="619"/>
      <c r="J19" s="619"/>
      <c r="K19" s="619"/>
      <c r="L19" s="619"/>
      <c r="M19" s="619"/>
      <c r="N19" s="619"/>
      <c r="O19" s="619"/>
      <c r="P19" s="619"/>
      <c r="Q19" s="620"/>
      <c r="R19" s="621">
        <v>14958</v>
      </c>
      <c r="S19" s="622"/>
      <c r="T19" s="622"/>
      <c r="U19" s="622"/>
      <c r="V19" s="622"/>
      <c r="W19" s="622"/>
      <c r="X19" s="622"/>
      <c r="Y19" s="623"/>
      <c r="Z19" s="659">
        <v>0.2</v>
      </c>
      <c r="AA19" s="659"/>
      <c r="AB19" s="659"/>
      <c r="AC19" s="659"/>
      <c r="AD19" s="660">
        <v>14958</v>
      </c>
      <c r="AE19" s="660"/>
      <c r="AF19" s="660"/>
      <c r="AG19" s="660"/>
      <c r="AH19" s="660"/>
      <c r="AI19" s="660"/>
      <c r="AJ19" s="660"/>
      <c r="AK19" s="660"/>
      <c r="AL19" s="624">
        <v>0.3</v>
      </c>
      <c r="AM19" s="625"/>
      <c r="AN19" s="625"/>
      <c r="AO19" s="661"/>
      <c r="AP19" s="618" t="s">
        <v>287</v>
      </c>
      <c r="AQ19" s="619"/>
      <c r="AR19" s="619"/>
      <c r="AS19" s="619"/>
      <c r="AT19" s="619"/>
      <c r="AU19" s="619"/>
      <c r="AV19" s="619"/>
      <c r="AW19" s="619"/>
      <c r="AX19" s="619"/>
      <c r="AY19" s="619"/>
      <c r="AZ19" s="619"/>
      <c r="BA19" s="619"/>
      <c r="BB19" s="619"/>
      <c r="BC19" s="619"/>
      <c r="BD19" s="619"/>
      <c r="BE19" s="619"/>
      <c r="BF19" s="620"/>
      <c r="BG19" s="621" t="s">
        <v>244</v>
      </c>
      <c r="BH19" s="622"/>
      <c r="BI19" s="622"/>
      <c r="BJ19" s="622"/>
      <c r="BK19" s="622"/>
      <c r="BL19" s="622"/>
      <c r="BM19" s="622"/>
      <c r="BN19" s="623"/>
      <c r="BO19" s="659" t="s">
        <v>244</v>
      </c>
      <c r="BP19" s="659"/>
      <c r="BQ19" s="659"/>
      <c r="BR19" s="659"/>
      <c r="BS19" s="660" t="s">
        <v>242</v>
      </c>
      <c r="BT19" s="660"/>
      <c r="BU19" s="660"/>
      <c r="BV19" s="660"/>
      <c r="BW19" s="660"/>
      <c r="BX19" s="660"/>
      <c r="BY19" s="660"/>
      <c r="BZ19" s="660"/>
      <c r="CA19" s="660"/>
      <c r="CB19" s="695"/>
      <c r="CD19" s="618" t="s">
        <v>288</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267</v>
      </c>
      <c r="DA19" s="659"/>
      <c r="DB19" s="659"/>
      <c r="DC19" s="659"/>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c r="B20" s="696" t="s">
        <v>289</v>
      </c>
      <c r="C20" s="697"/>
      <c r="D20" s="697"/>
      <c r="E20" s="697"/>
      <c r="F20" s="697"/>
      <c r="G20" s="697"/>
      <c r="H20" s="697"/>
      <c r="I20" s="697"/>
      <c r="J20" s="697"/>
      <c r="K20" s="697"/>
      <c r="L20" s="697"/>
      <c r="M20" s="697"/>
      <c r="N20" s="697"/>
      <c r="O20" s="697"/>
      <c r="P20" s="697"/>
      <c r="Q20" s="698"/>
      <c r="R20" s="621">
        <v>1788</v>
      </c>
      <c r="S20" s="622"/>
      <c r="T20" s="622"/>
      <c r="U20" s="622"/>
      <c r="V20" s="622"/>
      <c r="W20" s="622"/>
      <c r="X20" s="622"/>
      <c r="Y20" s="623"/>
      <c r="Z20" s="659">
        <v>0</v>
      </c>
      <c r="AA20" s="659"/>
      <c r="AB20" s="659"/>
      <c r="AC20" s="659"/>
      <c r="AD20" s="660">
        <v>1788</v>
      </c>
      <c r="AE20" s="660"/>
      <c r="AF20" s="660"/>
      <c r="AG20" s="660"/>
      <c r="AH20" s="660"/>
      <c r="AI20" s="660"/>
      <c r="AJ20" s="660"/>
      <c r="AK20" s="660"/>
      <c r="AL20" s="624">
        <v>0</v>
      </c>
      <c r="AM20" s="625"/>
      <c r="AN20" s="625"/>
      <c r="AO20" s="661"/>
      <c r="AP20" s="618" t="s">
        <v>290</v>
      </c>
      <c r="AQ20" s="619"/>
      <c r="AR20" s="619"/>
      <c r="AS20" s="619"/>
      <c r="AT20" s="619"/>
      <c r="AU20" s="619"/>
      <c r="AV20" s="619"/>
      <c r="AW20" s="619"/>
      <c r="AX20" s="619"/>
      <c r="AY20" s="619"/>
      <c r="AZ20" s="619"/>
      <c r="BA20" s="619"/>
      <c r="BB20" s="619"/>
      <c r="BC20" s="619"/>
      <c r="BD20" s="619"/>
      <c r="BE20" s="619"/>
      <c r="BF20" s="620"/>
      <c r="BG20" s="621" t="s">
        <v>242</v>
      </c>
      <c r="BH20" s="622"/>
      <c r="BI20" s="622"/>
      <c r="BJ20" s="622"/>
      <c r="BK20" s="622"/>
      <c r="BL20" s="622"/>
      <c r="BM20" s="622"/>
      <c r="BN20" s="623"/>
      <c r="BO20" s="659" t="s">
        <v>267</v>
      </c>
      <c r="BP20" s="659"/>
      <c r="BQ20" s="659"/>
      <c r="BR20" s="659"/>
      <c r="BS20" s="660" t="s">
        <v>244</v>
      </c>
      <c r="BT20" s="660"/>
      <c r="BU20" s="660"/>
      <c r="BV20" s="660"/>
      <c r="BW20" s="660"/>
      <c r="BX20" s="660"/>
      <c r="BY20" s="660"/>
      <c r="BZ20" s="660"/>
      <c r="CA20" s="660"/>
      <c r="CB20" s="695"/>
      <c r="CD20" s="618" t="s">
        <v>291</v>
      </c>
      <c r="CE20" s="619"/>
      <c r="CF20" s="619"/>
      <c r="CG20" s="619"/>
      <c r="CH20" s="619"/>
      <c r="CI20" s="619"/>
      <c r="CJ20" s="619"/>
      <c r="CK20" s="619"/>
      <c r="CL20" s="619"/>
      <c r="CM20" s="619"/>
      <c r="CN20" s="619"/>
      <c r="CO20" s="619"/>
      <c r="CP20" s="619"/>
      <c r="CQ20" s="620"/>
      <c r="CR20" s="621">
        <v>8540795</v>
      </c>
      <c r="CS20" s="622"/>
      <c r="CT20" s="622"/>
      <c r="CU20" s="622"/>
      <c r="CV20" s="622"/>
      <c r="CW20" s="622"/>
      <c r="CX20" s="622"/>
      <c r="CY20" s="623"/>
      <c r="CZ20" s="659">
        <v>100</v>
      </c>
      <c r="DA20" s="659"/>
      <c r="DB20" s="659"/>
      <c r="DC20" s="659"/>
      <c r="DD20" s="627">
        <v>717689</v>
      </c>
      <c r="DE20" s="622"/>
      <c r="DF20" s="622"/>
      <c r="DG20" s="622"/>
      <c r="DH20" s="622"/>
      <c r="DI20" s="622"/>
      <c r="DJ20" s="622"/>
      <c r="DK20" s="622"/>
      <c r="DL20" s="622"/>
      <c r="DM20" s="622"/>
      <c r="DN20" s="622"/>
      <c r="DO20" s="622"/>
      <c r="DP20" s="623"/>
      <c r="DQ20" s="627">
        <v>6114532</v>
      </c>
      <c r="DR20" s="622"/>
      <c r="DS20" s="622"/>
      <c r="DT20" s="622"/>
      <c r="DU20" s="622"/>
      <c r="DV20" s="622"/>
      <c r="DW20" s="622"/>
      <c r="DX20" s="622"/>
      <c r="DY20" s="622"/>
      <c r="DZ20" s="622"/>
      <c r="EA20" s="622"/>
      <c r="EB20" s="622"/>
      <c r="EC20" s="658"/>
    </row>
    <row r="21" spans="2:133" ht="11.25" customHeight="1">
      <c r="B21" s="618" t="s">
        <v>292</v>
      </c>
      <c r="C21" s="619"/>
      <c r="D21" s="619"/>
      <c r="E21" s="619"/>
      <c r="F21" s="619"/>
      <c r="G21" s="619"/>
      <c r="H21" s="619"/>
      <c r="I21" s="619"/>
      <c r="J21" s="619"/>
      <c r="K21" s="619"/>
      <c r="L21" s="619"/>
      <c r="M21" s="619"/>
      <c r="N21" s="619"/>
      <c r="O21" s="619"/>
      <c r="P21" s="619"/>
      <c r="Q21" s="620"/>
      <c r="R21" s="621">
        <v>3224455</v>
      </c>
      <c r="S21" s="622"/>
      <c r="T21" s="622"/>
      <c r="U21" s="622"/>
      <c r="V21" s="622"/>
      <c r="W21" s="622"/>
      <c r="X21" s="622"/>
      <c r="Y21" s="623"/>
      <c r="Z21" s="659">
        <v>35.6</v>
      </c>
      <c r="AA21" s="659"/>
      <c r="AB21" s="659"/>
      <c r="AC21" s="659"/>
      <c r="AD21" s="660">
        <v>2936817</v>
      </c>
      <c r="AE21" s="660"/>
      <c r="AF21" s="660"/>
      <c r="AG21" s="660"/>
      <c r="AH21" s="660"/>
      <c r="AI21" s="660"/>
      <c r="AJ21" s="660"/>
      <c r="AK21" s="660"/>
      <c r="AL21" s="624">
        <v>57</v>
      </c>
      <c r="AM21" s="625"/>
      <c r="AN21" s="625"/>
      <c r="AO21" s="661"/>
      <c r="AP21" s="618" t="s">
        <v>293</v>
      </c>
      <c r="AQ21" s="699"/>
      <c r="AR21" s="699"/>
      <c r="AS21" s="699"/>
      <c r="AT21" s="699"/>
      <c r="AU21" s="699"/>
      <c r="AV21" s="699"/>
      <c r="AW21" s="699"/>
      <c r="AX21" s="699"/>
      <c r="AY21" s="699"/>
      <c r="AZ21" s="699"/>
      <c r="BA21" s="699"/>
      <c r="BB21" s="699"/>
      <c r="BC21" s="699"/>
      <c r="BD21" s="699"/>
      <c r="BE21" s="699"/>
      <c r="BF21" s="700"/>
      <c r="BG21" s="621" t="s">
        <v>242</v>
      </c>
      <c r="BH21" s="622"/>
      <c r="BI21" s="622"/>
      <c r="BJ21" s="622"/>
      <c r="BK21" s="622"/>
      <c r="BL21" s="622"/>
      <c r="BM21" s="622"/>
      <c r="BN21" s="623"/>
      <c r="BO21" s="659" t="s">
        <v>236</v>
      </c>
      <c r="BP21" s="659"/>
      <c r="BQ21" s="659"/>
      <c r="BR21" s="659"/>
      <c r="BS21" s="660" t="s">
        <v>242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294</v>
      </c>
      <c r="C22" s="619"/>
      <c r="D22" s="619"/>
      <c r="E22" s="619"/>
      <c r="F22" s="619"/>
      <c r="G22" s="619"/>
      <c r="H22" s="619"/>
      <c r="I22" s="619"/>
      <c r="J22" s="619"/>
      <c r="K22" s="619"/>
      <c r="L22" s="619"/>
      <c r="M22" s="619"/>
      <c r="N22" s="619"/>
      <c r="O22" s="619"/>
      <c r="P22" s="619"/>
      <c r="Q22" s="620"/>
      <c r="R22" s="621">
        <v>2936817</v>
      </c>
      <c r="S22" s="622"/>
      <c r="T22" s="622"/>
      <c r="U22" s="622"/>
      <c r="V22" s="622"/>
      <c r="W22" s="622"/>
      <c r="X22" s="622"/>
      <c r="Y22" s="623"/>
      <c r="Z22" s="659">
        <v>32.5</v>
      </c>
      <c r="AA22" s="659"/>
      <c r="AB22" s="659"/>
      <c r="AC22" s="659"/>
      <c r="AD22" s="660">
        <v>2936817</v>
      </c>
      <c r="AE22" s="660"/>
      <c r="AF22" s="660"/>
      <c r="AG22" s="660"/>
      <c r="AH22" s="660"/>
      <c r="AI22" s="660"/>
      <c r="AJ22" s="660"/>
      <c r="AK22" s="660"/>
      <c r="AL22" s="624">
        <v>57</v>
      </c>
      <c r="AM22" s="625"/>
      <c r="AN22" s="625"/>
      <c r="AO22" s="661"/>
      <c r="AP22" s="618" t="s">
        <v>295</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59" t="s">
        <v>244</v>
      </c>
      <c r="BP22" s="659"/>
      <c r="BQ22" s="659"/>
      <c r="BR22" s="659"/>
      <c r="BS22" s="660" t="s">
        <v>244</v>
      </c>
      <c r="BT22" s="660"/>
      <c r="BU22" s="660"/>
      <c r="BV22" s="660"/>
      <c r="BW22" s="660"/>
      <c r="BX22" s="660"/>
      <c r="BY22" s="660"/>
      <c r="BZ22" s="660"/>
      <c r="CA22" s="660"/>
      <c r="CB22" s="695"/>
      <c r="CD22" s="679" t="s">
        <v>296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18" t="s">
        <v>297</v>
      </c>
      <c r="C23" s="619"/>
      <c r="D23" s="619"/>
      <c r="E23" s="619"/>
      <c r="F23" s="619"/>
      <c r="G23" s="619"/>
      <c r="H23" s="619"/>
      <c r="I23" s="619"/>
      <c r="J23" s="619"/>
      <c r="K23" s="619"/>
      <c r="L23" s="619"/>
      <c r="M23" s="619"/>
      <c r="N23" s="619"/>
      <c r="O23" s="619"/>
      <c r="P23" s="619"/>
      <c r="Q23" s="620"/>
      <c r="R23" s="621">
        <v>280768</v>
      </c>
      <c r="S23" s="622"/>
      <c r="T23" s="622"/>
      <c r="U23" s="622"/>
      <c r="V23" s="622"/>
      <c r="W23" s="622"/>
      <c r="X23" s="622"/>
      <c r="Y23" s="623"/>
      <c r="Z23" s="659">
        <v>3.1</v>
      </c>
      <c r="AA23" s="659"/>
      <c r="AB23" s="659"/>
      <c r="AC23" s="659"/>
      <c r="AD23" s="660" t="s">
        <v>244</v>
      </c>
      <c r="AE23" s="660"/>
      <c r="AF23" s="660"/>
      <c r="AG23" s="660"/>
      <c r="AH23" s="660"/>
      <c r="AI23" s="660"/>
      <c r="AJ23" s="660"/>
      <c r="AK23" s="660"/>
      <c r="AL23" s="624" t="s">
        <v>244</v>
      </c>
      <c r="AM23" s="625"/>
      <c r="AN23" s="625"/>
      <c r="AO23" s="661"/>
      <c r="AP23" s="618" t="s">
        <v>298</v>
      </c>
      <c r="AQ23" s="699"/>
      <c r="AR23" s="699"/>
      <c r="AS23" s="699"/>
      <c r="AT23" s="699"/>
      <c r="AU23" s="699"/>
      <c r="AV23" s="699"/>
      <c r="AW23" s="699"/>
      <c r="AX23" s="699"/>
      <c r="AY23" s="699"/>
      <c r="AZ23" s="699"/>
      <c r="BA23" s="699"/>
      <c r="BB23" s="699"/>
      <c r="BC23" s="699"/>
      <c r="BD23" s="699"/>
      <c r="BE23" s="699"/>
      <c r="BF23" s="700"/>
      <c r="BG23" s="621" t="s">
        <v>244</v>
      </c>
      <c r="BH23" s="622"/>
      <c r="BI23" s="622"/>
      <c r="BJ23" s="622"/>
      <c r="BK23" s="622"/>
      <c r="BL23" s="622"/>
      <c r="BM23" s="622"/>
      <c r="BN23" s="623"/>
      <c r="BO23" s="659" t="s">
        <v>244</v>
      </c>
      <c r="BP23" s="659"/>
      <c r="BQ23" s="659"/>
      <c r="BR23" s="659"/>
      <c r="BS23" s="660" t="s">
        <v>244</v>
      </c>
      <c r="BT23" s="660"/>
      <c r="BU23" s="660"/>
      <c r="BV23" s="660"/>
      <c r="BW23" s="660"/>
      <c r="BX23" s="660"/>
      <c r="BY23" s="660"/>
      <c r="BZ23" s="660"/>
      <c r="CA23" s="660"/>
      <c r="CB23" s="695"/>
      <c r="CD23" s="679" t="s">
        <v>230</v>
      </c>
      <c r="CE23" s="680"/>
      <c r="CF23" s="680"/>
      <c r="CG23" s="680"/>
      <c r="CH23" s="680"/>
      <c r="CI23" s="680"/>
      <c r="CJ23" s="680"/>
      <c r="CK23" s="680"/>
      <c r="CL23" s="680"/>
      <c r="CM23" s="680"/>
      <c r="CN23" s="680"/>
      <c r="CO23" s="680"/>
      <c r="CP23" s="680"/>
      <c r="CQ23" s="681"/>
      <c r="CR23" s="679" t="s">
        <v>299</v>
      </c>
      <c r="CS23" s="680"/>
      <c r="CT23" s="680"/>
      <c r="CU23" s="680"/>
      <c r="CV23" s="680"/>
      <c r="CW23" s="680"/>
      <c r="CX23" s="680"/>
      <c r="CY23" s="681"/>
      <c r="CZ23" s="679" t="s">
        <v>300</v>
      </c>
      <c r="DA23" s="680"/>
      <c r="DB23" s="680"/>
      <c r="DC23" s="681"/>
      <c r="DD23" s="679" t="s">
        <v>301</v>
      </c>
      <c r="DE23" s="680"/>
      <c r="DF23" s="680"/>
      <c r="DG23" s="680"/>
      <c r="DH23" s="680"/>
      <c r="DI23" s="680"/>
      <c r="DJ23" s="680"/>
      <c r="DK23" s="681"/>
      <c r="DL23" s="711" t="s">
        <v>302</v>
      </c>
      <c r="DM23" s="712"/>
      <c r="DN23" s="712"/>
      <c r="DO23" s="712"/>
      <c r="DP23" s="712"/>
      <c r="DQ23" s="712"/>
      <c r="DR23" s="712"/>
      <c r="DS23" s="712"/>
      <c r="DT23" s="712"/>
      <c r="DU23" s="712"/>
      <c r="DV23" s="713"/>
      <c r="DW23" s="679" t="s">
        <v>303</v>
      </c>
      <c r="DX23" s="680"/>
      <c r="DY23" s="680"/>
      <c r="DZ23" s="680"/>
      <c r="EA23" s="680"/>
      <c r="EB23" s="680"/>
      <c r="EC23" s="681"/>
    </row>
    <row r="24" spans="2:133" ht="11.25" customHeight="1">
      <c r="B24" s="618" t="s">
        <v>304</v>
      </c>
      <c r="C24" s="619"/>
      <c r="D24" s="619"/>
      <c r="E24" s="619"/>
      <c r="F24" s="619"/>
      <c r="G24" s="619"/>
      <c r="H24" s="619"/>
      <c r="I24" s="619"/>
      <c r="J24" s="619"/>
      <c r="K24" s="619"/>
      <c r="L24" s="619"/>
      <c r="M24" s="619"/>
      <c r="N24" s="619"/>
      <c r="O24" s="619"/>
      <c r="P24" s="619"/>
      <c r="Q24" s="620"/>
      <c r="R24" s="621">
        <v>6870</v>
      </c>
      <c r="S24" s="622"/>
      <c r="T24" s="622"/>
      <c r="U24" s="622"/>
      <c r="V24" s="622"/>
      <c r="W24" s="622"/>
      <c r="X24" s="622"/>
      <c r="Y24" s="623"/>
      <c r="Z24" s="659">
        <v>0.1</v>
      </c>
      <c r="AA24" s="659"/>
      <c r="AB24" s="659"/>
      <c r="AC24" s="659"/>
      <c r="AD24" s="660" t="s">
        <v>244</v>
      </c>
      <c r="AE24" s="660"/>
      <c r="AF24" s="660"/>
      <c r="AG24" s="660"/>
      <c r="AH24" s="660"/>
      <c r="AI24" s="660"/>
      <c r="AJ24" s="660"/>
      <c r="AK24" s="660"/>
      <c r="AL24" s="624" t="s">
        <v>242</v>
      </c>
      <c r="AM24" s="625"/>
      <c r="AN24" s="625"/>
      <c r="AO24" s="661"/>
      <c r="AP24" s="618" t="s">
        <v>305</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244</v>
      </c>
      <c r="BP24" s="659"/>
      <c r="BQ24" s="659"/>
      <c r="BR24" s="659"/>
      <c r="BS24" s="660" t="s">
        <v>242</v>
      </c>
      <c r="BT24" s="660"/>
      <c r="BU24" s="660"/>
      <c r="BV24" s="660"/>
      <c r="BW24" s="660"/>
      <c r="BX24" s="660"/>
      <c r="BY24" s="660"/>
      <c r="BZ24" s="660"/>
      <c r="CA24" s="660"/>
      <c r="CB24" s="695"/>
      <c r="CD24" s="676" t="s">
        <v>306</v>
      </c>
      <c r="CE24" s="677"/>
      <c r="CF24" s="677"/>
      <c r="CG24" s="677"/>
      <c r="CH24" s="677"/>
      <c r="CI24" s="677"/>
      <c r="CJ24" s="677"/>
      <c r="CK24" s="677"/>
      <c r="CL24" s="677"/>
      <c r="CM24" s="677"/>
      <c r="CN24" s="677"/>
      <c r="CO24" s="677"/>
      <c r="CP24" s="677"/>
      <c r="CQ24" s="678"/>
      <c r="CR24" s="673">
        <v>3476271</v>
      </c>
      <c r="CS24" s="674"/>
      <c r="CT24" s="674"/>
      <c r="CU24" s="674"/>
      <c r="CV24" s="674"/>
      <c r="CW24" s="674"/>
      <c r="CX24" s="674"/>
      <c r="CY24" s="702"/>
      <c r="CZ24" s="703">
        <v>40.700000000000003</v>
      </c>
      <c r="DA24" s="685"/>
      <c r="DB24" s="685"/>
      <c r="DC24" s="705"/>
      <c r="DD24" s="701">
        <v>2761157</v>
      </c>
      <c r="DE24" s="674"/>
      <c r="DF24" s="674"/>
      <c r="DG24" s="674"/>
      <c r="DH24" s="674"/>
      <c r="DI24" s="674"/>
      <c r="DJ24" s="674"/>
      <c r="DK24" s="702"/>
      <c r="DL24" s="701">
        <v>2551329</v>
      </c>
      <c r="DM24" s="674"/>
      <c r="DN24" s="674"/>
      <c r="DO24" s="674"/>
      <c r="DP24" s="674"/>
      <c r="DQ24" s="674"/>
      <c r="DR24" s="674"/>
      <c r="DS24" s="674"/>
      <c r="DT24" s="674"/>
      <c r="DU24" s="674"/>
      <c r="DV24" s="702"/>
      <c r="DW24" s="703">
        <v>49.5</v>
      </c>
      <c r="DX24" s="685"/>
      <c r="DY24" s="685"/>
      <c r="DZ24" s="685"/>
      <c r="EA24" s="685"/>
      <c r="EB24" s="685"/>
      <c r="EC24" s="704"/>
    </row>
    <row r="25" spans="2:133" ht="11.25" customHeight="1">
      <c r="B25" s="618" t="s">
        <v>307</v>
      </c>
      <c r="C25" s="619"/>
      <c r="D25" s="619"/>
      <c r="E25" s="619"/>
      <c r="F25" s="619"/>
      <c r="G25" s="619"/>
      <c r="H25" s="619"/>
      <c r="I25" s="619"/>
      <c r="J25" s="619"/>
      <c r="K25" s="619"/>
      <c r="L25" s="619"/>
      <c r="M25" s="619"/>
      <c r="N25" s="619"/>
      <c r="O25" s="619"/>
      <c r="P25" s="619"/>
      <c r="Q25" s="620"/>
      <c r="R25" s="621">
        <v>5423294</v>
      </c>
      <c r="S25" s="622"/>
      <c r="T25" s="622"/>
      <c r="U25" s="622"/>
      <c r="V25" s="622"/>
      <c r="W25" s="622"/>
      <c r="X25" s="622"/>
      <c r="Y25" s="623"/>
      <c r="Z25" s="659">
        <v>60</v>
      </c>
      <c r="AA25" s="659"/>
      <c r="AB25" s="659"/>
      <c r="AC25" s="659"/>
      <c r="AD25" s="660">
        <v>5135656</v>
      </c>
      <c r="AE25" s="660"/>
      <c r="AF25" s="660"/>
      <c r="AG25" s="660"/>
      <c r="AH25" s="660"/>
      <c r="AI25" s="660"/>
      <c r="AJ25" s="660"/>
      <c r="AK25" s="660"/>
      <c r="AL25" s="624">
        <v>99.7</v>
      </c>
      <c r="AM25" s="625"/>
      <c r="AN25" s="625"/>
      <c r="AO25" s="661"/>
      <c r="AP25" s="618" t="s">
        <v>308</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59" t="s">
        <v>267</v>
      </c>
      <c r="BP25" s="659"/>
      <c r="BQ25" s="659"/>
      <c r="BR25" s="659"/>
      <c r="BS25" s="660" t="s">
        <v>244</v>
      </c>
      <c r="BT25" s="660"/>
      <c r="BU25" s="660"/>
      <c r="BV25" s="660"/>
      <c r="BW25" s="660"/>
      <c r="BX25" s="660"/>
      <c r="BY25" s="660"/>
      <c r="BZ25" s="660"/>
      <c r="CA25" s="660"/>
      <c r="CB25" s="695"/>
      <c r="CD25" s="618" t="s">
        <v>309</v>
      </c>
      <c r="CE25" s="619"/>
      <c r="CF25" s="619"/>
      <c r="CG25" s="619"/>
      <c r="CH25" s="619"/>
      <c r="CI25" s="619"/>
      <c r="CJ25" s="619"/>
      <c r="CK25" s="619"/>
      <c r="CL25" s="619"/>
      <c r="CM25" s="619"/>
      <c r="CN25" s="619"/>
      <c r="CO25" s="619"/>
      <c r="CP25" s="619"/>
      <c r="CQ25" s="620"/>
      <c r="CR25" s="621">
        <v>1469741</v>
      </c>
      <c r="CS25" s="634"/>
      <c r="CT25" s="634"/>
      <c r="CU25" s="634"/>
      <c r="CV25" s="634"/>
      <c r="CW25" s="634"/>
      <c r="CX25" s="634"/>
      <c r="CY25" s="635"/>
      <c r="CZ25" s="624">
        <v>17.2</v>
      </c>
      <c r="DA25" s="636"/>
      <c r="DB25" s="636"/>
      <c r="DC25" s="637"/>
      <c r="DD25" s="627">
        <v>1352454</v>
      </c>
      <c r="DE25" s="634"/>
      <c r="DF25" s="634"/>
      <c r="DG25" s="634"/>
      <c r="DH25" s="634"/>
      <c r="DI25" s="634"/>
      <c r="DJ25" s="634"/>
      <c r="DK25" s="635"/>
      <c r="DL25" s="627">
        <v>1275035</v>
      </c>
      <c r="DM25" s="634"/>
      <c r="DN25" s="634"/>
      <c r="DO25" s="634"/>
      <c r="DP25" s="634"/>
      <c r="DQ25" s="634"/>
      <c r="DR25" s="634"/>
      <c r="DS25" s="634"/>
      <c r="DT25" s="634"/>
      <c r="DU25" s="634"/>
      <c r="DV25" s="635"/>
      <c r="DW25" s="624">
        <v>24.7</v>
      </c>
      <c r="DX25" s="636"/>
      <c r="DY25" s="636"/>
      <c r="DZ25" s="636"/>
      <c r="EA25" s="636"/>
      <c r="EB25" s="636"/>
      <c r="EC25" s="648"/>
    </row>
    <row r="26" spans="2:133" ht="11.25" customHeight="1">
      <c r="B26" s="618" t="s">
        <v>310</v>
      </c>
      <c r="C26" s="619"/>
      <c r="D26" s="619"/>
      <c r="E26" s="619"/>
      <c r="F26" s="619"/>
      <c r="G26" s="619"/>
      <c r="H26" s="619"/>
      <c r="I26" s="619"/>
      <c r="J26" s="619"/>
      <c r="K26" s="619"/>
      <c r="L26" s="619"/>
      <c r="M26" s="619"/>
      <c r="N26" s="619"/>
      <c r="O26" s="619"/>
      <c r="P26" s="619"/>
      <c r="Q26" s="620"/>
      <c r="R26" s="621">
        <v>1251</v>
      </c>
      <c r="S26" s="622"/>
      <c r="T26" s="622"/>
      <c r="U26" s="622"/>
      <c r="V26" s="622"/>
      <c r="W26" s="622"/>
      <c r="X26" s="622"/>
      <c r="Y26" s="623"/>
      <c r="Z26" s="659">
        <v>0</v>
      </c>
      <c r="AA26" s="659"/>
      <c r="AB26" s="659"/>
      <c r="AC26" s="659"/>
      <c r="AD26" s="660">
        <v>1251</v>
      </c>
      <c r="AE26" s="660"/>
      <c r="AF26" s="660"/>
      <c r="AG26" s="660"/>
      <c r="AH26" s="660"/>
      <c r="AI26" s="660"/>
      <c r="AJ26" s="660"/>
      <c r="AK26" s="660"/>
      <c r="AL26" s="624">
        <v>0</v>
      </c>
      <c r="AM26" s="625"/>
      <c r="AN26" s="625"/>
      <c r="AO26" s="661"/>
      <c r="AP26" s="618" t="s">
        <v>311</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242</v>
      </c>
      <c r="BP26" s="659"/>
      <c r="BQ26" s="659"/>
      <c r="BR26" s="659"/>
      <c r="BS26" s="660" t="s">
        <v>244</v>
      </c>
      <c r="BT26" s="660"/>
      <c r="BU26" s="660"/>
      <c r="BV26" s="660"/>
      <c r="BW26" s="660"/>
      <c r="BX26" s="660"/>
      <c r="BY26" s="660"/>
      <c r="BZ26" s="660"/>
      <c r="CA26" s="660"/>
      <c r="CB26" s="695"/>
      <c r="CD26" s="618" t="s">
        <v>312</v>
      </c>
      <c r="CE26" s="619"/>
      <c r="CF26" s="619"/>
      <c r="CG26" s="619"/>
      <c r="CH26" s="619"/>
      <c r="CI26" s="619"/>
      <c r="CJ26" s="619"/>
      <c r="CK26" s="619"/>
      <c r="CL26" s="619"/>
      <c r="CM26" s="619"/>
      <c r="CN26" s="619"/>
      <c r="CO26" s="619"/>
      <c r="CP26" s="619"/>
      <c r="CQ26" s="620"/>
      <c r="CR26" s="621">
        <v>953619</v>
      </c>
      <c r="CS26" s="622"/>
      <c r="CT26" s="622"/>
      <c r="CU26" s="622"/>
      <c r="CV26" s="622"/>
      <c r="CW26" s="622"/>
      <c r="CX26" s="622"/>
      <c r="CY26" s="623"/>
      <c r="CZ26" s="624">
        <v>11.2</v>
      </c>
      <c r="DA26" s="636"/>
      <c r="DB26" s="636"/>
      <c r="DC26" s="637"/>
      <c r="DD26" s="627">
        <v>853622</v>
      </c>
      <c r="DE26" s="622"/>
      <c r="DF26" s="622"/>
      <c r="DG26" s="622"/>
      <c r="DH26" s="622"/>
      <c r="DI26" s="622"/>
      <c r="DJ26" s="622"/>
      <c r="DK26" s="623"/>
      <c r="DL26" s="627" t="s">
        <v>242</v>
      </c>
      <c r="DM26" s="622"/>
      <c r="DN26" s="622"/>
      <c r="DO26" s="622"/>
      <c r="DP26" s="622"/>
      <c r="DQ26" s="622"/>
      <c r="DR26" s="622"/>
      <c r="DS26" s="622"/>
      <c r="DT26" s="622"/>
      <c r="DU26" s="622"/>
      <c r="DV26" s="623"/>
      <c r="DW26" s="624" t="s">
        <v>244</v>
      </c>
      <c r="DX26" s="636"/>
      <c r="DY26" s="636"/>
      <c r="DZ26" s="636"/>
      <c r="EA26" s="636"/>
      <c r="EB26" s="636"/>
      <c r="EC26" s="648"/>
    </row>
    <row r="27" spans="2:133" ht="11.25" customHeight="1">
      <c r="B27" s="618" t="s">
        <v>313</v>
      </c>
      <c r="C27" s="619"/>
      <c r="D27" s="619"/>
      <c r="E27" s="619"/>
      <c r="F27" s="619"/>
      <c r="G27" s="619"/>
      <c r="H27" s="619"/>
      <c r="I27" s="619"/>
      <c r="J27" s="619"/>
      <c r="K27" s="619"/>
      <c r="L27" s="619"/>
      <c r="M27" s="619"/>
      <c r="N27" s="619"/>
      <c r="O27" s="619"/>
      <c r="P27" s="619"/>
      <c r="Q27" s="620"/>
      <c r="R27" s="621">
        <v>116337</v>
      </c>
      <c r="S27" s="622"/>
      <c r="T27" s="622"/>
      <c r="U27" s="622"/>
      <c r="V27" s="622"/>
      <c r="W27" s="622"/>
      <c r="X27" s="622"/>
      <c r="Y27" s="623"/>
      <c r="Z27" s="659">
        <v>1.3</v>
      </c>
      <c r="AA27" s="659"/>
      <c r="AB27" s="659"/>
      <c r="AC27" s="659"/>
      <c r="AD27" s="660">
        <v>872</v>
      </c>
      <c r="AE27" s="660"/>
      <c r="AF27" s="660"/>
      <c r="AG27" s="660"/>
      <c r="AH27" s="660"/>
      <c r="AI27" s="660"/>
      <c r="AJ27" s="660"/>
      <c r="AK27" s="660"/>
      <c r="AL27" s="624">
        <v>0</v>
      </c>
      <c r="AM27" s="625"/>
      <c r="AN27" s="625"/>
      <c r="AO27" s="661"/>
      <c r="AP27" s="618" t="s">
        <v>314</v>
      </c>
      <c r="AQ27" s="619"/>
      <c r="AR27" s="619"/>
      <c r="AS27" s="619"/>
      <c r="AT27" s="619"/>
      <c r="AU27" s="619"/>
      <c r="AV27" s="619"/>
      <c r="AW27" s="619"/>
      <c r="AX27" s="619"/>
      <c r="AY27" s="619"/>
      <c r="AZ27" s="619"/>
      <c r="BA27" s="619"/>
      <c r="BB27" s="619"/>
      <c r="BC27" s="619"/>
      <c r="BD27" s="619"/>
      <c r="BE27" s="619"/>
      <c r="BF27" s="620"/>
      <c r="BG27" s="621">
        <v>1659234</v>
      </c>
      <c r="BH27" s="622"/>
      <c r="BI27" s="622"/>
      <c r="BJ27" s="622"/>
      <c r="BK27" s="622"/>
      <c r="BL27" s="622"/>
      <c r="BM27" s="622"/>
      <c r="BN27" s="623"/>
      <c r="BO27" s="659">
        <v>100</v>
      </c>
      <c r="BP27" s="659"/>
      <c r="BQ27" s="659"/>
      <c r="BR27" s="659"/>
      <c r="BS27" s="660" t="s">
        <v>244</v>
      </c>
      <c r="BT27" s="660"/>
      <c r="BU27" s="660"/>
      <c r="BV27" s="660"/>
      <c r="BW27" s="660"/>
      <c r="BX27" s="660"/>
      <c r="BY27" s="660"/>
      <c r="BZ27" s="660"/>
      <c r="CA27" s="660"/>
      <c r="CB27" s="695"/>
      <c r="CD27" s="618" t="s">
        <v>315</v>
      </c>
      <c r="CE27" s="619"/>
      <c r="CF27" s="619"/>
      <c r="CG27" s="619"/>
      <c r="CH27" s="619"/>
      <c r="CI27" s="619"/>
      <c r="CJ27" s="619"/>
      <c r="CK27" s="619"/>
      <c r="CL27" s="619"/>
      <c r="CM27" s="619"/>
      <c r="CN27" s="619"/>
      <c r="CO27" s="619"/>
      <c r="CP27" s="619"/>
      <c r="CQ27" s="620"/>
      <c r="CR27" s="621">
        <v>764647</v>
      </c>
      <c r="CS27" s="634"/>
      <c r="CT27" s="634"/>
      <c r="CU27" s="634"/>
      <c r="CV27" s="634"/>
      <c r="CW27" s="634"/>
      <c r="CX27" s="634"/>
      <c r="CY27" s="635"/>
      <c r="CZ27" s="624">
        <v>9</v>
      </c>
      <c r="DA27" s="636"/>
      <c r="DB27" s="636"/>
      <c r="DC27" s="637"/>
      <c r="DD27" s="627">
        <v>214695</v>
      </c>
      <c r="DE27" s="634"/>
      <c r="DF27" s="634"/>
      <c r="DG27" s="634"/>
      <c r="DH27" s="634"/>
      <c r="DI27" s="634"/>
      <c r="DJ27" s="634"/>
      <c r="DK27" s="635"/>
      <c r="DL27" s="627">
        <v>186726</v>
      </c>
      <c r="DM27" s="634"/>
      <c r="DN27" s="634"/>
      <c r="DO27" s="634"/>
      <c r="DP27" s="634"/>
      <c r="DQ27" s="634"/>
      <c r="DR27" s="634"/>
      <c r="DS27" s="634"/>
      <c r="DT27" s="634"/>
      <c r="DU27" s="634"/>
      <c r="DV27" s="635"/>
      <c r="DW27" s="624">
        <v>3.6</v>
      </c>
      <c r="DX27" s="636"/>
      <c r="DY27" s="636"/>
      <c r="DZ27" s="636"/>
      <c r="EA27" s="636"/>
      <c r="EB27" s="636"/>
      <c r="EC27" s="648"/>
    </row>
    <row r="28" spans="2:133" ht="11.25" customHeight="1">
      <c r="B28" s="618" t="s">
        <v>316</v>
      </c>
      <c r="C28" s="619"/>
      <c r="D28" s="619"/>
      <c r="E28" s="619"/>
      <c r="F28" s="619"/>
      <c r="G28" s="619"/>
      <c r="H28" s="619"/>
      <c r="I28" s="619"/>
      <c r="J28" s="619"/>
      <c r="K28" s="619"/>
      <c r="L28" s="619"/>
      <c r="M28" s="619"/>
      <c r="N28" s="619"/>
      <c r="O28" s="619"/>
      <c r="P28" s="619"/>
      <c r="Q28" s="620"/>
      <c r="R28" s="621">
        <v>92768</v>
      </c>
      <c r="S28" s="622"/>
      <c r="T28" s="622"/>
      <c r="U28" s="622"/>
      <c r="V28" s="622"/>
      <c r="W28" s="622"/>
      <c r="X28" s="622"/>
      <c r="Y28" s="623"/>
      <c r="Z28" s="659">
        <v>1</v>
      </c>
      <c r="AA28" s="659"/>
      <c r="AB28" s="659"/>
      <c r="AC28" s="659"/>
      <c r="AD28" s="660">
        <v>5118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317</v>
      </c>
      <c r="CE28" s="619"/>
      <c r="CF28" s="619"/>
      <c r="CG28" s="619"/>
      <c r="CH28" s="619"/>
      <c r="CI28" s="619"/>
      <c r="CJ28" s="619"/>
      <c r="CK28" s="619"/>
      <c r="CL28" s="619"/>
      <c r="CM28" s="619"/>
      <c r="CN28" s="619"/>
      <c r="CO28" s="619"/>
      <c r="CP28" s="619"/>
      <c r="CQ28" s="620"/>
      <c r="CR28" s="621">
        <v>1241883</v>
      </c>
      <c r="CS28" s="622"/>
      <c r="CT28" s="622"/>
      <c r="CU28" s="622"/>
      <c r="CV28" s="622"/>
      <c r="CW28" s="622"/>
      <c r="CX28" s="622"/>
      <c r="CY28" s="623"/>
      <c r="CZ28" s="624">
        <v>14.5</v>
      </c>
      <c r="DA28" s="636"/>
      <c r="DB28" s="636"/>
      <c r="DC28" s="637"/>
      <c r="DD28" s="627">
        <v>1194008</v>
      </c>
      <c r="DE28" s="622"/>
      <c r="DF28" s="622"/>
      <c r="DG28" s="622"/>
      <c r="DH28" s="622"/>
      <c r="DI28" s="622"/>
      <c r="DJ28" s="622"/>
      <c r="DK28" s="623"/>
      <c r="DL28" s="627">
        <v>1089568</v>
      </c>
      <c r="DM28" s="622"/>
      <c r="DN28" s="622"/>
      <c r="DO28" s="622"/>
      <c r="DP28" s="622"/>
      <c r="DQ28" s="622"/>
      <c r="DR28" s="622"/>
      <c r="DS28" s="622"/>
      <c r="DT28" s="622"/>
      <c r="DU28" s="622"/>
      <c r="DV28" s="623"/>
      <c r="DW28" s="624">
        <v>21.1</v>
      </c>
      <c r="DX28" s="636"/>
      <c r="DY28" s="636"/>
      <c r="DZ28" s="636"/>
      <c r="EA28" s="636"/>
      <c r="EB28" s="636"/>
      <c r="EC28" s="648"/>
    </row>
    <row r="29" spans="2:133" ht="11.25" customHeight="1">
      <c r="B29" s="618" t="s">
        <v>318</v>
      </c>
      <c r="C29" s="619"/>
      <c r="D29" s="619"/>
      <c r="E29" s="619"/>
      <c r="F29" s="619"/>
      <c r="G29" s="619"/>
      <c r="H29" s="619"/>
      <c r="I29" s="619"/>
      <c r="J29" s="619"/>
      <c r="K29" s="619"/>
      <c r="L29" s="619"/>
      <c r="M29" s="619"/>
      <c r="N29" s="619"/>
      <c r="O29" s="619"/>
      <c r="P29" s="619"/>
      <c r="Q29" s="620"/>
      <c r="R29" s="621">
        <v>22859</v>
      </c>
      <c r="S29" s="622"/>
      <c r="T29" s="622"/>
      <c r="U29" s="622"/>
      <c r="V29" s="622"/>
      <c r="W29" s="622"/>
      <c r="X29" s="622"/>
      <c r="Y29" s="623"/>
      <c r="Z29" s="659">
        <v>0.3</v>
      </c>
      <c r="AA29" s="659"/>
      <c r="AB29" s="659"/>
      <c r="AC29" s="659"/>
      <c r="AD29" s="660" t="s">
        <v>244</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319</v>
      </c>
      <c r="CE29" s="641"/>
      <c r="CF29" s="618" t="s">
        <v>320</v>
      </c>
      <c r="CG29" s="619"/>
      <c r="CH29" s="619"/>
      <c r="CI29" s="619"/>
      <c r="CJ29" s="619"/>
      <c r="CK29" s="619"/>
      <c r="CL29" s="619"/>
      <c r="CM29" s="619"/>
      <c r="CN29" s="619"/>
      <c r="CO29" s="619"/>
      <c r="CP29" s="619"/>
      <c r="CQ29" s="620"/>
      <c r="CR29" s="621">
        <v>1241828</v>
      </c>
      <c r="CS29" s="634"/>
      <c r="CT29" s="634"/>
      <c r="CU29" s="634"/>
      <c r="CV29" s="634"/>
      <c r="CW29" s="634"/>
      <c r="CX29" s="634"/>
      <c r="CY29" s="635"/>
      <c r="CZ29" s="624">
        <v>14.5</v>
      </c>
      <c r="DA29" s="636"/>
      <c r="DB29" s="636"/>
      <c r="DC29" s="637"/>
      <c r="DD29" s="627">
        <v>1193953</v>
      </c>
      <c r="DE29" s="634"/>
      <c r="DF29" s="634"/>
      <c r="DG29" s="634"/>
      <c r="DH29" s="634"/>
      <c r="DI29" s="634"/>
      <c r="DJ29" s="634"/>
      <c r="DK29" s="635"/>
      <c r="DL29" s="627">
        <v>1089513</v>
      </c>
      <c r="DM29" s="634"/>
      <c r="DN29" s="634"/>
      <c r="DO29" s="634"/>
      <c r="DP29" s="634"/>
      <c r="DQ29" s="634"/>
      <c r="DR29" s="634"/>
      <c r="DS29" s="634"/>
      <c r="DT29" s="634"/>
      <c r="DU29" s="634"/>
      <c r="DV29" s="635"/>
      <c r="DW29" s="624">
        <v>21.1</v>
      </c>
      <c r="DX29" s="636"/>
      <c r="DY29" s="636"/>
      <c r="DZ29" s="636"/>
      <c r="EA29" s="636"/>
      <c r="EB29" s="636"/>
      <c r="EC29" s="648"/>
    </row>
    <row r="30" spans="2:133" ht="11.25" customHeight="1">
      <c r="B30" s="618" t="s">
        <v>321</v>
      </c>
      <c r="C30" s="619"/>
      <c r="D30" s="619"/>
      <c r="E30" s="619"/>
      <c r="F30" s="619"/>
      <c r="G30" s="619"/>
      <c r="H30" s="619"/>
      <c r="I30" s="619"/>
      <c r="J30" s="619"/>
      <c r="K30" s="619"/>
      <c r="L30" s="619"/>
      <c r="M30" s="619"/>
      <c r="N30" s="619"/>
      <c r="O30" s="619"/>
      <c r="P30" s="619"/>
      <c r="Q30" s="620"/>
      <c r="R30" s="621">
        <v>1080461</v>
      </c>
      <c r="S30" s="622"/>
      <c r="T30" s="622"/>
      <c r="U30" s="622"/>
      <c r="V30" s="622"/>
      <c r="W30" s="622"/>
      <c r="X30" s="622"/>
      <c r="Y30" s="623"/>
      <c r="Z30" s="659">
        <v>11.9</v>
      </c>
      <c r="AA30" s="659"/>
      <c r="AB30" s="659"/>
      <c r="AC30" s="659"/>
      <c r="AD30" s="660" t="s">
        <v>242</v>
      </c>
      <c r="AE30" s="660"/>
      <c r="AF30" s="660"/>
      <c r="AG30" s="660"/>
      <c r="AH30" s="660"/>
      <c r="AI30" s="660"/>
      <c r="AJ30" s="660"/>
      <c r="AK30" s="660"/>
      <c r="AL30" s="624" t="s">
        <v>244</v>
      </c>
      <c r="AM30" s="625"/>
      <c r="AN30" s="625"/>
      <c r="AO30" s="661"/>
      <c r="AP30" s="679" t="s">
        <v>230</v>
      </c>
      <c r="AQ30" s="680"/>
      <c r="AR30" s="680"/>
      <c r="AS30" s="680"/>
      <c r="AT30" s="680"/>
      <c r="AU30" s="680"/>
      <c r="AV30" s="680"/>
      <c r="AW30" s="680"/>
      <c r="AX30" s="680"/>
      <c r="AY30" s="680"/>
      <c r="AZ30" s="680"/>
      <c r="BA30" s="680"/>
      <c r="BB30" s="680"/>
      <c r="BC30" s="680"/>
      <c r="BD30" s="680"/>
      <c r="BE30" s="680"/>
      <c r="BF30" s="681"/>
      <c r="BG30" s="679" t="s">
        <v>322</v>
      </c>
      <c r="BH30" s="693"/>
      <c r="BI30" s="693"/>
      <c r="BJ30" s="693"/>
      <c r="BK30" s="693"/>
      <c r="BL30" s="693"/>
      <c r="BM30" s="693"/>
      <c r="BN30" s="693"/>
      <c r="BO30" s="693"/>
      <c r="BP30" s="693"/>
      <c r="BQ30" s="694"/>
      <c r="BR30" s="679" t="s">
        <v>323</v>
      </c>
      <c r="BS30" s="693"/>
      <c r="BT30" s="693"/>
      <c r="BU30" s="693"/>
      <c r="BV30" s="693"/>
      <c r="BW30" s="693"/>
      <c r="BX30" s="693"/>
      <c r="BY30" s="693"/>
      <c r="BZ30" s="693"/>
      <c r="CA30" s="693"/>
      <c r="CB30" s="694"/>
      <c r="CD30" s="642"/>
      <c r="CE30" s="643"/>
      <c r="CF30" s="618" t="s">
        <v>324</v>
      </c>
      <c r="CG30" s="619"/>
      <c r="CH30" s="619"/>
      <c r="CI30" s="619"/>
      <c r="CJ30" s="619"/>
      <c r="CK30" s="619"/>
      <c r="CL30" s="619"/>
      <c r="CM30" s="619"/>
      <c r="CN30" s="619"/>
      <c r="CO30" s="619"/>
      <c r="CP30" s="619"/>
      <c r="CQ30" s="620"/>
      <c r="CR30" s="621">
        <v>1210558</v>
      </c>
      <c r="CS30" s="622"/>
      <c r="CT30" s="622"/>
      <c r="CU30" s="622"/>
      <c r="CV30" s="622"/>
      <c r="CW30" s="622"/>
      <c r="CX30" s="622"/>
      <c r="CY30" s="623"/>
      <c r="CZ30" s="624">
        <v>14.2</v>
      </c>
      <c r="DA30" s="636"/>
      <c r="DB30" s="636"/>
      <c r="DC30" s="637"/>
      <c r="DD30" s="627">
        <v>1167400</v>
      </c>
      <c r="DE30" s="622"/>
      <c r="DF30" s="622"/>
      <c r="DG30" s="622"/>
      <c r="DH30" s="622"/>
      <c r="DI30" s="622"/>
      <c r="DJ30" s="622"/>
      <c r="DK30" s="623"/>
      <c r="DL30" s="627">
        <v>1062969</v>
      </c>
      <c r="DM30" s="622"/>
      <c r="DN30" s="622"/>
      <c r="DO30" s="622"/>
      <c r="DP30" s="622"/>
      <c r="DQ30" s="622"/>
      <c r="DR30" s="622"/>
      <c r="DS30" s="622"/>
      <c r="DT30" s="622"/>
      <c r="DU30" s="622"/>
      <c r="DV30" s="623"/>
      <c r="DW30" s="624">
        <v>20.6</v>
      </c>
      <c r="DX30" s="636"/>
      <c r="DY30" s="636"/>
      <c r="DZ30" s="636"/>
      <c r="EA30" s="636"/>
      <c r="EB30" s="636"/>
      <c r="EC30" s="648"/>
    </row>
    <row r="31" spans="2:133" ht="11.25" customHeight="1">
      <c r="B31" s="696" t="s">
        <v>325</v>
      </c>
      <c r="C31" s="697"/>
      <c r="D31" s="697"/>
      <c r="E31" s="697"/>
      <c r="F31" s="697"/>
      <c r="G31" s="697"/>
      <c r="H31" s="697"/>
      <c r="I31" s="697"/>
      <c r="J31" s="697"/>
      <c r="K31" s="697"/>
      <c r="L31" s="697"/>
      <c r="M31" s="697"/>
      <c r="N31" s="697"/>
      <c r="O31" s="697"/>
      <c r="P31" s="697"/>
      <c r="Q31" s="698"/>
      <c r="R31" s="621" t="s">
        <v>236</v>
      </c>
      <c r="S31" s="622"/>
      <c r="T31" s="622"/>
      <c r="U31" s="622"/>
      <c r="V31" s="622"/>
      <c r="W31" s="622"/>
      <c r="X31" s="622"/>
      <c r="Y31" s="623"/>
      <c r="Z31" s="659" t="s">
        <v>236</v>
      </c>
      <c r="AA31" s="659"/>
      <c r="AB31" s="659"/>
      <c r="AC31" s="659"/>
      <c r="AD31" s="660" t="s">
        <v>244</v>
      </c>
      <c r="AE31" s="660"/>
      <c r="AF31" s="660"/>
      <c r="AG31" s="660"/>
      <c r="AH31" s="660"/>
      <c r="AI31" s="660"/>
      <c r="AJ31" s="660"/>
      <c r="AK31" s="660"/>
      <c r="AL31" s="624" t="s">
        <v>244</v>
      </c>
      <c r="AM31" s="625"/>
      <c r="AN31" s="625"/>
      <c r="AO31" s="661"/>
      <c r="AP31" s="687" t="s">
        <v>326</v>
      </c>
      <c r="AQ31" s="688"/>
      <c r="AR31" s="688"/>
      <c r="AS31" s="688"/>
      <c r="AT31" s="689" t="s">
        <v>327</v>
      </c>
      <c r="AU31" s="218"/>
      <c r="AV31" s="218"/>
      <c r="AW31" s="218"/>
      <c r="AX31" s="676" t="s">
        <v>193</v>
      </c>
      <c r="AY31" s="677"/>
      <c r="AZ31" s="677"/>
      <c r="BA31" s="677"/>
      <c r="BB31" s="677"/>
      <c r="BC31" s="677"/>
      <c r="BD31" s="677"/>
      <c r="BE31" s="677"/>
      <c r="BF31" s="678"/>
      <c r="BG31" s="683">
        <v>99.3</v>
      </c>
      <c r="BH31" s="684"/>
      <c r="BI31" s="684"/>
      <c r="BJ31" s="684"/>
      <c r="BK31" s="684"/>
      <c r="BL31" s="684"/>
      <c r="BM31" s="685">
        <v>97.6</v>
      </c>
      <c r="BN31" s="684"/>
      <c r="BO31" s="684"/>
      <c r="BP31" s="684"/>
      <c r="BQ31" s="686"/>
      <c r="BR31" s="683">
        <v>99.1</v>
      </c>
      <c r="BS31" s="684"/>
      <c r="BT31" s="684"/>
      <c r="BU31" s="684"/>
      <c r="BV31" s="684"/>
      <c r="BW31" s="684"/>
      <c r="BX31" s="685">
        <v>97.4</v>
      </c>
      <c r="BY31" s="684"/>
      <c r="BZ31" s="684"/>
      <c r="CA31" s="684"/>
      <c r="CB31" s="686"/>
      <c r="CD31" s="642"/>
      <c r="CE31" s="643"/>
      <c r="CF31" s="618" t="s">
        <v>328</v>
      </c>
      <c r="CG31" s="619"/>
      <c r="CH31" s="619"/>
      <c r="CI31" s="619"/>
      <c r="CJ31" s="619"/>
      <c r="CK31" s="619"/>
      <c r="CL31" s="619"/>
      <c r="CM31" s="619"/>
      <c r="CN31" s="619"/>
      <c r="CO31" s="619"/>
      <c r="CP31" s="619"/>
      <c r="CQ31" s="620"/>
      <c r="CR31" s="621">
        <v>31270</v>
      </c>
      <c r="CS31" s="634"/>
      <c r="CT31" s="634"/>
      <c r="CU31" s="634"/>
      <c r="CV31" s="634"/>
      <c r="CW31" s="634"/>
      <c r="CX31" s="634"/>
      <c r="CY31" s="635"/>
      <c r="CZ31" s="624">
        <v>0.4</v>
      </c>
      <c r="DA31" s="636"/>
      <c r="DB31" s="636"/>
      <c r="DC31" s="637"/>
      <c r="DD31" s="627">
        <v>26553</v>
      </c>
      <c r="DE31" s="634"/>
      <c r="DF31" s="634"/>
      <c r="DG31" s="634"/>
      <c r="DH31" s="634"/>
      <c r="DI31" s="634"/>
      <c r="DJ31" s="634"/>
      <c r="DK31" s="635"/>
      <c r="DL31" s="627">
        <v>26544</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329</v>
      </c>
      <c r="C32" s="619"/>
      <c r="D32" s="619"/>
      <c r="E32" s="619"/>
      <c r="F32" s="619"/>
      <c r="G32" s="619"/>
      <c r="H32" s="619"/>
      <c r="I32" s="619"/>
      <c r="J32" s="619"/>
      <c r="K32" s="619"/>
      <c r="L32" s="619"/>
      <c r="M32" s="619"/>
      <c r="N32" s="619"/>
      <c r="O32" s="619"/>
      <c r="P32" s="619"/>
      <c r="Q32" s="620"/>
      <c r="R32" s="621">
        <v>708911</v>
      </c>
      <c r="S32" s="622"/>
      <c r="T32" s="622"/>
      <c r="U32" s="622"/>
      <c r="V32" s="622"/>
      <c r="W32" s="622"/>
      <c r="X32" s="622"/>
      <c r="Y32" s="623"/>
      <c r="Z32" s="659">
        <v>7.8</v>
      </c>
      <c r="AA32" s="659"/>
      <c r="AB32" s="659"/>
      <c r="AC32" s="659"/>
      <c r="AD32" s="660" t="s">
        <v>285</v>
      </c>
      <c r="AE32" s="660"/>
      <c r="AF32" s="660"/>
      <c r="AG32" s="660"/>
      <c r="AH32" s="660"/>
      <c r="AI32" s="660"/>
      <c r="AJ32" s="660"/>
      <c r="AK32" s="660"/>
      <c r="AL32" s="624" t="s">
        <v>244</v>
      </c>
      <c r="AM32" s="625"/>
      <c r="AN32" s="625"/>
      <c r="AO32" s="661"/>
      <c r="AP32" s="662"/>
      <c r="AQ32" s="663"/>
      <c r="AR32" s="663"/>
      <c r="AS32" s="663"/>
      <c r="AT32" s="690"/>
      <c r="AU32" s="214" t="s">
        <v>330</v>
      </c>
      <c r="AX32" s="618" t="s">
        <v>331</v>
      </c>
      <c r="AY32" s="619"/>
      <c r="AZ32" s="619"/>
      <c r="BA32" s="619"/>
      <c r="BB32" s="619"/>
      <c r="BC32" s="619"/>
      <c r="BD32" s="619"/>
      <c r="BE32" s="619"/>
      <c r="BF32" s="620"/>
      <c r="BG32" s="692">
        <v>99.4</v>
      </c>
      <c r="BH32" s="634"/>
      <c r="BI32" s="634"/>
      <c r="BJ32" s="634"/>
      <c r="BK32" s="634"/>
      <c r="BL32" s="634"/>
      <c r="BM32" s="625">
        <v>97.7</v>
      </c>
      <c r="BN32" s="634"/>
      <c r="BO32" s="634"/>
      <c r="BP32" s="634"/>
      <c r="BQ32" s="657"/>
      <c r="BR32" s="692">
        <v>99.2</v>
      </c>
      <c r="BS32" s="634"/>
      <c r="BT32" s="634"/>
      <c r="BU32" s="634"/>
      <c r="BV32" s="634"/>
      <c r="BW32" s="634"/>
      <c r="BX32" s="625">
        <v>97.9</v>
      </c>
      <c r="BY32" s="634"/>
      <c r="BZ32" s="634"/>
      <c r="CA32" s="634"/>
      <c r="CB32" s="657"/>
      <c r="CD32" s="644"/>
      <c r="CE32" s="645"/>
      <c r="CF32" s="618" t="s">
        <v>332</v>
      </c>
      <c r="CG32" s="619"/>
      <c r="CH32" s="619"/>
      <c r="CI32" s="619"/>
      <c r="CJ32" s="619"/>
      <c r="CK32" s="619"/>
      <c r="CL32" s="619"/>
      <c r="CM32" s="619"/>
      <c r="CN32" s="619"/>
      <c r="CO32" s="619"/>
      <c r="CP32" s="619"/>
      <c r="CQ32" s="620"/>
      <c r="CR32" s="621">
        <v>55</v>
      </c>
      <c r="CS32" s="622"/>
      <c r="CT32" s="622"/>
      <c r="CU32" s="622"/>
      <c r="CV32" s="622"/>
      <c r="CW32" s="622"/>
      <c r="CX32" s="622"/>
      <c r="CY32" s="623"/>
      <c r="CZ32" s="624">
        <v>0</v>
      </c>
      <c r="DA32" s="636"/>
      <c r="DB32" s="636"/>
      <c r="DC32" s="637"/>
      <c r="DD32" s="627">
        <v>55</v>
      </c>
      <c r="DE32" s="622"/>
      <c r="DF32" s="622"/>
      <c r="DG32" s="622"/>
      <c r="DH32" s="622"/>
      <c r="DI32" s="622"/>
      <c r="DJ32" s="622"/>
      <c r="DK32" s="623"/>
      <c r="DL32" s="627">
        <v>55</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333</v>
      </c>
      <c r="C33" s="619"/>
      <c r="D33" s="619"/>
      <c r="E33" s="619"/>
      <c r="F33" s="619"/>
      <c r="G33" s="619"/>
      <c r="H33" s="619"/>
      <c r="I33" s="619"/>
      <c r="J33" s="619"/>
      <c r="K33" s="619"/>
      <c r="L33" s="619"/>
      <c r="M33" s="619"/>
      <c r="N33" s="619"/>
      <c r="O33" s="619"/>
      <c r="P33" s="619"/>
      <c r="Q33" s="620"/>
      <c r="R33" s="621">
        <v>32783</v>
      </c>
      <c r="S33" s="622"/>
      <c r="T33" s="622"/>
      <c r="U33" s="622"/>
      <c r="V33" s="622"/>
      <c r="W33" s="622"/>
      <c r="X33" s="622"/>
      <c r="Y33" s="623"/>
      <c r="Z33" s="659">
        <v>0.4</v>
      </c>
      <c r="AA33" s="659"/>
      <c r="AB33" s="659"/>
      <c r="AC33" s="659"/>
      <c r="AD33" s="660">
        <v>6773</v>
      </c>
      <c r="AE33" s="660"/>
      <c r="AF33" s="660"/>
      <c r="AG33" s="660"/>
      <c r="AH33" s="660"/>
      <c r="AI33" s="660"/>
      <c r="AJ33" s="660"/>
      <c r="AK33" s="660"/>
      <c r="AL33" s="624">
        <v>0.1</v>
      </c>
      <c r="AM33" s="625"/>
      <c r="AN33" s="625"/>
      <c r="AO33" s="661"/>
      <c r="AP33" s="664"/>
      <c r="AQ33" s="665"/>
      <c r="AR33" s="665"/>
      <c r="AS33" s="665"/>
      <c r="AT33" s="691"/>
      <c r="AU33" s="219"/>
      <c r="AV33" s="219"/>
      <c r="AW33" s="219"/>
      <c r="AX33" s="602" t="s">
        <v>334</v>
      </c>
      <c r="AY33" s="603"/>
      <c r="AZ33" s="603"/>
      <c r="BA33" s="603"/>
      <c r="BB33" s="603"/>
      <c r="BC33" s="603"/>
      <c r="BD33" s="603"/>
      <c r="BE33" s="603"/>
      <c r="BF33" s="604"/>
      <c r="BG33" s="682">
        <v>99</v>
      </c>
      <c r="BH33" s="606"/>
      <c r="BI33" s="606"/>
      <c r="BJ33" s="606"/>
      <c r="BK33" s="606"/>
      <c r="BL33" s="606"/>
      <c r="BM33" s="652">
        <v>96.8</v>
      </c>
      <c r="BN33" s="606"/>
      <c r="BO33" s="606"/>
      <c r="BP33" s="606"/>
      <c r="BQ33" s="669"/>
      <c r="BR33" s="682">
        <v>98.8</v>
      </c>
      <c r="BS33" s="606"/>
      <c r="BT33" s="606"/>
      <c r="BU33" s="606"/>
      <c r="BV33" s="606"/>
      <c r="BW33" s="606"/>
      <c r="BX33" s="652">
        <v>96.3</v>
      </c>
      <c r="BY33" s="606"/>
      <c r="BZ33" s="606"/>
      <c r="CA33" s="606"/>
      <c r="CB33" s="669"/>
      <c r="CD33" s="618" t="s">
        <v>335</v>
      </c>
      <c r="CE33" s="619"/>
      <c r="CF33" s="619"/>
      <c r="CG33" s="619"/>
      <c r="CH33" s="619"/>
      <c r="CI33" s="619"/>
      <c r="CJ33" s="619"/>
      <c r="CK33" s="619"/>
      <c r="CL33" s="619"/>
      <c r="CM33" s="619"/>
      <c r="CN33" s="619"/>
      <c r="CO33" s="619"/>
      <c r="CP33" s="619"/>
      <c r="CQ33" s="620"/>
      <c r="CR33" s="621">
        <v>4337174</v>
      </c>
      <c r="CS33" s="634"/>
      <c r="CT33" s="634"/>
      <c r="CU33" s="634"/>
      <c r="CV33" s="634"/>
      <c r="CW33" s="634"/>
      <c r="CX33" s="634"/>
      <c r="CY33" s="635"/>
      <c r="CZ33" s="624">
        <v>50.8</v>
      </c>
      <c r="DA33" s="636"/>
      <c r="DB33" s="636"/>
      <c r="DC33" s="637"/>
      <c r="DD33" s="627">
        <v>3036533</v>
      </c>
      <c r="DE33" s="634"/>
      <c r="DF33" s="634"/>
      <c r="DG33" s="634"/>
      <c r="DH33" s="634"/>
      <c r="DI33" s="634"/>
      <c r="DJ33" s="634"/>
      <c r="DK33" s="635"/>
      <c r="DL33" s="627">
        <v>1835615</v>
      </c>
      <c r="DM33" s="634"/>
      <c r="DN33" s="634"/>
      <c r="DO33" s="634"/>
      <c r="DP33" s="634"/>
      <c r="DQ33" s="634"/>
      <c r="DR33" s="634"/>
      <c r="DS33" s="634"/>
      <c r="DT33" s="634"/>
      <c r="DU33" s="634"/>
      <c r="DV33" s="635"/>
      <c r="DW33" s="624">
        <v>35.6</v>
      </c>
      <c r="DX33" s="636"/>
      <c r="DY33" s="636"/>
      <c r="DZ33" s="636"/>
      <c r="EA33" s="636"/>
      <c r="EB33" s="636"/>
      <c r="EC33" s="648"/>
    </row>
    <row r="34" spans="2:133" ht="11.25" customHeight="1">
      <c r="B34" s="618" t="s">
        <v>336</v>
      </c>
      <c r="C34" s="619"/>
      <c r="D34" s="619"/>
      <c r="E34" s="619"/>
      <c r="F34" s="619"/>
      <c r="G34" s="619"/>
      <c r="H34" s="619"/>
      <c r="I34" s="619"/>
      <c r="J34" s="619"/>
      <c r="K34" s="619"/>
      <c r="L34" s="619"/>
      <c r="M34" s="619"/>
      <c r="N34" s="619"/>
      <c r="O34" s="619"/>
      <c r="P34" s="619"/>
      <c r="Q34" s="620"/>
      <c r="R34" s="621">
        <v>404755</v>
      </c>
      <c r="S34" s="622"/>
      <c r="T34" s="622"/>
      <c r="U34" s="622"/>
      <c r="V34" s="622"/>
      <c r="W34" s="622"/>
      <c r="X34" s="622"/>
      <c r="Y34" s="623"/>
      <c r="Z34" s="659">
        <v>4.5</v>
      </c>
      <c r="AA34" s="659"/>
      <c r="AB34" s="659"/>
      <c r="AC34" s="659"/>
      <c r="AD34" s="660" t="s">
        <v>244</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337</v>
      </c>
      <c r="CE34" s="619"/>
      <c r="CF34" s="619"/>
      <c r="CG34" s="619"/>
      <c r="CH34" s="619"/>
      <c r="CI34" s="619"/>
      <c r="CJ34" s="619"/>
      <c r="CK34" s="619"/>
      <c r="CL34" s="619"/>
      <c r="CM34" s="619"/>
      <c r="CN34" s="619"/>
      <c r="CO34" s="619"/>
      <c r="CP34" s="619"/>
      <c r="CQ34" s="620"/>
      <c r="CR34" s="621">
        <v>1145041</v>
      </c>
      <c r="CS34" s="622"/>
      <c r="CT34" s="622"/>
      <c r="CU34" s="622"/>
      <c r="CV34" s="622"/>
      <c r="CW34" s="622"/>
      <c r="CX34" s="622"/>
      <c r="CY34" s="623"/>
      <c r="CZ34" s="624">
        <v>13.4</v>
      </c>
      <c r="DA34" s="636"/>
      <c r="DB34" s="636"/>
      <c r="DC34" s="637"/>
      <c r="DD34" s="627">
        <v>766770</v>
      </c>
      <c r="DE34" s="622"/>
      <c r="DF34" s="622"/>
      <c r="DG34" s="622"/>
      <c r="DH34" s="622"/>
      <c r="DI34" s="622"/>
      <c r="DJ34" s="622"/>
      <c r="DK34" s="623"/>
      <c r="DL34" s="627">
        <v>586588</v>
      </c>
      <c r="DM34" s="622"/>
      <c r="DN34" s="622"/>
      <c r="DO34" s="622"/>
      <c r="DP34" s="622"/>
      <c r="DQ34" s="622"/>
      <c r="DR34" s="622"/>
      <c r="DS34" s="622"/>
      <c r="DT34" s="622"/>
      <c r="DU34" s="622"/>
      <c r="DV34" s="623"/>
      <c r="DW34" s="624">
        <v>11.4</v>
      </c>
      <c r="DX34" s="636"/>
      <c r="DY34" s="636"/>
      <c r="DZ34" s="636"/>
      <c r="EA34" s="636"/>
      <c r="EB34" s="636"/>
      <c r="EC34" s="648"/>
    </row>
    <row r="35" spans="2:133" ht="11.25" customHeight="1">
      <c r="B35" s="618" t="s">
        <v>338</v>
      </c>
      <c r="C35" s="619"/>
      <c r="D35" s="619"/>
      <c r="E35" s="619"/>
      <c r="F35" s="619"/>
      <c r="G35" s="619"/>
      <c r="H35" s="619"/>
      <c r="I35" s="619"/>
      <c r="J35" s="619"/>
      <c r="K35" s="619"/>
      <c r="L35" s="619"/>
      <c r="M35" s="619"/>
      <c r="N35" s="619"/>
      <c r="O35" s="619"/>
      <c r="P35" s="619"/>
      <c r="Q35" s="620"/>
      <c r="R35" s="621">
        <v>383634</v>
      </c>
      <c r="S35" s="622"/>
      <c r="T35" s="622"/>
      <c r="U35" s="622"/>
      <c r="V35" s="622"/>
      <c r="W35" s="622"/>
      <c r="X35" s="622"/>
      <c r="Y35" s="623"/>
      <c r="Z35" s="659">
        <v>4.2</v>
      </c>
      <c r="AA35" s="659"/>
      <c r="AB35" s="659"/>
      <c r="AC35" s="659"/>
      <c r="AD35" s="660" t="s">
        <v>236</v>
      </c>
      <c r="AE35" s="660"/>
      <c r="AF35" s="660"/>
      <c r="AG35" s="660"/>
      <c r="AH35" s="660"/>
      <c r="AI35" s="660"/>
      <c r="AJ35" s="660"/>
      <c r="AK35" s="660"/>
      <c r="AL35" s="624" t="s">
        <v>242</v>
      </c>
      <c r="AM35" s="625"/>
      <c r="AN35" s="625"/>
      <c r="AO35" s="661"/>
      <c r="AP35" s="222"/>
      <c r="AQ35" s="679" t="s">
        <v>339</v>
      </c>
      <c r="AR35" s="680"/>
      <c r="AS35" s="680"/>
      <c r="AT35" s="680"/>
      <c r="AU35" s="680"/>
      <c r="AV35" s="680"/>
      <c r="AW35" s="680"/>
      <c r="AX35" s="680"/>
      <c r="AY35" s="680"/>
      <c r="AZ35" s="680"/>
      <c r="BA35" s="680"/>
      <c r="BB35" s="680"/>
      <c r="BC35" s="680"/>
      <c r="BD35" s="680"/>
      <c r="BE35" s="680"/>
      <c r="BF35" s="681"/>
      <c r="BG35" s="679" t="s">
        <v>340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341</v>
      </c>
      <c r="CE35" s="619"/>
      <c r="CF35" s="619"/>
      <c r="CG35" s="619"/>
      <c r="CH35" s="619"/>
      <c r="CI35" s="619"/>
      <c r="CJ35" s="619"/>
      <c r="CK35" s="619"/>
      <c r="CL35" s="619"/>
      <c r="CM35" s="619"/>
      <c r="CN35" s="619"/>
      <c r="CO35" s="619"/>
      <c r="CP35" s="619"/>
      <c r="CQ35" s="620"/>
      <c r="CR35" s="621">
        <v>199612</v>
      </c>
      <c r="CS35" s="634"/>
      <c r="CT35" s="634"/>
      <c r="CU35" s="634"/>
      <c r="CV35" s="634"/>
      <c r="CW35" s="634"/>
      <c r="CX35" s="634"/>
      <c r="CY35" s="635"/>
      <c r="CZ35" s="624">
        <v>2.2999999999999998</v>
      </c>
      <c r="DA35" s="636"/>
      <c r="DB35" s="636"/>
      <c r="DC35" s="637"/>
      <c r="DD35" s="627">
        <v>137403</v>
      </c>
      <c r="DE35" s="634"/>
      <c r="DF35" s="634"/>
      <c r="DG35" s="634"/>
      <c r="DH35" s="634"/>
      <c r="DI35" s="634"/>
      <c r="DJ35" s="634"/>
      <c r="DK35" s="635"/>
      <c r="DL35" s="627">
        <v>41649</v>
      </c>
      <c r="DM35" s="634"/>
      <c r="DN35" s="634"/>
      <c r="DO35" s="634"/>
      <c r="DP35" s="634"/>
      <c r="DQ35" s="634"/>
      <c r="DR35" s="634"/>
      <c r="DS35" s="634"/>
      <c r="DT35" s="634"/>
      <c r="DU35" s="634"/>
      <c r="DV35" s="635"/>
      <c r="DW35" s="624">
        <v>0.8</v>
      </c>
      <c r="DX35" s="636"/>
      <c r="DY35" s="636"/>
      <c r="DZ35" s="636"/>
      <c r="EA35" s="636"/>
      <c r="EB35" s="636"/>
      <c r="EC35" s="648"/>
    </row>
    <row r="36" spans="2:133" ht="11.25" customHeight="1">
      <c r="B36" s="618" t="s">
        <v>342</v>
      </c>
      <c r="C36" s="619"/>
      <c r="D36" s="619"/>
      <c r="E36" s="619"/>
      <c r="F36" s="619"/>
      <c r="G36" s="619"/>
      <c r="H36" s="619"/>
      <c r="I36" s="619"/>
      <c r="J36" s="619"/>
      <c r="K36" s="619"/>
      <c r="L36" s="619"/>
      <c r="M36" s="619"/>
      <c r="N36" s="619"/>
      <c r="O36" s="619"/>
      <c r="P36" s="619"/>
      <c r="Q36" s="620"/>
      <c r="R36" s="621">
        <v>424158</v>
      </c>
      <c r="S36" s="622"/>
      <c r="T36" s="622"/>
      <c r="U36" s="622"/>
      <c r="V36" s="622"/>
      <c r="W36" s="622"/>
      <c r="X36" s="622"/>
      <c r="Y36" s="623"/>
      <c r="Z36" s="659">
        <v>4.7</v>
      </c>
      <c r="AA36" s="659"/>
      <c r="AB36" s="659"/>
      <c r="AC36" s="659"/>
      <c r="AD36" s="660" t="s">
        <v>242</v>
      </c>
      <c r="AE36" s="660"/>
      <c r="AF36" s="660"/>
      <c r="AG36" s="660"/>
      <c r="AH36" s="660"/>
      <c r="AI36" s="660"/>
      <c r="AJ36" s="660"/>
      <c r="AK36" s="660"/>
      <c r="AL36" s="624" t="s">
        <v>244</v>
      </c>
      <c r="AM36" s="625"/>
      <c r="AN36" s="625"/>
      <c r="AO36" s="661"/>
      <c r="AP36" s="222"/>
      <c r="AQ36" s="670" t="s">
        <v>343</v>
      </c>
      <c r="AR36" s="671"/>
      <c r="AS36" s="671"/>
      <c r="AT36" s="671"/>
      <c r="AU36" s="671"/>
      <c r="AV36" s="671"/>
      <c r="AW36" s="671"/>
      <c r="AX36" s="671"/>
      <c r="AY36" s="672"/>
      <c r="AZ36" s="673">
        <v>970252</v>
      </c>
      <c r="BA36" s="674"/>
      <c r="BB36" s="674"/>
      <c r="BC36" s="674"/>
      <c r="BD36" s="674"/>
      <c r="BE36" s="674"/>
      <c r="BF36" s="675"/>
      <c r="BG36" s="676" t="s">
        <v>344</v>
      </c>
      <c r="BH36" s="677"/>
      <c r="BI36" s="677"/>
      <c r="BJ36" s="677"/>
      <c r="BK36" s="677"/>
      <c r="BL36" s="677"/>
      <c r="BM36" s="677"/>
      <c r="BN36" s="677"/>
      <c r="BO36" s="677"/>
      <c r="BP36" s="677"/>
      <c r="BQ36" s="677"/>
      <c r="BR36" s="677"/>
      <c r="BS36" s="677"/>
      <c r="BT36" s="677"/>
      <c r="BU36" s="678"/>
      <c r="BV36" s="673">
        <v>53428</v>
      </c>
      <c r="BW36" s="674"/>
      <c r="BX36" s="674"/>
      <c r="BY36" s="674"/>
      <c r="BZ36" s="674"/>
      <c r="CA36" s="674"/>
      <c r="CB36" s="675"/>
      <c r="CD36" s="618" t="s">
        <v>345</v>
      </c>
      <c r="CE36" s="619"/>
      <c r="CF36" s="619"/>
      <c r="CG36" s="619"/>
      <c r="CH36" s="619"/>
      <c r="CI36" s="619"/>
      <c r="CJ36" s="619"/>
      <c r="CK36" s="619"/>
      <c r="CL36" s="619"/>
      <c r="CM36" s="619"/>
      <c r="CN36" s="619"/>
      <c r="CO36" s="619"/>
      <c r="CP36" s="619"/>
      <c r="CQ36" s="620"/>
      <c r="CR36" s="621">
        <v>1367194</v>
      </c>
      <c r="CS36" s="622"/>
      <c r="CT36" s="622"/>
      <c r="CU36" s="622"/>
      <c r="CV36" s="622"/>
      <c r="CW36" s="622"/>
      <c r="CX36" s="622"/>
      <c r="CY36" s="623"/>
      <c r="CZ36" s="624">
        <v>16</v>
      </c>
      <c r="DA36" s="636"/>
      <c r="DB36" s="636"/>
      <c r="DC36" s="637"/>
      <c r="DD36" s="627">
        <v>955150</v>
      </c>
      <c r="DE36" s="622"/>
      <c r="DF36" s="622"/>
      <c r="DG36" s="622"/>
      <c r="DH36" s="622"/>
      <c r="DI36" s="622"/>
      <c r="DJ36" s="622"/>
      <c r="DK36" s="623"/>
      <c r="DL36" s="627">
        <v>542544</v>
      </c>
      <c r="DM36" s="622"/>
      <c r="DN36" s="622"/>
      <c r="DO36" s="622"/>
      <c r="DP36" s="622"/>
      <c r="DQ36" s="622"/>
      <c r="DR36" s="622"/>
      <c r="DS36" s="622"/>
      <c r="DT36" s="622"/>
      <c r="DU36" s="622"/>
      <c r="DV36" s="623"/>
      <c r="DW36" s="624">
        <v>10.5</v>
      </c>
      <c r="DX36" s="636"/>
      <c r="DY36" s="636"/>
      <c r="DZ36" s="636"/>
      <c r="EA36" s="636"/>
      <c r="EB36" s="636"/>
      <c r="EC36" s="648"/>
    </row>
    <row r="37" spans="2:133" ht="11.25" customHeight="1">
      <c r="B37" s="618" t="s">
        <v>346</v>
      </c>
      <c r="C37" s="619"/>
      <c r="D37" s="619"/>
      <c r="E37" s="619"/>
      <c r="F37" s="619"/>
      <c r="G37" s="619"/>
      <c r="H37" s="619"/>
      <c r="I37" s="619"/>
      <c r="J37" s="619"/>
      <c r="K37" s="619"/>
      <c r="L37" s="619"/>
      <c r="M37" s="619"/>
      <c r="N37" s="619"/>
      <c r="O37" s="619"/>
      <c r="P37" s="619"/>
      <c r="Q37" s="620"/>
      <c r="R37" s="621">
        <v>160958</v>
      </c>
      <c r="S37" s="622"/>
      <c r="T37" s="622"/>
      <c r="U37" s="622"/>
      <c r="V37" s="622"/>
      <c r="W37" s="622"/>
      <c r="X37" s="622"/>
      <c r="Y37" s="623"/>
      <c r="Z37" s="659">
        <v>1.8</v>
      </c>
      <c r="AA37" s="659"/>
      <c r="AB37" s="659"/>
      <c r="AC37" s="659"/>
      <c r="AD37" s="660">
        <v>2491</v>
      </c>
      <c r="AE37" s="660"/>
      <c r="AF37" s="660"/>
      <c r="AG37" s="660"/>
      <c r="AH37" s="660"/>
      <c r="AI37" s="660"/>
      <c r="AJ37" s="660"/>
      <c r="AK37" s="660"/>
      <c r="AL37" s="624">
        <v>0</v>
      </c>
      <c r="AM37" s="625"/>
      <c r="AN37" s="625"/>
      <c r="AO37" s="661"/>
      <c r="AQ37" s="654" t="s">
        <v>347</v>
      </c>
      <c r="AR37" s="655"/>
      <c r="AS37" s="655"/>
      <c r="AT37" s="655"/>
      <c r="AU37" s="655"/>
      <c r="AV37" s="655"/>
      <c r="AW37" s="655"/>
      <c r="AX37" s="655"/>
      <c r="AY37" s="656"/>
      <c r="AZ37" s="621">
        <v>180599</v>
      </c>
      <c r="BA37" s="622"/>
      <c r="BB37" s="622"/>
      <c r="BC37" s="622"/>
      <c r="BD37" s="634"/>
      <c r="BE37" s="634"/>
      <c r="BF37" s="657"/>
      <c r="BG37" s="618" t="s">
        <v>348</v>
      </c>
      <c r="BH37" s="619"/>
      <c r="BI37" s="619"/>
      <c r="BJ37" s="619"/>
      <c r="BK37" s="619"/>
      <c r="BL37" s="619"/>
      <c r="BM37" s="619"/>
      <c r="BN37" s="619"/>
      <c r="BO37" s="619"/>
      <c r="BP37" s="619"/>
      <c r="BQ37" s="619"/>
      <c r="BR37" s="619"/>
      <c r="BS37" s="619"/>
      <c r="BT37" s="619"/>
      <c r="BU37" s="620"/>
      <c r="BV37" s="621">
        <v>16820</v>
      </c>
      <c r="BW37" s="622"/>
      <c r="BX37" s="622"/>
      <c r="BY37" s="622"/>
      <c r="BZ37" s="622"/>
      <c r="CA37" s="622"/>
      <c r="CB37" s="658"/>
      <c r="CD37" s="618" t="s">
        <v>349</v>
      </c>
      <c r="CE37" s="619"/>
      <c r="CF37" s="619"/>
      <c r="CG37" s="619"/>
      <c r="CH37" s="619"/>
      <c r="CI37" s="619"/>
      <c r="CJ37" s="619"/>
      <c r="CK37" s="619"/>
      <c r="CL37" s="619"/>
      <c r="CM37" s="619"/>
      <c r="CN37" s="619"/>
      <c r="CO37" s="619"/>
      <c r="CP37" s="619"/>
      <c r="CQ37" s="620"/>
      <c r="CR37" s="621">
        <v>424514</v>
      </c>
      <c r="CS37" s="634"/>
      <c r="CT37" s="634"/>
      <c r="CU37" s="634"/>
      <c r="CV37" s="634"/>
      <c r="CW37" s="634"/>
      <c r="CX37" s="634"/>
      <c r="CY37" s="635"/>
      <c r="CZ37" s="624">
        <v>5</v>
      </c>
      <c r="DA37" s="636"/>
      <c r="DB37" s="636"/>
      <c r="DC37" s="637"/>
      <c r="DD37" s="627">
        <v>380405</v>
      </c>
      <c r="DE37" s="634"/>
      <c r="DF37" s="634"/>
      <c r="DG37" s="634"/>
      <c r="DH37" s="634"/>
      <c r="DI37" s="634"/>
      <c r="DJ37" s="634"/>
      <c r="DK37" s="635"/>
      <c r="DL37" s="627">
        <v>356327</v>
      </c>
      <c r="DM37" s="634"/>
      <c r="DN37" s="634"/>
      <c r="DO37" s="634"/>
      <c r="DP37" s="634"/>
      <c r="DQ37" s="634"/>
      <c r="DR37" s="634"/>
      <c r="DS37" s="634"/>
      <c r="DT37" s="634"/>
      <c r="DU37" s="634"/>
      <c r="DV37" s="635"/>
      <c r="DW37" s="624">
        <v>6.9</v>
      </c>
      <c r="DX37" s="636"/>
      <c r="DY37" s="636"/>
      <c r="DZ37" s="636"/>
      <c r="EA37" s="636"/>
      <c r="EB37" s="636"/>
      <c r="EC37" s="648"/>
    </row>
    <row r="38" spans="2:133" ht="11.25" customHeight="1">
      <c r="B38" s="618" t="s">
        <v>350</v>
      </c>
      <c r="C38" s="619"/>
      <c r="D38" s="619"/>
      <c r="E38" s="619"/>
      <c r="F38" s="619"/>
      <c r="G38" s="619"/>
      <c r="H38" s="619"/>
      <c r="I38" s="619"/>
      <c r="J38" s="619"/>
      <c r="K38" s="619"/>
      <c r="L38" s="619"/>
      <c r="M38" s="619"/>
      <c r="N38" s="619"/>
      <c r="O38" s="619"/>
      <c r="P38" s="619"/>
      <c r="Q38" s="620"/>
      <c r="R38" s="621">
        <v>194100</v>
      </c>
      <c r="S38" s="622"/>
      <c r="T38" s="622"/>
      <c r="U38" s="622"/>
      <c r="V38" s="622"/>
      <c r="W38" s="622"/>
      <c r="X38" s="622"/>
      <c r="Y38" s="623"/>
      <c r="Z38" s="659">
        <v>2.1</v>
      </c>
      <c r="AA38" s="659"/>
      <c r="AB38" s="659"/>
      <c r="AC38" s="659"/>
      <c r="AD38" s="660" t="s">
        <v>242</v>
      </c>
      <c r="AE38" s="660"/>
      <c r="AF38" s="660"/>
      <c r="AG38" s="660"/>
      <c r="AH38" s="660"/>
      <c r="AI38" s="660"/>
      <c r="AJ38" s="660"/>
      <c r="AK38" s="660"/>
      <c r="AL38" s="624" t="s">
        <v>242</v>
      </c>
      <c r="AM38" s="625"/>
      <c r="AN38" s="625"/>
      <c r="AO38" s="661"/>
      <c r="AQ38" s="654" t="s">
        <v>351</v>
      </c>
      <c r="AR38" s="655"/>
      <c r="AS38" s="655"/>
      <c r="AT38" s="655"/>
      <c r="AU38" s="655"/>
      <c r="AV38" s="655"/>
      <c r="AW38" s="655"/>
      <c r="AX38" s="655"/>
      <c r="AY38" s="656"/>
      <c r="AZ38" s="621">
        <v>10146</v>
      </c>
      <c r="BA38" s="622"/>
      <c r="BB38" s="622"/>
      <c r="BC38" s="622"/>
      <c r="BD38" s="634"/>
      <c r="BE38" s="634"/>
      <c r="BF38" s="657"/>
      <c r="BG38" s="618" t="s">
        <v>352</v>
      </c>
      <c r="BH38" s="619"/>
      <c r="BI38" s="619"/>
      <c r="BJ38" s="619"/>
      <c r="BK38" s="619"/>
      <c r="BL38" s="619"/>
      <c r="BM38" s="619"/>
      <c r="BN38" s="619"/>
      <c r="BO38" s="619"/>
      <c r="BP38" s="619"/>
      <c r="BQ38" s="619"/>
      <c r="BR38" s="619"/>
      <c r="BS38" s="619"/>
      <c r="BT38" s="619"/>
      <c r="BU38" s="620"/>
      <c r="BV38" s="621">
        <v>2143</v>
      </c>
      <c r="BW38" s="622"/>
      <c r="BX38" s="622"/>
      <c r="BY38" s="622"/>
      <c r="BZ38" s="622"/>
      <c r="CA38" s="622"/>
      <c r="CB38" s="658"/>
      <c r="CD38" s="618" t="s">
        <v>353</v>
      </c>
      <c r="CE38" s="619"/>
      <c r="CF38" s="619"/>
      <c r="CG38" s="619"/>
      <c r="CH38" s="619"/>
      <c r="CI38" s="619"/>
      <c r="CJ38" s="619"/>
      <c r="CK38" s="619"/>
      <c r="CL38" s="619"/>
      <c r="CM38" s="619"/>
      <c r="CN38" s="619"/>
      <c r="CO38" s="619"/>
      <c r="CP38" s="619"/>
      <c r="CQ38" s="620"/>
      <c r="CR38" s="621">
        <v>960106</v>
      </c>
      <c r="CS38" s="622"/>
      <c r="CT38" s="622"/>
      <c r="CU38" s="622"/>
      <c r="CV38" s="622"/>
      <c r="CW38" s="622"/>
      <c r="CX38" s="622"/>
      <c r="CY38" s="623"/>
      <c r="CZ38" s="624">
        <v>11.2</v>
      </c>
      <c r="DA38" s="636"/>
      <c r="DB38" s="636"/>
      <c r="DC38" s="637"/>
      <c r="DD38" s="627">
        <v>805773</v>
      </c>
      <c r="DE38" s="622"/>
      <c r="DF38" s="622"/>
      <c r="DG38" s="622"/>
      <c r="DH38" s="622"/>
      <c r="DI38" s="622"/>
      <c r="DJ38" s="622"/>
      <c r="DK38" s="623"/>
      <c r="DL38" s="627">
        <v>664834</v>
      </c>
      <c r="DM38" s="622"/>
      <c r="DN38" s="622"/>
      <c r="DO38" s="622"/>
      <c r="DP38" s="622"/>
      <c r="DQ38" s="622"/>
      <c r="DR38" s="622"/>
      <c r="DS38" s="622"/>
      <c r="DT38" s="622"/>
      <c r="DU38" s="622"/>
      <c r="DV38" s="623"/>
      <c r="DW38" s="624">
        <v>12.9</v>
      </c>
      <c r="DX38" s="636"/>
      <c r="DY38" s="636"/>
      <c r="DZ38" s="636"/>
      <c r="EA38" s="636"/>
      <c r="EB38" s="636"/>
      <c r="EC38" s="648"/>
    </row>
    <row r="39" spans="2:133" ht="11.25" customHeight="1">
      <c r="B39" s="618" t="s">
        <v>354</v>
      </c>
      <c r="C39" s="619"/>
      <c r="D39" s="619"/>
      <c r="E39" s="619"/>
      <c r="F39" s="619"/>
      <c r="G39" s="619"/>
      <c r="H39" s="619"/>
      <c r="I39" s="619"/>
      <c r="J39" s="619"/>
      <c r="K39" s="619"/>
      <c r="L39" s="619"/>
      <c r="M39" s="619"/>
      <c r="N39" s="619"/>
      <c r="O39" s="619"/>
      <c r="P39" s="619"/>
      <c r="Q39" s="620"/>
      <c r="R39" s="621" t="s">
        <v>285</v>
      </c>
      <c r="S39" s="622"/>
      <c r="T39" s="622"/>
      <c r="U39" s="622"/>
      <c r="V39" s="622"/>
      <c r="W39" s="622"/>
      <c r="X39" s="622"/>
      <c r="Y39" s="623"/>
      <c r="Z39" s="659" t="s">
        <v>236</v>
      </c>
      <c r="AA39" s="659"/>
      <c r="AB39" s="659"/>
      <c r="AC39" s="659"/>
      <c r="AD39" s="660" t="s">
        <v>242</v>
      </c>
      <c r="AE39" s="660"/>
      <c r="AF39" s="660"/>
      <c r="AG39" s="660"/>
      <c r="AH39" s="660"/>
      <c r="AI39" s="660"/>
      <c r="AJ39" s="660"/>
      <c r="AK39" s="660"/>
      <c r="AL39" s="624" t="s">
        <v>267</v>
      </c>
      <c r="AM39" s="625"/>
      <c r="AN39" s="625"/>
      <c r="AO39" s="661"/>
      <c r="AQ39" s="654" t="s">
        <v>355</v>
      </c>
      <c r="AR39" s="655"/>
      <c r="AS39" s="655"/>
      <c r="AT39" s="655"/>
      <c r="AU39" s="655"/>
      <c r="AV39" s="655"/>
      <c r="AW39" s="655"/>
      <c r="AX39" s="655"/>
      <c r="AY39" s="656"/>
      <c r="AZ39" s="621" t="s">
        <v>244</v>
      </c>
      <c r="BA39" s="622"/>
      <c r="BB39" s="622"/>
      <c r="BC39" s="622"/>
      <c r="BD39" s="634"/>
      <c r="BE39" s="634"/>
      <c r="BF39" s="657"/>
      <c r="BG39" s="618" t="s">
        <v>356</v>
      </c>
      <c r="BH39" s="619"/>
      <c r="BI39" s="619"/>
      <c r="BJ39" s="619"/>
      <c r="BK39" s="619"/>
      <c r="BL39" s="619"/>
      <c r="BM39" s="619"/>
      <c r="BN39" s="619"/>
      <c r="BO39" s="619"/>
      <c r="BP39" s="619"/>
      <c r="BQ39" s="619"/>
      <c r="BR39" s="619"/>
      <c r="BS39" s="619"/>
      <c r="BT39" s="619"/>
      <c r="BU39" s="620"/>
      <c r="BV39" s="621">
        <v>3397</v>
      </c>
      <c r="BW39" s="622"/>
      <c r="BX39" s="622"/>
      <c r="BY39" s="622"/>
      <c r="BZ39" s="622"/>
      <c r="CA39" s="622"/>
      <c r="CB39" s="658"/>
      <c r="CD39" s="618" t="s">
        <v>357</v>
      </c>
      <c r="CE39" s="619"/>
      <c r="CF39" s="619"/>
      <c r="CG39" s="619"/>
      <c r="CH39" s="619"/>
      <c r="CI39" s="619"/>
      <c r="CJ39" s="619"/>
      <c r="CK39" s="619"/>
      <c r="CL39" s="619"/>
      <c r="CM39" s="619"/>
      <c r="CN39" s="619"/>
      <c r="CO39" s="619"/>
      <c r="CP39" s="619"/>
      <c r="CQ39" s="620"/>
      <c r="CR39" s="621">
        <v>639221</v>
      </c>
      <c r="CS39" s="634"/>
      <c r="CT39" s="634"/>
      <c r="CU39" s="634"/>
      <c r="CV39" s="634"/>
      <c r="CW39" s="634"/>
      <c r="CX39" s="634"/>
      <c r="CY39" s="635"/>
      <c r="CZ39" s="624">
        <v>7.5</v>
      </c>
      <c r="DA39" s="636"/>
      <c r="DB39" s="636"/>
      <c r="DC39" s="637"/>
      <c r="DD39" s="627">
        <v>371437</v>
      </c>
      <c r="DE39" s="634"/>
      <c r="DF39" s="634"/>
      <c r="DG39" s="634"/>
      <c r="DH39" s="634"/>
      <c r="DI39" s="634"/>
      <c r="DJ39" s="634"/>
      <c r="DK39" s="635"/>
      <c r="DL39" s="627" t="s">
        <v>236</v>
      </c>
      <c r="DM39" s="634"/>
      <c r="DN39" s="634"/>
      <c r="DO39" s="634"/>
      <c r="DP39" s="634"/>
      <c r="DQ39" s="634"/>
      <c r="DR39" s="634"/>
      <c r="DS39" s="634"/>
      <c r="DT39" s="634"/>
      <c r="DU39" s="634"/>
      <c r="DV39" s="635"/>
      <c r="DW39" s="624" t="s">
        <v>242</v>
      </c>
      <c r="DX39" s="636"/>
      <c r="DY39" s="636"/>
      <c r="DZ39" s="636"/>
      <c r="EA39" s="636"/>
      <c r="EB39" s="636"/>
      <c r="EC39" s="648"/>
    </row>
    <row r="40" spans="2:133" ht="11.25" customHeight="1">
      <c r="B40" s="618" t="s">
        <v>358</v>
      </c>
      <c r="C40" s="619"/>
      <c r="D40" s="619"/>
      <c r="E40" s="619"/>
      <c r="F40" s="619"/>
      <c r="G40" s="619"/>
      <c r="H40" s="619"/>
      <c r="I40" s="619"/>
      <c r="J40" s="619"/>
      <c r="K40" s="619"/>
      <c r="L40" s="619"/>
      <c r="M40" s="619"/>
      <c r="N40" s="619"/>
      <c r="O40" s="619"/>
      <c r="P40" s="619"/>
      <c r="Q40" s="620"/>
      <c r="R40" s="621" t="s">
        <v>244</v>
      </c>
      <c r="S40" s="622"/>
      <c r="T40" s="622"/>
      <c r="U40" s="622"/>
      <c r="V40" s="622"/>
      <c r="W40" s="622"/>
      <c r="X40" s="622"/>
      <c r="Y40" s="623"/>
      <c r="Z40" s="659" t="s">
        <v>244</v>
      </c>
      <c r="AA40" s="659"/>
      <c r="AB40" s="659"/>
      <c r="AC40" s="659"/>
      <c r="AD40" s="660" t="s">
        <v>244</v>
      </c>
      <c r="AE40" s="660"/>
      <c r="AF40" s="660"/>
      <c r="AG40" s="660"/>
      <c r="AH40" s="660"/>
      <c r="AI40" s="660"/>
      <c r="AJ40" s="660"/>
      <c r="AK40" s="660"/>
      <c r="AL40" s="624" t="s">
        <v>266</v>
      </c>
      <c r="AM40" s="625"/>
      <c r="AN40" s="625"/>
      <c r="AO40" s="661"/>
      <c r="AQ40" s="654" t="s">
        <v>359</v>
      </c>
      <c r="AR40" s="655"/>
      <c r="AS40" s="655"/>
      <c r="AT40" s="655"/>
      <c r="AU40" s="655"/>
      <c r="AV40" s="655"/>
      <c r="AW40" s="655"/>
      <c r="AX40" s="655"/>
      <c r="AY40" s="656"/>
      <c r="AZ40" s="621" t="s">
        <v>244</v>
      </c>
      <c r="BA40" s="622"/>
      <c r="BB40" s="622"/>
      <c r="BC40" s="622"/>
      <c r="BD40" s="634"/>
      <c r="BE40" s="634"/>
      <c r="BF40" s="657"/>
      <c r="BG40" s="662" t="s">
        <v>360</v>
      </c>
      <c r="BH40" s="663"/>
      <c r="BI40" s="663"/>
      <c r="BJ40" s="663"/>
      <c r="BK40" s="663"/>
      <c r="BL40" s="223"/>
      <c r="BM40" s="619" t="s">
        <v>361</v>
      </c>
      <c r="BN40" s="619"/>
      <c r="BO40" s="619"/>
      <c r="BP40" s="619"/>
      <c r="BQ40" s="619"/>
      <c r="BR40" s="619"/>
      <c r="BS40" s="619"/>
      <c r="BT40" s="619"/>
      <c r="BU40" s="620"/>
      <c r="BV40" s="621">
        <v>88</v>
      </c>
      <c r="BW40" s="622"/>
      <c r="BX40" s="622"/>
      <c r="BY40" s="622"/>
      <c r="BZ40" s="622"/>
      <c r="CA40" s="622"/>
      <c r="CB40" s="658"/>
      <c r="CD40" s="618" t="s">
        <v>362</v>
      </c>
      <c r="CE40" s="619"/>
      <c r="CF40" s="619"/>
      <c r="CG40" s="619"/>
      <c r="CH40" s="619"/>
      <c r="CI40" s="619"/>
      <c r="CJ40" s="619"/>
      <c r="CK40" s="619"/>
      <c r="CL40" s="619"/>
      <c r="CM40" s="619"/>
      <c r="CN40" s="619"/>
      <c r="CO40" s="619"/>
      <c r="CP40" s="619"/>
      <c r="CQ40" s="620"/>
      <c r="CR40" s="621">
        <v>26000</v>
      </c>
      <c r="CS40" s="622"/>
      <c r="CT40" s="622"/>
      <c r="CU40" s="622"/>
      <c r="CV40" s="622"/>
      <c r="CW40" s="622"/>
      <c r="CX40" s="622"/>
      <c r="CY40" s="623"/>
      <c r="CZ40" s="624">
        <v>0.3</v>
      </c>
      <c r="DA40" s="636"/>
      <c r="DB40" s="636"/>
      <c r="DC40" s="637"/>
      <c r="DD40" s="627" t="s">
        <v>236</v>
      </c>
      <c r="DE40" s="622"/>
      <c r="DF40" s="622"/>
      <c r="DG40" s="622"/>
      <c r="DH40" s="622"/>
      <c r="DI40" s="622"/>
      <c r="DJ40" s="622"/>
      <c r="DK40" s="623"/>
      <c r="DL40" s="627" t="s">
        <v>244</v>
      </c>
      <c r="DM40" s="622"/>
      <c r="DN40" s="622"/>
      <c r="DO40" s="622"/>
      <c r="DP40" s="622"/>
      <c r="DQ40" s="622"/>
      <c r="DR40" s="622"/>
      <c r="DS40" s="622"/>
      <c r="DT40" s="622"/>
      <c r="DU40" s="622"/>
      <c r="DV40" s="623"/>
      <c r="DW40" s="624" t="s">
        <v>236</v>
      </c>
      <c r="DX40" s="636"/>
      <c r="DY40" s="636"/>
      <c r="DZ40" s="636"/>
      <c r="EA40" s="636"/>
      <c r="EB40" s="636"/>
      <c r="EC40" s="648"/>
    </row>
    <row r="41" spans="2:133" ht="11.25" customHeight="1">
      <c r="B41" s="602" t="s">
        <v>363</v>
      </c>
      <c r="C41" s="603"/>
      <c r="D41" s="603"/>
      <c r="E41" s="603"/>
      <c r="F41" s="603"/>
      <c r="G41" s="603"/>
      <c r="H41" s="603"/>
      <c r="I41" s="603"/>
      <c r="J41" s="603"/>
      <c r="K41" s="603"/>
      <c r="L41" s="603"/>
      <c r="M41" s="603"/>
      <c r="N41" s="603"/>
      <c r="O41" s="603"/>
      <c r="P41" s="603"/>
      <c r="Q41" s="604"/>
      <c r="R41" s="605">
        <v>9046269</v>
      </c>
      <c r="S41" s="646"/>
      <c r="T41" s="646"/>
      <c r="U41" s="646"/>
      <c r="V41" s="646"/>
      <c r="W41" s="646"/>
      <c r="X41" s="646"/>
      <c r="Y41" s="649"/>
      <c r="Z41" s="650">
        <v>100</v>
      </c>
      <c r="AA41" s="650"/>
      <c r="AB41" s="650"/>
      <c r="AC41" s="650"/>
      <c r="AD41" s="651">
        <v>5152161</v>
      </c>
      <c r="AE41" s="651"/>
      <c r="AF41" s="651"/>
      <c r="AG41" s="651"/>
      <c r="AH41" s="651"/>
      <c r="AI41" s="651"/>
      <c r="AJ41" s="651"/>
      <c r="AK41" s="651"/>
      <c r="AL41" s="608">
        <v>100</v>
      </c>
      <c r="AM41" s="652"/>
      <c r="AN41" s="652"/>
      <c r="AO41" s="653"/>
      <c r="AQ41" s="654" t="s">
        <v>364</v>
      </c>
      <c r="AR41" s="655"/>
      <c r="AS41" s="655"/>
      <c r="AT41" s="655"/>
      <c r="AU41" s="655"/>
      <c r="AV41" s="655"/>
      <c r="AW41" s="655"/>
      <c r="AX41" s="655"/>
      <c r="AY41" s="656"/>
      <c r="AZ41" s="621">
        <v>179481</v>
      </c>
      <c r="BA41" s="622"/>
      <c r="BB41" s="622"/>
      <c r="BC41" s="622"/>
      <c r="BD41" s="634"/>
      <c r="BE41" s="634"/>
      <c r="BF41" s="657"/>
      <c r="BG41" s="662"/>
      <c r="BH41" s="663"/>
      <c r="BI41" s="663"/>
      <c r="BJ41" s="663"/>
      <c r="BK41" s="663"/>
      <c r="BL41" s="223"/>
      <c r="BM41" s="619" t="s">
        <v>365</v>
      </c>
      <c r="BN41" s="619"/>
      <c r="BO41" s="619"/>
      <c r="BP41" s="619"/>
      <c r="BQ41" s="619"/>
      <c r="BR41" s="619"/>
      <c r="BS41" s="619"/>
      <c r="BT41" s="619"/>
      <c r="BU41" s="620"/>
      <c r="BV41" s="621" t="s">
        <v>267</v>
      </c>
      <c r="BW41" s="622"/>
      <c r="BX41" s="622"/>
      <c r="BY41" s="622"/>
      <c r="BZ41" s="622"/>
      <c r="CA41" s="622"/>
      <c r="CB41" s="658"/>
      <c r="CD41" s="618" t="s">
        <v>366</v>
      </c>
      <c r="CE41" s="619"/>
      <c r="CF41" s="619"/>
      <c r="CG41" s="619"/>
      <c r="CH41" s="619"/>
      <c r="CI41" s="619"/>
      <c r="CJ41" s="619"/>
      <c r="CK41" s="619"/>
      <c r="CL41" s="619"/>
      <c r="CM41" s="619"/>
      <c r="CN41" s="619"/>
      <c r="CO41" s="619"/>
      <c r="CP41" s="619"/>
      <c r="CQ41" s="620"/>
      <c r="CR41" s="621" t="s">
        <v>266</v>
      </c>
      <c r="CS41" s="634"/>
      <c r="CT41" s="634"/>
      <c r="CU41" s="634"/>
      <c r="CV41" s="634"/>
      <c r="CW41" s="634"/>
      <c r="CX41" s="634"/>
      <c r="CY41" s="635"/>
      <c r="CZ41" s="624" t="s">
        <v>236</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367</v>
      </c>
      <c r="AR42" s="667"/>
      <c r="AS42" s="667"/>
      <c r="AT42" s="667"/>
      <c r="AU42" s="667"/>
      <c r="AV42" s="667"/>
      <c r="AW42" s="667"/>
      <c r="AX42" s="667"/>
      <c r="AY42" s="668"/>
      <c r="AZ42" s="605">
        <v>600026</v>
      </c>
      <c r="BA42" s="646"/>
      <c r="BB42" s="646"/>
      <c r="BC42" s="646"/>
      <c r="BD42" s="606"/>
      <c r="BE42" s="606"/>
      <c r="BF42" s="669"/>
      <c r="BG42" s="664"/>
      <c r="BH42" s="665"/>
      <c r="BI42" s="665"/>
      <c r="BJ42" s="665"/>
      <c r="BK42" s="665"/>
      <c r="BL42" s="224"/>
      <c r="BM42" s="603" t="s">
        <v>368</v>
      </c>
      <c r="BN42" s="603"/>
      <c r="BO42" s="603"/>
      <c r="BP42" s="603"/>
      <c r="BQ42" s="603"/>
      <c r="BR42" s="603"/>
      <c r="BS42" s="603"/>
      <c r="BT42" s="603"/>
      <c r="BU42" s="604"/>
      <c r="BV42" s="605">
        <v>373</v>
      </c>
      <c r="BW42" s="646"/>
      <c r="BX42" s="646"/>
      <c r="BY42" s="646"/>
      <c r="BZ42" s="646"/>
      <c r="CA42" s="646"/>
      <c r="CB42" s="647"/>
      <c r="CD42" s="618" t="s">
        <v>369</v>
      </c>
      <c r="CE42" s="619"/>
      <c r="CF42" s="619"/>
      <c r="CG42" s="619"/>
      <c r="CH42" s="619"/>
      <c r="CI42" s="619"/>
      <c r="CJ42" s="619"/>
      <c r="CK42" s="619"/>
      <c r="CL42" s="619"/>
      <c r="CM42" s="619"/>
      <c r="CN42" s="619"/>
      <c r="CO42" s="619"/>
      <c r="CP42" s="619"/>
      <c r="CQ42" s="620"/>
      <c r="CR42" s="621">
        <v>727350</v>
      </c>
      <c r="CS42" s="634"/>
      <c r="CT42" s="634"/>
      <c r="CU42" s="634"/>
      <c r="CV42" s="634"/>
      <c r="CW42" s="634"/>
      <c r="CX42" s="634"/>
      <c r="CY42" s="635"/>
      <c r="CZ42" s="624">
        <v>8.5</v>
      </c>
      <c r="DA42" s="636"/>
      <c r="DB42" s="636"/>
      <c r="DC42" s="637"/>
      <c r="DD42" s="627">
        <v>316842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370</v>
      </c>
      <c r="CD43" s="618" t="s">
        <v>371</v>
      </c>
      <c r="CE43" s="619"/>
      <c r="CF43" s="619"/>
      <c r="CG43" s="619"/>
      <c r="CH43" s="619"/>
      <c r="CI43" s="619"/>
      <c r="CJ43" s="619"/>
      <c r="CK43" s="619"/>
      <c r="CL43" s="619"/>
      <c r="CM43" s="619"/>
      <c r="CN43" s="619"/>
      <c r="CO43" s="619"/>
      <c r="CP43" s="619"/>
      <c r="CQ43" s="620"/>
      <c r="CR43" s="621">
        <v>80977</v>
      </c>
      <c r="CS43" s="634"/>
      <c r="CT43" s="634"/>
      <c r="CU43" s="634"/>
      <c r="CV43" s="634"/>
      <c r="CW43" s="634"/>
      <c r="CX43" s="634"/>
      <c r="CY43" s="635"/>
      <c r="CZ43" s="624">
        <v>0.9</v>
      </c>
      <c r="DA43" s="636"/>
      <c r="DB43" s="636"/>
      <c r="DC43" s="637"/>
      <c r="DD43" s="627">
        <v>80977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372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319</v>
      </c>
      <c r="CE44" s="641"/>
      <c r="CF44" s="618" t="s">
        <v>373</v>
      </c>
      <c r="CG44" s="619"/>
      <c r="CH44" s="619"/>
      <c r="CI44" s="619"/>
      <c r="CJ44" s="619"/>
      <c r="CK44" s="619"/>
      <c r="CL44" s="619"/>
      <c r="CM44" s="619"/>
      <c r="CN44" s="619"/>
      <c r="CO44" s="619"/>
      <c r="CP44" s="619"/>
      <c r="CQ44" s="620"/>
      <c r="CR44" s="621">
        <v>717689</v>
      </c>
      <c r="CS44" s="622"/>
      <c r="CT44" s="622"/>
      <c r="CU44" s="622"/>
      <c r="CV44" s="622"/>
      <c r="CW44" s="622"/>
      <c r="CX44" s="622"/>
      <c r="CY44" s="623"/>
      <c r="CZ44" s="624">
        <v>8.4</v>
      </c>
      <c r="DA44" s="625"/>
      <c r="DB44" s="625"/>
      <c r="DC44" s="626"/>
      <c r="DD44" s="627">
        <v>314713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374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375</v>
      </c>
      <c r="CG45" s="619"/>
      <c r="CH45" s="619"/>
      <c r="CI45" s="619"/>
      <c r="CJ45" s="619"/>
      <c r="CK45" s="619"/>
      <c r="CL45" s="619"/>
      <c r="CM45" s="619"/>
      <c r="CN45" s="619"/>
      <c r="CO45" s="619"/>
      <c r="CP45" s="619"/>
      <c r="CQ45" s="620"/>
      <c r="CR45" s="621">
        <v>323346</v>
      </c>
      <c r="CS45" s="634"/>
      <c r="CT45" s="634"/>
      <c r="CU45" s="634"/>
      <c r="CV45" s="634"/>
      <c r="CW45" s="634"/>
      <c r="CX45" s="634"/>
      <c r="CY45" s="635"/>
      <c r="CZ45" s="624">
        <v>3.8</v>
      </c>
      <c r="DA45" s="636"/>
      <c r="DB45" s="636"/>
      <c r="DC45" s="637"/>
      <c r="DD45" s="627">
        <v>33913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376</v>
      </c>
      <c r="CG46" s="619"/>
      <c r="CH46" s="619"/>
      <c r="CI46" s="619"/>
      <c r="CJ46" s="619"/>
      <c r="CK46" s="619"/>
      <c r="CL46" s="619"/>
      <c r="CM46" s="619"/>
      <c r="CN46" s="619"/>
      <c r="CO46" s="619"/>
      <c r="CP46" s="619"/>
      <c r="CQ46" s="620"/>
      <c r="CR46" s="621">
        <v>387836</v>
      </c>
      <c r="CS46" s="622"/>
      <c r="CT46" s="622"/>
      <c r="CU46" s="622"/>
      <c r="CV46" s="622"/>
      <c r="CW46" s="622"/>
      <c r="CX46" s="622"/>
      <c r="CY46" s="623"/>
      <c r="CZ46" s="624">
        <v>4.5</v>
      </c>
      <c r="DA46" s="625"/>
      <c r="DB46" s="625"/>
      <c r="DC46" s="626"/>
      <c r="DD46" s="627">
        <v>277293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377</v>
      </c>
      <c r="CG47" s="619"/>
      <c r="CH47" s="619"/>
      <c r="CI47" s="619"/>
      <c r="CJ47" s="619"/>
      <c r="CK47" s="619"/>
      <c r="CL47" s="619"/>
      <c r="CM47" s="619"/>
      <c r="CN47" s="619"/>
      <c r="CO47" s="619"/>
      <c r="CP47" s="619"/>
      <c r="CQ47" s="620"/>
      <c r="CR47" s="621">
        <v>9661</v>
      </c>
      <c r="CS47" s="634"/>
      <c r="CT47" s="634"/>
      <c r="CU47" s="634"/>
      <c r="CV47" s="634"/>
      <c r="CW47" s="634"/>
      <c r="CX47" s="634"/>
      <c r="CY47" s="635"/>
      <c r="CZ47" s="624">
        <v>0.1</v>
      </c>
      <c r="DA47" s="636"/>
      <c r="DB47" s="636"/>
      <c r="DC47" s="637"/>
      <c r="DD47" s="627">
        <v>2129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378</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379</v>
      </c>
      <c r="CE49" s="603"/>
      <c r="CF49" s="603"/>
      <c r="CG49" s="603"/>
      <c r="CH49" s="603"/>
      <c r="CI49" s="603"/>
      <c r="CJ49" s="603"/>
      <c r="CK49" s="603"/>
      <c r="CL49" s="603"/>
      <c r="CM49" s="603"/>
      <c r="CN49" s="603"/>
      <c r="CO49" s="603"/>
      <c r="CP49" s="603"/>
      <c r="CQ49" s="604"/>
      <c r="CR49" s="605">
        <v>8540795</v>
      </c>
      <c r="CS49" s="606"/>
      <c r="CT49" s="606"/>
      <c r="CU49" s="606"/>
      <c r="CV49" s="606"/>
      <c r="CW49" s="606"/>
      <c r="CX49" s="606"/>
      <c r="CY49" s="607"/>
      <c r="CZ49" s="608">
        <v>100</v>
      </c>
      <c r="DA49" s="609"/>
      <c r="DB49" s="609"/>
      <c r="DC49" s="610"/>
      <c r="DD49" s="611">
        <v>6114532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ZqX0dB/PH6x90DXVxiavnB1qI5ksPfPmbrAsiR9fvA5QL5hWT4muYD+TSwHr2elp1QfDVNmA1owNuAmVeXi5g==" saltValue="sRGC46Lk+OFuaCHVhA/M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380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381</v>
      </c>
      <c r="DK2" s="1092"/>
      <c r="DL2" s="1092"/>
      <c r="DM2" s="1092"/>
      <c r="DN2" s="1092"/>
      <c r="DO2" s="1093"/>
      <c r="DP2" s="228"/>
      <c r="DQ2" s="1091" t="s">
        <v>382</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383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385</v>
      </c>
      <c r="B5" s="996"/>
      <c r="C5" s="996"/>
      <c r="D5" s="996"/>
      <c r="E5" s="996"/>
      <c r="F5" s="996"/>
      <c r="G5" s="996"/>
      <c r="H5" s="996"/>
      <c r="I5" s="996"/>
      <c r="J5" s="996"/>
      <c r="K5" s="996"/>
      <c r="L5" s="996"/>
      <c r="M5" s="996"/>
      <c r="N5" s="996"/>
      <c r="O5" s="996"/>
      <c r="P5" s="997"/>
      <c r="Q5" s="1001" t="s">
        <v>386</v>
      </c>
      <c r="R5" s="1002"/>
      <c r="S5" s="1002"/>
      <c r="T5" s="1002"/>
      <c r="U5" s="1003"/>
      <c r="V5" s="1001" t="s">
        <v>387</v>
      </c>
      <c r="W5" s="1002"/>
      <c r="X5" s="1002"/>
      <c r="Y5" s="1002"/>
      <c r="Z5" s="1003"/>
      <c r="AA5" s="1001" t="s">
        <v>388</v>
      </c>
      <c r="AB5" s="1002"/>
      <c r="AC5" s="1002"/>
      <c r="AD5" s="1002"/>
      <c r="AE5" s="1002"/>
      <c r="AF5" s="1094" t="s">
        <v>389</v>
      </c>
      <c r="AG5" s="1002"/>
      <c r="AH5" s="1002"/>
      <c r="AI5" s="1002"/>
      <c r="AJ5" s="1015"/>
      <c r="AK5" s="1002" t="s">
        <v>390</v>
      </c>
      <c r="AL5" s="1002"/>
      <c r="AM5" s="1002"/>
      <c r="AN5" s="1002"/>
      <c r="AO5" s="1003"/>
      <c r="AP5" s="1001" t="s">
        <v>391</v>
      </c>
      <c r="AQ5" s="1002"/>
      <c r="AR5" s="1002"/>
      <c r="AS5" s="1002"/>
      <c r="AT5" s="1003"/>
      <c r="AU5" s="1001" t="s">
        <v>392</v>
      </c>
      <c r="AV5" s="1002"/>
      <c r="AW5" s="1002"/>
      <c r="AX5" s="1002"/>
      <c r="AY5" s="1015"/>
      <c r="AZ5" s="232"/>
      <c r="BA5" s="232"/>
      <c r="BB5" s="232"/>
      <c r="BC5" s="232"/>
      <c r="BD5" s="232"/>
      <c r="BE5" s="233"/>
      <c r="BF5" s="233"/>
      <c r="BG5" s="233"/>
      <c r="BH5" s="233"/>
      <c r="BI5" s="233"/>
      <c r="BJ5" s="233"/>
      <c r="BK5" s="233"/>
      <c r="BL5" s="233"/>
      <c r="BM5" s="233"/>
      <c r="BN5" s="233"/>
      <c r="BO5" s="233"/>
      <c r="BP5" s="233"/>
      <c r="BQ5" s="995" t="s">
        <v>393</v>
      </c>
      <c r="BR5" s="996"/>
      <c r="BS5" s="996"/>
      <c r="BT5" s="996"/>
      <c r="BU5" s="996"/>
      <c r="BV5" s="996"/>
      <c r="BW5" s="996"/>
      <c r="BX5" s="996"/>
      <c r="BY5" s="996"/>
      <c r="BZ5" s="996"/>
      <c r="CA5" s="996"/>
      <c r="CB5" s="996"/>
      <c r="CC5" s="996"/>
      <c r="CD5" s="996"/>
      <c r="CE5" s="996"/>
      <c r="CF5" s="996"/>
      <c r="CG5" s="997"/>
      <c r="CH5" s="1001" t="s">
        <v>394</v>
      </c>
      <c r="CI5" s="1002"/>
      <c r="CJ5" s="1002"/>
      <c r="CK5" s="1002"/>
      <c r="CL5" s="1003"/>
      <c r="CM5" s="1001" t="s">
        <v>395</v>
      </c>
      <c r="CN5" s="1002"/>
      <c r="CO5" s="1002"/>
      <c r="CP5" s="1002"/>
      <c r="CQ5" s="1003"/>
      <c r="CR5" s="1001" t="s">
        <v>396</v>
      </c>
      <c r="CS5" s="1002"/>
      <c r="CT5" s="1002"/>
      <c r="CU5" s="1002"/>
      <c r="CV5" s="1003"/>
      <c r="CW5" s="1001" t="s">
        <v>397</v>
      </c>
      <c r="CX5" s="1002"/>
      <c r="CY5" s="1002"/>
      <c r="CZ5" s="1002"/>
      <c r="DA5" s="1003"/>
      <c r="DB5" s="1001" t="s">
        <v>398</v>
      </c>
      <c r="DC5" s="1002"/>
      <c r="DD5" s="1002"/>
      <c r="DE5" s="1002"/>
      <c r="DF5" s="1003"/>
      <c r="DG5" s="1084" t="s">
        <v>399</v>
      </c>
      <c r="DH5" s="1085"/>
      <c r="DI5" s="1085"/>
      <c r="DJ5" s="1085"/>
      <c r="DK5" s="1086"/>
      <c r="DL5" s="1084" t="s">
        <v>400</v>
      </c>
      <c r="DM5" s="1085"/>
      <c r="DN5" s="1085"/>
      <c r="DO5" s="1085"/>
      <c r="DP5" s="1086"/>
      <c r="DQ5" s="1001" t="s">
        <v>401</v>
      </c>
      <c r="DR5" s="1002"/>
      <c r="DS5" s="1002"/>
      <c r="DT5" s="1002"/>
      <c r="DU5" s="1003"/>
      <c r="DV5" s="1001" t="s">
        <v>392</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402</v>
      </c>
      <c r="C7" s="1048"/>
      <c r="D7" s="1048"/>
      <c r="E7" s="1048"/>
      <c r="F7" s="1048"/>
      <c r="G7" s="1048"/>
      <c r="H7" s="1048"/>
      <c r="I7" s="1048"/>
      <c r="J7" s="1048"/>
      <c r="K7" s="1048"/>
      <c r="L7" s="1048"/>
      <c r="M7" s="1048"/>
      <c r="N7" s="1048"/>
      <c r="O7" s="1048"/>
      <c r="P7" s="1049"/>
      <c r="Q7" s="1102">
        <v>8941</v>
      </c>
      <c r="R7" s="1103"/>
      <c r="S7" s="1103"/>
      <c r="T7" s="1103"/>
      <c r="U7" s="1103"/>
      <c r="V7" s="1103">
        <v>8436</v>
      </c>
      <c r="W7" s="1103"/>
      <c r="X7" s="1103"/>
      <c r="Y7" s="1103"/>
      <c r="Z7" s="1103"/>
      <c r="AA7" s="1103">
        <v>505</v>
      </c>
      <c r="AB7" s="1103"/>
      <c r="AC7" s="1103"/>
      <c r="AD7" s="1103"/>
      <c r="AE7" s="1104"/>
      <c r="AF7" s="1105">
        <v>463</v>
      </c>
      <c r="AG7" s="1106"/>
      <c r="AH7" s="1106"/>
      <c r="AI7" s="1106"/>
      <c r="AJ7" s="1107"/>
      <c r="AK7" s="1108" t="s">
        <v>590</v>
      </c>
      <c r="AL7" s="1109"/>
      <c r="AM7" s="1109"/>
      <c r="AN7" s="1109"/>
      <c r="AO7" s="1109"/>
      <c r="AP7" s="1109">
        <v>6332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992" t="s">
        <v>601</v>
      </c>
      <c r="BT7" s="993"/>
      <c r="BU7" s="993"/>
      <c r="BV7" s="993"/>
      <c r="BW7" s="993"/>
      <c r="BX7" s="993"/>
      <c r="BY7" s="993"/>
      <c r="BZ7" s="993"/>
      <c r="CA7" s="993"/>
      <c r="CB7" s="993"/>
      <c r="CC7" s="993"/>
      <c r="CD7" s="993"/>
      <c r="CE7" s="993"/>
      <c r="CF7" s="993"/>
      <c r="CG7" s="1014"/>
      <c r="CH7" s="1096">
        <v>5</v>
      </c>
      <c r="CI7" s="1097"/>
      <c r="CJ7" s="1097"/>
      <c r="CK7" s="1097"/>
      <c r="CL7" s="1098"/>
      <c r="CM7" s="1096">
        <v>77</v>
      </c>
      <c r="CN7" s="1097"/>
      <c r="CO7" s="1097"/>
      <c r="CP7" s="1097"/>
      <c r="CQ7" s="1098"/>
      <c r="CR7" s="1096">
        <v>12</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403</v>
      </c>
      <c r="C8" s="1031"/>
      <c r="D8" s="1031"/>
      <c r="E8" s="1031"/>
      <c r="F8" s="1031"/>
      <c r="G8" s="1031"/>
      <c r="H8" s="1031"/>
      <c r="I8" s="1031"/>
      <c r="J8" s="1031"/>
      <c r="K8" s="1031"/>
      <c r="L8" s="1031"/>
      <c r="M8" s="1031"/>
      <c r="N8" s="1031"/>
      <c r="O8" s="1031"/>
      <c r="P8" s="1032"/>
      <c r="Q8" s="1038">
        <v>200</v>
      </c>
      <c r="R8" s="1039"/>
      <c r="S8" s="1039"/>
      <c r="T8" s="1039"/>
      <c r="U8" s="1039"/>
      <c r="V8" s="1039">
        <v>200</v>
      </c>
      <c r="W8" s="1039"/>
      <c r="X8" s="1039"/>
      <c r="Y8" s="1039"/>
      <c r="Z8" s="1039"/>
      <c r="AA8" s="1039" t="s">
        <v>591</v>
      </c>
      <c r="AB8" s="1039"/>
      <c r="AC8" s="1039"/>
      <c r="AD8" s="1039"/>
      <c r="AE8" s="1040"/>
      <c r="AF8" s="1035" t="s">
        <v>242</v>
      </c>
      <c r="AG8" s="1036"/>
      <c r="AH8" s="1036"/>
      <c r="AI8" s="1036"/>
      <c r="AJ8" s="1037"/>
      <c r="AK8" s="1080">
        <v>95</v>
      </c>
      <c r="AL8" s="1081"/>
      <c r="AM8" s="1081"/>
      <c r="AN8" s="1081"/>
      <c r="AO8" s="1081"/>
      <c r="AP8" s="1081">
        <v>439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405</v>
      </c>
      <c r="B23" s="937" t="s">
        <v>406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463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242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385</v>
      </c>
      <c r="B26" s="996"/>
      <c r="C26" s="996"/>
      <c r="D26" s="996"/>
      <c r="E26" s="996"/>
      <c r="F26" s="996"/>
      <c r="G26" s="996"/>
      <c r="H26" s="996"/>
      <c r="I26" s="996"/>
      <c r="J26" s="996"/>
      <c r="K26" s="996"/>
      <c r="L26" s="996"/>
      <c r="M26" s="996"/>
      <c r="N26" s="996"/>
      <c r="O26" s="996"/>
      <c r="P26" s="997"/>
      <c r="Q26" s="1001" t="s">
        <v>409</v>
      </c>
      <c r="R26" s="1002"/>
      <c r="S26" s="1002"/>
      <c r="T26" s="1002"/>
      <c r="U26" s="1003"/>
      <c r="V26" s="1001" t="s">
        <v>410</v>
      </c>
      <c r="W26" s="1002"/>
      <c r="X26" s="1002"/>
      <c r="Y26" s="1002"/>
      <c r="Z26" s="1003"/>
      <c r="AA26" s="1001" t="s">
        <v>411</v>
      </c>
      <c r="AB26" s="1002"/>
      <c r="AC26" s="1002"/>
      <c r="AD26" s="1002"/>
      <c r="AE26" s="1002"/>
      <c r="AF26" s="1055" t="s">
        <v>412</v>
      </c>
      <c r="AG26" s="1008"/>
      <c r="AH26" s="1008"/>
      <c r="AI26" s="1008"/>
      <c r="AJ26" s="1056"/>
      <c r="AK26" s="1002" t="s">
        <v>413</v>
      </c>
      <c r="AL26" s="1002"/>
      <c r="AM26" s="1002"/>
      <c r="AN26" s="1002"/>
      <c r="AO26" s="1003"/>
      <c r="AP26" s="1001" t="s">
        <v>414</v>
      </c>
      <c r="AQ26" s="1002"/>
      <c r="AR26" s="1002"/>
      <c r="AS26" s="1002"/>
      <c r="AT26" s="1003"/>
      <c r="AU26" s="1001" t="s">
        <v>415</v>
      </c>
      <c r="AV26" s="1002"/>
      <c r="AW26" s="1002"/>
      <c r="AX26" s="1002"/>
      <c r="AY26" s="1003"/>
      <c r="AZ26" s="1001" t="s">
        <v>416</v>
      </c>
      <c r="BA26" s="1002"/>
      <c r="BB26" s="1002"/>
      <c r="BC26" s="1002"/>
      <c r="BD26" s="1003"/>
      <c r="BE26" s="1001" t="s">
        <v>392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417</v>
      </c>
      <c r="C28" s="1048"/>
      <c r="D28" s="1048"/>
      <c r="E28" s="1048"/>
      <c r="F28" s="1048"/>
      <c r="G28" s="1048"/>
      <c r="H28" s="1048"/>
      <c r="I28" s="1048"/>
      <c r="J28" s="1048"/>
      <c r="K28" s="1048"/>
      <c r="L28" s="1048"/>
      <c r="M28" s="1048"/>
      <c r="N28" s="1048"/>
      <c r="O28" s="1048"/>
      <c r="P28" s="1049"/>
      <c r="Q28" s="1050">
        <v>1842</v>
      </c>
      <c r="R28" s="1051"/>
      <c r="S28" s="1051"/>
      <c r="T28" s="1051"/>
      <c r="U28" s="1051"/>
      <c r="V28" s="1051">
        <v>1788</v>
      </c>
      <c r="W28" s="1051"/>
      <c r="X28" s="1051"/>
      <c r="Y28" s="1051"/>
      <c r="Z28" s="1051"/>
      <c r="AA28" s="1051">
        <v>53</v>
      </c>
      <c r="AB28" s="1051"/>
      <c r="AC28" s="1051"/>
      <c r="AD28" s="1051"/>
      <c r="AE28" s="1052"/>
      <c r="AF28" s="1053">
        <v>53</v>
      </c>
      <c r="AG28" s="1051"/>
      <c r="AH28" s="1051"/>
      <c r="AI28" s="1051"/>
      <c r="AJ28" s="1054"/>
      <c r="AK28" s="1042">
        <v>179</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418</v>
      </c>
      <c r="C29" s="1031"/>
      <c r="D29" s="1031"/>
      <c r="E29" s="1031"/>
      <c r="F29" s="1031"/>
      <c r="G29" s="1031"/>
      <c r="H29" s="1031"/>
      <c r="I29" s="1031"/>
      <c r="J29" s="1031"/>
      <c r="K29" s="1031"/>
      <c r="L29" s="1031"/>
      <c r="M29" s="1031"/>
      <c r="N29" s="1031"/>
      <c r="O29" s="1031"/>
      <c r="P29" s="1032"/>
      <c r="Q29" s="1038">
        <v>2299</v>
      </c>
      <c r="R29" s="1039"/>
      <c r="S29" s="1039"/>
      <c r="T29" s="1039"/>
      <c r="U29" s="1039"/>
      <c r="V29" s="1039">
        <v>2205</v>
      </c>
      <c r="W29" s="1039"/>
      <c r="X29" s="1039"/>
      <c r="Y29" s="1039"/>
      <c r="Z29" s="1039"/>
      <c r="AA29" s="1039">
        <v>94</v>
      </c>
      <c r="AB29" s="1039"/>
      <c r="AC29" s="1039"/>
      <c r="AD29" s="1039"/>
      <c r="AE29" s="1040"/>
      <c r="AF29" s="1035">
        <v>94</v>
      </c>
      <c r="AG29" s="1036"/>
      <c r="AH29" s="1036"/>
      <c r="AI29" s="1036"/>
      <c r="AJ29" s="1037"/>
      <c r="AK29" s="980">
        <v>335</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419</v>
      </c>
      <c r="C30" s="1031"/>
      <c r="D30" s="1031"/>
      <c r="E30" s="1031"/>
      <c r="F30" s="1031"/>
      <c r="G30" s="1031"/>
      <c r="H30" s="1031"/>
      <c r="I30" s="1031"/>
      <c r="J30" s="1031"/>
      <c r="K30" s="1031"/>
      <c r="L30" s="1031"/>
      <c r="M30" s="1031"/>
      <c r="N30" s="1031"/>
      <c r="O30" s="1031"/>
      <c r="P30" s="1032"/>
      <c r="Q30" s="1038">
        <v>201</v>
      </c>
      <c r="R30" s="1039"/>
      <c r="S30" s="1039"/>
      <c r="T30" s="1039"/>
      <c r="U30" s="1039"/>
      <c r="V30" s="1039">
        <v>200</v>
      </c>
      <c r="W30" s="1039"/>
      <c r="X30" s="1039"/>
      <c r="Y30" s="1039"/>
      <c r="Z30" s="1039"/>
      <c r="AA30" s="1039">
        <v>1</v>
      </c>
      <c r="AB30" s="1039"/>
      <c r="AC30" s="1039"/>
      <c r="AD30" s="1039"/>
      <c r="AE30" s="1040"/>
      <c r="AF30" s="1035">
        <v>1</v>
      </c>
      <c r="AG30" s="1036"/>
      <c r="AH30" s="1036"/>
      <c r="AI30" s="1036"/>
      <c r="AJ30" s="1037"/>
      <c r="AK30" s="980">
        <v>60</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420</v>
      </c>
      <c r="C31" s="1031"/>
      <c r="D31" s="1031"/>
      <c r="E31" s="1031"/>
      <c r="F31" s="1031"/>
      <c r="G31" s="1031"/>
      <c r="H31" s="1031"/>
      <c r="I31" s="1031"/>
      <c r="J31" s="1031"/>
      <c r="K31" s="1031"/>
      <c r="L31" s="1031"/>
      <c r="M31" s="1031"/>
      <c r="N31" s="1031"/>
      <c r="O31" s="1031"/>
      <c r="P31" s="1032"/>
      <c r="Q31" s="1038">
        <v>459</v>
      </c>
      <c r="R31" s="1039"/>
      <c r="S31" s="1039"/>
      <c r="T31" s="1039"/>
      <c r="U31" s="1039"/>
      <c r="V31" s="1039">
        <v>435</v>
      </c>
      <c r="W31" s="1039"/>
      <c r="X31" s="1039"/>
      <c r="Y31" s="1039"/>
      <c r="Z31" s="1039"/>
      <c r="AA31" s="1039">
        <v>24</v>
      </c>
      <c r="AB31" s="1039"/>
      <c r="AC31" s="1039"/>
      <c r="AD31" s="1039"/>
      <c r="AE31" s="1040"/>
      <c r="AF31" s="1035">
        <v>848</v>
      </c>
      <c r="AG31" s="1036"/>
      <c r="AH31" s="1036"/>
      <c r="AI31" s="1036"/>
      <c r="AJ31" s="1037"/>
      <c r="AK31" s="980">
        <v>10</v>
      </c>
      <c r="AL31" s="971"/>
      <c r="AM31" s="971"/>
      <c r="AN31" s="971"/>
      <c r="AO31" s="971"/>
      <c r="AP31" s="971">
        <v>369</v>
      </c>
      <c r="AQ31" s="971"/>
      <c r="AR31" s="971"/>
      <c r="AS31" s="971"/>
      <c r="AT31" s="971"/>
      <c r="AU31" s="971"/>
      <c r="AV31" s="971"/>
      <c r="AW31" s="971"/>
      <c r="AX31" s="971"/>
      <c r="AY31" s="971"/>
      <c r="AZ31" s="1041"/>
      <c r="BA31" s="1041"/>
      <c r="BB31" s="1041"/>
      <c r="BC31" s="1041"/>
      <c r="BD31" s="1041"/>
      <c r="BE31" s="972" t="s">
        <v>421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422</v>
      </c>
      <c r="C32" s="1031"/>
      <c r="D32" s="1031"/>
      <c r="E32" s="1031"/>
      <c r="F32" s="1031"/>
      <c r="G32" s="1031"/>
      <c r="H32" s="1031"/>
      <c r="I32" s="1031"/>
      <c r="J32" s="1031"/>
      <c r="K32" s="1031"/>
      <c r="L32" s="1031"/>
      <c r="M32" s="1031"/>
      <c r="N32" s="1031"/>
      <c r="O32" s="1031"/>
      <c r="P32" s="1032"/>
      <c r="Q32" s="1038">
        <v>604</v>
      </c>
      <c r="R32" s="1039"/>
      <c r="S32" s="1039"/>
      <c r="T32" s="1039"/>
      <c r="U32" s="1039"/>
      <c r="V32" s="1039">
        <v>604</v>
      </c>
      <c r="W32" s="1039"/>
      <c r="X32" s="1039"/>
      <c r="Y32" s="1039"/>
      <c r="Z32" s="1039"/>
      <c r="AA32" s="1039">
        <v>0</v>
      </c>
      <c r="AB32" s="1039"/>
      <c r="AC32" s="1039"/>
      <c r="AD32" s="1039"/>
      <c r="AE32" s="1040"/>
      <c r="AF32" s="1035">
        <v>124</v>
      </c>
      <c r="AG32" s="1036"/>
      <c r="AH32" s="1036"/>
      <c r="AI32" s="1036"/>
      <c r="AJ32" s="1037"/>
      <c r="AK32" s="980">
        <v>133</v>
      </c>
      <c r="AL32" s="971"/>
      <c r="AM32" s="971"/>
      <c r="AN32" s="971"/>
      <c r="AO32" s="971"/>
      <c r="AP32" s="971">
        <v>1946</v>
      </c>
      <c r="AQ32" s="971"/>
      <c r="AR32" s="971"/>
      <c r="AS32" s="971"/>
      <c r="AT32" s="971"/>
      <c r="AU32" s="971"/>
      <c r="AV32" s="971"/>
      <c r="AW32" s="971"/>
      <c r="AX32" s="971"/>
      <c r="AY32" s="971"/>
      <c r="AZ32" s="1041"/>
      <c r="BA32" s="1041"/>
      <c r="BB32" s="1041"/>
      <c r="BC32" s="1041"/>
      <c r="BD32" s="1041"/>
      <c r="BE32" s="972" t="s">
        <v>423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424</v>
      </c>
      <c r="C33" s="1031"/>
      <c r="D33" s="1031"/>
      <c r="E33" s="1031"/>
      <c r="F33" s="1031"/>
      <c r="G33" s="1031"/>
      <c r="H33" s="1031"/>
      <c r="I33" s="1031"/>
      <c r="J33" s="1031"/>
      <c r="K33" s="1031"/>
      <c r="L33" s="1031"/>
      <c r="M33" s="1031"/>
      <c r="N33" s="1031"/>
      <c r="O33" s="1031"/>
      <c r="P33" s="1032"/>
      <c r="Q33" s="1038">
        <v>64</v>
      </c>
      <c r="R33" s="1039"/>
      <c r="S33" s="1039"/>
      <c r="T33" s="1039"/>
      <c r="U33" s="1039"/>
      <c r="V33" s="1039">
        <v>64</v>
      </c>
      <c r="W33" s="1039"/>
      <c r="X33" s="1039"/>
      <c r="Y33" s="1039"/>
      <c r="Z33" s="1039"/>
      <c r="AA33" s="1039">
        <v>0</v>
      </c>
      <c r="AB33" s="1039"/>
      <c r="AC33" s="1039"/>
      <c r="AD33" s="1039"/>
      <c r="AE33" s="1040"/>
      <c r="AF33" s="1035" t="s">
        <v>608</v>
      </c>
      <c r="AG33" s="1036"/>
      <c r="AH33" s="1036"/>
      <c r="AI33" s="1036"/>
      <c r="AJ33" s="1037"/>
      <c r="AK33" s="980">
        <v>47</v>
      </c>
      <c r="AL33" s="971"/>
      <c r="AM33" s="971"/>
      <c r="AN33" s="971"/>
      <c r="AO33" s="971"/>
      <c r="AP33" s="971">
        <v>363</v>
      </c>
      <c r="AQ33" s="971"/>
      <c r="AR33" s="971"/>
      <c r="AS33" s="971"/>
      <c r="AT33" s="971"/>
      <c r="AU33" s="971"/>
      <c r="AV33" s="971"/>
      <c r="AW33" s="971"/>
      <c r="AX33" s="971"/>
      <c r="AY33" s="971"/>
      <c r="AZ33" s="1041"/>
      <c r="BA33" s="1041"/>
      <c r="BB33" s="1041"/>
      <c r="BC33" s="1041"/>
      <c r="BD33" s="1041"/>
      <c r="BE33" s="972" t="s">
        <v>425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405</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1119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430</v>
      </c>
      <c r="B66" s="996"/>
      <c r="C66" s="996"/>
      <c r="D66" s="996"/>
      <c r="E66" s="996"/>
      <c r="F66" s="996"/>
      <c r="G66" s="996"/>
      <c r="H66" s="996"/>
      <c r="I66" s="996"/>
      <c r="J66" s="996"/>
      <c r="K66" s="996"/>
      <c r="L66" s="996"/>
      <c r="M66" s="996"/>
      <c r="N66" s="996"/>
      <c r="O66" s="996"/>
      <c r="P66" s="997"/>
      <c r="Q66" s="1001" t="s">
        <v>409</v>
      </c>
      <c r="R66" s="1002"/>
      <c r="S66" s="1002"/>
      <c r="T66" s="1002"/>
      <c r="U66" s="1003"/>
      <c r="V66" s="1001" t="s">
        <v>431</v>
      </c>
      <c r="W66" s="1002"/>
      <c r="X66" s="1002"/>
      <c r="Y66" s="1002"/>
      <c r="Z66" s="1003"/>
      <c r="AA66" s="1001" t="s">
        <v>432</v>
      </c>
      <c r="AB66" s="1002"/>
      <c r="AC66" s="1002"/>
      <c r="AD66" s="1002"/>
      <c r="AE66" s="1003"/>
      <c r="AF66" s="1007" t="s">
        <v>433</v>
      </c>
      <c r="AG66" s="1008"/>
      <c r="AH66" s="1008"/>
      <c r="AI66" s="1008"/>
      <c r="AJ66" s="1009"/>
      <c r="AK66" s="1001" t="s">
        <v>413</v>
      </c>
      <c r="AL66" s="996"/>
      <c r="AM66" s="996"/>
      <c r="AN66" s="996"/>
      <c r="AO66" s="997"/>
      <c r="AP66" s="1001" t="s">
        <v>434</v>
      </c>
      <c r="AQ66" s="1002"/>
      <c r="AR66" s="1002"/>
      <c r="AS66" s="1002"/>
      <c r="AT66" s="1003"/>
      <c r="AU66" s="1001" t="s">
        <v>435</v>
      </c>
      <c r="AV66" s="1002"/>
      <c r="AW66" s="1002"/>
      <c r="AX66" s="1002"/>
      <c r="AY66" s="1003"/>
      <c r="AZ66" s="1001" t="s">
        <v>392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592</v>
      </c>
      <c r="C68" s="986"/>
      <c r="D68" s="986"/>
      <c r="E68" s="986"/>
      <c r="F68" s="986"/>
      <c r="G68" s="986"/>
      <c r="H68" s="986"/>
      <c r="I68" s="986"/>
      <c r="J68" s="986"/>
      <c r="K68" s="986"/>
      <c r="L68" s="986"/>
      <c r="M68" s="986"/>
      <c r="N68" s="986"/>
      <c r="O68" s="986"/>
      <c r="P68" s="987"/>
      <c r="Q68" s="988">
        <v>8127</v>
      </c>
      <c r="R68" s="982"/>
      <c r="S68" s="982"/>
      <c r="T68" s="982"/>
      <c r="U68" s="982"/>
      <c r="V68" s="982">
        <v>8001</v>
      </c>
      <c r="W68" s="982"/>
      <c r="X68" s="982"/>
      <c r="Y68" s="982"/>
      <c r="Z68" s="982"/>
      <c r="AA68" s="982">
        <v>126</v>
      </c>
      <c r="AB68" s="982"/>
      <c r="AC68" s="982"/>
      <c r="AD68" s="982"/>
      <c r="AE68" s="982"/>
      <c r="AF68" s="982">
        <v>126</v>
      </c>
      <c r="AG68" s="982"/>
      <c r="AH68" s="982"/>
      <c r="AI68" s="982"/>
      <c r="AJ68" s="982"/>
      <c r="AK68" s="982">
        <v>1019</v>
      </c>
      <c r="AL68" s="982"/>
      <c r="AM68" s="982"/>
      <c r="AN68" s="982"/>
      <c r="AO68" s="982"/>
      <c r="AP68" s="982">
        <v>9118</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593</v>
      </c>
      <c r="C69" s="975"/>
      <c r="D69" s="975"/>
      <c r="E69" s="975"/>
      <c r="F69" s="975"/>
      <c r="G69" s="975"/>
      <c r="H69" s="975"/>
      <c r="I69" s="975"/>
      <c r="J69" s="975"/>
      <c r="K69" s="975"/>
      <c r="L69" s="975"/>
      <c r="M69" s="975"/>
      <c r="N69" s="975"/>
      <c r="O69" s="975"/>
      <c r="P69" s="976"/>
      <c r="Q69" s="977">
        <v>564</v>
      </c>
      <c r="R69" s="971"/>
      <c r="S69" s="971"/>
      <c r="T69" s="971"/>
      <c r="U69" s="971"/>
      <c r="V69" s="971">
        <v>483</v>
      </c>
      <c r="W69" s="971"/>
      <c r="X69" s="971"/>
      <c r="Y69" s="971"/>
      <c r="Z69" s="971"/>
      <c r="AA69" s="971">
        <v>81</v>
      </c>
      <c r="AB69" s="971"/>
      <c r="AC69" s="971"/>
      <c r="AD69" s="971"/>
      <c r="AE69" s="971"/>
      <c r="AF69" s="971">
        <v>1492</v>
      </c>
      <c r="AG69" s="971"/>
      <c r="AH69" s="971"/>
      <c r="AI69" s="971"/>
      <c r="AJ69" s="971"/>
      <c r="AK69" s="971" t="s">
        <v>607</v>
      </c>
      <c r="AL69" s="971"/>
      <c r="AM69" s="971"/>
      <c r="AN69" s="971"/>
      <c r="AO69" s="971"/>
      <c r="AP69" s="971">
        <v>309</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594</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t="s">
        <v>609</v>
      </c>
      <c r="AG70" s="971"/>
      <c r="AH70" s="971"/>
      <c r="AI70" s="971"/>
      <c r="AJ70" s="971"/>
      <c r="AK70" s="971">
        <v>14</v>
      </c>
      <c r="AL70" s="971"/>
      <c r="AM70" s="971"/>
      <c r="AN70" s="971"/>
      <c r="AO70" s="971"/>
      <c r="AP70" s="971" t="s">
        <v>610</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595</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t="s">
        <v>609</v>
      </c>
      <c r="AG71" s="971"/>
      <c r="AH71" s="971"/>
      <c r="AI71" s="971"/>
      <c r="AJ71" s="971"/>
      <c r="AK71" s="971" t="s">
        <v>609</v>
      </c>
      <c r="AL71" s="971"/>
      <c r="AM71" s="971"/>
      <c r="AN71" s="971"/>
      <c r="AO71" s="971"/>
      <c r="AP71" s="971" t="s">
        <v>610</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596</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t="s">
        <v>609</v>
      </c>
      <c r="AG72" s="971"/>
      <c r="AH72" s="971"/>
      <c r="AI72" s="971"/>
      <c r="AJ72" s="971"/>
      <c r="AK72" s="971" t="s">
        <v>609</v>
      </c>
      <c r="AL72" s="971"/>
      <c r="AM72" s="971"/>
      <c r="AN72" s="971"/>
      <c r="AO72" s="971"/>
      <c r="AP72" s="971" t="s">
        <v>609</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597</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t="s">
        <v>609</v>
      </c>
      <c r="AG73" s="971"/>
      <c r="AH73" s="971"/>
      <c r="AI73" s="971"/>
      <c r="AJ73" s="971"/>
      <c r="AK73" s="971" t="s">
        <v>610</v>
      </c>
      <c r="AL73" s="971"/>
      <c r="AM73" s="971"/>
      <c r="AN73" s="971"/>
      <c r="AO73" s="971"/>
      <c r="AP73" s="971" t="s">
        <v>609</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598</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t="s">
        <v>609</v>
      </c>
      <c r="AG74" s="971"/>
      <c r="AH74" s="971"/>
      <c r="AI74" s="971"/>
      <c r="AJ74" s="971"/>
      <c r="AK74" s="971" t="s">
        <v>609</v>
      </c>
      <c r="AL74" s="971"/>
      <c r="AM74" s="971"/>
      <c r="AN74" s="971"/>
      <c r="AO74" s="971"/>
      <c r="AP74" s="971" t="s">
        <v>609</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599</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v>0</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600</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405</v>
      </c>
      <c r="B88" s="937" t="s">
        <v>436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937" t="s">
        <v>437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445</v>
      </c>
      <c r="AB109" s="896"/>
      <c r="AC109" s="896"/>
      <c r="AD109" s="896"/>
      <c r="AE109" s="897"/>
      <c r="AF109" s="898" t="s">
        <v>446</v>
      </c>
      <c r="AG109" s="896"/>
      <c r="AH109" s="896"/>
      <c r="AI109" s="896"/>
      <c r="AJ109" s="897"/>
      <c r="AK109" s="898" t="s">
        <v>322</v>
      </c>
      <c r="AL109" s="896"/>
      <c r="AM109" s="896"/>
      <c r="AN109" s="896"/>
      <c r="AO109" s="897"/>
      <c r="AP109" s="898" t="s">
        <v>447</v>
      </c>
      <c r="AQ109" s="896"/>
      <c r="AR109" s="896"/>
      <c r="AS109" s="896"/>
      <c r="AT109" s="929"/>
      <c r="AU109" s="895" t="s">
        <v>444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445</v>
      </c>
      <c r="BR109" s="896"/>
      <c r="BS109" s="896"/>
      <c r="BT109" s="896"/>
      <c r="BU109" s="897"/>
      <c r="BV109" s="898" t="s">
        <v>446</v>
      </c>
      <c r="BW109" s="896"/>
      <c r="BX109" s="896"/>
      <c r="BY109" s="896"/>
      <c r="BZ109" s="897"/>
      <c r="CA109" s="898" t="s">
        <v>322</v>
      </c>
      <c r="CB109" s="896"/>
      <c r="CC109" s="896"/>
      <c r="CD109" s="896"/>
      <c r="CE109" s="897"/>
      <c r="CF109" s="936" t="s">
        <v>447</v>
      </c>
      <c r="CG109" s="936"/>
      <c r="CH109" s="936"/>
      <c r="CI109" s="936"/>
      <c r="CJ109" s="936"/>
      <c r="CK109" s="898" t="s">
        <v>448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445</v>
      </c>
      <c r="DH109" s="896"/>
      <c r="DI109" s="896"/>
      <c r="DJ109" s="896"/>
      <c r="DK109" s="897"/>
      <c r="DL109" s="898" t="s">
        <v>446</v>
      </c>
      <c r="DM109" s="896"/>
      <c r="DN109" s="896"/>
      <c r="DO109" s="896"/>
      <c r="DP109" s="897"/>
      <c r="DQ109" s="898" t="s">
        <v>322</v>
      </c>
      <c r="DR109" s="896"/>
      <c r="DS109" s="896"/>
      <c r="DT109" s="896"/>
      <c r="DU109" s="897"/>
      <c r="DV109" s="898" t="s">
        <v>447</v>
      </c>
      <c r="DW109" s="896"/>
      <c r="DX109" s="896"/>
      <c r="DY109" s="896"/>
      <c r="DZ109" s="929"/>
    </row>
    <row r="110" spans="1:131" s="230" customFormat="1" ht="26.25" customHeight="1">
      <c r="A110" s="807" t="s">
        <v>449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1131171</v>
      </c>
      <c r="AB110" s="889"/>
      <c r="AC110" s="889"/>
      <c r="AD110" s="889"/>
      <c r="AE110" s="890"/>
      <c r="AF110" s="891">
        <v>1108009</v>
      </c>
      <c r="AG110" s="889"/>
      <c r="AH110" s="889"/>
      <c r="AI110" s="889"/>
      <c r="AJ110" s="890"/>
      <c r="AK110" s="891">
        <v>1089513</v>
      </c>
      <c r="AL110" s="889"/>
      <c r="AM110" s="889"/>
      <c r="AN110" s="889"/>
      <c r="AO110" s="890"/>
      <c r="AP110" s="892">
        <v>24.9</v>
      </c>
      <c r="AQ110" s="893"/>
      <c r="AR110" s="893"/>
      <c r="AS110" s="893"/>
      <c r="AT110" s="894"/>
      <c r="AU110" s="930" t="s">
        <v>75</v>
      </c>
      <c r="AV110" s="931"/>
      <c r="AW110" s="931"/>
      <c r="AX110" s="931"/>
      <c r="AY110" s="931"/>
      <c r="AZ110" s="860" t="s">
        <v>450</v>
      </c>
      <c r="BA110" s="808"/>
      <c r="BB110" s="808"/>
      <c r="BC110" s="808"/>
      <c r="BD110" s="808"/>
      <c r="BE110" s="808"/>
      <c r="BF110" s="808"/>
      <c r="BG110" s="808"/>
      <c r="BH110" s="808"/>
      <c r="BI110" s="808"/>
      <c r="BJ110" s="808"/>
      <c r="BK110" s="808"/>
      <c r="BL110" s="808"/>
      <c r="BM110" s="808"/>
      <c r="BN110" s="808"/>
      <c r="BO110" s="808"/>
      <c r="BP110" s="809"/>
      <c r="BQ110" s="861">
        <v>7840516</v>
      </c>
      <c r="BR110" s="842"/>
      <c r="BS110" s="842"/>
      <c r="BT110" s="842"/>
      <c r="BU110" s="842"/>
      <c r="BV110" s="842">
        <v>7787983</v>
      </c>
      <c r="BW110" s="842"/>
      <c r="BX110" s="842"/>
      <c r="BY110" s="842"/>
      <c r="BZ110" s="842"/>
      <c r="CA110" s="842">
        <v>6771525</v>
      </c>
      <c r="CB110" s="842"/>
      <c r="CC110" s="842"/>
      <c r="CD110" s="842"/>
      <c r="CE110" s="842"/>
      <c r="CF110" s="866">
        <v>154.5</v>
      </c>
      <c r="CG110" s="867"/>
      <c r="CH110" s="867"/>
      <c r="CI110" s="867"/>
      <c r="CJ110" s="867"/>
      <c r="CK110" s="926" t="s">
        <v>451</v>
      </c>
      <c r="CL110" s="819"/>
      <c r="CM110" s="860" t="s">
        <v>452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453</v>
      </c>
      <c r="DH110" s="842"/>
      <c r="DI110" s="842"/>
      <c r="DJ110" s="842"/>
      <c r="DK110" s="842"/>
      <c r="DL110" s="842" t="s">
        <v>428</v>
      </c>
      <c r="DM110" s="842"/>
      <c r="DN110" s="842"/>
      <c r="DO110" s="842"/>
      <c r="DP110" s="842"/>
      <c r="DQ110" s="842" t="s">
        <v>453</v>
      </c>
      <c r="DR110" s="842"/>
      <c r="DS110" s="842"/>
      <c r="DT110" s="842"/>
      <c r="DU110" s="842"/>
      <c r="DV110" s="843" t="s">
        <v>242</v>
      </c>
      <c r="DW110" s="843"/>
      <c r="DX110" s="843"/>
      <c r="DY110" s="843"/>
      <c r="DZ110" s="844"/>
    </row>
    <row r="111" spans="1:131" s="230" customFormat="1" ht="26.25" customHeight="1">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428</v>
      </c>
      <c r="AB111" s="919"/>
      <c r="AC111" s="919"/>
      <c r="AD111" s="919"/>
      <c r="AE111" s="920"/>
      <c r="AF111" s="921" t="s">
        <v>428</v>
      </c>
      <c r="AG111" s="919"/>
      <c r="AH111" s="919"/>
      <c r="AI111" s="919"/>
      <c r="AJ111" s="920"/>
      <c r="AK111" s="921" t="s">
        <v>242</v>
      </c>
      <c r="AL111" s="919"/>
      <c r="AM111" s="919"/>
      <c r="AN111" s="919"/>
      <c r="AO111" s="920"/>
      <c r="AP111" s="922" t="s">
        <v>455</v>
      </c>
      <c r="AQ111" s="923"/>
      <c r="AR111" s="923"/>
      <c r="AS111" s="923"/>
      <c r="AT111" s="924"/>
      <c r="AU111" s="932"/>
      <c r="AV111" s="933"/>
      <c r="AW111" s="933"/>
      <c r="AX111" s="933"/>
      <c r="AY111" s="933"/>
      <c r="AZ111" s="815" t="s">
        <v>456</v>
      </c>
      <c r="BA111" s="752"/>
      <c r="BB111" s="752"/>
      <c r="BC111" s="752"/>
      <c r="BD111" s="752"/>
      <c r="BE111" s="752"/>
      <c r="BF111" s="752"/>
      <c r="BG111" s="752"/>
      <c r="BH111" s="752"/>
      <c r="BI111" s="752"/>
      <c r="BJ111" s="752"/>
      <c r="BK111" s="752"/>
      <c r="BL111" s="752"/>
      <c r="BM111" s="752"/>
      <c r="BN111" s="752"/>
      <c r="BO111" s="752"/>
      <c r="BP111" s="753"/>
      <c r="BQ111" s="816">
        <v>596</v>
      </c>
      <c r="BR111" s="817"/>
      <c r="BS111" s="817"/>
      <c r="BT111" s="817"/>
      <c r="BU111" s="817"/>
      <c r="BV111" s="817">
        <v>193</v>
      </c>
      <c r="BW111" s="817"/>
      <c r="BX111" s="817"/>
      <c r="BY111" s="817"/>
      <c r="BZ111" s="817"/>
      <c r="CA111" s="817" t="s">
        <v>455</v>
      </c>
      <c r="CB111" s="817"/>
      <c r="CC111" s="817"/>
      <c r="CD111" s="817"/>
      <c r="CE111" s="817"/>
      <c r="CF111" s="875" t="s">
        <v>453</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428</v>
      </c>
      <c r="DH111" s="817"/>
      <c r="DI111" s="817"/>
      <c r="DJ111" s="817"/>
      <c r="DK111" s="817"/>
      <c r="DL111" s="817" t="s">
        <v>455</v>
      </c>
      <c r="DM111" s="817"/>
      <c r="DN111" s="817"/>
      <c r="DO111" s="817"/>
      <c r="DP111" s="817"/>
      <c r="DQ111" s="817" t="s">
        <v>455</v>
      </c>
      <c r="DR111" s="817"/>
      <c r="DS111" s="817"/>
      <c r="DT111" s="817"/>
      <c r="DU111" s="817"/>
      <c r="DV111" s="794" t="s">
        <v>455</v>
      </c>
      <c r="DW111" s="794"/>
      <c r="DX111" s="794"/>
      <c r="DY111" s="794"/>
      <c r="DZ111" s="795"/>
    </row>
    <row r="112" spans="1:131" s="230" customFormat="1" ht="26.25" customHeight="1">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455</v>
      </c>
      <c r="AB112" s="780"/>
      <c r="AC112" s="780"/>
      <c r="AD112" s="780"/>
      <c r="AE112" s="781"/>
      <c r="AF112" s="782" t="s">
        <v>428</v>
      </c>
      <c r="AG112" s="780"/>
      <c r="AH112" s="780"/>
      <c r="AI112" s="780"/>
      <c r="AJ112" s="781"/>
      <c r="AK112" s="782" t="s">
        <v>428</v>
      </c>
      <c r="AL112" s="780"/>
      <c r="AM112" s="780"/>
      <c r="AN112" s="780"/>
      <c r="AO112" s="781"/>
      <c r="AP112" s="824" t="s">
        <v>428</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2287392</v>
      </c>
      <c r="BR112" s="817"/>
      <c r="BS112" s="817"/>
      <c r="BT112" s="817"/>
      <c r="BU112" s="817"/>
      <c r="BV112" s="817">
        <v>2286006</v>
      </c>
      <c r="BW112" s="817"/>
      <c r="BX112" s="817"/>
      <c r="BY112" s="817"/>
      <c r="BZ112" s="817"/>
      <c r="CA112" s="817">
        <v>2379188</v>
      </c>
      <c r="CB112" s="817"/>
      <c r="CC112" s="817"/>
      <c r="CD112" s="817"/>
      <c r="CE112" s="817"/>
      <c r="CF112" s="875">
        <v>54.3</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428</v>
      </c>
      <c r="DH112" s="817"/>
      <c r="DI112" s="817"/>
      <c r="DJ112" s="817"/>
      <c r="DK112" s="817"/>
      <c r="DL112" s="817" t="s">
        <v>455</v>
      </c>
      <c r="DM112" s="817"/>
      <c r="DN112" s="817"/>
      <c r="DO112" s="817"/>
      <c r="DP112" s="817"/>
      <c r="DQ112" s="817" t="s">
        <v>428</v>
      </c>
      <c r="DR112" s="817"/>
      <c r="DS112" s="817"/>
      <c r="DT112" s="817"/>
      <c r="DU112" s="817"/>
      <c r="DV112" s="794" t="s">
        <v>453</v>
      </c>
      <c r="DW112" s="794"/>
      <c r="DX112" s="794"/>
      <c r="DY112" s="794"/>
      <c r="DZ112" s="795"/>
    </row>
    <row r="113" spans="1:130" s="230" customFormat="1" ht="26.25" customHeight="1">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157394</v>
      </c>
      <c r="AB113" s="919"/>
      <c r="AC113" s="919"/>
      <c r="AD113" s="919"/>
      <c r="AE113" s="920"/>
      <c r="AF113" s="921">
        <v>162296</v>
      </c>
      <c r="AG113" s="919"/>
      <c r="AH113" s="919"/>
      <c r="AI113" s="919"/>
      <c r="AJ113" s="920"/>
      <c r="AK113" s="921">
        <v>182428</v>
      </c>
      <c r="AL113" s="919"/>
      <c r="AM113" s="919"/>
      <c r="AN113" s="919"/>
      <c r="AO113" s="920"/>
      <c r="AP113" s="922">
        <v>4.2</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25967</v>
      </c>
      <c r="BR113" s="817"/>
      <c r="BS113" s="817"/>
      <c r="BT113" s="817"/>
      <c r="BU113" s="817"/>
      <c r="BV113" s="817">
        <v>40624</v>
      </c>
      <c r="BW113" s="817"/>
      <c r="BX113" s="817"/>
      <c r="BY113" s="817"/>
      <c r="BZ113" s="817"/>
      <c r="CA113" s="817">
        <v>39213</v>
      </c>
      <c r="CB113" s="817"/>
      <c r="CC113" s="817"/>
      <c r="CD113" s="817"/>
      <c r="CE113" s="817"/>
      <c r="CF113" s="875">
        <v>0.9</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596</v>
      </c>
      <c r="DH113" s="780"/>
      <c r="DI113" s="780"/>
      <c r="DJ113" s="780"/>
      <c r="DK113" s="781"/>
      <c r="DL113" s="782">
        <v>193</v>
      </c>
      <c r="DM113" s="780"/>
      <c r="DN113" s="780"/>
      <c r="DO113" s="780"/>
      <c r="DP113" s="781"/>
      <c r="DQ113" s="782" t="s">
        <v>428</v>
      </c>
      <c r="DR113" s="780"/>
      <c r="DS113" s="780"/>
      <c r="DT113" s="780"/>
      <c r="DU113" s="781"/>
      <c r="DV113" s="824" t="s">
        <v>428</v>
      </c>
      <c r="DW113" s="825"/>
      <c r="DX113" s="825"/>
      <c r="DY113" s="825"/>
      <c r="DZ113" s="826"/>
    </row>
    <row r="114" spans="1:130" s="230" customFormat="1" ht="26.25" customHeight="1">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7105</v>
      </c>
      <c r="AB114" s="780"/>
      <c r="AC114" s="780"/>
      <c r="AD114" s="780"/>
      <c r="AE114" s="781"/>
      <c r="AF114" s="782">
        <v>8317</v>
      </c>
      <c r="AG114" s="780"/>
      <c r="AH114" s="780"/>
      <c r="AI114" s="780"/>
      <c r="AJ114" s="781"/>
      <c r="AK114" s="782">
        <v>8230</v>
      </c>
      <c r="AL114" s="780"/>
      <c r="AM114" s="780"/>
      <c r="AN114" s="780"/>
      <c r="AO114" s="781"/>
      <c r="AP114" s="824">
        <v>0.2</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1117125</v>
      </c>
      <c r="BR114" s="817"/>
      <c r="BS114" s="817"/>
      <c r="BT114" s="817"/>
      <c r="BU114" s="817"/>
      <c r="BV114" s="817">
        <v>944989</v>
      </c>
      <c r="BW114" s="817"/>
      <c r="BX114" s="817"/>
      <c r="BY114" s="817"/>
      <c r="BZ114" s="817"/>
      <c r="CA114" s="817">
        <v>910982</v>
      </c>
      <c r="CB114" s="817"/>
      <c r="CC114" s="817"/>
      <c r="CD114" s="817"/>
      <c r="CE114" s="817"/>
      <c r="CF114" s="875">
        <v>20.8</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428</v>
      </c>
      <c r="DH114" s="780"/>
      <c r="DI114" s="780"/>
      <c r="DJ114" s="780"/>
      <c r="DK114" s="781"/>
      <c r="DL114" s="782" t="s">
        <v>428</v>
      </c>
      <c r="DM114" s="780"/>
      <c r="DN114" s="780"/>
      <c r="DO114" s="780"/>
      <c r="DP114" s="781"/>
      <c r="DQ114" s="782" t="s">
        <v>428</v>
      </c>
      <c r="DR114" s="780"/>
      <c r="DS114" s="780"/>
      <c r="DT114" s="780"/>
      <c r="DU114" s="781"/>
      <c r="DV114" s="824" t="s">
        <v>428</v>
      </c>
      <c r="DW114" s="825"/>
      <c r="DX114" s="825"/>
      <c r="DY114" s="825"/>
      <c r="DZ114" s="826"/>
    </row>
    <row r="115" spans="1:130" s="230" customFormat="1" ht="26.25" customHeight="1">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964</v>
      </c>
      <c r="AB115" s="919"/>
      <c r="AC115" s="919"/>
      <c r="AD115" s="919"/>
      <c r="AE115" s="920"/>
      <c r="AF115" s="921">
        <v>415</v>
      </c>
      <c r="AG115" s="919"/>
      <c r="AH115" s="919"/>
      <c r="AI115" s="919"/>
      <c r="AJ115" s="920"/>
      <c r="AK115" s="921">
        <v>192</v>
      </c>
      <c r="AL115" s="919"/>
      <c r="AM115" s="919"/>
      <c r="AN115" s="919"/>
      <c r="AO115" s="920"/>
      <c r="AP115" s="922">
        <v>0</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455</v>
      </c>
      <c r="BR115" s="817"/>
      <c r="BS115" s="817"/>
      <c r="BT115" s="817"/>
      <c r="BU115" s="817"/>
      <c r="BV115" s="817" t="s">
        <v>428</v>
      </c>
      <c r="BW115" s="817"/>
      <c r="BX115" s="817"/>
      <c r="BY115" s="817"/>
      <c r="BZ115" s="817"/>
      <c r="CA115" s="817" t="s">
        <v>428</v>
      </c>
      <c r="CB115" s="817"/>
      <c r="CC115" s="817"/>
      <c r="CD115" s="817"/>
      <c r="CE115" s="817"/>
      <c r="CF115" s="875" t="s">
        <v>428</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428</v>
      </c>
      <c r="DM115" s="780"/>
      <c r="DN115" s="780"/>
      <c r="DO115" s="780"/>
      <c r="DP115" s="781"/>
      <c r="DQ115" s="782" t="s">
        <v>242</v>
      </c>
      <c r="DR115" s="780"/>
      <c r="DS115" s="780"/>
      <c r="DT115" s="780"/>
      <c r="DU115" s="781"/>
      <c r="DV115" s="824" t="s">
        <v>428</v>
      </c>
      <c r="DW115" s="825"/>
      <c r="DX115" s="825"/>
      <c r="DY115" s="825"/>
      <c r="DZ115" s="826"/>
    </row>
    <row r="116" spans="1:130" s="230" customFormat="1" ht="26.25" customHeight="1">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70</v>
      </c>
      <c r="AB116" s="780"/>
      <c r="AC116" s="780"/>
      <c r="AD116" s="780"/>
      <c r="AE116" s="781"/>
      <c r="AF116" s="782">
        <v>53</v>
      </c>
      <c r="AG116" s="780"/>
      <c r="AH116" s="780"/>
      <c r="AI116" s="780"/>
      <c r="AJ116" s="781"/>
      <c r="AK116" s="782">
        <v>55</v>
      </c>
      <c r="AL116" s="780"/>
      <c r="AM116" s="780"/>
      <c r="AN116" s="780"/>
      <c r="AO116" s="781"/>
      <c r="AP116" s="824">
        <v>0</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428</v>
      </c>
      <c r="BR116" s="817"/>
      <c r="BS116" s="817"/>
      <c r="BT116" s="817"/>
      <c r="BU116" s="817"/>
      <c r="BV116" s="817" t="s">
        <v>428</v>
      </c>
      <c r="BW116" s="817"/>
      <c r="BX116" s="817"/>
      <c r="BY116" s="817"/>
      <c r="BZ116" s="817"/>
      <c r="CA116" s="817" t="s">
        <v>453</v>
      </c>
      <c r="CB116" s="817"/>
      <c r="CC116" s="817"/>
      <c r="CD116" s="817"/>
      <c r="CE116" s="817"/>
      <c r="CF116" s="875" t="s">
        <v>428</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428</v>
      </c>
      <c r="DH116" s="780"/>
      <c r="DI116" s="780"/>
      <c r="DJ116" s="780"/>
      <c r="DK116" s="781"/>
      <c r="DL116" s="782" t="s">
        <v>428</v>
      </c>
      <c r="DM116" s="780"/>
      <c r="DN116" s="780"/>
      <c r="DO116" s="780"/>
      <c r="DP116" s="781"/>
      <c r="DQ116" s="782" t="s">
        <v>453</v>
      </c>
      <c r="DR116" s="780"/>
      <c r="DS116" s="780"/>
      <c r="DT116" s="780"/>
      <c r="DU116" s="781"/>
      <c r="DV116" s="824" t="s">
        <v>428</v>
      </c>
      <c r="DW116" s="825"/>
      <c r="DX116" s="825"/>
      <c r="DY116" s="825"/>
      <c r="DZ116" s="826"/>
    </row>
    <row r="117" spans="1:130" s="230" customFormat="1" ht="26.25" customHeight="1">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1296704</v>
      </c>
      <c r="AB117" s="903"/>
      <c r="AC117" s="903"/>
      <c r="AD117" s="903"/>
      <c r="AE117" s="904"/>
      <c r="AF117" s="905">
        <v>1279090</v>
      </c>
      <c r="AG117" s="903"/>
      <c r="AH117" s="903"/>
      <c r="AI117" s="903"/>
      <c r="AJ117" s="904"/>
      <c r="AK117" s="905">
        <v>1280418</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242</v>
      </c>
      <c r="BR117" s="817"/>
      <c r="BS117" s="817"/>
      <c r="BT117" s="817"/>
      <c r="BU117" s="817"/>
      <c r="BV117" s="817" t="s">
        <v>242</v>
      </c>
      <c r="BW117" s="817"/>
      <c r="BX117" s="817"/>
      <c r="BY117" s="817"/>
      <c r="BZ117" s="817"/>
      <c r="CA117" s="817" t="s">
        <v>242</v>
      </c>
      <c r="CB117" s="817"/>
      <c r="CC117" s="817"/>
      <c r="CD117" s="817"/>
      <c r="CE117" s="817"/>
      <c r="CF117" s="875" t="s">
        <v>242</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242</v>
      </c>
      <c r="DH117" s="780"/>
      <c r="DI117" s="780"/>
      <c r="DJ117" s="780"/>
      <c r="DK117" s="781"/>
      <c r="DL117" s="782" t="s">
        <v>242</v>
      </c>
      <c r="DM117" s="780"/>
      <c r="DN117" s="780"/>
      <c r="DO117" s="780"/>
      <c r="DP117" s="781"/>
      <c r="DQ117" s="782" t="s">
        <v>477</v>
      </c>
      <c r="DR117" s="780"/>
      <c r="DS117" s="780"/>
      <c r="DT117" s="780"/>
      <c r="DU117" s="781"/>
      <c r="DV117" s="824" t="s">
        <v>242</v>
      </c>
      <c r="DW117" s="825"/>
      <c r="DX117" s="825"/>
      <c r="DY117" s="825"/>
      <c r="DZ117" s="826"/>
    </row>
    <row r="118" spans="1:130" s="230" customFormat="1" ht="26.25" customHeight="1">
      <c r="A118" s="895" t="s">
        <v>448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445</v>
      </c>
      <c r="AB118" s="896"/>
      <c r="AC118" s="896"/>
      <c r="AD118" s="896"/>
      <c r="AE118" s="897"/>
      <c r="AF118" s="898" t="s">
        <v>446</v>
      </c>
      <c r="AG118" s="896"/>
      <c r="AH118" s="896"/>
      <c r="AI118" s="896"/>
      <c r="AJ118" s="897"/>
      <c r="AK118" s="898" t="s">
        <v>322</v>
      </c>
      <c r="AL118" s="896"/>
      <c r="AM118" s="896"/>
      <c r="AN118" s="896"/>
      <c r="AO118" s="897"/>
      <c r="AP118" s="899" t="s">
        <v>447</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242</v>
      </c>
      <c r="BR118" s="845"/>
      <c r="BS118" s="845"/>
      <c r="BT118" s="845"/>
      <c r="BU118" s="845"/>
      <c r="BV118" s="845" t="s">
        <v>242</v>
      </c>
      <c r="BW118" s="845"/>
      <c r="BX118" s="845"/>
      <c r="BY118" s="845"/>
      <c r="BZ118" s="845"/>
      <c r="CA118" s="845" t="s">
        <v>242</v>
      </c>
      <c r="CB118" s="845"/>
      <c r="CC118" s="845"/>
      <c r="CD118" s="845"/>
      <c r="CE118" s="845"/>
      <c r="CF118" s="875" t="s">
        <v>242</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477</v>
      </c>
      <c r="DH118" s="780"/>
      <c r="DI118" s="780"/>
      <c r="DJ118" s="780"/>
      <c r="DK118" s="781"/>
      <c r="DL118" s="782" t="s">
        <v>242</v>
      </c>
      <c r="DM118" s="780"/>
      <c r="DN118" s="780"/>
      <c r="DO118" s="780"/>
      <c r="DP118" s="781"/>
      <c r="DQ118" s="782" t="s">
        <v>242</v>
      </c>
      <c r="DR118" s="780"/>
      <c r="DS118" s="780"/>
      <c r="DT118" s="780"/>
      <c r="DU118" s="781"/>
      <c r="DV118" s="824" t="s">
        <v>242</v>
      </c>
      <c r="DW118" s="825"/>
      <c r="DX118" s="825"/>
      <c r="DY118" s="825"/>
      <c r="DZ118" s="826"/>
    </row>
    <row r="119" spans="1:130" s="230" customFormat="1" ht="26.25" customHeight="1">
      <c r="A119" s="818" t="s">
        <v>451</v>
      </c>
      <c r="B119" s="819"/>
      <c r="C119" s="860" t="s">
        <v>452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477</v>
      </c>
      <c r="AB119" s="889"/>
      <c r="AC119" s="889"/>
      <c r="AD119" s="889"/>
      <c r="AE119" s="890"/>
      <c r="AF119" s="891" t="s">
        <v>242</v>
      </c>
      <c r="AG119" s="889"/>
      <c r="AH119" s="889"/>
      <c r="AI119" s="889"/>
      <c r="AJ119" s="890"/>
      <c r="AK119" s="891" t="s">
        <v>242</v>
      </c>
      <c r="AL119" s="889"/>
      <c r="AM119" s="889"/>
      <c r="AN119" s="889"/>
      <c r="AO119" s="890"/>
      <c r="AP119" s="892" t="s">
        <v>477</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480</v>
      </c>
      <c r="BP119" s="878"/>
      <c r="BQ119" s="879">
        <v>11271596</v>
      </c>
      <c r="BR119" s="845"/>
      <c r="BS119" s="845"/>
      <c r="BT119" s="845"/>
      <c r="BU119" s="845"/>
      <c r="BV119" s="845">
        <v>11059795</v>
      </c>
      <c r="BW119" s="845"/>
      <c r="BX119" s="845"/>
      <c r="BY119" s="845"/>
      <c r="BZ119" s="845"/>
      <c r="CA119" s="845">
        <v>10100908</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242</v>
      </c>
      <c r="DH119" s="764"/>
      <c r="DI119" s="764"/>
      <c r="DJ119" s="764"/>
      <c r="DK119" s="765"/>
      <c r="DL119" s="766" t="s">
        <v>242</v>
      </c>
      <c r="DM119" s="764"/>
      <c r="DN119" s="764"/>
      <c r="DO119" s="764"/>
      <c r="DP119" s="765"/>
      <c r="DQ119" s="766" t="s">
        <v>242</v>
      </c>
      <c r="DR119" s="764"/>
      <c r="DS119" s="764"/>
      <c r="DT119" s="764"/>
      <c r="DU119" s="765"/>
      <c r="DV119" s="848" t="s">
        <v>242</v>
      </c>
      <c r="DW119" s="849"/>
      <c r="DX119" s="849"/>
      <c r="DY119" s="849"/>
      <c r="DZ119" s="850"/>
    </row>
    <row r="120" spans="1:130" s="230" customFormat="1" ht="26.25" customHeight="1">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242</v>
      </c>
      <c r="AB120" s="780"/>
      <c r="AC120" s="780"/>
      <c r="AD120" s="780"/>
      <c r="AE120" s="781"/>
      <c r="AF120" s="782" t="s">
        <v>242</v>
      </c>
      <c r="AG120" s="780"/>
      <c r="AH120" s="780"/>
      <c r="AI120" s="780"/>
      <c r="AJ120" s="781"/>
      <c r="AK120" s="782" t="s">
        <v>242</v>
      </c>
      <c r="AL120" s="780"/>
      <c r="AM120" s="780"/>
      <c r="AN120" s="780"/>
      <c r="AO120" s="781"/>
      <c r="AP120" s="824" t="s">
        <v>242</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1262135</v>
      </c>
      <c r="BR120" s="842"/>
      <c r="BS120" s="842"/>
      <c r="BT120" s="842"/>
      <c r="BU120" s="842"/>
      <c r="BV120" s="842">
        <v>1634294</v>
      </c>
      <c r="BW120" s="842"/>
      <c r="BX120" s="842"/>
      <c r="BY120" s="842"/>
      <c r="BZ120" s="842"/>
      <c r="CA120" s="842">
        <v>1864692</v>
      </c>
      <c r="CB120" s="842"/>
      <c r="CC120" s="842"/>
      <c r="CD120" s="842"/>
      <c r="CE120" s="842"/>
      <c r="CF120" s="866">
        <v>42.5</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1790376</v>
      </c>
      <c r="DH120" s="842"/>
      <c r="DI120" s="842"/>
      <c r="DJ120" s="842"/>
      <c r="DK120" s="842"/>
      <c r="DL120" s="842">
        <v>1815225</v>
      </c>
      <c r="DM120" s="842"/>
      <c r="DN120" s="842"/>
      <c r="DO120" s="842"/>
      <c r="DP120" s="842"/>
      <c r="DQ120" s="842">
        <v>1912305</v>
      </c>
      <c r="DR120" s="842"/>
      <c r="DS120" s="842"/>
      <c r="DT120" s="842"/>
      <c r="DU120" s="842"/>
      <c r="DV120" s="843">
        <v>43.6</v>
      </c>
      <c r="DW120" s="843"/>
      <c r="DX120" s="843"/>
      <c r="DY120" s="843"/>
      <c r="DZ120" s="844"/>
    </row>
    <row r="121" spans="1:130" s="230" customFormat="1" ht="26.25" customHeight="1">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964</v>
      </c>
      <c r="AB121" s="780"/>
      <c r="AC121" s="780"/>
      <c r="AD121" s="780"/>
      <c r="AE121" s="781"/>
      <c r="AF121" s="782">
        <v>415</v>
      </c>
      <c r="AG121" s="780"/>
      <c r="AH121" s="780"/>
      <c r="AI121" s="780"/>
      <c r="AJ121" s="781"/>
      <c r="AK121" s="782">
        <v>192</v>
      </c>
      <c r="AL121" s="780"/>
      <c r="AM121" s="780"/>
      <c r="AN121" s="780"/>
      <c r="AO121" s="781"/>
      <c r="AP121" s="824">
        <v>0</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375000</v>
      </c>
      <c r="BR121" s="817"/>
      <c r="BS121" s="817"/>
      <c r="BT121" s="817"/>
      <c r="BU121" s="817"/>
      <c r="BV121" s="817">
        <v>346036</v>
      </c>
      <c r="BW121" s="817"/>
      <c r="BX121" s="817"/>
      <c r="BY121" s="817"/>
      <c r="BZ121" s="817"/>
      <c r="CA121" s="817">
        <v>310878</v>
      </c>
      <c r="CB121" s="817"/>
      <c r="CC121" s="817"/>
      <c r="CD121" s="817"/>
      <c r="CE121" s="817"/>
      <c r="CF121" s="875">
        <v>7.1</v>
      </c>
      <c r="CG121" s="876"/>
      <c r="CH121" s="876"/>
      <c r="CI121" s="876"/>
      <c r="CJ121" s="876"/>
      <c r="CK121" s="869"/>
      <c r="CL121" s="855"/>
      <c r="CM121" s="855"/>
      <c r="CN121" s="855"/>
      <c r="CO121" s="856"/>
      <c r="CP121" s="835" t="s">
        <v>424</v>
      </c>
      <c r="CQ121" s="836"/>
      <c r="CR121" s="836"/>
      <c r="CS121" s="836"/>
      <c r="CT121" s="836"/>
      <c r="CU121" s="836"/>
      <c r="CV121" s="836"/>
      <c r="CW121" s="836"/>
      <c r="CX121" s="836"/>
      <c r="CY121" s="836"/>
      <c r="CZ121" s="836"/>
      <c r="DA121" s="836"/>
      <c r="DB121" s="836"/>
      <c r="DC121" s="836"/>
      <c r="DD121" s="836"/>
      <c r="DE121" s="836"/>
      <c r="DF121" s="837"/>
      <c r="DG121" s="816">
        <v>427120</v>
      </c>
      <c r="DH121" s="817"/>
      <c r="DI121" s="817"/>
      <c r="DJ121" s="817"/>
      <c r="DK121" s="817"/>
      <c r="DL121" s="817">
        <v>397084</v>
      </c>
      <c r="DM121" s="817"/>
      <c r="DN121" s="817"/>
      <c r="DO121" s="817"/>
      <c r="DP121" s="817"/>
      <c r="DQ121" s="817">
        <v>363214</v>
      </c>
      <c r="DR121" s="817"/>
      <c r="DS121" s="817"/>
      <c r="DT121" s="817"/>
      <c r="DU121" s="817"/>
      <c r="DV121" s="794">
        <v>8.3000000000000007</v>
      </c>
      <c r="DW121" s="794"/>
      <c r="DX121" s="794"/>
      <c r="DY121" s="794"/>
      <c r="DZ121" s="795"/>
    </row>
    <row r="122" spans="1:130" s="230" customFormat="1" ht="26.25" customHeight="1">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242</v>
      </c>
      <c r="AB122" s="780"/>
      <c r="AC122" s="780"/>
      <c r="AD122" s="780"/>
      <c r="AE122" s="781"/>
      <c r="AF122" s="782" t="s">
        <v>242</v>
      </c>
      <c r="AG122" s="780"/>
      <c r="AH122" s="780"/>
      <c r="AI122" s="780"/>
      <c r="AJ122" s="781"/>
      <c r="AK122" s="782" t="s">
        <v>242</v>
      </c>
      <c r="AL122" s="780"/>
      <c r="AM122" s="780"/>
      <c r="AN122" s="780"/>
      <c r="AO122" s="781"/>
      <c r="AP122" s="824" t="s">
        <v>242</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6863161</v>
      </c>
      <c r="BR122" s="845"/>
      <c r="BS122" s="845"/>
      <c r="BT122" s="845"/>
      <c r="BU122" s="845"/>
      <c r="BV122" s="845">
        <v>6832127</v>
      </c>
      <c r="BW122" s="845"/>
      <c r="BX122" s="845"/>
      <c r="BY122" s="845"/>
      <c r="BZ122" s="845"/>
      <c r="CA122" s="845">
        <v>6320749</v>
      </c>
      <c r="CB122" s="845"/>
      <c r="CC122" s="845"/>
      <c r="CD122" s="845"/>
      <c r="CE122" s="845"/>
      <c r="CF122" s="846">
        <v>144.19999999999999</v>
      </c>
      <c r="CG122" s="847"/>
      <c r="CH122" s="847"/>
      <c r="CI122" s="847"/>
      <c r="CJ122" s="847"/>
      <c r="CK122" s="869"/>
      <c r="CL122" s="855"/>
      <c r="CM122" s="855"/>
      <c r="CN122" s="855"/>
      <c r="CO122" s="856"/>
      <c r="CP122" s="835" t="s">
        <v>420</v>
      </c>
      <c r="CQ122" s="836"/>
      <c r="CR122" s="836"/>
      <c r="CS122" s="836"/>
      <c r="CT122" s="836"/>
      <c r="CU122" s="836"/>
      <c r="CV122" s="836"/>
      <c r="CW122" s="836"/>
      <c r="CX122" s="836"/>
      <c r="CY122" s="836"/>
      <c r="CZ122" s="836"/>
      <c r="DA122" s="836"/>
      <c r="DB122" s="836"/>
      <c r="DC122" s="836"/>
      <c r="DD122" s="836"/>
      <c r="DE122" s="836"/>
      <c r="DF122" s="837"/>
      <c r="DG122" s="816">
        <v>69896</v>
      </c>
      <c r="DH122" s="817"/>
      <c r="DI122" s="817"/>
      <c r="DJ122" s="817"/>
      <c r="DK122" s="817"/>
      <c r="DL122" s="817">
        <v>75637</v>
      </c>
      <c r="DM122" s="817"/>
      <c r="DN122" s="817"/>
      <c r="DO122" s="817"/>
      <c r="DP122" s="817"/>
      <c r="DQ122" s="817">
        <v>103669</v>
      </c>
      <c r="DR122" s="817"/>
      <c r="DS122" s="817"/>
      <c r="DT122" s="817"/>
      <c r="DU122" s="817"/>
      <c r="DV122" s="794">
        <v>2.4</v>
      </c>
      <c r="DW122" s="794"/>
      <c r="DX122" s="794"/>
      <c r="DY122" s="794"/>
      <c r="DZ122" s="795"/>
    </row>
    <row r="123" spans="1:130" s="230" customFormat="1" ht="26.25" customHeight="1">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242</v>
      </c>
      <c r="AB123" s="780"/>
      <c r="AC123" s="780"/>
      <c r="AD123" s="780"/>
      <c r="AE123" s="781"/>
      <c r="AF123" s="782" t="s">
        <v>242</v>
      </c>
      <c r="AG123" s="780"/>
      <c r="AH123" s="780"/>
      <c r="AI123" s="780"/>
      <c r="AJ123" s="781"/>
      <c r="AK123" s="782" t="s">
        <v>242</v>
      </c>
      <c r="AL123" s="780"/>
      <c r="AM123" s="780"/>
      <c r="AN123" s="780"/>
      <c r="AO123" s="781"/>
      <c r="AP123" s="824" t="s">
        <v>242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489</v>
      </c>
      <c r="BP123" s="878"/>
      <c r="BQ123" s="832">
        <v>8500296</v>
      </c>
      <c r="BR123" s="833"/>
      <c r="BS123" s="833"/>
      <c r="BT123" s="833"/>
      <c r="BU123" s="833"/>
      <c r="BV123" s="833">
        <v>8812457</v>
      </c>
      <c r="BW123" s="833"/>
      <c r="BX123" s="833"/>
      <c r="BY123" s="833"/>
      <c r="BZ123" s="833"/>
      <c r="CA123" s="833">
        <v>8496319</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242</v>
      </c>
      <c r="DH123" s="780"/>
      <c r="DI123" s="780"/>
      <c r="DJ123" s="780"/>
      <c r="DK123" s="781"/>
      <c r="DL123" s="782" t="s">
        <v>242</v>
      </c>
      <c r="DM123" s="780"/>
      <c r="DN123" s="780"/>
      <c r="DO123" s="780"/>
      <c r="DP123" s="781"/>
      <c r="DQ123" s="782" t="s">
        <v>477</v>
      </c>
      <c r="DR123" s="780"/>
      <c r="DS123" s="780"/>
      <c r="DT123" s="780"/>
      <c r="DU123" s="781"/>
      <c r="DV123" s="824" t="s">
        <v>242</v>
      </c>
      <c r="DW123" s="825"/>
      <c r="DX123" s="825"/>
      <c r="DY123" s="825"/>
      <c r="DZ123" s="826"/>
    </row>
    <row r="124" spans="1:130" s="230" customFormat="1" ht="26.25" customHeight="1" thickBot="1">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242</v>
      </c>
      <c r="AB124" s="780"/>
      <c r="AC124" s="780"/>
      <c r="AD124" s="780"/>
      <c r="AE124" s="781"/>
      <c r="AF124" s="782" t="s">
        <v>477</v>
      </c>
      <c r="AG124" s="780"/>
      <c r="AH124" s="780"/>
      <c r="AI124" s="780"/>
      <c r="AJ124" s="781"/>
      <c r="AK124" s="782" t="s">
        <v>242</v>
      </c>
      <c r="AL124" s="780"/>
      <c r="AM124" s="780"/>
      <c r="AN124" s="780"/>
      <c r="AO124" s="781"/>
      <c r="AP124" s="824" t="s">
        <v>242</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64.5</v>
      </c>
      <c r="BR124" s="831"/>
      <c r="BS124" s="831"/>
      <c r="BT124" s="831"/>
      <c r="BU124" s="831"/>
      <c r="BV124" s="831">
        <v>49.1</v>
      </c>
      <c r="BW124" s="831"/>
      <c r="BX124" s="831"/>
      <c r="BY124" s="831"/>
      <c r="BZ124" s="831"/>
      <c r="CA124" s="831">
        <v>36.6</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242</v>
      </c>
      <c r="DH124" s="764"/>
      <c r="DI124" s="764"/>
      <c r="DJ124" s="764"/>
      <c r="DK124" s="765"/>
      <c r="DL124" s="766" t="s">
        <v>242</v>
      </c>
      <c r="DM124" s="764"/>
      <c r="DN124" s="764"/>
      <c r="DO124" s="764"/>
      <c r="DP124" s="765"/>
      <c r="DQ124" s="766" t="s">
        <v>242</v>
      </c>
      <c r="DR124" s="764"/>
      <c r="DS124" s="764"/>
      <c r="DT124" s="764"/>
      <c r="DU124" s="765"/>
      <c r="DV124" s="848" t="s">
        <v>477</v>
      </c>
      <c r="DW124" s="849"/>
      <c r="DX124" s="849"/>
      <c r="DY124" s="849"/>
      <c r="DZ124" s="850"/>
    </row>
    <row r="125" spans="1:130" s="230" customFormat="1" ht="26.25" customHeight="1">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242</v>
      </c>
      <c r="AB125" s="780"/>
      <c r="AC125" s="780"/>
      <c r="AD125" s="780"/>
      <c r="AE125" s="781"/>
      <c r="AF125" s="782" t="s">
        <v>242</v>
      </c>
      <c r="AG125" s="780"/>
      <c r="AH125" s="780"/>
      <c r="AI125" s="780"/>
      <c r="AJ125" s="781"/>
      <c r="AK125" s="782" t="s">
        <v>242</v>
      </c>
      <c r="AL125" s="780"/>
      <c r="AM125" s="780"/>
      <c r="AN125" s="780"/>
      <c r="AO125" s="781"/>
      <c r="AP125" s="824" t="s">
        <v>242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242</v>
      </c>
      <c r="DH125" s="842"/>
      <c r="DI125" s="842"/>
      <c r="DJ125" s="842"/>
      <c r="DK125" s="842"/>
      <c r="DL125" s="842" t="s">
        <v>242</v>
      </c>
      <c r="DM125" s="842"/>
      <c r="DN125" s="842"/>
      <c r="DO125" s="842"/>
      <c r="DP125" s="842"/>
      <c r="DQ125" s="842" t="s">
        <v>242</v>
      </c>
      <c r="DR125" s="842"/>
      <c r="DS125" s="842"/>
      <c r="DT125" s="842"/>
      <c r="DU125" s="842"/>
      <c r="DV125" s="843" t="s">
        <v>242</v>
      </c>
      <c r="DW125" s="843"/>
      <c r="DX125" s="843"/>
      <c r="DY125" s="843"/>
      <c r="DZ125" s="844"/>
    </row>
    <row r="126" spans="1:130" s="230" customFormat="1" ht="26.25" customHeight="1" thickBot="1">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242</v>
      </c>
      <c r="AB126" s="780"/>
      <c r="AC126" s="780"/>
      <c r="AD126" s="780"/>
      <c r="AE126" s="781"/>
      <c r="AF126" s="782" t="s">
        <v>242</v>
      </c>
      <c r="AG126" s="780"/>
      <c r="AH126" s="780"/>
      <c r="AI126" s="780"/>
      <c r="AJ126" s="781"/>
      <c r="AK126" s="782" t="s">
        <v>242</v>
      </c>
      <c r="AL126" s="780"/>
      <c r="AM126" s="780"/>
      <c r="AN126" s="780"/>
      <c r="AO126" s="781"/>
      <c r="AP126" s="824" t="s">
        <v>242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242</v>
      </c>
      <c r="DH126" s="817"/>
      <c r="DI126" s="817"/>
      <c r="DJ126" s="817"/>
      <c r="DK126" s="817"/>
      <c r="DL126" s="817" t="s">
        <v>242</v>
      </c>
      <c r="DM126" s="817"/>
      <c r="DN126" s="817"/>
      <c r="DO126" s="817"/>
      <c r="DP126" s="817"/>
      <c r="DQ126" s="817" t="s">
        <v>242</v>
      </c>
      <c r="DR126" s="817"/>
      <c r="DS126" s="817"/>
      <c r="DT126" s="817"/>
      <c r="DU126" s="817"/>
      <c r="DV126" s="794" t="s">
        <v>242</v>
      </c>
      <c r="DW126" s="794"/>
      <c r="DX126" s="794"/>
      <c r="DY126" s="794"/>
      <c r="DZ126" s="795"/>
    </row>
    <row r="127" spans="1:130" s="230" customFormat="1" ht="26.25" customHeight="1">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242</v>
      </c>
      <c r="AB127" s="780"/>
      <c r="AC127" s="780"/>
      <c r="AD127" s="780"/>
      <c r="AE127" s="781"/>
      <c r="AF127" s="782" t="s">
        <v>242</v>
      </c>
      <c r="AG127" s="780"/>
      <c r="AH127" s="780"/>
      <c r="AI127" s="780"/>
      <c r="AJ127" s="781"/>
      <c r="AK127" s="782" t="s">
        <v>242</v>
      </c>
      <c r="AL127" s="780"/>
      <c r="AM127" s="780"/>
      <c r="AN127" s="780"/>
      <c r="AO127" s="781"/>
      <c r="AP127" s="824" t="s">
        <v>242</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242</v>
      </c>
      <c r="DH127" s="817"/>
      <c r="DI127" s="817"/>
      <c r="DJ127" s="817"/>
      <c r="DK127" s="817"/>
      <c r="DL127" s="817" t="s">
        <v>242</v>
      </c>
      <c r="DM127" s="817"/>
      <c r="DN127" s="817"/>
      <c r="DO127" s="817"/>
      <c r="DP127" s="817"/>
      <c r="DQ127" s="817" t="s">
        <v>242</v>
      </c>
      <c r="DR127" s="817"/>
      <c r="DS127" s="817"/>
      <c r="DT127" s="817"/>
      <c r="DU127" s="817"/>
      <c r="DV127" s="794" t="s">
        <v>242</v>
      </c>
      <c r="DW127" s="794"/>
      <c r="DX127" s="794"/>
      <c r="DY127" s="794"/>
      <c r="DZ127" s="795"/>
    </row>
    <row r="128" spans="1:130" s="230" customFormat="1" ht="26.25" customHeight="1" thickBot="1">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46156</v>
      </c>
      <c r="AB128" s="801"/>
      <c r="AC128" s="801"/>
      <c r="AD128" s="801"/>
      <c r="AE128" s="802"/>
      <c r="AF128" s="803">
        <v>47078</v>
      </c>
      <c r="AG128" s="801"/>
      <c r="AH128" s="801"/>
      <c r="AI128" s="801"/>
      <c r="AJ128" s="802"/>
      <c r="AK128" s="803">
        <v>47875</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242</v>
      </c>
      <c r="BG128" s="787"/>
      <c r="BH128" s="787"/>
      <c r="BI128" s="787"/>
      <c r="BJ128" s="787"/>
      <c r="BK128" s="787"/>
      <c r="BL128" s="810"/>
      <c r="BM128" s="786">
        <v>14.9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242</v>
      </c>
      <c r="DH128" s="791"/>
      <c r="DI128" s="791"/>
      <c r="DJ128" s="791"/>
      <c r="DK128" s="791"/>
      <c r="DL128" s="791" t="s">
        <v>242</v>
      </c>
      <c r="DM128" s="791"/>
      <c r="DN128" s="791"/>
      <c r="DO128" s="791"/>
      <c r="DP128" s="791"/>
      <c r="DQ128" s="791" t="s">
        <v>242</v>
      </c>
      <c r="DR128" s="791"/>
      <c r="DS128" s="791"/>
      <c r="DT128" s="791"/>
      <c r="DU128" s="791"/>
      <c r="DV128" s="792" t="s">
        <v>242</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5092263</v>
      </c>
      <c r="AB129" s="780"/>
      <c r="AC129" s="780"/>
      <c r="AD129" s="780"/>
      <c r="AE129" s="781"/>
      <c r="AF129" s="782">
        <v>5352223</v>
      </c>
      <c r="AG129" s="780"/>
      <c r="AH129" s="780"/>
      <c r="AI129" s="780"/>
      <c r="AJ129" s="781"/>
      <c r="AK129" s="782">
        <v>5158589</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477</v>
      </c>
      <c r="BG129" s="771"/>
      <c r="BH129" s="771"/>
      <c r="BI129" s="771"/>
      <c r="BJ129" s="771"/>
      <c r="BK129" s="771"/>
      <c r="BL129" s="772"/>
      <c r="BM129" s="770">
        <v>19.899999999999999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796127</v>
      </c>
      <c r="AB130" s="780"/>
      <c r="AC130" s="780"/>
      <c r="AD130" s="780"/>
      <c r="AE130" s="781"/>
      <c r="AF130" s="782">
        <v>779282</v>
      </c>
      <c r="AG130" s="780"/>
      <c r="AH130" s="780"/>
      <c r="AI130" s="780"/>
      <c r="AJ130" s="781"/>
      <c r="AK130" s="782">
        <v>775641</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10.3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4296136</v>
      </c>
      <c r="AB131" s="764"/>
      <c r="AC131" s="764"/>
      <c r="AD131" s="764"/>
      <c r="AE131" s="765"/>
      <c r="AF131" s="766">
        <v>4572941</v>
      </c>
      <c r="AG131" s="764"/>
      <c r="AH131" s="764"/>
      <c r="AI131" s="764"/>
      <c r="AJ131" s="765"/>
      <c r="AK131" s="766">
        <v>4382948</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36.6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10.57743516</v>
      </c>
      <c r="AB132" s="745"/>
      <c r="AC132" s="745"/>
      <c r="AD132" s="745"/>
      <c r="AE132" s="746"/>
      <c r="AF132" s="747">
        <v>9.9001933330000007</v>
      </c>
      <c r="AG132" s="745"/>
      <c r="AH132" s="745"/>
      <c r="AI132" s="745"/>
      <c r="AJ132" s="746"/>
      <c r="AK132" s="747">
        <v>10.42453618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12.2</v>
      </c>
      <c r="AB133" s="724"/>
      <c r="AC133" s="724"/>
      <c r="AD133" s="724"/>
      <c r="AE133" s="725"/>
      <c r="AF133" s="723">
        <v>11</v>
      </c>
      <c r="AG133" s="724"/>
      <c r="AH133" s="724"/>
      <c r="AI133" s="724"/>
      <c r="AJ133" s="725"/>
      <c r="AK133" s="723">
        <v>10.3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KmaCok58V1u01ybINa6IH3nw1QEqHTxLn3xeOui1vBIwEPYLF4dS0gchRmfFCMUMi1Zors0/QGJDnCfC5hJ1A==" saltValue="smLhHHk2YflGYh6c/W1/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4Y73Mhi1KB+QGEQmLLecnQXX3h/x20/GwOGGPdM1j0aWv2RA29b8p7mWhI9g5oAiigT4UU/2tilxcssy9DQAkA==" saltValue="88iV4mAKH15tjaKmhSvu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9ZME3IcPO3Rt4VSIJe7EBGrnGaZeVQgOwcjjqBms37a27DsMKe4nCitSdQJT72VDnRDODDyN44SsAq7qKy9Yw==" saltValue="72nvggCpuW1E80Tj70KI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519</v>
      </c>
      <c r="AP7" s="272"/>
      <c r="AQ7" s="273" t="s">
        <v>520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521</v>
      </c>
      <c r="AQ8" s="279" t="s">
        <v>522</v>
      </c>
      <c r="AR8" s="280" t="s">
        <v>523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524</v>
      </c>
      <c r="AL9" s="1130"/>
      <c r="AM9" s="1130"/>
      <c r="AN9" s="1131"/>
      <c r="AO9" s="281">
        <v>1469741</v>
      </c>
      <c r="AP9" s="281">
        <v>99461</v>
      </c>
      <c r="AQ9" s="282">
        <v>99018</v>
      </c>
      <c r="AR9" s="283">
        <v>0.4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525</v>
      </c>
      <c r="AL10" s="1130"/>
      <c r="AM10" s="1130"/>
      <c r="AN10" s="1131"/>
      <c r="AO10" s="284">
        <v>230165</v>
      </c>
      <c r="AP10" s="284">
        <v>15576</v>
      </c>
      <c r="AQ10" s="285">
        <v>12190</v>
      </c>
      <c r="AR10" s="286">
        <v>27.8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526</v>
      </c>
      <c r="AL11" s="1130"/>
      <c r="AM11" s="1130"/>
      <c r="AN11" s="1131"/>
      <c r="AO11" s="284" t="s">
        <v>527</v>
      </c>
      <c r="AP11" s="284" t="s">
        <v>527</v>
      </c>
      <c r="AQ11" s="285">
        <v>979</v>
      </c>
      <c r="AR11" s="286" t="s">
        <v>527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528</v>
      </c>
      <c r="AL12" s="1130"/>
      <c r="AM12" s="1130"/>
      <c r="AN12" s="1131"/>
      <c r="AO12" s="284" t="s">
        <v>527</v>
      </c>
      <c r="AP12" s="284" t="s">
        <v>527</v>
      </c>
      <c r="AQ12" s="285" t="s">
        <v>527</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529</v>
      </c>
      <c r="AL13" s="1130"/>
      <c r="AM13" s="1130"/>
      <c r="AN13" s="1131"/>
      <c r="AO13" s="284">
        <v>105162</v>
      </c>
      <c r="AP13" s="284">
        <v>7117</v>
      </c>
      <c r="AQ13" s="285">
        <v>3304</v>
      </c>
      <c r="AR13" s="286">
        <v>115.4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530</v>
      </c>
      <c r="AL14" s="1130"/>
      <c r="AM14" s="1130"/>
      <c r="AN14" s="1131"/>
      <c r="AO14" s="284">
        <v>80977</v>
      </c>
      <c r="AP14" s="284">
        <v>5480</v>
      </c>
      <c r="AQ14" s="285">
        <v>2278</v>
      </c>
      <c r="AR14" s="286">
        <v>140.6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531</v>
      </c>
      <c r="AL15" s="1133"/>
      <c r="AM15" s="1133"/>
      <c r="AN15" s="1134"/>
      <c r="AO15" s="284">
        <v>-125336</v>
      </c>
      <c r="AP15" s="284">
        <v>-8482</v>
      </c>
      <c r="AQ15" s="285">
        <v>-6694</v>
      </c>
      <c r="AR15" s="286">
        <v>26.7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1760709</v>
      </c>
      <c r="AP16" s="284">
        <v>119152</v>
      </c>
      <c r="AQ16" s="285">
        <v>111075</v>
      </c>
      <c r="AR16" s="286">
        <v>7.3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536</v>
      </c>
      <c r="AL21" s="1136"/>
      <c r="AM21" s="1136"/>
      <c r="AN21" s="1137"/>
      <c r="AO21" s="297">
        <v>10.15</v>
      </c>
      <c r="AP21" s="298">
        <v>9.92</v>
      </c>
      <c r="AQ21" s="299">
        <v>0.23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537</v>
      </c>
      <c r="AL22" s="1136"/>
      <c r="AM22" s="1136"/>
      <c r="AN22" s="1137"/>
      <c r="AO22" s="302">
        <v>98.6</v>
      </c>
      <c r="AP22" s="303">
        <v>96.2</v>
      </c>
      <c r="AQ22" s="304">
        <v>2.4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8" t="s">
        <v>538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c r="A27" s="309"/>
      <c r="AO27" s="262"/>
      <c r="AP27" s="262"/>
      <c r="AQ27" s="262"/>
      <c r="AR27" s="262"/>
      <c r="AS27" s="262"/>
      <c r="AT27" s="262"/>
    </row>
    <row r="28" spans="1:46" ht="17.2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519</v>
      </c>
      <c r="AP30" s="272"/>
      <c r="AQ30" s="273" t="s">
        <v>520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521</v>
      </c>
      <c r="AQ31" s="279" t="s">
        <v>522</v>
      </c>
      <c r="AR31" s="280" t="s">
        <v>523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541</v>
      </c>
      <c r="AL32" s="1120"/>
      <c r="AM32" s="1120"/>
      <c r="AN32" s="1121"/>
      <c r="AO32" s="312">
        <v>1089513</v>
      </c>
      <c r="AP32" s="312">
        <v>73730</v>
      </c>
      <c r="AQ32" s="313">
        <v>56953</v>
      </c>
      <c r="AR32" s="314">
        <v>29.5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542</v>
      </c>
      <c r="AL33" s="1120"/>
      <c r="AM33" s="1120"/>
      <c r="AN33" s="1121"/>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543</v>
      </c>
      <c r="AL34" s="1120"/>
      <c r="AM34" s="1120"/>
      <c r="AN34" s="1121"/>
      <c r="AO34" s="312" t="s">
        <v>527</v>
      </c>
      <c r="AP34" s="312" t="s">
        <v>527</v>
      </c>
      <c r="AQ34" s="313" t="s">
        <v>527</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544</v>
      </c>
      <c r="AL35" s="1120"/>
      <c r="AM35" s="1120"/>
      <c r="AN35" s="1121"/>
      <c r="AO35" s="312">
        <v>182428</v>
      </c>
      <c r="AP35" s="312">
        <v>12345</v>
      </c>
      <c r="AQ35" s="313">
        <v>20881</v>
      </c>
      <c r="AR35" s="314">
        <v>-40.9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545</v>
      </c>
      <c r="AL36" s="1120"/>
      <c r="AM36" s="1120"/>
      <c r="AN36" s="1121"/>
      <c r="AO36" s="312">
        <v>8230</v>
      </c>
      <c r="AP36" s="312">
        <v>557</v>
      </c>
      <c r="AQ36" s="313">
        <v>3030</v>
      </c>
      <c r="AR36" s="314">
        <v>-81.599999999999994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546</v>
      </c>
      <c r="AL37" s="1120"/>
      <c r="AM37" s="1120"/>
      <c r="AN37" s="1121"/>
      <c r="AO37" s="312">
        <v>192</v>
      </c>
      <c r="AP37" s="312">
        <v>13</v>
      </c>
      <c r="AQ37" s="313">
        <v>605</v>
      </c>
      <c r="AR37" s="314">
        <v>-97.9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547</v>
      </c>
      <c r="AL38" s="1123"/>
      <c r="AM38" s="1123"/>
      <c r="AN38" s="1124"/>
      <c r="AO38" s="315">
        <v>55</v>
      </c>
      <c r="AP38" s="315">
        <v>4</v>
      </c>
      <c r="AQ38" s="316">
        <v>2</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548</v>
      </c>
      <c r="AL39" s="1123"/>
      <c r="AM39" s="1123"/>
      <c r="AN39" s="1124"/>
      <c r="AO39" s="312">
        <v>-47875</v>
      </c>
      <c r="AP39" s="312">
        <v>-3240</v>
      </c>
      <c r="AQ39" s="313">
        <v>-2161</v>
      </c>
      <c r="AR39" s="314">
        <v>49.9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549</v>
      </c>
      <c r="AL40" s="1120"/>
      <c r="AM40" s="1120"/>
      <c r="AN40" s="1121"/>
      <c r="AO40" s="312">
        <v>-775641</v>
      </c>
      <c r="AP40" s="312">
        <v>-52490</v>
      </c>
      <c r="AQ40" s="313">
        <v>-53409</v>
      </c>
      <c r="AR40" s="314">
        <v>-1.7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314</v>
      </c>
      <c r="AL41" s="1126"/>
      <c r="AM41" s="1126"/>
      <c r="AN41" s="1127"/>
      <c r="AO41" s="312">
        <v>456902</v>
      </c>
      <c r="AP41" s="312">
        <v>30920</v>
      </c>
      <c r="AQ41" s="313">
        <v>25901</v>
      </c>
      <c r="AR41" s="314">
        <v>19.399999999999999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519</v>
      </c>
      <c r="AN49" s="1114" t="s">
        <v>553</v>
      </c>
      <c r="AO49" s="1115"/>
      <c r="AP49" s="1115"/>
      <c r="AQ49" s="1115"/>
      <c r="AR49" s="111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554</v>
      </c>
      <c r="AO50" s="329" t="s">
        <v>555</v>
      </c>
      <c r="AP50" s="330" t="s">
        <v>556</v>
      </c>
      <c r="AQ50" s="331" t="s">
        <v>557</v>
      </c>
      <c r="AR50" s="332" t="s">
        <v>558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536222</v>
      </c>
      <c r="AN51" s="334">
        <v>33293</v>
      </c>
      <c r="AO51" s="335">
        <v>-7.9</v>
      </c>
      <c r="AP51" s="336">
        <v>96462</v>
      </c>
      <c r="AQ51" s="337">
        <v>-2.5</v>
      </c>
      <c r="AR51" s="338">
        <v>-5.4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246995</v>
      </c>
      <c r="AN52" s="342">
        <v>15336</v>
      </c>
      <c r="AO52" s="343">
        <v>24.8</v>
      </c>
      <c r="AP52" s="344">
        <v>39886</v>
      </c>
      <c r="AQ52" s="345">
        <v>-8.8000000000000007</v>
      </c>
      <c r="AR52" s="346">
        <v>33.6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542017</v>
      </c>
      <c r="AN53" s="334">
        <v>34374</v>
      </c>
      <c r="AO53" s="335">
        <v>3.2</v>
      </c>
      <c r="AP53" s="336">
        <v>83103</v>
      </c>
      <c r="AQ53" s="337">
        <v>-13.8</v>
      </c>
      <c r="AR53" s="338">
        <v>17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194696</v>
      </c>
      <c r="AN54" s="342">
        <v>12348</v>
      </c>
      <c r="AO54" s="343">
        <v>-19.5</v>
      </c>
      <c r="AP54" s="344">
        <v>41378</v>
      </c>
      <c r="AQ54" s="345">
        <v>3.7</v>
      </c>
      <c r="AR54" s="346">
        <v>-23.2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609337</v>
      </c>
      <c r="AN55" s="334">
        <v>39506</v>
      </c>
      <c r="AO55" s="335">
        <v>14.9</v>
      </c>
      <c r="AP55" s="336">
        <v>84459</v>
      </c>
      <c r="AQ55" s="337">
        <v>1.6</v>
      </c>
      <c r="AR55" s="338">
        <v>13.3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244769</v>
      </c>
      <c r="AN56" s="342">
        <v>15869</v>
      </c>
      <c r="AO56" s="343">
        <v>28.5</v>
      </c>
      <c r="AP56" s="344">
        <v>47314</v>
      </c>
      <c r="AQ56" s="345">
        <v>14.3</v>
      </c>
      <c r="AR56" s="346">
        <v>14.2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1309705</v>
      </c>
      <c r="AN57" s="334">
        <v>86644</v>
      </c>
      <c r="AO57" s="335">
        <v>119.3</v>
      </c>
      <c r="AP57" s="336">
        <v>74568</v>
      </c>
      <c r="AQ57" s="337">
        <v>-11.7</v>
      </c>
      <c r="AR57" s="338">
        <v>131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986195</v>
      </c>
      <c r="AN58" s="342">
        <v>65242</v>
      </c>
      <c r="AO58" s="343">
        <v>311.10000000000002</v>
      </c>
      <c r="AP58" s="344">
        <v>42558</v>
      </c>
      <c r="AQ58" s="345">
        <v>-10.1</v>
      </c>
      <c r="AR58" s="346">
        <v>321.2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717689</v>
      </c>
      <c r="AN59" s="334">
        <v>48568</v>
      </c>
      <c r="AO59" s="335">
        <v>-43.9</v>
      </c>
      <c r="AP59" s="336">
        <v>73693</v>
      </c>
      <c r="AQ59" s="337">
        <v>-1.2</v>
      </c>
      <c r="AR59" s="338">
        <v>-42.7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387836</v>
      </c>
      <c r="AN60" s="342">
        <v>26246</v>
      </c>
      <c r="AO60" s="343">
        <v>-59.8</v>
      </c>
      <c r="AP60" s="344">
        <v>44203</v>
      </c>
      <c r="AQ60" s="345">
        <v>3.9</v>
      </c>
      <c r="AR60" s="346">
        <v>-63.7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742994</v>
      </c>
      <c r="AN61" s="349">
        <v>48477</v>
      </c>
      <c r="AO61" s="350">
        <v>17.100000000000001</v>
      </c>
      <c r="AP61" s="351">
        <v>82457</v>
      </c>
      <c r="AQ61" s="352">
        <v>-5.5</v>
      </c>
      <c r="AR61" s="338">
        <v>22.6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412098</v>
      </c>
      <c r="AN62" s="342">
        <v>27008</v>
      </c>
      <c r="AO62" s="343">
        <v>57</v>
      </c>
      <c r="AP62" s="344">
        <v>43068</v>
      </c>
      <c r="AQ62" s="345">
        <v>0.6</v>
      </c>
      <c r="AR62" s="346">
        <v>56.4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t0Uo8OIo/TgPd62FpkszOQQfDCZAyrFB5JbfRLnNtzzQ5WwnGuoBkn07lrAcKN+QR7LBCXVq6INCJxP2T094g==" saltValue="G+Mxb67zjuwlRbBkh5aI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567</v>
      </c>
    </row>
    <row r="120" spans="125:125" ht="13.5" hidden="1" customHeight="1"/>
    <row r="121" spans="125:125" ht="13.5" hidden="1" customHeight="1">
      <c r="DU121" s="259"/>
    </row>
  </sheetData>
  <sheetProtection algorithmName="SHA-512" hashValue="li8+A9q8nh5IQimQ1VAclsTgihp8j2yHzKYG6NiN6DxzTF20FQI/2zxD3foEbKsxJnFs7w/m//i00wxu2m/cTQ==" saltValue="xGBYbftspaorgua/4DrW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568</v>
      </c>
    </row>
  </sheetData>
  <sheetProtection algorithmName="SHA-512" hashValue="VsJnsGmN//pQtzDyagRo3YKPt9XuugoVgVtz+yKtSr8J9IclVHzZTReIf8hctzjbfY45n/DBdvkWxGKXnOgMgw==" saltValue="cu8pCzexfYblmZdU1+eA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38" t="s">
        <v>3</v>
      </c>
      <c r="D47" s="1138"/>
      <c r="E47" s="1139"/>
      <c r="F47" s="11">
        <v>1.98</v>
      </c>
      <c r="G47" s="12">
        <v>6.43</v>
      </c>
      <c r="H47" s="12">
        <v>8.8800000000000008</v>
      </c>
      <c r="I47" s="12">
        <v>11.84</v>
      </c>
      <c r="J47" s="13">
        <v>14.45</v>
      </c>
    </row>
    <row r="48" spans="2:10" ht="57.75" customHeight="1">
      <c r="B48" s="14"/>
      <c r="C48" s="1140" t="s">
        <v>4</v>
      </c>
      <c r="D48" s="1140"/>
      <c r="E48" s="1141"/>
      <c r="F48" s="15">
        <v>6.79</v>
      </c>
      <c r="G48" s="16">
        <v>5.09</v>
      </c>
      <c r="H48" s="16">
        <v>7.29</v>
      </c>
      <c r="I48" s="16">
        <v>7.12</v>
      </c>
      <c r="J48" s="17">
        <v>9.01</v>
      </c>
    </row>
    <row r="49" spans="2:10" ht="57.75" customHeight="1" thickBot="1">
      <c r="B49" s="18"/>
      <c r="C49" s="1142" t="s">
        <v>5</v>
      </c>
      <c r="D49" s="1142"/>
      <c r="E49" s="1143"/>
      <c r="F49" s="19">
        <v>5.75</v>
      </c>
      <c r="G49" s="20">
        <v>2.73</v>
      </c>
      <c r="H49" s="20">
        <v>5.28</v>
      </c>
      <c r="I49" s="20">
        <v>3.69</v>
      </c>
      <c r="J49" s="21">
        <v>5.81</v>
      </c>
    </row>
    <row r="50" spans="2:10"/>
  </sheetData>
  <sheetProtection algorithmName="SHA-512" hashValue="ASLiFdr3W/yvrbqdAA5YCLeTcQ2OiSDgZQkXak+gq7Da7IgpU3RtlqPHYsYZCI3TM0A0h2LsBiWnDRB5Sv7Itg==" saltValue="iex8+WMhSIi+hluwh9ym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2024-02-05T00:13:39Z</dcterms:created>
  <dcterms:modified xsi:type="dcterms:W3CDTF">2024-03-13T00:10:28Z</dcterms:modified>
  <cp:category/>
</cp:coreProperties>
</file>