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N:\財政課\01_財政係\市町村課報告様式\Ｒ５照会\R060315_R4財政状況資料集の作成について\"/>
    </mc:Choice>
  </mc:AlternateContent>
  <xr:revisionPtr revIDLastSave="0" documentId="13_ncr:1_{B33D15C1-8DC4-485B-ACBF-3F51E65ACF31}" xr6:coauthVersionLast="47" xr6:coauthVersionMax="47" xr10:uidLastSave="{00000000-0000-0000-0000-000000000000}"/>
  <bookViews>
    <workbookView xWindow="28680" yWindow="-399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W35" i="10"/>
  <c r="BW36" i="10" s="1"/>
  <c r="BW37" i="10" s="1"/>
  <c r="BW38" i="10" s="1"/>
  <c r="BW39" i="10" s="1"/>
  <c r="BW40" i="10" s="1"/>
  <c r="BW41" i="10" s="1"/>
  <c r="BW42" i="10" s="1"/>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AM37" i="10" s="1"/>
</calcChain>
</file>

<file path=xl/sharedStrings.xml><?xml version="1.0" encoding="utf-8"?>
<sst xmlns="http://schemas.openxmlformats.org/spreadsheetml/2006/main" count="1117" uniqueCount="598">
  <si>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</si>
  <si>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</si>
  <si>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</si>
  <si>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</si>
  <si>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</si>
  <si>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</si>
  <si>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</si>
  <si>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</si>
  <si>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</si>
  <si>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</si>
  <si>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</si>
  <si>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</si>
  <si>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</si>
  <si>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</si>
  <si>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</si>
  <si>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</si>
  <si>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</si>
  <si>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</si>
  <si>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</si>
  <si>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</si>
  <si>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</si>
  <si>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</si>
  <si>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</si>
  <si>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</si>
  <si>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</si>
  <si>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</si>
  <si>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</si>
  <si>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</si>
  <si>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</si>
  <si>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</si>
  <si>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</si>
  <si>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</si>
  <si>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</si>
  <si>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</si>
  <si>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</si>
  <si>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</si>
  <si>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</si>
  <si>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</si>
  <si>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</si>
  <si>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</si>
  <si>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</si>
  <si>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</si>
  <si>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</si>
  <si>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</si>
  <si>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</si>
  <si>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</si>
  <si>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</si>
  <si>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</si>
  <si>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</si>
  <si>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</si>
  <si>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</si>
  <si>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</si>
  <si>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</si>
  <si>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</si>
  <si>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</si>
  <si>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</si>
  <si>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</si>
  <si>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</si>
  <si>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</si>
  <si>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</si>
  <si>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</si>
  <si>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</si>
  <si>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</si>
  <si>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</si>
  <si>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</si>
  <si>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</si>
  <si>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</si>
  <si>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</si>
  <si>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</si>
  <si>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</si>
  <si>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</si>
  <si>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</si>
  <si>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</si>
  <si>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</si>
  <si>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</si>
  <si>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</si>
  <si>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</si>
  <si>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</si>
  <si>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</si>
  <si>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</si>
  <si>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</si>
  <si>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</si>
  <si>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</si>
  <si>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</si>
  <si>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</si>
  <si>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</si>
  <si>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</si>
  <si>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</si>
  <si>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</si>
  <si>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</si>
  <si>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</si>
  <si>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</si>
  <si>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</si>
  <si>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</si>
  <si>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</si>
  <si>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</si>
  <si>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</si>
  <si>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</si>
  <si>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</si>
  <si>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西郷村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</si>
  <si>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</si>
  <si>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</si>
  <si>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</si>
  <si>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</si>
  <si>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</si>
  <si>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</si>
  <si>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</si>
  <si>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</si>
  <si>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</si>
  <si>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</si>
  <si>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</si>
  <si>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</si>
  <si>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</si>
  <si>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</si>
  <si>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</si>
  <si>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</si>
  <si>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</si>
  <si>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</si>
  <si>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</si>
  <si>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</si>
  <si>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</si>
  <si>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</si>
  <si>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</si>
  <si>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</si>
  <si>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</si>
  <si>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</si>
  <si>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</si>
  <si>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</si>
  <si>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</si>
  <si>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</si>
  <si>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</si>
  <si>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</si>
  <si>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</si>
  <si>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</si>
  <si>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</si>
  <si>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</si>
  <si>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</si>
  <si>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</si>
  <si>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</si>
  <si>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</si>
  <si>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</si>
  <si>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</si>
  <si>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</si>
  <si>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</si>
  <si>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</si>
  <si>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</si>
  <si>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</si>
  <si>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</si>
  <si>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</si>
  <si>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</si>
  <si>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</si>
  <si>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</si>
  <si>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</si>
  <si>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</si>
  <si>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</si>
  <si>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</si>
  <si>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</si>
  <si>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</si>
  <si>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</si>
  <si>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</si>
  <si>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</si>
  <si>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</si>
  <si>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</si>
  <si>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</si>
  <si>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</si>
  <si>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</si>
  <si>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</si>
  <si>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</si>
  <si>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</si>
  <si>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</si>
  <si>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</si>
  <si>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</si>
  <si>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</si>
  <si>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</si>
  <si>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</si>
  <si>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</si>
  <si>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</si>
  <si>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</si>
  <si>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</si>
  <si>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</si>
  <si>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</si>
  <si>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</si>
  <si>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</si>
  <si>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</si>
  <si>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</si>
  <si>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</si>
  <si>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</si>
  <si>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</si>
  <si>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</si>
  <si>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</si>
  <si>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</si>
  <si>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</si>
  <si>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</si>
  <si>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</si>
  <si>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</si>
  <si>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</si>
  <si>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</si>
  <si>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</si>
  <si>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</si>
  <si>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</si>
  <si>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</si>
  <si>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</si>
  <si>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</si>
  <si>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</si>
  <si>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</si>
  <si>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</si>
  <si>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</si>
  <si>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</si>
  <si>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</si>
  <si>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</si>
  <si>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</si>
  <si>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</si>
  <si>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</si>
  <si>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</si>
  <si>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</si>
  <si>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</si>
  <si>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</si>
  <si>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</si>
  <si>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</si>
  <si>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福島県西郷村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</si>
  <si>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</si>
  <si>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</si>
  <si>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</si>
  <si>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</si>
  <si>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</si>
  <si>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</si>
  <si>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</si>
  <si>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</si>
  <si>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</si>
  <si>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</si>
  <si>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</si>
  <si>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</si>
  <si>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</si>
  <si>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</si>
  <si>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</si>
  <si>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</si>
  <si>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</si>
  <si>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</si>
  <si>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</si>
  <si>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</si>
  <si>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</si>
  <si>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</si>
  <si>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</si>
  <si>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</si>
  <si>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</si>
  <si>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</si>
  <si>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</si>
  <si>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</si>
  <si>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</si>
  <si>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</si>
  <si>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</si>
  <si>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</si>
  <si>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</si>
  <si>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</si>
  <si>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</si>
  <si>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</si>
  <si>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</si>
  <si>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</si>
  <si>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</si>
  <si>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</si>
  <si>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</si>
  <si>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</si>
  <si>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</si>
  <si>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</si>
  <si>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</si>
  <si>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</si>
  <si>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</si>
  <si>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</si>
  <si>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</si>
  <si>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</si>
  <si>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</si>
  <si>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</si>
  <si>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</si>
  <si>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</si>
  <si>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</si>
  <si>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</si>
  <si>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</si>
  <si>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</si>
  <si>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</si>
  <si>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</si>
  <si>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</si>
  <si>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</si>
  <si>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</si>
  <si>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</si>
  <si>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</si>
  <si>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</si>
  <si>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</si>
  <si>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</si>
  <si>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</si>
  <si>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</si>
  <si>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</si>
  <si>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</si>
  <si>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</si>
  <si>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</si>
  <si>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</si>
  <si>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</si>
  <si>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</si>
  <si>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</si>
  <si>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</si>
  <si>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</si>
  <si>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</si>
  <si>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</si>
  <si>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</si>
  <si>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</si>
  <si>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</si>
  <si>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</si>
  <si>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</si>
  <si>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</si>
  <si>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</si>
  <si>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</si>
  <si>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</si>
  <si>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</si>
  <si>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</si>
  <si>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</si>
  <si>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</si>
  <si>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</si>
  <si>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</si>
  <si>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</si>
  <si>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</si>
  <si>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</si>
  <si>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</si>
  <si>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</si>
  <si>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</si>
  <si>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</si>
  <si>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</si>
  <si>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</si>
  <si>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</si>
  <si>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</si>
  <si>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</si>
  <si>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</si>
  <si>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</si>
  <si>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</si>
  <si>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</si>
  <si>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</si>
  <si>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</si>
  <si>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</si>
  <si>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</si>
  <si>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</si>
  <si>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</si>
  <si>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</si>
  <si>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</si>
  <si>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</si>
  <si>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</si>
  <si>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</si>
  <si>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</si>
  <si>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</si>
  <si>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</si>
  <si>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</si>
  <si>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</si>
  <si>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</si>
  <si>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</si>
  <si>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</si>
  <si>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</si>
  <si>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</si>
  <si>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</si>
  <si>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</si>
  <si>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</si>
  <si>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</si>
  <si>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</si>
  <si>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</si>
  <si>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</si>
  <si>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</si>
  <si>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</si>
  <si>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</si>
  <si>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</si>
  <si>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</si>
  <si>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</si>
  <si>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</si>
  <si>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</si>
  <si>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</si>
  <si>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</si>
  <si>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</si>
  <si>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福島県西郷村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</si>
  <si>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</si>
  <si>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</si>
  <si>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</si>
  <si>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</si>
  <si>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</si>
  <si>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</si>
  <si>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</si>
  <si>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</si>
  <si>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</si>
  <si>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</si>
  <si>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</si>
  <si>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</si>
  <si>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</si>
  <si>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</si>
  <si>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</si>
  <si>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</si>
  <si>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</si>
  <si>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</si>
  <si>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</si>
  <si>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</si>
  <si>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</si>
  <si>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</si>
  <si>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</si>
  <si>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</si>
  <si>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</si>
  <si>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</si>
  <si>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</si>
  <si>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</si>
  <si>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</si>
  <si>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</si>
  <si>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</si>
  <si>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</si>
  <si>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</si>
  <si>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</si>
  <si>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</si>
  <si>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</si>
  <si>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</si>
  <si>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</si>
  <si>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</si>
  <si>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</si>
  <si>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法適用企業</t>
    <phoneticPr fontId="5"/>
  </si>
  <si>
    <t>公共下水道事業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</si>
  <si>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</si>
  <si>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</si>
  <si>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</si>
  <si>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</si>
  <si>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</si>
  <si>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</si>
  <si>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</si>
  <si>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</si>
  <si>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</si>
  <si>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</si>
  <si>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</si>
  <si>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</si>
  <si>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</si>
  <si>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</si>
  <si>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</si>
  <si>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</si>
  <si>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</si>
  <si>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</si>
  <si>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</si>
  <si>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</si>
  <si>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</si>
  <si>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</si>
  <si>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</si>
  <si>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</si>
  <si>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</si>
  <si>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</si>
  <si>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</si>
  <si>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</si>
  <si>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</si>
  <si>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</si>
  <si>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</si>
  <si>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</si>
  <si>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</si>
  <si>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</si>
  <si>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</si>
  <si>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</si>
  <si>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</si>
  <si>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</si>
  <si>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</si>
  <si>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</si>
  <si>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</si>
  <si>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</si>
  <si>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</si>
  <si>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</si>
  <si>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</si>
  <si>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</si>
  <si>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</si>
  <si>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</si>
  <si>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</si>
  <si>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</si>
  <si>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</si>
  <si>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</si>
  <si>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</si>
  <si>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</si>
  <si>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</si>
  <si>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</si>
  <si>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</si>
  <si>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</si>
  <si>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</si>
  <si>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</si>
  <si>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</si>
  <si>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</si>
  <si>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</si>
  <si>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</si>
  <si>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</si>
  <si>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</si>
  <si>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</si>
  <si>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</si>
  <si>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</si>
  <si>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</si>
  <si>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</si>
  <si>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</si>
  <si>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</si>
  <si>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</si>
  <si>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</si>
  <si>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</si>
  <si>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</si>
  <si>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</si>
  <si>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</si>
  <si>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</si>
  <si>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</si>
  <si>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</si>
  <si>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</si>
  <si>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</si>
  <si>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</si>
  <si>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</si>
  <si>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</si>
  <si>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</si>
  <si>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</si>
  <si>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</si>
  <si>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</si>
  <si>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</si>
  <si>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</si>
  <si>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</si>
  <si>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</si>
  <si>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</si>
  <si>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</si>
  <si>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</si>
  <si>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</si>
  <si>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</si>
  <si>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</si>
  <si>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</si>
  <si>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</si>
  <si>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</si>
  <si>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</si>
  <si>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</si>
  <si>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</si>
  <si>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</si>
  <si>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</si>
  <si>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</si>
  <si>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</si>
  <si>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</si>
  <si>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</si>
  <si>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</si>
  <si>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</si>
  <si>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</si>
  <si>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</si>
  <si>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</si>
  <si>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</si>
  <si>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</si>
  <si>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</si>
  <si>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</si>
  <si>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</si>
  <si>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</si>
  <si>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</si>
  <si>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</si>
  <si>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</si>
  <si>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</si>
  <si>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</si>
  <si>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</si>
  <si>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</si>
  <si>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</si>
  <si>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</si>
  <si>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</si>
  <si>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</si>
  <si>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</si>
  <si>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</si>
  <si>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</si>
  <si>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</si>
  <si>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</si>
  <si>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</si>
  <si>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</si>
  <si>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</si>
  <si>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</si>
  <si>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</si>
  <si>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</si>
  <si>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工業用水道事業</t>
  </si>
  <si>
    <t>水道事業</t>
  </si>
  <si>
    <t>一般会計</t>
  </si>
  <si>
    <t>公共下水道事業</t>
  </si>
  <si>
    <t>介護保険事業特別会計</t>
  </si>
  <si>
    <t>農業集落排水事業</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</si>
  <si>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</si>
  <si>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</si>
  <si>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</si>
  <si>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</si>
  <si>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</si>
  <si>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</si>
  <si>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</si>
  <si>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</si>
  <si>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</si>
  <si>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</si>
  <si>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</si>
  <si>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福島県後期高齢者医療広域連合一般会計</t>
    <phoneticPr fontId="2"/>
  </si>
  <si>
    <t>福島県後期高齢者医療広域連合後期高齢者医療特別会計</t>
    <phoneticPr fontId="2"/>
  </si>
  <si>
    <t>白河地方広域市町村圏整備組合一般会計</t>
    <phoneticPr fontId="2"/>
  </si>
  <si>
    <t>白河地方広域市町村圏整備組合水道用水供給事業会計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</si>
  <si>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</si>
  <si>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</si>
  <si>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</si>
  <si>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福島県市町村総合事務組合非常勤職員公務災害補償特別会計</t>
    <phoneticPr fontId="2"/>
  </si>
  <si>
    <t>福島県市町村総合事務組合自治会館管理特別会計</t>
    <phoneticPr fontId="2"/>
  </si>
  <si>
    <t>白河地方土地開発公社</t>
    <rPh sb="0" eb="4">
      <t>シラカワチホウ</t>
    </rPh>
    <rPh sb="4" eb="10">
      <t>トチカイハツコウシャ</t>
    </rPh>
    <phoneticPr fontId="2"/>
  </si>
  <si>
    <t>-</t>
    <phoneticPr fontId="2"/>
  </si>
  <si>
    <t>公共施設整備基金</t>
    <rPh sb="0" eb="4">
      <t>コウキョウシセツ</t>
    </rPh>
    <rPh sb="4" eb="8">
      <t>セイビキキン</t>
    </rPh>
    <phoneticPr fontId="5"/>
  </si>
  <si>
    <t>人材育成基金</t>
    <rPh sb="0" eb="6">
      <t>ジンザイイクセイキキン</t>
    </rPh>
    <phoneticPr fontId="2"/>
  </si>
  <si>
    <t>子育て基金</t>
    <rPh sb="0" eb="2">
      <t>コソダ</t>
    </rPh>
    <rPh sb="3" eb="5">
      <t>キキン</t>
    </rPh>
    <phoneticPr fontId="2"/>
  </si>
  <si>
    <t>地域福祉基金</t>
    <rPh sb="0" eb="6">
      <t>チイキフクシキキン</t>
    </rPh>
    <phoneticPr fontId="2"/>
  </si>
  <si>
    <t>教育施設整備基金</t>
    <rPh sb="0" eb="8">
      <t>キョウイクシセツセイビキキン</t>
    </rPh>
    <phoneticPr fontId="2"/>
  </si>
  <si>
    <t>-</t>
    <phoneticPr fontId="2"/>
  </si>
  <si>
    <t>新甲子温泉開発（株）</t>
    <rPh sb="0" eb="1">
      <t>シン</t>
    </rPh>
    <rPh sb="1" eb="3">
      <t>カシ</t>
    </rPh>
    <rPh sb="3" eb="7">
      <t>オンセンカイハツ</t>
    </rPh>
    <rPh sb="8" eb="9">
      <t>カブ</t>
    </rPh>
    <phoneticPr fontId="2"/>
  </si>
  <si>
    <t>一般社団法人西郷村農業公社</t>
    <rPh sb="0" eb="9">
      <t>イッパンシャダンホウジンニシゴウムラ</t>
    </rPh>
    <rPh sb="9" eb="13">
      <t>ノウギョウコウシャ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</si>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</sst>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0" borderId="0">
      <alignment vertical="center"/>
    </xf>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177" fontId="34" fillId="8" borderId="129" xfId="12" applyNumberFormat="1" applyFont="1" applyFill="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0" xfId="12" applyFont="1" applyFill="1">
      <alignment vertical="center"/>
    </xf>
    <xf numFmtId="0" fontId="34" fillId="6" borderId="38" xfId="12" applyFont="1" applyFill="1" applyBorder="1">
      <alignmen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5E963719-362D-4FF1-BDD6-71BB86647ACC}"/>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90149DFD-B3F9-475A-A106-532A15DA06D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AEC1-47C9-998B-F3B852A48B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158110</c:v>
                </c:pt>
                <c:pt idx="1">
                  <c:v>150627</c:v>
                </c:pt>
                <c:pt idx="2">
                  <c:v>65396</c:v>
                </c:pt>
                <c:pt idx="3">
                  <c:v>99742</c:v>
                </c:pt>
                <c:pt idx="4">
                  <c:v>93066</c:v>
                </c:pt>
              </c:numCache>
            </c:numRef>
          </c:val>
          <c:smooth val="0"/>
          <c:extLst>
            <c:ext xmlns:c16="http://schemas.microsoft.com/office/drawing/2014/chart" uri="{C3380CC4-5D6E-409C-BE32-E72D297353CC}">
              <c16:uniqueId val="{00000001-AEC1-47C9-998B-F3B852A48B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6.24</c:v>
                </c:pt>
                <c:pt idx="1">
                  <c:v>7.65</c:v>
                </c:pt>
                <c:pt idx="2">
                  <c:v>5.86</c:v>
                </c:pt>
                <c:pt idx="3">
                  <c:v>9.02</c:v>
                </c:pt>
                <c:pt idx="4">
                  <c:v>9.09</c:v>
                </c:pt>
              </c:numCache>
            </c:numRef>
          </c:val>
          <c:extLst>
            <c:ext xmlns:c16="http://schemas.microsoft.com/office/drawing/2014/chart" uri="{C3380CC4-5D6E-409C-BE32-E72D297353CC}">
              <c16:uniqueId val="{00000000-9074-499A-AB9F-1E6BA1BF56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44.46</c:v>
                </c:pt>
                <c:pt idx="1">
                  <c:v>46.22</c:v>
                </c:pt>
                <c:pt idx="2">
                  <c:v>48.04</c:v>
                </c:pt>
                <c:pt idx="3">
                  <c:v>49.32</c:v>
                </c:pt>
                <c:pt idx="4">
                  <c:v>54.88</c:v>
                </c:pt>
              </c:numCache>
            </c:numRef>
          </c:val>
          <c:extLst>
            <c:ext xmlns:c16="http://schemas.microsoft.com/office/drawing/2014/chart" uri="{C3380CC4-5D6E-409C-BE32-E72D297353CC}">
              <c16:uniqueId val="{00000001-9074-499A-AB9F-1E6BA1BF56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c:v>
                </c:pt>
                <c:pt idx="1">
                  <c:v>4.62</c:v>
                </c:pt>
                <c:pt idx="2">
                  <c:v>2.19</c:v>
                </c:pt>
                <c:pt idx="3">
                  <c:v>8.02</c:v>
                </c:pt>
                <c:pt idx="4">
                  <c:v>4.5</c:v>
                </c:pt>
              </c:numCache>
            </c:numRef>
          </c:val>
          <c:smooth val="0"/>
          <c:extLst>
            <c:ext xmlns:c16="http://schemas.microsoft.com/office/drawing/2014/chart" uri="{C3380CC4-5D6E-409C-BE32-E72D297353CC}">
              <c16:uniqueId val="{00000002-9074-499A-AB9F-1E6BA1BF56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AB9-4C8C-A2F3-09F679D607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B9-4C8C-A2F3-09F679D6071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0.04</c:v>
                </c:pt>
                <c:pt idx="4">
                  <c:v>#N/A</c:v>
                </c:pt>
                <c:pt idx="5">
                  <c:v>0.04</c:v>
                </c:pt>
                <c:pt idx="6">
                  <c:v>#N/A</c:v>
                </c:pt>
                <c:pt idx="7">
                  <c:v>0.02</c:v>
                </c:pt>
                <c:pt idx="8">
                  <c:v>#N/A</c:v>
                </c:pt>
                <c:pt idx="9">
                  <c:v>0.03</c:v>
                </c:pt>
              </c:numCache>
            </c:numRef>
          </c:val>
          <c:extLst>
            <c:ext xmlns:c16="http://schemas.microsoft.com/office/drawing/2014/chart" uri="{C3380CC4-5D6E-409C-BE32-E72D297353CC}">
              <c16:uniqueId val="{00000002-EAB9-4C8C-A2F3-09F679D60718}"/>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0.32</c:v>
                </c:pt>
                <c:pt idx="2">
                  <c:v>#N/A</c:v>
                </c:pt>
                <c:pt idx="3">
                  <c:v>0.25</c:v>
                </c:pt>
                <c:pt idx="4">
                  <c:v>#N/A</c:v>
                </c:pt>
                <c:pt idx="5">
                  <c:v>0.79</c:v>
                </c:pt>
                <c:pt idx="6">
                  <c:v>#N/A</c:v>
                </c:pt>
                <c:pt idx="7">
                  <c:v>0.68</c:v>
                </c:pt>
                <c:pt idx="8">
                  <c:v>#N/A</c:v>
                </c:pt>
                <c:pt idx="9">
                  <c:v>0.22</c:v>
                </c:pt>
              </c:numCache>
            </c:numRef>
          </c:val>
          <c:extLst>
            <c:ext xmlns:c16="http://schemas.microsoft.com/office/drawing/2014/chart" uri="{C3380CC4-5D6E-409C-BE32-E72D297353CC}">
              <c16:uniqueId val="{00000003-EAB9-4C8C-A2F3-09F679D60718}"/>
            </c:ext>
          </c:extLst>
        </c:ser>
        <c:ser>
          <c:idx val="4"/>
          <c:order val="4"/>
          <c:tx>
            <c:strRef>
              <c:f>データシート!$A$31</c:f>
              <c:strCache>
                <c:ptCount val="1"/>
                <c:pt idx="0">
                  <c:v>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0.11</c:v>
                </c:pt>
                <c:pt idx="4">
                  <c:v>#N/A</c:v>
                </c:pt>
                <c:pt idx="5">
                  <c:v>0.28000000000000003</c:v>
                </c:pt>
                <c:pt idx="6">
                  <c:v>#N/A</c:v>
                </c:pt>
                <c:pt idx="7">
                  <c:v>0.57999999999999996</c:v>
                </c:pt>
                <c:pt idx="8">
                  <c:v>#N/A</c:v>
                </c:pt>
                <c:pt idx="9">
                  <c:v>0.63</c:v>
                </c:pt>
              </c:numCache>
            </c:numRef>
          </c:val>
          <c:extLst>
            <c:ext xmlns:c16="http://schemas.microsoft.com/office/drawing/2014/chart" uri="{C3380CC4-5D6E-409C-BE32-E72D297353CC}">
              <c16:uniqueId val="{00000004-EAB9-4C8C-A2F3-09F679D6071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0.67</c:v>
                </c:pt>
                <c:pt idx="2">
                  <c:v>#N/A</c:v>
                </c:pt>
                <c:pt idx="3">
                  <c:v>1.06</c:v>
                </c:pt>
                <c:pt idx="4">
                  <c:v>#N/A</c:v>
                </c:pt>
                <c:pt idx="5">
                  <c:v>0.14000000000000001</c:v>
                </c:pt>
                <c:pt idx="6">
                  <c:v>#N/A</c:v>
                </c:pt>
                <c:pt idx="7">
                  <c:v>0.83</c:v>
                </c:pt>
                <c:pt idx="8">
                  <c:v>#N/A</c:v>
                </c:pt>
                <c:pt idx="9">
                  <c:v>0.95</c:v>
                </c:pt>
              </c:numCache>
            </c:numRef>
          </c:val>
          <c:extLst>
            <c:ext xmlns:c16="http://schemas.microsoft.com/office/drawing/2014/chart" uri="{C3380CC4-5D6E-409C-BE32-E72D297353CC}">
              <c16:uniqueId val="{00000005-EAB9-4C8C-A2F3-09F679D60718}"/>
            </c:ext>
          </c:extLst>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0.33</c:v>
                </c:pt>
                <c:pt idx="2">
                  <c:v>#N/A</c:v>
                </c:pt>
                <c:pt idx="3">
                  <c:v>0.16</c:v>
                </c:pt>
                <c:pt idx="4">
                  <c:v>#N/A</c:v>
                </c:pt>
                <c:pt idx="5">
                  <c:v>0.71</c:v>
                </c:pt>
                <c:pt idx="6">
                  <c:v>#N/A</c:v>
                </c:pt>
                <c:pt idx="7">
                  <c:v>0.72</c:v>
                </c:pt>
                <c:pt idx="8">
                  <c:v>#N/A</c:v>
                </c:pt>
                <c:pt idx="9">
                  <c:v>1.28</c:v>
                </c:pt>
              </c:numCache>
            </c:numRef>
          </c:val>
          <c:extLst>
            <c:ext xmlns:c16="http://schemas.microsoft.com/office/drawing/2014/chart" uri="{C3380CC4-5D6E-409C-BE32-E72D297353CC}">
              <c16:uniqueId val="{00000006-EAB9-4C8C-A2F3-09F679D6071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6.24</c:v>
                </c:pt>
                <c:pt idx="2">
                  <c:v>#N/A</c:v>
                </c:pt>
                <c:pt idx="3">
                  <c:v>7.64</c:v>
                </c:pt>
                <c:pt idx="4">
                  <c:v>#N/A</c:v>
                </c:pt>
                <c:pt idx="5">
                  <c:v>5.86</c:v>
                </c:pt>
                <c:pt idx="6">
                  <c:v>#N/A</c:v>
                </c:pt>
                <c:pt idx="7">
                  <c:v>9.01</c:v>
                </c:pt>
                <c:pt idx="8">
                  <c:v>#N/A</c:v>
                </c:pt>
                <c:pt idx="9">
                  <c:v>9.09</c:v>
                </c:pt>
              </c:numCache>
            </c:numRef>
          </c:val>
          <c:extLst>
            <c:ext xmlns:c16="http://schemas.microsoft.com/office/drawing/2014/chart" uri="{C3380CC4-5D6E-409C-BE32-E72D297353CC}">
              <c16:uniqueId val="{00000007-EAB9-4C8C-A2F3-09F679D60718}"/>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11.19</c:v>
                </c:pt>
                <c:pt idx="2">
                  <c:v>#N/A</c:v>
                </c:pt>
                <c:pt idx="3">
                  <c:v>11.45</c:v>
                </c:pt>
                <c:pt idx="4">
                  <c:v>#N/A</c:v>
                </c:pt>
                <c:pt idx="5">
                  <c:v>11.73</c:v>
                </c:pt>
                <c:pt idx="6">
                  <c:v>#N/A</c:v>
                </c:pt>
                <c:pt idx="7">
                  <c:v>10.86</c:v>
                </c:pt>
                <c:pt idx="8">
                  <c:v>#N/A</c:v>
                </c:pt>
                <c:pt idx="9">
                  <c:v>11.43</c:v>
                </c:pt>
              </c:numCache>
            </c:numRef>
          </c:val>
          <c:extLst>
            <c:ext xmlns:c16="http://schemas.microsoft.com/office/drawing/2014/chart" uri="{C3380CC4-5D6E-409C-BE32-E72D297353CC}">
              <c16:uniqueId val="{00000008-EAB9-4C8C-A2F3-09F679D60718}"/>
            </c:ext>
          </c:extLst>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14.82</c:v>
                </c:pt>
                <c:pt idx="2">
                  <c:v>#N/A</c:v>
                </c:pt>
                <c:pt idx="3">
                  <c:v>14.69</c:v>
                </c:pt>
                <c:pt idx="4">
                  <c:v>#N/A</c:v>
                </c:pt>
                <c:pt idx="5">
                  <c:v>14.07</c:v>
                </c:pt>
                <c:pt idx="6">
                  <c:v>#N/A</c:v>
                </c:pt>
                <c:pt idx="7">
                  <c:v>12.76</c:v>
                </c:pt>
                <c:pt idx="8">
                  <c:v>#N/A</c:v>
                </c:pt>
                <c:pt idx="9">
                  <c:v>12.39</c:v>
                </c:pt>
              </c:numCache>
            </c:numRef>
          </c:val>
          <c:extLst>
            <c:ext xmlns:c16="http://schemas.microsoft.com/office/drawing/2014/chart" uri="{C3380CC4-5D6E-409C-BE32-E72D297353CC}">
              <c16:uniqueId val="{00000009-EAB9-4C8C-A2F3-09F679D607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807</c:v>
                </c:pt>
                <c:pt idx="5">
                  <c:v>781</c:v>
                </c:pt>
                <c:pt idx="8">
                  <c:v>761</c:v>
                </c:pt>
                <c:pt idx="11">
                  <c:v>767</c:v>
                </c:pt>
                <c:pt idx="14">
                  <c:v>759</c:v>
                </c:pt>
              </c:numCache>
            </c:numRef>
          </c:val>
          <c:extLst>
            <c:ext xmlns:c16="http://schemas.microsoft.com/office/drawing/2014/chart" uri="{C3380CC4-5D6E-409C-BE32-E72D297353CC}">
              <c16:uniqueId val="{00000000-BC3C-4CF3-9847-EA2B1AD034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3C-4CF3-9847-EA2B1AD034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2-BC3C-4CF3-9847-EA2B1AD034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12</c:v>
                </c:pt>
                <c:pt idx="6">
                  <c:v>12</c:v>
                </c:pt>
                <c:pt idx="9">
                  <c:v>17</c:v>
                </c:pt>
                <c:pt idx="12">
                  <c:v>17</c:v>
                </c:pt>
              </c:numCache>
            </c:numRef>
          </c:val>
          <c:extLst>
            <c:ext xmlns:c16="http://schemas.microsoft.com/office/drawing/2014/chart" uri="{C3380CC4-5D6E-409C-BE32-E72D297353CC}">
              <c16:uniqueId val="{00000003-BC3C-4CF3-9847-EA2B1AD034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380</c:v>
                </c:pt>
                <c:pt idx="3">
                  <c:v>373</c:v>
                </c:pt>
                <c:pt idx="6">
                  <c:v>297</c:v>
                </c:pt>
                <c:pt idx="9">
                  <c:v>309</c:v>
                </c:pt>
                <c:pt idx="12">
                  <c:v>351</c:v>
                </c:pt>
              </c:numCache>
            </c:numRef>
          </c:val>
          <c:extLst>
            <c:ext xmlns:c16="http://schemas.microsoft.com/office/drawing/2014/chart" uri="{C3380CC4-5D6E-409C-BE32-E72D297353CC}">
              <c16:uniqueId val="{00000004-BC3C-4CF3-9847-EA2B1AD034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3C-4CF3-9847-EA2B1AD034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3C-4CF3-9847-EA2B1AD034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624</c:v>
                </c:pt>
                <c:pt idx="3">
                  <c:v>610</c:v>
                </c:pt>
                <c:pt idx="6">
                  <c:v>590</c:v>
                </c:pt>
                <c:pt idx="9">
                  <c:v>598</c:v>
                </c:pt>
                <c:pt idx="12">
                  <c:v>595</c:v>
                </c:pt>
              </c:numCache>
            </c:numRef>
          </c:val>
          <c:extLst>
            <c:ext xmlns:c16="http://schemas.microsoft.com/office/drawing/2014/chart" uri="{C3380CC4-5D6E-409C-BE32-E72D297353CC}">
              <c16:uniqueId val="{00000007-BC3C-4CF3-9847-EA2B1AD034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248</c:v>
                </c:pt>
                <c:pt idx="2">
                  <c:v>#N/A</c:v>
                </c:pt>
                <c:pt idx="3">
                  <c:v>#N/A</c:v>
                </c:pt>
                <c:pt idx="4">
                  <c:v>214</c:v>
                </c:pt>
                <c:pt idx="5">
                  <c:v>#N/A</c:v>
                </c:pt>
                <c:pt idx="6">
                  <c:v>#N/A</c:v>
                </c:pt>
                <c:pt idx="7">
                  <c:v>138</c:v>
                </c:pt>
                <c:pt idx="8">
                  <c:v>#N/A</c:v>
                </c:pt>
                <c:pt idx="9">
                  <c:v>#N/A</c:v>
                </c:pt>
                <c:pt idx="10">
                  <c:v>157</c:v>
                </c:pt>
                <c:pt idx="11">
                  <c:v>#N/A</c:v>
                </c:pt>
                <c:pt idx="12">
                  <c:v>#N/A</c:v>
                </c:pt>
                <c:pt idx="13">
                  <c:v>204</c:v>
                </c:pt>
                <c:pt idx="14">
                  <c:v>#N/A</c:v>
                </c:pt>
              </c:numCache>
            </c:numRef>
          </c:val>
          <c:smooth val="0"/>
          <c:extLst>
            <c:ext xmlns:c16="http://schemas.microsoft.com/office/drawing/2014/chart" uri="{C3380CC4-5D6E-409C-BE32-E72D297353CC}">
              <c16:uniqueId val="{00000008-BC3C-4CF3-9847-EA2B1AD034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8646</c:v>
                </c:pt>
                <c:pt idx="5">
                  <c:v>8232</c:v>
                </c:pt>
                <c:pt idx="8">
                  <c:v>7832</c:v>
                </c:pt>
                <c:pt idx="11">
                  <c:v>7354</c:v>
                </c:pt>
                <c:pt idx="14">
                  <c:v>6720</c:v>
                </c:pt>
              </c:numCache>
            </c:numRef>
          </c:val>
          <c:extLst>
            <c:ext xmlns:c16="http://schemas.microsoft.com/office/drawing/2014/chart" uri="{C3380CC4-5D6E-409C-BE32-E72D297353CC}">
              <c16:uniqueId val="{00000000-96B2-4DBA-9B6B-50EF3E2490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c:v>
                </c:pt>
                <c:pt idx="5">
                  <c:v>40</c:v>
                </c:pt>
                <c:pt idx="8">
                  <c:v>33</c:v>
                </c:pt>
                <c:pt idx="11">
                  <c:v>28</c:v>
                </c:pt>
                <c:pt idx="14">
                  <c:v>24</c:v>
                </c:pt>
              </c:numCache>
            </c:numRef>
          </c:val>
          <c:extLst>
            <c:ext xmlns:c16="http://schemas.microsoft.com/office/drawing/2014/chart" uri="{C3380CC4-5D6E-409C-BE32-E72D297353CC}">
              <c16:uniqueId val="{00000001-96B2-4DBA-9B6B-50EF3E2490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5306</c:v>
                </c:pt>
                <c:pt idx="5">
                  <c:v>5527</c:v>
                </c:pt>
                <c:pt idx="8">
                  <c:v>5760</c:v>
                </c:pt>
                <c:pt idx="11">
                  <c:v>6135</c:v>
                </c:pt>
                <c:pt idx="14">
                  <c:v>7042</c:v>
                </c:pt>
              </c:numCache>
            </c:numRef>
          </c:val>
          <c:extLst>
            <c:ext xmlns:c16="http://schemas.microsoft.com/office/drawing/2014/chart" uri="{C3380CC4-5D6E-409C-BE32-E72D297353CC}">
              <c16:uniqueId val="{00000002-96B2-4DBA-9B6B-50EF3E2490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B2-4DBA-9B6B-50EF3E2490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B2-4DBA-9B6B-50EF3E2490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216</c:v>
                </c:pt>
                <c:pt idx="3">
                  <c:v>0</c:v>
                </c:pt>
                <c:pt idx="6">
                  <c:v>0</c:v>
                </c:pt>
                <c:pt idx="9">
                  <c:v>0</c:v>
                </c:pt>
                <c:pt idx="12">
                  <c:v>0</c:v>
                </c:pt>
              </c:numCache>
            </c:numRef>
          </c:val>
          <c:extLst>
            <c:ext xmlns:c16="http://schemas.microsoft.com/office/drawing/2014/chart" uri="{C3380CC4-5D6E-409C-BE32-E72D297353CC}">
              <c16:uniqueId val="{00000005-96B2-4DBA-9B6B-50EF3E2490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571</c:v>
                </c:pt>
                <c:pt idx="3">
                  <c:v>606</c:v>
                </c:pt>
                <c:pt idx="6">
                  <c:v>544</c:v>
                </c:pt>
                <c:pt idx="9">
                  <c:v>560</c:v>
                </c:pt>
                <c:pt idx="12">
                  <c:v>598</c:v>
                </c:pt>
              </c:numCache>
            </c:numRef>
          </c:val>
          <c:extLst>
            <c:ext xmlns:c16="http://schemas.microsoft.com/office/drawing/2014/chart" uri="{C3380CC4-5D6E-409C-BE32-E72D297353CC}">
              <c16:uniqueId val="{00000006-96B2-4DBA-9B6B-50EF3E2490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61</c:v>
                </c:pt>
                <c:pt idx="3">
                  <c:v>81</c:v>
                </c:pt>
                <c:pt idx="6">
                  <c:v>96</c:v>
                </c:pt>
                <c:pt idx="9">
                  <c:v>87</c:v>
                </c:pt>
                <c:pt idx="12">
                  <c:v>74</c:v>
                </c:pt>
              </c:numCache>
            </c:numRef>
          </c:val>
          <c:extLst>
            <c:ext xmlns:c16="http://schemas.microsoft.com/office/drawing/2014/chart" uri="{C3380CC4-5D6E-409C-BE32-E72D297353CC}">
              <c16:uniqueId val="{00000007-96B2-4DBA-9B6B-50EF3E2490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3742</c:v>
                </c:pt>
                <c:pt idx="3">
                  <c:v>3622</c:v>
                </c:pt>
                <c:pt idx="6">
                  <c:v>3140</c:v>
                </c:pt>
                <c:pt idx="9">
                  <c:v>2665</c:v>
                </c:pt>
                <c:pt idx="12">
                  <c:v>2351</c:v>
                </c:pt>
              </c:numCache>
            </c:numRef>
          </c:val>
          <c:extLst>
            <c:ext xmlns:c16="http://schemas.microsoft.com/office/drawing/2014/chart" uri="{C3380CC4-5D6E-409C-BE32-E72D297353CC}">
              <c16:uniqueId val="{00000008-96B2-4DBA-9B6B-50EF3E2490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B2-4DBA-9B6B-50EF3E2490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6872</c:v>
                </c:pt>
                <c:pt idx="3">
                  <c:v>6525</c:v>
                </c:pt>
                <c:pt idx="6">
                  <c:v>6260</c:v>
                </c:pt>
                <c:pt idx="9">
                  <c:v>5923</c:v>
                </c:pt>
                <c:pt idx="12">
                  <c:v>5460</c:v>
                </c:pt>
              </c:numCache>
            </c:numRef>
          </c:val>
          <c:extLst>
            <c:ext xmlns:c16="http://schemas.microsoft.com/office/drawing/2014/chart" uri="{C3380CC4-5D6E-409C-BE32-E72D297353CC}">
              <c16:uniqueId val="{0000000A-96B2-4DBA-9B6B-50EF3E2490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B2-4DBA-9B6B-50EF3E2490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2792</c:v>
                </c:pt>
                <c:pt idx="1">
                  <c:v>3071</c:v>
                </c:pt>
                <c:pt idx="2">
                  <c:v>3352</c:v>
                </c:pt>
              </c:numCache>
            </c:numRef>
          </c:val>
          <c:extLst>
            <c:ext xmlns:c16="http://schemas.microsoft.com/office/drawing/2014/chart" uri="{C3380CC4-5D6E-409C-BE32-E72D297353CC}">
              <c16:uniqueId val="{00000000-6966-4108-9C50-EC9B649A18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58</c:v>
                </c:pt>
                <c:pt idx="1">
                  <c:v>58</c:v>
                </c:pt>
                <c:pt idx="2">
                  <c:v>58</c:v>
                </c:pt>
              </c:numCache>
            </c:numRef>
          </c:val>
          <c:extLst>
            <c:ext xmlns:c16="http://schemas.microsoft.com/office/drawing/2014/chart" uri="{C3380CC4-5D6E-409C-BE32-E72D297353CC}">
              <c16:uniqueId val="{00000001-6966-4108-9C50-EC9B649A18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2225</c:v>
                </c:pt>
                <c:pt idx="1">
                  <c:v>2217</c:v>
                </c:pt>
                <c:pt idx="2">
                  <c:v>2785</c:v>
                </c:pt>
              </c:numCache>
            </c:numRef>
          </c:val>
          <c:extLst>
            <c:ext xmlns:c16="http://schemas.microsoft.com/office/drawing/2014/chart" uri="{C3380CC4-5D6E-409C-BE32-E72D297353CC}">
              <c16:uniqueId val="{00000002-6966-4108-9C50-EC9B649A18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年度からの大型公共事業に伴う新規借入額が増加したことから、実質公債費比率（分子）についても前年度比で増加している。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基本的には、基金等をうまく活用しながら起債借入額の圧縮を前提に予算編成を行い、実質公債費率の低下に努める。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将来負担比率（分子）は、前年度に引き続き</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（マイナス）であった。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主な要因としては、地方債残高が減少したこと、充当可能基金残高の増加したことによるものである。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年度から大型公共事業が開始したが、今年度は村税収入が増加したことで起債借入や基金取崩をほぼせずに対応できた。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年度以降は、起債借入増、基金取崩が控えており、将来負担比率の若干の悪化が見込まれる。</a:t>
          </a:r>
        </a:p>
        <a:p>
          <a:r>
            <a:rPr kumimoji="1" lang="ja-JP" altLang="en-US" sz="1400">
              <a:latin typeface="ＭＳ ゴシック" pitchFamily="49" charset="-128"/>
              <a:ea typeface="ＭＳ ゴシック" pitchFamily="49" charset="-128"/>
            </a:rPr>
            <a:t>　今後も財政状況を見つつ、繰上償還を実施、事業債の起債を抑制するなど、地方債残高の圧縮を図る必要がある。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千円、電源立地地域対策交付金基金へ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千円など、それぞれ積立した。取崩しについては法人税の増収等により全体で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千円に圧縮したため、全体では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年度から庁舎整備、道の駅整備などの大型公共事業による支出の増加が見込まれるため、基金を活用し事業を行うため、なるべく基金を温存した形で事業を進めていく。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公共施設の整備に要する資金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　村民の人材育成に関する幅広い分野の活動の促進に要する事業資金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子育て基金　　　　　：　子供が健やかに生まれ育つ環境づくりの推進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　教育施設の整備に要する資金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　本格的な高齢化社会の到来に備え、地域における福祉活動の促進、快適な社会環境の形成その他、高齢者等の保健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福祉の増進を図る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大型公共事業への充当のため、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　中学生海外派遣事業、中学生異文化交流事業への充当のため、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ある目的基金の統廃合を目指す。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年度から庁舎整備、道の駅整備などの大型公共事業による支出の増加が見込まれるため、基金を活用し事業を行うため、なるべく基金を温存した形で事業を進めていく。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千円を財政調整基金に積み立てたため。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年度から庁舎整備、道の駅整備などの大型公共事業による支出の増加が見込まれるため、基金を活用し事業を行うため、なるべく基金を温存した形で事業を進めていく。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増減については利子発生分の積み立てのみとなっている。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現在、減債基金の積み増しは予定していない。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0DC7A0B-3751-4527-A048-D6E905F4637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C5FB3B9-20BF-4A73-AD26-4DDBF94F83D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5088711-089E-4784-A835-3D4B484C264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67559AF-2112-4540-9EE5-3C2B34099DE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A69F89A-D2AD-4C89-AD51-EDE90CC9436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2452042-28BF-401B-9505-9E60145BF29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4167C69-E1B4-4BF2-8A2B-E19271FBEDD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E898195-2AD5-414E-9D30-BB26CB97CB2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DF7E531-99E6-4F45-BF8D-659A7D977E6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4D5C344-1683-4635-8D06-0B237F60EB1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20,317
20,039
192.06
12,675,411
12,048,613
555,443
6,107,606
5,459,696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CDABAFC-4BCE-425F-AF1A-5AB176CC3EC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F91D526-9F24-42FE-822B-A23EDAB6D25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4867F8-57B7-4369-899D-0B8ED649FA2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D82D3A2-32D0-471F-9D54-598848FBD20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7228057-A020-4AC4-A1B6-68C7C9869F5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F83E4F8-D2BA-4A59-9035-BDC72E2A802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922EFCE-F89D-461D-8026-2A4BDE41BB4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A697D67-6512-48A8-8EF1-5276C126BA4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D32E09A-5D21-4EDA-A165-122490276E2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3828927-4884-4DE3-913E-7EA1B613B47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A1C05F8-E838-42C3-AAEA-EC2786CED88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62CC609-1BEB-4727-A167-093666F5EDD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2B649B1-E25F-4298-99F6-3395083CDFB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FE64A2C-6B2F-4AF4-A4F5-983AF370308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0E89619-CDB2-4AE5-AB07-35623795010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AE473DA-7252-47B1-AEAD-5F582F5E2A6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99806CA-16E5-45AE-9D87-E7E15B7CA06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41D6DBB-604C-4124-9FF3-52A4E8F4D47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BDF85FC-C2EB-4F19-A0FB-B21BE44ECE2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CABF3A3-DDB6-42BD-9667-012336E5E61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0D30FE9-3FB1-4796-A978-D2CC36D5755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3068661-43EB-42E1-AC58-493AAEBBA52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F067532-5525-49ED-ABD6-6F552D3944B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F690E73-2CE0-4C48-B737-D45BA597F05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76E5D8B-27CA-4834-86EF-988E2B62018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293229E-0E90-4C7C-86FC-F3C33BE3BF1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6DA4233-B2BF-434B-B623-D59F3D3E769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60ACA92-14C9-4B8A-B604-5E70BF941A8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864C1D0-EE63-46AE-A33C-E89F2330BE8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9FE214C-7C49-4659-B2B1-19C908C1DE3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33B49E4-043B-46CE-BDFF-E85A17ECB95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48D6442-45BB-49B3-82AC-AFBCE69D5A3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2B7CADA-8B08-4ABD-8149-4A4DBFA2043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CA70088-C568-4C43-8642-BCA425FB19C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3D3A517-A54A-49F6-AC2F-388386BB8C3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9B30AC7-BCE0-4B08-BEFF-712B6338883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E76ABEC-0AFF-4633-93BB-F7D3FB06798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前後を推移し、全国平均および福島県平均を大きく上回り、前年と同様の指数を維持している。</a:t>
          </a:r>
        </a:p>
        <a:p>
          <a:r>
            <a:rPr kumimoji="1" lang="ja-JP" altLang="en-US" sz="1300">
              <a:latin typeface="ＭＳ Ｐゴシック" panose="020B0600070205080204" pitchFamily="50" charset="-128"/>
              <a:ea typeface="ＭＳ Ｐゴシック" panose="020B0600070205080204" pitchFamily="50" charset="-128"/>
            </a:rPr>
            <a:t>　法人税が経済状況で上下するため、一時的な上昇はあるが、税率改正等により今後地方税総額の減少が見込まれ、長期的には減少傾向である。</a:t>
          </a:r>
        </a:p>
        <a:p>
          <a:r>
            <a:rPr kumimoji="1" lang="ja-JP" altLang="en-US" sz="1300">
              <a:latin typeface="ＭＳ Ｐゴシック" panose="020B0600070205080204" pitchFamily="50" charset="-128"/>
              <a:ea typeface="ＭＳ Ｐゴシック" panose="020B0600070205080204" pitchFamily="50" charset="-128"/>
            </a:rPr>
            <a:t>　今後も収納率向上や企業誘致等により、税収増加を図り、歳入の確保に努める。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D6F1BAA-2555-485B-8F1E-C5CA99F9BEB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8AE3B18-9B9A-4CB7-8655-243389F1268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C02C1BB7-D2BA-40AC-B0CA-AD59F3C15C4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D3D03CA2-E704-4CEA-97D6-2728D624298C}"/>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48C209C6-EA86-4ABD-BB05-100554323EF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662E757E-57FA-45CF-8203-69298C43451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C02015B-98C6-4448-9318-2DBCA086BDC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D6B49E61-1E3C-4217-B43A-167BC043A2D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BCB2F728-7E56-40B6-84B3-CD58748F2F4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2130C39-11A7-4CD9-BA12-7E57A18D079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4D8F1046-E752-4D7C-8744-EFB8FE9FD95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31641DDF-1F45-4629-BE1A-E277F6E7B1E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67447318-0E3B-4743-A01A-57226B678C48}"/>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4480613-09A9-4410-B912-E5A83EB9BFE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99622F7-771F-4DF5-AD11-EDFDBD9A835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A6806452-4257-46E4-8FB7-D878596BD52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1BFE5B4A-ADF0-43B0-8DD7-F4CC8A84253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EB2662AD-DFDA-4319-A3D2-3984B1E6575D}"/>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6F2CF1FB-D887-486C-9B57-99B0AE9CEA5D}"/>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FD6ED1D2-AE5F-42B8-8843-B6A4E83857B8}"/>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25069279-FBF1-43F6-8E9E-CF69AB3739C2}"/>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47CC6FA4-1E12-456E-BA41-3E45AF2326D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39007</xdr:rowOff>
    </xdr:from>
    <xdr:to>
      <xdr:col>23</xdr:col>
      <xdr:colOff>133350</xdr:colOff>
      <xdr:row>38</xdr:row>
      <xdr:rowOff>39007</xdr:rowOff>
    </xdr:to>
    <xdr:cxnSp macro="">
      <xdr:nvCxnSpPr>
        <xdr:cNvPr id="71" name="直線コネクタ 70">
          <a:extLst>
            <a:ext uri="{FF2B5EF4-FFF2-40B4-BE49-F238E27FC236}">
              <a16:creationId xmlns:a16="http://schemas.microsoft.com/office/drawing/2014/main" id="{7832DEAE-175D-4AB6-9CC2-098A890591AA}"/>
            </a:ext>
          </a:extLst>
        </xdr:cNvPr>
        <xdr:cNvCxnSpPr/>
      </xdr:nvCxnSpPr>
      <xdr:spPr>
        <a:xfrm>
          <a:off x="4114800" y="655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70B3F548-4A55-4B12-8AF4-BA1EE32C6E02}"/>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6184840F-5301-407A-BBE4-D56193EC6077}"/>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39007</xdr:rowOff>
    </xdr:from>
    <xdr:to>
      <xdr:col>19</xdr:col>
      <xdr:colOff>133350</xdr:colOff>
      <xdr:row>38</xdr:row>
      <xdr:rowOff>56243</xdr:rowOff>
    </xdr:to>
    <xdr:cxnSp macro="">
      <xdr:nvCxnSpPr>
        <xdr:cNvPr id="74" name="直線コネクタ 73">
          <a:extLst>
            <a:ext uri="{FF2B5EF4-FFF2-40B4-BE49-F238E27FC236}">
              <a16:creationId xmlns:a16="http://schemas.microsoft.com/office/drawing/2014/main" id="{BB430D9D-E363-4068-AC10-05CA096FF9B2}"/>
            </a:ext>
          </a:extLst>
        </xdr:cNvPr>
        <xdr:cNvCxnSpPr/>
      </xdr:nvCxnSpPr>
      <xdr:spPr>
        <a:xfrm flipV="1">
          <a:off x="3225800" y="655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146D28DE-D376-4840-9D16-F98DD4FA13BF}"/>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C105BCB1-DED5-48D4-985F-EAB66E4AB2AD}"/>
            </a:ext>
          </a:extLst>
        </xdr:cNvPr>
        <xdr:cNvSpPr txBox="1"/>
      </xdr:nvSpPr>
      <xdr:spPr>
        <a:xfrm>
          <a:off x="3733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56243</xdr:rowOff>
    </xdr:from>
    <xdr:to>
      <xdr:col>15</xdr:col>
      <xdr:colOff>82550</xdr:colOff>
      <xdr:row>38</xdr:row>
      <xdr:rowOff>107950</xdr:rowOff>
    </xdr:to>
    <xdr:cxnSp macro="">
      <xdr:nvCxnSpPr>
        <xdr:cNvPr id="77" name="直線コネクタ 76">
          <a:extLst>
            <a:ext uri="{FF2B5EF4-FFF2-40B4-BE49-F238E27FC236}">
              <a16:creationId xmlns:a16="http://schemas.microsoft.com/office/drawing/2014/main" id="{2D49007A-D638-49DF-8A8B-99AAA7EAC307}"/>
            </a:ext>
          </a:extLst>
        </xdr:cNvPr>
        <xdr:cNvCxnSpPr/>
      </xdr:nvCxnSpPr>
      <xdr:spPr>
        <a:xfrm flipV="1">
          <a:off x="2336800" y="657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1C28F9EA-4118-4EEF-B691-AF8A236B82D3}"/>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8BCC3737-C1DF-4201-B611-75CA086DA970}"/>
            </a:ext>
          </a:extLst>
        </xdr:cNvPr>
        <xdr:cNvSpPr txBox="1"/>
      </xdr:nvSpPr>
      <xdr:spPr>
        <a:xfrm>
          <a:off x="2844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142422</xdr:rowOff>
    </xdr:to>
    <xdr:cxnSp macro="">
      <xdr:nvCxnSpPr>
        <xdr:cNvPr id="80" name="直線コネクタ 79">
          <a:extLst>
            <a:ext uri="{FF2B5EF4-FFF2-40B4-BE49-F238E27FC236}">
              <a16:creationId xmlns:a16="http://schemas.microsoft.com/office/drawing/2014/main" id="{C701C1BF-4DA9-4920-83FB-48698AFDA689}"/>
            </a:ext>
          </a:extLst>
        </xdr:cNvPr>
        <xdr:cNvCxnSpPr/>
      </xdr:nvCxnSpPr>
      <xdr:spPr>
        <a:xfrm flipV="1">
          <a:off x="1447800" y="66230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832D500A-8C88-4BB6-A141-AB26170B375D}"/>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BC1FD743-CB80-442B-ADB5-2D3BA0F9BA15}"/>
            </a:ext>
          </a:extLst>
        </xdr:cNvPr>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B2A0474-5EEE-440D-8C6F-A8991925B775}"/>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9416F7F4-CFD5-4273-967F-C04F7F44FAB6}"/>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E95C104-1B6D-43EB-8180-8D0F3623CEA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841D2C6-AAAF-43CF-8BE1-82665B0742D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9ECE89C-F4DF-461C-B801-67982387121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DBAA9A6F-994D-4B5C-B0ED-B42C5C1BA01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761F5E5C-F8CD-4AB6-AA34-0FD9F9EA51E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159657</xdr:rowOff>
    </xdr:from>
    <xdr:to>
      <xdr:col>23</xdr:col>
      <xdr:colOff>184150</xdr:colOff>
      <xdr:row>38</xdr:row>
      <xdr:rowOff>89807</xdr:rowOff>
    </xdr:to>
    <xdr:sp macro="" textlink="">
      <xdr:nvSpPr>
        <xdr:cNvPr id="90" name="楕円 89">
          <a:extLst>
            <a:ext uri="{FF2B5EF4-FFF2-40B4-BE49-F238E27FC236}">
              <a16:creationId xmlns:a16="http://schemas.microsoft.com/office/drawing/2014/main" id="{4625FEE9-3466-4C71-AC81-D1BF300FE013}"/>
            </a:ext>
          </a:extLst>
        </xdr:cNvPr>
        <xdr:cNvSpPr/>
      </xdr:nvSpPr>
      <xdr:spPr>
        <a:xfrm>
          <a:off x="49022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4734</xdr:rowOff>
    </xdr:from>
    <xdr:ext cx="762000" cy="259045"/>
    <xdr:sp macro="" textlink="">
      <xdr:nvSpPr>
        <xdr:cNvPr id="91" name="財政力該当値テキスト">
          <a:extLst>
            <a:ext uri="{FF2B5EF4-FFF2-40B4-BE49-F238E27FC236}">
              <a16:creationId xmlns:a16="http://schemas.microsoft.com/office/drawing/2014/main" id="{A73C4573-FBB6-43D2-8C5B-C0DDDF880326}"/>
            </a:ext>
          </a:extLst>
        </xdr:cNvPr>
        <xdr:cNvSpPr txBox="1"/>
      </xdr:nvSpPr>
      <xdr:spPr>
        <a:xfrm>
          <a:off x="5041900" y="634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159657</xdr:rowOff>
    </xdr:from>
    <xdr:to>
      <xdr:col>19</xdr:col>
      <xdr:colOff>184150</xdr:colOff>
      <xdr:row>38</xdr:row>
      <xdr:rowOff>89807</xdr:rowOff>
    </xdr:to>
    <xdr:sp macro="" textlink="">
      <xdr:nvSpPr>
        <xdr:cNvPr id="92" name="楕円 91">
          <a:extLst>
            <a:ext uri="{FF2B5EF4-FFF2-40B4-BE49-F238E27FC236}">
              <a16:creationId xmlns:a16="http://schemas.microsoft.com/office/drawing/2014/main" id="{5607CE34-9E70-4398-841B-BF22DBAF90A1}"/>
            </a:ext>
          </a:extLst>
        </xdr:cNvPr>
        <xdr:cNvSpPr/>
      </xdr:nvSpPr>
      <xdr:spPr>
        <a:xfrm>
          <a:off x="4064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99984</xdr:rowOff>
    </xdr:from>
    <xdr:ext cx="736600" cy="259045"/>
    <xdr:sp macro="" textlink="">
      <xdr:nvSpPr>
        <xdr:cNvPr id="93" name="テキスト ボックス 92">
          <a:extLst>
            <a:ext uri="{FF2B5EF4-FFF2-40B4-BE49-F238E27FC236}">
              <a16:creationId xmlns:a16="http://schemas.microsoft.com/office/drawing/2014/main" id="{60B8666B-95CD-441E-ABEB-9932DF17B22F}"/>
            </a:ext>
          </a:extLst>
        </xdr:cNvPr>
        <xdr:cNvSpPr txBox="1"/>
      </xdr:nvSpPr>
      <xdr:spPr>
        <a:xfrm>
          <a:off x="3733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5443</xdr:rowOff>
    </xdr:from>
    <xdr:to>
      <xdr:col>15</xdr:col>
      <xdr:colOff>133350</xdr:colOff>
      <xdr:row>38</xdr:row>
      <xdr:rowOff>107043</xdr:rowOff>
    </xdr:to>
    <xdr:sp macro="" textlink="">
      <xdr:nvSpPr>
        <xdr:cNvPr id="94" name="楕円 93">
          <a:extLst>
            <a:ext uri="{FF2B5EF4-FFF2-40B4-BE49-F238E27FC236}">
              <a16:creationId xmlns:a16="http://schemas.microsoft.com/office/drawing/2014/main" id="{A2446008-E475-40CD-83E0-879AD2DB9B4E}"/>
            </a:ext>
          </a:extLst>
        </xdr:cNvPr>
        <xdr:cNvSpPr/>
      </xdr:nvSpPr>
      <xdr:spPr>
        <a:xfrm>
          <a:off x="3175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95" name="テキスト ボックス 94">
          <a:extLst>
            <a:ext uri="{FF2B5EF4-FFF2-40B4-BE49-F238E27FC236}">
              <a16:creationId xmlns:a16="http://schemas.microsoft.com/office/drawing/2014/main" id="{0F018E43-EB07-49E5-BC20-AFE4D1487CCE}"/>
            </a:ext>
          </a:extLst>
        </xdr:cNvPr>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6" name="楕円 95">
          <a:extLst>
            <a:ext uri="{FF2B5EF4-FFF2-40B4-BE49-F238E27FC236}">
              <a16:creationId xmlns:a16="http://schemas.microsoft.com/office/drawing/2014/main" id="{DB3B0C43-D74F-40FF-8497-26A55791B046}"/>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F039F9E5-4352-4328-BA8F-064281A24D4B}"/>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91622</xdr:rowOff>
    </xdr:from>
    <xdr:to>
      <xdr:col>7</xdr:col>
      <xdr:colOff>31750</xdr:colOff>
      <xdr:row>39</xdr:row>
      <xdr:rowOff>21772</xdr:rowOff>
    </xdr:to>
    <xdr:sp macro="" textlink="">
      <xdr:nvSpPr>
        <xdr:cNvPr id="98" name="楕円 97">
          <a:extLst>
            <a:ext uri="{FF2B5EF4-FFF2-40B4-BE49-F238E27FC236}">
              <a16:creationId xmlns:a16="http://schemas.microsoft.com/office/drawing/2014/main" id="{355F0B79-217C-4148-8178-5FB385779FF7}"/>
            </a:ext>
          </a:extLst>
        </xdr:cNvPr>
        <xdr:cNvSpPr/>
      </xdr:nvSpPr>
      <xdr:spPr>
        <a:xfrm>
          <a:off x="1397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31949</xdr:rowOff>
    </xdr:from>
    <xdr:ext cx="762000" cy="259045"/>
    <xdr:sp macro="" textlink="">
      <xdr:nvSpPr>
        <xdr:cNvPr id="99" name="テキスト ボックス 98">
          <a:extLst>
            <a:ext uri="{FF2B5EF4-FFF2-40B4-BE49-F238E27FC236}">
              <a16:creationId xmlns:a16="http://schemas.microsoft.com/office/drawing/2014/main" id="{574EE892-69B0-4610-AAA7-3458C606F059}"/>
            </a:ext>
          </a:extLst>
        </xdr:cNvPr>
        <xdr:cNvSpPr txBox="1"/>
      </xdr:nvSpPr>
      <xdr:spPr>
        <a:xfrm>
          <a:off x="1066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177F8FE7-6DE0-4D33-8748-EA86E669E5A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A53AD81-04B1-4FC0-BAE5-AAE64F1B739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D440657-1A7F-4925-8755-E894A72F9BD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BE24B0F-256F-417B-ACC7-3DF2EA625AD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4959C84A-F230-46A8-9334-0902C9C412D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7A136133-9511-4F06-B6A0-88C316A4171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32221BD2-D4C0-4FEE-A118-4CCE990FDB8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A8FE4DA5-B581-4883-9203-3D23201E832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38D3EF5B-FFA7-4471-A92D-274CCC74A38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E760E3A7-FCD3-4FDB-9F3F-1ECCC0C834C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5B791BB3-86AE-42E5-AAB8-5CBFBD88B39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BDE143EB-AC88-47A7-B818-63327DBC639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DA547BA8-724E-47FF-97AC-EC7671C299A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経常収支比率は、昨年度から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ポイント改善され、全国平均および福島県平均を下回る数値となった。</a:t>
          </a:r>
        </a:p>
        <a:p>
          <a:r>
            <a:rPr kumimoji="1" lang="ja-JP" altLang="en-US" sz="1300">
              <a:latin typeface="ＭＳ Ｐゴシック" panose="020B0600070205080204" pitchFamily="50" charset="-128"/>
              <a:ea typeface="ＭＳ Ｐゴシック" panose="020B0600070205080204" pitchFamily="50" charset="-128"/>
            </a:rPr>
            <a:t>　財源となる村税の収入が増となったことで経常一般財源が増加したことが大きな要因である。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　長期的な目線では、社会保障費関係が増加する見込みであるため、さらなる事務の効率化や経常経費の見直しに努める。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99B9E034-6332-4B19-BB9F-37BB949D0E1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5AAA2229-EC82-46FE-9E6C-E94DCFA03C1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285CDCCE-D5E0-4205-BA43-DA5E95C5812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FA6DED28-F9EB-4815-801C-A9270588F1A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43B2686D-7BFD-4C54-A128-28850CA9381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1800472B-9089-4E91-A34B-AA84FA782C1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BA972B1F-B392-4698-94BF-F81520DEB3D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95559C7-907A-4141-A9CE-9554A48D011F}"/>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110019F1-F388-4F8B-8343-3FA570F2D01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D07D2CBE-C8ED-408E-95A5-E8E001FD06F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8F79911F-5BC6-4475-AA50-8E3D8454F31B}"/>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8362EDB1-F91A-45F0-A66B-CAA6D3E2704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65C5A3C-3893-47F2-95EE-AE5BD2E85E8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8BF2134-C095-42BA-B894-B7D542D88EB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13BBFF49-A640-433A-AE21-D5E0C782A0B9}"/>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67D0EDD9-B5BE-463E-906C-4F5750395076}"/>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F8A32632-0CFA-4976-97E8-3E034FB43438}"/>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A522965F-F507-4E7D-B95D-092FCA4FEA6B}"/>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C5388D7B-A090-4383-AB86-1956B8BE96A7}"/>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63</xdr:row>
      <xdr:rowOff>8128</xdr:rowOff>
    </xdr:to>
    <xdr:cxnSp macro="">
      <xdr:nvCxnSpPr>
        <xdr:cNvPr id="132" name="直線コネクタ 131">
          <a:extLst>
            <a:ext uri="{FF2B5EF4-FFF2-40B4-BE49-F238E27FC236}">
              <a16:creationId xmlns:a16="http://schemas.microsoft.com/office/drawing/2014/main" id="{28E353EC-9357-444D-A98F-E5230497C663}"/>
            </a:ext>
          </a:extLst>
        </xdr:cNvPr>
        <xdr:cNvCxnSpPr/>
      </xdr:nvCxnSpPr>
      <xdr:spPr>
        <a:xfrm flipV="1">
          <a:off x="4114800" y="10553700"/>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5A60610B-8520-48CF-8C5E-07A0A489108C}"/>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2125169C-3593-4389-8896-00B132A7A71A}"/>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8128</xdr:rowOff>
    </xdr:to>
    <xdr:cxnSp macro="">
      <xdr:nvCxnSpPr>
        <xdr:cNvPr id="135" name="直線コネクタ 134">
          <a:extLst>
            <a:ext uri="{FF2B5EF4-FFF2-40B4-BE49-F238E27FC236}">
              <a16:creationId xmlns:a16="http://schemas.microsoft.com/office/drawing/2014/main" id="{DCD80CB7-6425-47BE-BACE-C91F41E5DDA9}"/>
            </a:ext>
          </a:extLst>
        </xdr:cNvPr>
        <xdr:cNvCxnSpPr/>
      </xdr:nvCxnSpPr>
      <xdr:spPr>
        <a:xfrm>
          <a:off x="3225800" y="10809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1E5DF85A-0D87-45F4-98F2-E02A4D79188C}"/>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E82EB072-80C7-40D3-B6B5-BCE19656C79B}"/>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162560</xdr:rowOff>
    </xdr:to>
    <xdr:cxnSp macro="">
      <xdr:nvCxnSpPr>
        <xdr:cNvPr id="138" name="直線コネクタ 137">
          <a:extLst>
            <a:ext uri="{FF2B5EF4-FFF2-40B4-BE49-F238E27FC236}">
              <a16:creationId xmlns:a16="http://schemas.microsoft.com/office/drawing/2014/main" id="{F2660465-1572-45C9-8364-6480C530956A}"/>
            </a:ext>
          </a:extLst>
        </xdr:cNvPr>
        <xdr:cNvCxnSpPr/>
      </xdr:nvCxnSpPr>
      <xdr:spPr>
        <a:xfrm flipV="1">
          <a:off x="2336800" y="1080947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68F663F9-1616-4334-A7BB-9FE24C4C5B73}"/>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53D2A395-24DB-4649-B55B-D2E832CD08C8}"/>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162560</xdr:rowOff>
    </xdr:to>
    <xdr:cxnSp macro="">
      <xdr:nvCxnSpPr>
        <xdr:cNvPr id="141" name="直線コネクタ 140">
          <a:extLst>
            <a:ext uri="{FF2B5EF4-FFF2-40B4-BE49-F238E27FC236}">
              <a16:creationId xmlns:a16="http://schemas.microsoft.com/office/drawing/2014/main" id="{2E9D8758-00EA-4434-888E-70CA74538A5A}"/>
            </a:ext>
          </a:extLst>
        </xdr:cNvPr>
        <xdr:cNvCxnSpPr/>
      </xdr:nvCxnSpPr>
      <xdr:spPr>
        <a:xfrm>
          <a:off x="1447800" y="108336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DB60757F-C889-4570-AEB5-1CCA1E19973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D924818B-A3BF-4CC6-B4A8-5B382DE13105}"/>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BEDE83E9-92A0-49AD-9023-064D676D741E}"/>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6A019BBC-34D6-478F-85A3-7ED51969F6BD}"/>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BE31932-6318-445F-939A-41905C95100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5E7101F-9955-4108-83A4-546F2764089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B18D346-1BDF-48A8-A0B5-C4CB415CA29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FB1B36E-B035-47C2-A23E-09162EAFDCE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2E50FAF-22F3-47E7-8197-F843076E7AF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a:extLst>
            <a:ext uri="{FF2B5EF4-FFF2-40B4-BE49-F238E27FC236}">
              <a16:creationId xmlns:a16="http://schemas.microsoft.com/office/drawing/2014/main" id="{9FDCAD2A-3247-445F-A0D1-AE179B498E07}"/>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2" name="財政構造の弾力性該当値テキスト">
          <a:extLst>
            <a:ext uri="{FF2B5EF4-FFF2-40B4-BE49-F238E27FC236}">
              <a16:creationId xmlns:a16="http://schemas.microsoft.com/office/drawing/2014/main" id="{FCCE7656-9FDD-4242-A6DC-F6E2556F2643}"/>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3" name="楕円 152">
          <a:extLst>
            <a:ext uri="{FF2B5EF4-FFF2-40B4-BE49-F238E27FC236}">
              <a16:creationId xmlns:a16="http://schemas.microsoft.com/office/drawing/2014/main" id="{2E641F04-E896-46CD-9FC5-99AE55DA685D}"/>
            </a:ext>
          </a:extLst>
        </xdr:cNvPr>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4" name="テキスト ボックス 153">
          <a:extLst>
            <a:ext uri="{FF2B5EF4-FFF2-40B4-BE49-F238E27FC236}">
              <a16:creationId xmlns:a16="http://schemas.microsoft.com/office/drawing/2014/main" id="{E0B65078-E9F5-4060-9ADF-E0B8F2A2DCA5}"/>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5" name="楕円 154">
          <a:extLst>
            <a:ext uri="{FF2B5EF4-FFF2-40B4-BE49-F238E27FC236}">
              <a16:creationId xmlns:a16="http://schemas.microsoft.com/office/drawing/2014/main" id="{A63A9B7B-BF27-41A4-BE3F-9255CD7D714A}"/>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69105</xdr:rowOff>
    </xdr:from>
    <xdr:ext cx="762000" cy="259045"/>
    <xdr:sp macro="" textlink="">
      <xdr:nvSpPr>
        <xdr:cNvPr id="156" name="テキスト ボックス 155">
          <a:extLst>
            <a:ext uri="{FF2B5EF4-FFF2-40B4-BE49-F238E27FC236}">
              <a16:creationId xmlns:a16="http://schemas.microsoft.com/office/drawing/2014/main" id="{4A74E1B2-8704-4F60-A6F9-0727436145B0}"/>
            </a:ext>
          </a:extLst>
        </xdr:cNvPr>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7" name="楕円 156">
          <a:extLst>
            <a:ext uri="{FF2B5EF4-FFF2-40B4-BE49-F238E27FC236}">
              <a16:creationId xmlns:a16="http://schemas.microsoft.com/office/drawing/2014/main" id="{4CACABBE-16C9-49B3-8876-CFBC24C6599F}"/>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8" name="テキスト ボックス 157">
          <a:extLst>
            <a:ext uri="{FF2B5EF4-FFF2-40B4-BE49-F238E27FC236}">
              <a16:creationId xmlns:a16="http://schemas.microsoft.com/office/drawing/2014/main" id="{9CE8B9B5-6783-442F-9EF3-3969C5190DA9}"/>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9" name="楕円 158">
          <a:extLst>
            <a:ext uri="{FF2B5EF4-FFF2-40B4-BE49-F238E27FC236}">
              <a16:creationId xmlns:a16="http://schemas.microsoft.com/office/drawing/2014/main" id="{00BBE5EE-0FCD-42B3-9E51-DB213AFB171F}"/>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60" name="テキスト ボックス 159">
          <a:extLst>
            <a:ext uri="{FF2B5EF4-FFF2-40B4-BE49-F238E27FC236}">
              <a16:creationId xmlns:a16="http://schemas.microsoft.com/office/drawing/2014/main" id="{3961341C-2403-4D0E-9DAE-3BFB10748678}"/>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EDC4E31D-8195-42E1-8250-7673752FEF7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6E851D29-B602-4185-BC5B-6D0913A94D4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7065D53-DFAD-4165-B6BA-8C60E3DD1A8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9DB8C452-3ED4-4EEA-B045-698F7BA273C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6FA856BF-75C2-4FEB-A3DD-F1AE4456363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34213229-1AFB-4FED-8374-506F81C59BB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4C6C8DE-5374-442F-B41E-85475F1E774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659F543-9618-4EA7-893B-515D5057D6D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31E7E763-46E5-4827-A1B9-A75E299F2AA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63C57F7-D6B7-4D04-9EC5-B9DF50B1D21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1926C10-DBB5-442C-9ECF-E13FCDF757E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C9EA8ACA-EA25-4F26-953A-CFE9EB56F6C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8169F07-DAC4-407F-BF81-CFBEBE428CA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人件費・物件費等決算額は、前年度に引き続き増加傾向となり全国平均および福島県平均を上回る数値となった。</a:t>
          </a:r>
        </a:p>
        <a:p>
          <a:r>
            <a:rPr kumimoji="1" lang="ja-JP" altLang="en-US" sz="1300">
              <a:latin typeface="ＭＳ Ｐゴシック" panose="020B0600070205080204" pitchFamily="50" charset="-128"/>
              <a:ea typeface="ＭＳ Ｐゴシック" panose="020B0600070205080204" pitchFamily="50" charset="-128"/>
            </a:rPr>
            <a:t>　物件費については、現状平均を上回る数値で推移しているが、放射性物質の除染作業に伴う業務委託の事業費が大きく影響しているため、今後除染対策事業の完了に伴い減少する見込みである。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651A3AB8-1853-4049-AC24-3827BEC8B2E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12DCAD9-A2CC-41B5-8B52-18EDB0B0275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25843BF-D0F4-4CA0-997E-D0FBF4A145F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D5A8D727-69D1-44AA-9AF2-068F9AED6629}"/>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E1B2D330-41FE-40D3-AC78-D343016BFA5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65DE3DEC-8FE0-4FA2-A6A8-F431606D95F7}"/>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8809023B-59D3-4B2A-B04F-247EA376A03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E9B91AED-7025-4486-9913-5DA1624C3EC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7C60B6C-2F13-4094-9291-3A0FE230933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D89E24F4-980A-4D89-8FC1-ADAEAA078B8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B2006501-C5B7-491F-AC7E-4D8729C4C361}"/>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8B1251A6-892B-4D13-97BE-A826B7C88A5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7EAB508D-25A9-4093-BDCA-820C95B3694D}"/>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D97BC4F8-88EA-49AA-8DC7-A417360F14C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1B5EA4E1-7A67-44F8-9744-BE61B1B0D4D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1EFF1179-1A9B-4C98-8C4B-365311A90DA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56387F8F-354D-4409-BE57-F0718FFA38F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FE98B8B4-1CB6-416F-8DE7-5B473C5E1BC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F845AA3C-BD55-4AFA-95EF-9CCCB3E15FF6}"/>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746DDCB9-BD9E-46B0-9DD7-E9198290AF55}"/>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A5C64AD8-A780-4F52-AC59-B36BB3B73025}"/>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6929C33-D33C-4581-9991-D4271D5144EE}"/>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E1059431-4A59-4BF1-A8CB-07864B6F3203}"/>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93371</xdr:rowOff>
    </xdr:from>
    <xdr:to>
      <xdr:col>23</xdr:col>
      <xdr:colOff>133350</xdr:colOff>
      <xdr:row>88</xdr:row>
      <xdr:rowOff>148791</xdr:rowOff>
    </xdr:to>
    <xdr:cxnSp macro="">
      <xdr:nvCxnSpPr>
        <xdr:cNvPr id="197" name="直線コネクタ 196">
          <a:extLst>
            <a:ext uri="{FF2B5EF4-FFF2-40B4-BE49-F238E27FC236}">
              <a16:creationId xmlns:a16="http://schemas.microsoft.com/office/drawing/2014/main" id="{B058A69F-4BAF-425B-9187-04D4432686C5}"/>
            </a:ext>
          </a:extLst>
        </xdr:cNvPr>
        <xdr:cNvCxnSpPr/>
      </xdr:nvCxnSpPr>
      <xdr:spPr>
        <a:xfrm>
          <a:off x="4114800" y="15180971"/>
          <a:ext cx="8382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23B7FF-CAA2-4FD4-A5F5-0796FCABD69F}"/>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F130F26E-A282-4B16-BDBC-9D5A0D65E115}"/>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130809</xdr:rowOff>
    </xdr:from>
    <xdr:to>
      <xdr:col>19</xdr:col>
      <xdr:colOff>133350</xdr:colOff>
      <xdr:row>88</xdr:row>
      <xdr:rowOff>93371</xdr:rowOff>
    </xdr:to>
    <xdr:cxnSp macro="">
      <xdr:nvCxnSpPr>
        <xdr:cNvPr id="200" name="直線コネクタ 199">
          <a:extLst>
            <a:ext uri="{FF2B5EF4-FFF2-40B4-BE49-F238E27FC236}">
              <a16:creationId xmlns:a16="http://schemas.microsoft.com/office/drawing/2014/main" id="{11A8DB2B-49A4-4336-BED9-828EDD93E863}"/>
            </a:ext>
          </a:extLst>
        </xdr:cNvPr>
        <xdr:cNvCxnSpPr/>
      </xdr:nvCxnSpPr>
      <xdr:spPr>
        <a:xfrm>
          <a:off x="3225800" y="14875509"/>
          <a:ext cx="889000" cy="30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E1013FF-5325-4A21-A92B-448B682DE639}"/>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E52F43D9-D1F3-4FDB-9A19-88CE8994EC18}"/>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119125</xdr:rowOff>
    </xdr:from>
    <xdr:to>
      <xdr:col>15</xdr:col>
      <xdr:colOff>82550</xdr:colOff>
      <xdr:row>86</xdr:row>
      <xdr:rowOff>130809</xdr:rowOff>
    </xdr:to>
    <xdr:cxnSp macro="">
      <xdr:nvCxnSpPr>
        <xdr:cNvPr id="203" name="直線コネクタ 202">
          <a:extLst>
            <a:ext uri="{FF2B5EF4-FFF2-40B4-BE49-F238E27FC236}">
              <a16:creationId xmlns:a16="http://schemas.microsoft.com/office/drawing/2014/main" id="{0D750ADE-D8E7-457C-ADEA-CA938A374755}"/>
            </a:ext>
          </a:extLst>
        </xdr:cNvPr>
        <xdr:cNvCxnSpPr/>
      </xdr:nvCxnSpPr>
      <xdr:spPr>
        <a:xfrm>
          <a:off x="2336800" y="14520925"/>
          <a:ext cx="889000" cy="3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846CDA96-9682-4C2A-8E2A-D2DDC55E48CF}"/>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F0B865F4-F3B0-4213-B3A8-FD3A2ABED961}"/>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119125</xdr:rowOff>
    </xdr:from>
    <xdr:to>
      <xdr:col>11</xdr:col>
      <xdr:colOff>31750</xdr:colOff>
      <xdr:row>84</xdr:row>
      <xdr:rowOff>137705</xdr:rowOff>
    </xdr:to>
    <xdr:cxnSp macro="">
      <xdr:nvCxnSpPr>
        <xdr:cNvPr id="206" name="直線コネクタ 205">
          <a:extLst>
            <a:ext uri="{FF2B5EF4-FFF2-40B4-BE49-F238E27FC236}">
              <a16:creationId xmlns:a16="http://schemas.microsoft.com/office/drawing/2014/main" id="{90D872DF-0BDF-4EEE-9171-8620C5B88F1D}"/>
            </a:ext>
          </a:extLst>
        </xdr:cNvPr>
        <xdr:cNvCxnSpPr/>
      </xdr:nvCxnSpPr>
      <xdr:spPr>
        <a:xfrm flipV="1">
          <a:off x="1447800" y="14520925"/>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F1943E34-4E1A-4ABA-A9C1-47873EC526E4}"/>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EB4E3657-9F20-4594-AB69-9242E98FEAC4}"/>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6CD5021B-EC96-40BE-94A6-C906A9275E55}"/>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a:extLst>
            <a:ext uri="{FF2B5EF4-FFF2-40B4-BE49-F238E27FC236}">
              <a16:creationId xmlns:a16="http://schemas.microsoft.com/office/drawing/2014/main" id="{47A72414-738E-4FAE-A245-B74085E829BE}"/>
            </a:ext>
          </a:extLst>
        </xdr:cNvPr>
        <xdr:cNvSpPr txBox="1"/>
      </xdr:nvSpPr>
      <xdr:spPr>
        <a:xfrm>
          <a:off x="1066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94D0682-939B-4B5A-B5AB-CDE724C1091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E85B1C3-E2C4-470F-B906-5EC095D59C3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4AB962A-452B-4E8D-981D-1FD6B8F2064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2A3D88A-08AB-4B10-B1FC-290BA386C96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C1BB7B8D-16E8-45B6-A555-211CAC66F8B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97991</xdr:rowOff>
    </xdr:from>
    <xdr:to>
      <xdr:col>23</xdr:col>
      <xdr:colOff>184150</xdr:colOff>
      <xdr:row>89</xdr:row>
      <xdr:rowOff>28141</xdr:rowOff>
    </xdr:to>
    <xdr:sp macro="" textlink="">
      <xdr:nvSpPr>
        <xdr:cNvPr id="216" name="楕円 215">
          <a:extLst>
            <a:ext uri="{FF2B5EF4-FFF2-40B4-BE49-F238E27FC236}">
              <a16:creationId xmlns:a16="http://schemas.microsoft.com/office/drawing/2014/main" id="{651830F8-3A79-4D85-B9FB-16302C2A9DE7}"/>
            </a:ext>
          </a:extLst>
        </xdr:cNvPr>
        <xdr:cNvSpPr/>
      </xdr:nvSpPr>
      <xdr:spPr>
        <a:xfrm>
          <a:off x="4902200" y="151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70068</xdr:rowOff>
    </xdr:from>
    <xdr:ext cx="762000" cy="259045"/>
    <xdr:sp macro="" textlink="">
      <xdr:nvSpPr>
        <xdr:cNvPr id="217" name="人件費・物件費等の状況該当値テキスト">
          <a:extLst>
            <a:ext uri="{FF2B5EF4-FFF2-40B4-BE49-F238E27FC236}">
              <a16:creationId xmlns:a16="http://schemas.microsoft.com/office/drawing/2014/main" id="{A942BD2E-0B85-4120-8C01-9DAAAF493058}"/>
            </a:ext>
          </a:extLst>
        </xdr:cNvPr>
        <xdr:cNvSpPr txBox="1"/>
      </xdr:nvSpPr>
      <xdr:spPr>
        <a:xfrm>
          <a:off x="5041900" y="151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42571</xdr:rowOff>
    </xdr:from>
    <xdr:to>
      <xdr:col>19</xdr:col>
      <xdr:colOff>184150</xdr:colOff>
      <xdr:row>88</xdr:row>
      <xdr:rowOff>144171</xdr:rowOff>
    </xdr:to>
    <xdr:sp macro="" textlink="">
      <xdr:nvSpPr>
        <xdr:cNvPr id="218" name="楕円 217">
          <a:extLst>
            <a:ext uri="{FF2B5EF4-FFF2-40B4-BE49-F238E27FC236}">
              <a16:creationId xmlns:a16="http://schemas.microsoft.com/office/drawing/2014/main" id="{A0A18BFA-6E7B-412D-8F60-B5A806FD9415}"/>
            </a:ext>
          </a:extLst>
        </xdr:cNvPr>
        <xdr:cNvSpPr/>
      </xdr:nvSpPr>
      <xdr:spPr>
        <a:xfrm>
          <a:off x="4064000" y="151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128948</xdr:rowOff>
    </xdr:from>
    <xdr:ext cx="736600" cy="259045"/>
    <xdr:sp macro="" textlink="">
      <xdr:nvSpPr>
        <xdr:cNvPr id="219" name="テキスト ボックス 218">
          <a:extLst>
            <a:ext uri="{FF2B5EF4-FFF2-40B4-BE49-F238E27FC236}">
              <a16:creationId xmlns:a16="http://schemas.microsoft.com/office/drawing/2014/main" id="{ACAECB02-83B6-4AC3-AF1A-A5B8D5C5AA7B}"/>
            </a:ext>
          </a:extLst>
        </xdr:cNvPr>
        <xdr:cNvSpPr txBox="1"/>
      </xdr:nvSpPr>
      <xdr:spPr>
        <a:xfrm>
          <a:off x="3733800" y="1521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80009</xdr:rowOff>
    </xdr:from>
    <xdr:to>
      <xdr:col>15</xdr:col>
      <xdr:colOff>133350</xdr:colOff>
      <xdr:row>87</xdr:row>
      <xdr:rowOff>10159</xdr:rowOff>
    </xdr:to>
    <xdr:sp macro="" textlink="">
      <xdr:nvSpPr>
        <xdr:cNvPr id="220" name="楕円 219">
          <a:extLst>
            <a:ext uri="{FF2B5EF4-FFF2-40B4-BE49-F238E27FC236}">
              <a16:creationId xmlns:a16="http://schemas.microsoft.com/office/drawing/2014/main" id="{66CA3645-E5A9-4D61-9333-9C960999425F}"/>
            </a:ext>
          </a:extLst>
        </xdr:cNvPr>
        <xdr:cNvSpPr/>
      </xdr:nvSpPr>
      <xdr:spPr>
        <a:xfrm>
          <a:off x="3175000" y="148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166386</xdr:rowOff>
    </xdr:from>
    <xdr:ext cx="762000" cy="259045"/>
    <xdr:sp macro="" textlink="">
      <xdr:nvSpPr>
        <xdr:cNvPr id="221" name="テキスト ボックス 220">
          <a:extLst>
            <a:ext uri="{FF2B5EF4-FFF2-40B4-BE49-F238E27FC236}">
              <a16:creationId xmlns:a16="http://schemas.microsoft.com/office/drawing/2014/main" id="{A5B02731-1958-4305-AC1C-D0F4890D6AE4}"/>
            </a:ext>
          </a:extLst>
        </xdr:cNvPr>
        <xdr:cNvSpPr txBox="1"/>
      </xdr:nvSpPr>
      <xdr:spPr>
        <a:xfrm>
          <a:off x="2844800" y="1491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68325</xdr:rowOff>
    </xdr:from>
    <xdr:to>
      <xdr:col>11</xdr:col>
      <xdr:colOff>82550</xdr:colOff>
      <xdr:row>84</xdr:row>
      <xdr:rowOff>169925</xdr:rowOff>
    </xdr:to>
    <xdr:sp macro="" textlink="">
      <xdr:nvSpPr>
        <xdr:cNvPr id="222" name="楕円 221">
          <a:extLst>
            <a:ext uri="{FF2B5EF4-FFF2-40B4-BE49-F238E27FC236}">
              <a16:creationId xmlns:a16="http://schemas.microsoft.com/office/drawing/2014/main" id="{505FE191-B3DD-4D06-BEF0-0263A6BE2EEB}"/>
            </a:ext>
          </a:extLst>
        </xdr:cNvPr>
        <xdr:cNvSpPr/>
      </xdr:nvSpPr>
      <xdr:spPr>
        <a:xfrm>
          <a:off x="2286000" y="144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154702</xdr:rowOff>
    </xdr:from>
    <xdr:ext cx="762000" cy="259045"/>
    <xdr:sp macro="" textlink="">
      <xdr:nvSpPr>
        <xdr:cNvPr id="223" name="テキスト ボックス 222">
          <a:extLst>
            <a:ext uri="{FF2B5EF4-FFF2-40B4-BE49-F238E27FC236}">
              <a16:creationId xmlns:a16="http://schemas.microsoft.com/office/drawing/2014/main" id="{DB3CA806-7B3F-4D57-9ED3-94F5EA2828C2}"/>
            </a:ext>
          </a:extLst>
        </xdr:cNvPr>
        <xdr:cNvSpPr txBox="1"/>
      </xdr:nvSpPr>
      <xdr:spPr>
        <a:xfrm>
          <a:off x="1955800" y="1455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86905</xdr:rowOff>
    </xdr:from>
    <xdr:to>
      <xdr:col>7</xdr:col>
      <xdr:colOff>31750</xdr:colOff>
      <xdr:row>85</xdr:row>
      <xdr:rowOff>17055</xdr:rowOff>
    </xdr:to>
    <xdr:sp macro="" textlink="">
      <xdr:nvSpPr>
        <xdr:cNvPr id="224" name="楕円 223">
          <a:extLst>
            <a:ext uri="{FF2B5EF4-FFF2-40B4-BE49-F238E27FC236}">
              <a16:creationId xmlns:a16="http://schemas.microsoft.com/office/drawing/2014/main" id="{E45EA945-7192-4A1D-9A9C-FCFDA0842920}"/>
            </a:ext>
          </a:extLst>
        </xdr:cNvPr>
        <xdr:cNvSpPr/>
      </xdr:nvSpPr>
      <xdr:spPr>
        <a:xfrm>
          <a:off x="13970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1832</xdr:rowOff>
    </xdr:from>
    <xdr:ext cx="762000" cy="259045"/>
    <xdr:sp macro="" textlink="">
      <xdr:nvSpPr>
        <xdr:cNvPr id="225" name="テキスト ボックス 224">
          <a:extLst>
            <a:ext uri="{FF2B5EF4-FFF2-40B4-BE49-F238E27FC236}">
              <a16:creationId xmlns:a16="http://schemas.microsoft.com/office/drawing/2014/main" id="{CF77E729-2B4D-466D-B989-8BF10FCBB253}"/>
            </a:ext>
          </a:extLst>
        </xdr:cNvPr>
        <xdr:cNvSpPr txBox="1"/>
      </xdr:nvSpPr>
      <xdr:spPr>
        <a:xfrm>
          <a:off x="1066800" y="1457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1C880E36-D5A9-41EF-95EF-316940A6C52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44BA80EF-901E-4DCE-BDA1-42B259BC9C1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B5406755-B8BC-4898-8A16-20A0DBEA61C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1EB8EE8C-6F7E-4E9C-B6A0-49D3B735AD2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3960810D-8826-45AA-AEE0-FE7A67513BC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F3605E76-BB5B-4120-A547-69EE0CFF5A4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96235A-D829-42AF-B43F-178FBE7E855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511AA720-0413-4C6D-A8D1-12753830802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AADA9663-6B1A-4E08-9421-D361ECA9B19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E186A5D7-4B7E-43E5-8EFF-50679DCCE5D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2E7C1C9D-B0D8-4C95-B03A-C034ED64AEC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6CEE2C50-F762-497C-8C8A-F3D33D7157B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8C58FEC8-10B0-4C71-BFC8-4C8DE1E2A37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ラスパイレス指数は、全国平均および福島県平均を上回り、類似団体平均を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職員の定数管理、給与水準、各種手当の総点検を行うなど、より一層の給与の適正化に努める。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F3D58E52-81C5-4917-A6A9-103C7C0BA0C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9D5D9D87-2B8F-4BED-B44A-BF31E587065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1721D112-E32E-4B5F-8E9D-44DF62DA301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6C270F3C-B2C6-4819-A219-085A86173EE4}"/>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ED64E270-A364-4EDC-A559-8A27D3F1C08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597F3D9C-80F7-4820-957B-0BEA5FEF0AC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EA89BCED-E2DA-4543-861D-BEEA9F8DAF3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A7D86800-03EC-48DB-99D4-18ABF162DB1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C75D4079-E980-4944-9D25-5F8D3728C2A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ADA0F5E2-129B-4103-A33C-DC30C77D8A8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BA710E55-EF5A-411B-BF44-823F851B3F8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48B2C4DA-8C11-4EC8-BFDD-421F41ED950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DDCEE43E-26D1-4F35-AEC3-82F929DE064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8EBA99FB-8F0A-4E15-976B-6CA1DD23336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AF75BC5A-BEA2-4518-84B2-14FC4B585EE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F392E9B4-E685-4145-96DF-930F39EDC72C}"/>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FE70E70E-46EB-492D-A0CB-03196369434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CFE2B473-9C48-4219-92F6-59C43AA7E5E4}"/>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B97B53E8-1CB1-42E0-8F3B-1BCF3D24125D}"/>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31C66852-75B2-4A69-A81B-AA9F983C8E58}"/>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88</xdr:row>
      <xdr:rowOff>67028</xdr:rowOff>
    </xdr:to>
    <xdr:cxnSp macro="">
      <xdr:nvCxnSpPr>
        <xdr:cNvPr id="259" name="直線コネクタ 258">
          <a:extLst>
            <a:ext uri="{FF2B5EF4-FFF2-40B4-BE49-F238E27FC236}">
              <a16:creationId xmlns:a16="http://schemas.microsoft.com/office/drawing/2014/main" id="{B68BD242-E0C5-4E63-BFE6-410AC8653177}"/>
            </a:ext>
          </a:extLst>
        </xdr:cNvPr>
        <xdr:cNvCxnSpPr/>
      </xdr:nvCxnSpPr>
      <xdr:spPr>
        <a:xfrm flipV="1">
          <a:off x="16179800" y="1514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FD554F60-2947-4FBD-8C39-FD788213164D}"/>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2AB61407-015F-4494-B499-66349CB405BF}"/>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88</xdr:row>
      <xdr:rowOff>147461</xdr:rowOff>
    </xdr:to>
    <xdr:cxnSp macro="">
      <xdr:nvCxnSpPr>
        <xdr:cNvPr id="262" name="直線コネクタ 261">
          <a:extLst>
            <a:ext uri="{FF2B5EF4-FFF2-40B4-BE49-F238E27FC236}">
              <a16:creationId xmlns:a16="http://schemas.microsoft.com/office/drawing/2014/main" id="{D76F2272-5F00-493E-AC26-0ACD92E8023B}"/>
            </a:ext>
          </a:extLst>
        </xdr:cNvPr>
        <xdr:cNvCxnSpPr/>
      </xdr:nvCxnSpPr>
      <xdr:spPr>
        <a:xfrm flipV="1">
          <a:off x="15290800" y="151546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C53406BE-5A8C-4D19-AD12-517EB183543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663EF63C-0E3F-496F-A10D-8956B52E3BAF}"/>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107245</xdr:rowOff>
    </xdr:from>
    <xdr:to>
      <xdr:col>72</xdr:col>
      <xdr:colOff>203200</xdr:colOff>
      <xdr:row>88</xdr:row>
      <xdr:rowOff>147461</xdr:rowOff>
    </xdr:to>
    <xdr:cxnSp macro="">
      <xdr:nvCxnSpPr>
        <xdr:cNvPr id="265" name="直線コネクタ 264">
          <a:extLst>
            <a:ext uri="{FF2B5EF4-FFF2-40B4-BE49-F238E27FC236}">
              <a16:creationId xmlns:a16="http://schemas.microsoft.com/office/drawing/2014/main" id="{957CC03B-00CE-4669-9AA0-B3B07D5AFA9E}"/>
            </a:ext>
          </a:extLst>
        </xdr:cNvPr>
        <xdr:cNvCxnSpPr/>
      </xdr:nvCxnSpPr>
      <xdr:spPr>
        <a:xfrm>
          <a:off x="14401800" y="1519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36EC0A73-7BE8-49F1-B349-8C1DD93CC923}"/>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FE29F640-1C1C-47C0-B879-6F89D86B96A9}"/>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147461</xdr:rowOff>
    </xdr:to>
    <xdr:cxnSp macro="">
      <xdr:nvCxnSpPr>
        <xdr:cNvPr id="268" name="直線コネクタ 267">
          <a:extLst>
            <a:ext uri="{FF2B5EF4-FFF2-40B4-BE49-F238E27FC236}">
              <a16:creationId xmlns:a16="http://schemas.microsoft.com/office/drawing/2014/main" id="{17CC5A54-D099-4756-AA7D-9119D1075999}"/>
            </a:ext>
          </a:extLst>
        </xdr:cNvPr>
        <xdr:cNvCxnSpPr/>
      </xdr:nvCxnSpPr>
      <xdr:spPr>
        <a:xfrm flipV="1">
          <a:off x="13512800" y="1519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FBABFA5A-0B7B-4091-BC18-6D369F7D090B}"/>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74612455-CC0F-46B5-A218-39B4CC6EDF7C}"/>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F0964857-1874-4A64-9B8E-087B5AA53AB1}"/>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9167E21A-FA6B-49D7-8534-D50E7E4C17C6}"/>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B665A69-A000-4A00-8C04-E85A0C0CDD3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2926954-B6D8-4D3D-97ED-76DBD59DFA7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C0237D1-18C2-4350-B2D1-9A0DBE234DD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FC2917C-F09C-49D7-ACED-1DDE08731B5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B0D844E-BF96-41BE-9018-9E67E584148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8" name="楕円 277">
          <a:extLst>
            <a:ext uri="{FF2B5EF4-FFF2-40B4-BE49-F238E27FC236}">
              <a16:creationId xmlns:a16="http://schemas.microsoft.com/office/drawing/2014/main" id="{05D58371-BC6A-43E5-9271-45572027F3EE}"/>
            </a:ext>
          </a:extLst>
        </xdr:cNvPr>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9" name="給与水準   （国との比較）該当値テキスト">
          <a:extLst>
            <a:ext uri="{FF2B5EF4-FFF2-40B4-BE49-F238E27FC236}">
              <a16:creationId xmlns:a16="http://schemas.microsoft.com/office/drawing/2014/main" id="{4D019DEA-DB64-4CA3-966B-1B19F4427973}"/>
            </a:ext>
          </a:extLst>
        </xdr:cNvPr>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80" name="楕円 279">
          <a:extLst>
            <a:ext uri="{FF2B5EF4-FFF2-40B4-BE49-F238E27FC236}">
              <a16:creationId xmlns:a16="http://schemas.microsoft.com/office/drawing/2014/main" id="{BD991FED-77D2-4B41-B051-97BC9DDB0D6E}"/>
            </a:ext>
          </a:extLst>
        </xdr:cNvPr>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81" name="テキスト ボックス 280">
          <a:extLst>
            <a:ext uri="{FF2B5EF4-FFF2-40B4-BE49-F238E27FC236}">
              <a16:creationId xmlns:a16="http://schemas.microsoft.com/office/drawing/2014/main" id="{5463025F-45C4-4CEC-BC4F-445E8E2F67EC}"/>
            </a:ext>
          </a:extLst>
        </xdr:cNvPr>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96661</xdr:rowOff>
    </xdr:from>
    <xdr:to>
      <xdr:col>73</xdr:col>
      <xdr:colOff>44450</xdr:colOff>
      <xdr:row>89</xdr:row>
      <xdr:rowOff>26811</xdr:rowOff>
    </xdr:to>
    <xdr:sp macro="" textlink="">
      <xdr:nvSpPr>
        <xdr:cNvPr id="282" name="楕円 281">
          <a:extLst>
            <a:ext uri="{FF2B5EF4-FFF2-40B4-BE49-F238E27FC236}">
              <a16:creationId xmlns:a16="http://schemas.microsoft.com/office/drawing/2014/main" id="{932575E4-DE2F-4F78-852F-06814810E0B6}"/>
            </a:ext>
          </a:extLst>
        </xdr:cNvPr>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11588</xdr:rowOff>
    </xdr:from>
    <xdr:ext cx="762000" cy="259045"/>
    <xdr:sp macro="" textlink="">
      <xdr:nvSpPr>
        <xdr:cNvPr id="283" name="テキスト ボックス 282">
          <a:extLst>
            <a:ext uri="{FF2B5EF4-FFF2-40B4-BE49-F238E27FC236}">
              <a16:creationId xmlns:a16="http://schemas.microsoft.com/office/drawing/2014/main" id="{967EA84A-C149-4C61-84EF-9C4A29C930A7}"/>
            </a:ext>
          </a:extLst>
        </xdr:cNvPr>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4" name="楕円 283">
          <a:extLst>
            <a:ext uri="{FF2B5EF4-FFF2-40B4-BE49-F238E27FC236}">
              <a16:creationId xmlns:a16="http://schemas.microsoft.com/office/drawing/2014/main" id="{693F1083-2F00-4C68-8247-12E441A335D9}"/>
            </a:ext>
          </a:extLst>
        </xdr:cNvPr>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5" name="テキスト ボックス 284">
          <a:extLst>
            <a:ext uri="{FF2B5EF4-FFF2-40B4-BE49-F238E27FC236}">
              <a16:creationId xmlns:a16="http://schemas.microsoft.com/office/drawing/2014/main" id="{C660B69E-5A8E-4565-9482-20103EADD97C}"/>
            </a:ext>
          </a:extLst>
        </xdr:cNvPr>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6" name="楕円 285">
          <a:extLst>
            <a:ext uri="{FF2B5EF4-FFF2-40B4-BE49-F238E27FC236}">
              <a16:creationId xmlns:a16="http://schemas.microsoft.com/office/drawing/2014/main" id="{3266F404-188B-4661-ABD1-28DDF9A391F6}"/>
            </a:ext>
          </a:extLst>
        </xdr:cNvPr>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7" name="テキスト ボックス 286">
          <a:extLst>
            <a:ext uri="{FF2B5EF4-FFF2-40B4-BE49-F238E27FC236}">
              <a16:creationId xmlns:a16="http://schemas.microsoft.com/office/drawing/2014/main" id="{E7A4D772-15C4-4414-B5F0-01D6FF4E268E}"/>
            </a:ext>
          </a:extLst>
        </xdr:cNvPr>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69E31E3F-880F-48EB-9B6B-96C761CD932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BF742A0E-77B8-469A-9738-CD9E7365643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6D17F7D4-862A-4C66-B915-DC7163B4BE1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63C51A41-B2EC-49DF-B03D-13AFD81BB1F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4E0A5615-809B-489D-9229-9D505D3C003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CD6CCEB8-2D93-4935-B482-8176BD82947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21355434-3782-453F-929F-21E4E4AAC8E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C00F6088-5EF1-4B5A-AC75-B1170C70AA9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A2DA2B87-8597-44F5-8A8B-A6D4B7DC081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CF6C09CB-4AAA-4873-B4DD-05720D2AE2E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A7D8A42B-01FA-496B-9B6E-07E1410D4E8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3A1A12D2-B3F7-4E6F-A793-F7BBC389EF3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E0CBE229-099D-486E-BA58-943716191DA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人当たり職員数は、全国平均および福島県平均を下回り、前年度同等の数字を維持している。</a:t>
          </a:r>
        </a:p>
        <a:p>
          <a:r>
            <a:rPr kumimoji="1" lang="ja-JP" altLang="en-US" sz="1300">
              <a:latin typeface="ＭＳ Ｐゴシック" panose="020B0600070205080204" pitchFamily="50" charset="-128"/>
              <a:ea typeface="ＭＳ Ｐゴシック" panose="020B0600070205080204" pitchFamily="50" charset="-128"/>
            </a:rPr>
            <a:t>　退職者数に対し同数以下の人数で職員採用を行うことで定員管理を行っていたが、業務量の増加による新規雇用数の増加が見込まれるため、今後は全国平均・福島県平均に近い数字となる見込みである。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AFE7B452-54AE-4049-970E-F678FCF81A1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405B3085-E572-4FC0-A946-0BF8CE1F616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FCF87C0-CEBD-4556-B957-017B6AEC982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3C489BD9-7975-410F-BE6D-410C80F81A7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9F2B951B-1756-4861-A93E-977B9EB591F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1F54BD76-1740-4554-8A84-1C11B773E8F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7BFF81F9-1B8A-4F2D-9C44-C07926824B02}"/>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BDCA004D-B542-4627-B39C-67DDA60CD97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D865E9A3-B797-40DA-B25D-DEAF47B44C3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47234006-062A-48B6-B246-AABF7B7A50C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E9FAC837-B3D8-4F5D-9C9B-3CA93D09956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6421FD52-EF43-47F8-83AC-D84C1F632A5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607DDB16-796D-4CB4-B2E3-37BB4D11DF9D}"/>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FCF0BD85-3BA7-4DAF-A683-C30E2284F3C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AB2D6B6A-9180-47E8-883D-57E2DFF5A9F8}"/>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3AA4B586-1848-4458-91C9-E0B3C7430EC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4AF8FF6E-9A5D-4350-AF02-60E01FB13E6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B7E6C628-FFAC-41A4-B3E2-895D7C17D53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A889ED08-39AC-4E51-8251-1E61D3FC78F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C1BC36BB-47A7-47F7-AE3C-6B9E6CCB7887}"/>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BD842D60-7CBB-4286-BAC1-0559B7C5AD38}"/>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6EBB92AB-3A81-4FB8-98AA-E87BCBF22F29}"/>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6CC56066-9D21-452F-B0D9-499603DF0A66}"/>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74567</xdr:rowOff>
    </xdr:to>
    <xdr:cxnSp macro="">
      <xdr:nvCxnSpPr>
        <xdr:cNvPr id="324" name="直線コネクタ 323">
          <a:extLst>
            <a:ext uri="{FF2B5EF4-FFF2-40B4-BE49-F238E27FC236}">
              <a16:creationId xmlns:a16="http://schemas.microsoft.com/office/drawing/2014/main" id="{4104E71D-6498-4638-93AC-A65F1671589E}"/>
            </a:ext>
          </a:extLst>
        </xdr:cNvPr>
        <xdr:cNvCxnSpPr/>
      </xdr:nvCxnSpPr>
      <xdr:spPr>
        <a:xfrm>
          <a:off x="16179800" y="1048131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E292FDCA-BFB3-4747-B87E-253CCF5BED18}"/>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E57843ED-70BC-4DD0-9821-3182C9A75C0C}"/>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19413</xdr:rowOff>
    </xdr:from>
    <xdr:to>
      <xdr:col>77</xdr:col>
      <xdr:colOff>44450</xdr:colOff>
      <xdr:row>61</xdr:row>
      <xdr:rowOff>22860</xdr:rowOff>
    </xdr:to>
    <xdr:cxnSp macro="">
      <xdr:nvCxnSpPr>
        <xdr:cNvPr id="327" name="直線コネクタ 326">
          <a:extLst>
            <a:ext uri="{FF2B5EF4-FFF2-40B4-BE49-F238E27FC236}">
              <a16:creationId xmlns:a16="http://schemas.microsoft.com/office/drawing/2014/main" id="{6F983AC9-479E-4907-A465-8DE8ECAF6F0D}"/>
            </a:ext>
          </a:extLst>
        </xdr:cNvPr>
        <xdr:cNvCxnSpPr/>
      </xdr:nvCxnSpPr>
      <xdr:spPr>
        <a:xfrm>
          <a:off x="15290800" y="104778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A397DCFC-D834-4A2E-A5EE-B582A6BF3497}"/>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87C9FFE7-AD88-4751-A5AE-6E209BDDE9DD}"/>
            </a:ext>
          </a:extLst>
        </xdr:cNvPr>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163285</xdr:rowOff>
    </xdr:from>
    <xdr:to>
      <xdr:col>72</xdr:col>
      <xdr:colOff>203200</xdr:colOff>
      <xdr:row>61</xdr:row>
      <xdr:rowOff>19413</xdr:rowOff>
    </xdr:to>
    <xdr:cxnSp macro="">
      <xdr:nvCxnSpPr>
        <xdr:cNvPr id="330" name="直線コネクタ 329">
          <a:extLst>
            <a:ext uri="{FF2B5EF4-FFF2-40B4-BE49-F238E27FC236}">
              <a16:creationId xmlns:a16="http://schemas.microsoft.com/office/drawing/2014/main" id="{FDEBA464-0257-4C92-9E2E-1DA6AA964420}"/>
            </a:ext>
          </a:extLst>
        </xdr:cNvPr>
        <xdr:cNvCxnSpPr/>
      </xdr:nvCxnSpPr>
      <xdr:spPr>
        <a:xfrm>
          <a:off x="14401800" y="104502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CDC83BA1-8DDA-4518-B8EC-724BB904D14D}"/>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DCD8A01E-D6EC-4004-8740-4ED034C5F387}"/>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152944</xdr:rowOff>
    </xdr:from>
    <xdr:to>
      <xdr:col>68</xdr:col>
      <xdr:colOff>152400</xdr:colOff>
      <xdr:row>60</xdr:row>
      <xdr:rowOff>163285</xdr:rowOff>
    </xdr:to>
    <xdr:cxnSp macro="">
      <xdr:nvCxnSpPr>
        <xdr:cNvPr id="333" name="直線コネクタ 332">
          <a:extLst>
            <a:ext uri="{FF2B5EF4-FFF2-40B4-BE49-F238E27FC236}">
              <a16:creationId xmlns:a16="http://schemas.microsoft.com/office/drawing/2014/main" id="{8D27E004-5C12-4A7E-AE12-D9167958E240}"/>
            </a:ext>
          </a:extLst>
        </xdr:cNvPr>
        <xdr:cNvCxnSpPr/>
      </xdr:nvCxnSpPr>
      <xdr:spPr>
        <a:xfrm>
          <a:off x="13512800" y="104399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C745274D-AB1B-45D2-9667-1F1BEFF40345}"/>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292A96A0-B8CC-4D90-9E98-D1D761EFFEE9}"/>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6E22DB38-1A03-4117-9D59-88F51FEF634B}"/>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3ED7A6EE-E502-4844-824E-A5388AFE1A0D}"/>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1D38654-CC6B-4FCD-A7D1-851700277D8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8ADE62C-993A-441B-9A92-BEAD23AD0ED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737FE99-8756-4528-BC63-CE1E95BE033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C9F13A3-A49D-4682-BCA4-7DA44EC291D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91402628-47C1-40A9-86A2-E3F2A818B4C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43" name="楕円 342">
          <a:extLst>
            <a:ext uri="{FF2B5EF4-FFF2-40B4-BE49-F238E27FC236}">
              <a16:creationId xmlns:a16="http://schemas.microsoft.com/office/drawing/2014/main" id="{33AFF56C-05ED-4D66-AD3C-70022843AF75}"/>
            </a:ext>
          </a:extLst>
        </xdr:cNvPr>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40294</xdr:rowOff>
    </xdr:from>
    <xdr:ext cx="762000" cy="259045"/>
    <xdr:sp macro="" textlink="">
      <xdr:nvSpPr>
        <xdr:cNvPr id="344" name="定員管理の状況該当値テキスト">
          <a:extLst>
            <a:ext uri="{FF2B5EF4-FFF2-40B4-BE49-F238E27FC236}">
              <a16:creationId xmlns:a16="http://schemas.microsoft.com/office/drawing/2014/main" id="{3800B2AE-DB68-4F4D-8ED9-32A8F6995CC4}"/>
            </a:ext>
          </a:extLst>
        </xdr:cNvPr>
        <xdr:cNvSpPr txBox="1"/>
      </xdr:nvSpPr>
      <xdr:spPr>
        <a:xfrm>
          <a:off x="171069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5" name="楕円 344">
          <a:extLst>
            <a:ext uri="{FF2B5EF4-FFF2-40B4-BE49-F238E27FC236}">
              <a16:creationId xmlns:a16="http://schemas.microsoft.com/office/drawing/2014/main" id="{2CF89999-7DAF-41DE-A6EE-4B23A60DA4FF}"/>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6" name="テキスト ボックス 345">
          <a:extLst>
            <a:ext uri="{FF2B5EF4-FFF2-40B4-BE49-F238E27FC236}">
              <a16:creationId xmlns:a16="http://schemas.microsoft.com/office/drawing/2014/main" id="{B00A700F-D93D-46C3-A7E3-35B047EC9F3D}"/>
            </a:ext>
          </a:extLst>
        </xdr:cNvPr>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140063</xdr:rowOff>
    </xdr:from>
    <xdr:to>
      <xdr:col>73</xdr:col>
      <xdr:colOff>44450</xdr:colOff>
      <xdr:row>61</xdr:row>
      <xdr:rowOff>70213</xdr:rowOff>
    </xdr:to>
    <xdr:sp macro="" textlink="">
      <xdr:nvSpPr>
        <xdr:cNvPr id="347" name="楕円 346">
          <a:extLst>
            <a:ext uri="{FF2B5EF4-FFF2-40B4-BE49-F238E27FC236}">
              <a16:creationId xmlns:a16="http://schemas.microsoft.com/office/drawing/2014/main" id="{42559A8F-75C2-42A8-A22D-FCA1985595A9}"/>
            </a:ext>
          </a:extLst>
        </xdr:cNvPr>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80390</xdr:rowOff>
    </xdr:from>
    <xdr:ext cx="762000" cy="259045"/>
    <xdr:sp macro="" textlink="">
      <xdr:nvSpPr>
        <xdr:cNvPr id="348" name="テキスト ボックス 347">
          <a:extLst>
            <a:ext uri="{FF2B5EF4-FFF2-40B4-BE49-F238E27FC236}">
              <a16:creationId xmlns:a16="http://schemas.microsoft.com/office/drawing/2014/main" id="{A6F96DE7-DF3E-4018-87A6-10C6522E4C54}"/>
            </a:ext>
          </a:extLst>
        </xdr:cNvPr>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112485</xdr:rowOff>
    </xdr:from>
    <xdr:to>
      <xdr:col>68</xdr:col>
      <xdr:colOff>203200</xdr:colOff>
      <xdr:row>61</xdr:row>
      <xdr:rowOff>42635</xdr:rowOff>
    </xdr:to>
    <xdr:sp macro="" textlink="">
      <xdr:nvSpPr>
        <xdr:cNvPr id="349" name="楕円 348">
          <a:extLst>
            <a:ext uri="{FF2B5EF4-FFF2-40B4-BE49-F238E27FC236}">
              <a16:creationId xmlns:a16="http://schemas.microsoft.com/office/drawing/2014/main" id="{29013F8C-B1BE-4ED1-B849-C3D872671C5E}"/>
            </a:ext>
          </a:extLst>
        </xdr:cNvPr>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50" name="テキスト ボックス 349">
          <a:extLst>
            <a:ext uri="{FF2B5EF4-FFF2-40B4-BE49-F238E27FC236}">
              <a16:creationId xmlns:a16="http://schemas.microsoft.com/office/drawing/2014/main" id="{40415CE1-187D-452D-B71E-722BCCE45582}"/>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102144</xdr:rowOff>
    </xdr:from>
    <xdr:to>
      <xdr:col>64</xdr:col>
      <xdr:colOff>152400</xdr:colOff>
      <xdr:row>61</xdr:row>
      <xdr:rowOff>32294</xdr:rowOff>
    </xdr:to>
    <xdr:sp macro="" textlink="">
      <xdr:nvSpPr>
        <xdr:cNvPr id="351" name="楕円 350">
          <a:extLst>
            <a:ext uri="{FF2B5EF4-FFF2-40B4-BE49-F238E27FC236}">
              <a16:creationId xmlns:a16="http://schemas.microsoft.com/office/drawing/2014/main" id="{E31BF0B4-21DF-4C3C-8C80-F05559D22E0A}"/>
            </a:ext>
          </a:extLst>
        </xdr:cNvPr>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42471</xdr:rowOff>
    </xdr:from>
    <xdr:ext cx="762000" cy="259045"/>
    <xdr:sp macro="" textlink="">
      <xdr:nvSpPr>
        <xdr:cNvPr id="352" name="テキスト ボックス 351">
          <a:extLst>
            <a:ext uri="{FF2B5EF4-FFF2-40B4-BE49-F238E27FC236}">
              <a16:creationId xmlns:a16="http://schemas.microsoft.com/office/drawing/2014/main" id="{44A563B1-CAC5-47CB-9964-12BA6C257A05}"/>
            </a:ext>
          </a:extLst>
        </xdr:cNvPr>
        <xdr:cNvSpPr txBox="1"/>
      </xdr:nvSpPr>
      <xdr:spPr>
        <a:xfrm>
          <a:off x="13131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30BE7C1C-668E-4448-8A9A-3D81D091D49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FEEFA5E3-8BCE-419D-A6A8-36F9BA80106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A3A9E1E-31D3-4EB2-BA5B-A5F4908588E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4264676C-8CDB-4E78-80B1-229EEDF3EDE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C57D15FA-960B-402E-A967-9B95A4F0EF7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E7443D52-0BC3-4651-9422-B0F82131AAF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DC24B715-76D0-49A2-B7EC-BE3E4D91E15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9AB50CCA-0FCB-422E-B30B-5C14ADFEE17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C91A83CE-4084-46D4-87C2-7EB7E95BBED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D03A2BFF-325B-4443-A612-09E0E5B2827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546FA199-B323-4459-847B-2E717B6B17D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4188E777-B654-44E8-B3EC-5A85B5EE166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C276022F-6139-46D6-BF68-A9C55EE6F37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実質公債費比率は、緩やかに減少傾向ではあり、今回については全国平均・県平均を下回っている。</a:t>
          </a:r>
        </a:p>
        <a:p>
          <a:r>
            <a:rPr kumimoji="1" lang="ja-JP" altLang="en-US" sz="1300">
              <a:latin typeface="ＭＳ Ｐゴシック" panose="020B0600070205080204" pitchFamily="50" charset="-128"/>
              <a:ea typeface="ＭＳ Ｐゴシック" panose="020B0600070205080204" pitchFamily="50" charset="-128"/>
            </a:rPr>
            <a:t> 大型公共事業に着手するため、起債元金償還額と起債借入額とのバランスを図り、現状を維持しながら、さらなる状況の改善に努める。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1B18C6EF-6585-42BB-8CF1-89A4D19FF6F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EBD4C0FB-76E6-4810-B392-B700E6C6609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5839F27A-89CE-4EED-ABBF-723BE9DB261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E68774B1-7D22-4F45-B101-BAF0DC9FF31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75C8C3-0ABF-41F5-BE42-6AACE6091D9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BE87ADF6-3787-412F-8FEB-E918E2E5797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81576E7A-83D9-48CF-9B48-86C6C9E531F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35A42435-9FDE-4726-98F5-FC17E3F92E7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ADAF0BB2-1CC3-4F08-8EFB-D02661E3FD1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6ED6F13-ECD9-457C-AA43-4C79CE42FFC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78BE1102-95F1-49F7-A8E5-FE2D5085483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83AF13DC-CBCA-4563-BFC3-05865C82EA9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392F7DC-FF91-4F5A-9C07-8556F1545A4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8AC40AFA-C41F-41A2-A66B-1D4B6A99E1A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1C811EE1-92B3-4CDC-85F7-8DC9403AB96A}"/>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174233DF-D407-4B22-B7B1-ADC41898557A}"/>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44D989A0-F046-423D-83C3-B469DECF57A3}"/>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1EE46D89-6ECF-4507-BA54-AC4FD074F3E6}"/>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E1DD9EB2-9EAD-4016-B466-C7981A0C20B7}"/>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161713</xdr:rowOff>
    </xdr:to>
    <xdr:cxnSp macro="">
      <xdr:nvCxnSpPr>
        <xdr:cNvPr id="385" name="直線コネクタ 384">
          <a:extLst>
            <a:ext uri="{FF2B5EF4-FFF2-40B4-BE49-F238E27FC236}">
              <a16:creationId xmlns:a16="http://schemas.microsoft.com/office/drawing/2014/main" id="{EF189AA4-43E9-4730-A003-DBE8980ADD9D}"/>
            </a:ext>
          </a:extLst>
        </xdr:cNvPr>
        <xdr:cNvCxnSpPr/>
      </xdr:nvCxnSpPr>
      <xdr:spPr>
        <a:xfrm flipV="1">
          <a:off x="16179800" y="683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E50848B3-28FA-423E-AA83-4786CD4EDD19}"/>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81472A28-7BBB-4317-A9D5-DB177CC206BE}"/>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54610</xdr:rowOff>
    </xdr:to>
    <xdr:cxnSp macro="">
      <xdr:nvCxnSpPr>
        <xdr:cNvPr id="388" name="直線コネクタ 387">
          <a:extLst>
            <a:ext uri="{FF2B5EF4-FFF2-40B4-BE49-F238E27FC236}">
              <a16:creationId xmlns:a16="http://schemas.microsoft.com/office/drawing/2014/main" id="{E335ED6F-A759-472F-80D2-5D3FBF774992}"/>
            </a:ext>
          </a:extLst>
        </xdr:cNvPr>
        <xdr:cNvCxnSpPr/>
      </xdr:nvCxnSpPr>
      <xdr:spPr>
        <a:xfrm flipV="1">
          <a:off x="15290800" y="68482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7C20067D-DB45-4231-96EF-50103F671C43}"/>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9BD6AE04-3BA6-4621-A5A7-18FC9F10B8C9}"/>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41</xdr:row>
      <xdr:rowOff>3810</xdr:rowOff>
    </xdr:to>
    <xdr:cxnSp macro="">
      <xdr:nvCxnSpPr>
        <xdr:cNvPr id="391" name="直線コネクタ 390">
          <a:extLst>
            <a:ext uri="{FF2B5EF4-FFF2-40B4-BE49-F238E27FC236}">
              <a16:creationId xmlns:a16="http://schemas.microsoft.com/office/drawing/2014/main" id="{7C6B9B07-ACDC-4A59-8E51-6067595ED04E}"/>
            </a:ext>
          </a:extLst>
        </xdr:cNvPr>
        <xdr:cNvCxnSpPr/>
      </xdr:nvCxnSpPr>
      <xdr:spPr>
        <a:xfrm flipV="1">
          <a:off x="14401800" y="69126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DC5579BC-C6F8-4991-A9FA-41B38B0F72B9}"/>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6DC4FF32-5F84-4244-A86E-B290140A87B7}"/>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108373</xdr:rowOff>
    </xdr:to>
    <xdr:cxnSp macro="">
      <xdr:nvCxnSpPr>
        <xdr:cNvPr id="394" name="直線コネクタ 393">
          <a:extLst>
            <a:ext uri="{FF2B5EF4-FFF2-40B4-BE49-F238E27FC236}">
              <a16:creationId xmlns:a16="http://schemas.microsoft.com/office/drawing/2014/main" id="{99C058A4-6C23-4D41-A285-4ACCE2648B04}"/>
            </a:ext>
          </a:extLst>
        </xdr:cNvPr>
        <xdr:cNvCxnSpPr/>
      </xdr:nvCxnSpPr>
      <xdr:spPr>
        <a:xfrm flipV="1">
          <a:off x="13512800" y="703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9B360991-CD90-428A-8D7A-843C3B90F16A}"/>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9BCA0A41-8187-4CF7-B5E5-E75AF8045146}"/>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A6F4784F-0B64-4B73-A765-12187A92D3B3}"/>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F7CFE4D4-29FB-4C32-ABA0-6A6675248A98}"/>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A9CA780-1FA7-4F36-90DF-81B2E0705D7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91161FB-E384-43F7-A6D5-E7F556DA131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0576A65-8577-4DFE-9C68-348B79AE235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15608EBF-56A9-4724-B482-9A0ADC01C2D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DBDAED4-C1D9-4F2B-B0E6-C5C295E8E39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4" name="楕円 403">
          <a:extLst>
            <a:ext uri="{FF2B5EF4-FFF2-40B4-BE49-F238E27FC236}">
              <a16:creationId xmlns:a16="http://schemas.microsoft.com/office/drawing/2014/main" id="{D4BC35F6-86BB-40B9-A8E5-C67B8BF899FA}"/>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5" name="公債費負担の状況該当値テキスト">
          <a:extLst>
            <a:ext uri="{FF2B5EF4-FFF2-40B4-BE49-F238E27FC236}">
              <a16:creationId xmlns:a16="http://schemas.microsoft.com/office/drawing/2014/main" id="{62CC66E4-DB27-4935-925D-35D11AA7C455}"/>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6" name="楕円 405">
          <a:extLst>
            <a:ext uri="{FF2B5EF4-FFF2-40B4-BE49-F238E27FC236}">
              <a16:creationId xmlns:a16="http://schemas.microsoft.com/office/drawing/2014/main" id="{F3D1246E-F4AB-4C5F-8487-EB332089F9B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7" name="テキスト ボックス 406">
          <a:extLst>
            <a:ext uri="{FF2B5EF4-FFF2-40B4-BE49-F238E27FC236}">
              <a16:creationId xmlns:a16="http://schemas.microsoft.com/office/drawing/2014/main" id="{75F0F09F-00C8-40AF-B31E-25666E6DA9F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8" name="楕円 407">
          <a:extLst>
            <a:ext uri="{FF2B5EF4-FFF2-40B4-BE49-F238E27FC236}">
              <a16:creationId xmlns:a16="http://schemas.microsoft.com/office/drawing/2014/main" id="{B5EE7D2D-FDA0-4DDC-9197-AAE3B0BDFFC4}"/>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9" name="テキスト ボックス 408">
          <a:extLst>
            <a:ext uri="{FF2B5EF4-FFF2-40B4-BE49-F238E27FC236}">
              <a16:creationId xmlns:a16="http://schemas.microsoft.com/office/drawing/2014/main" id="{943AB3F2-9905-44CF-9713-FA5D2F91E1D5}"/>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0" name="楕円 409">
          <a:extLst>
            <a:ext uri="{FF2B5EF4-FFF2-40B4-BE49-F238E27FC236}">
              <a16:creationId xmlns:a16="http://schemas.microsoft.com/office/drawing/2014/main" id="{C6FDAAB9-B85D-498D-9DFF-CC94142383E1}"/>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11" name="テキスト ボックス 410">
          <a:extLst>
            <a:ext uri="{FF2B5EF4-FFF2-40B4-BE49-F238E27FC236}">
              <a16:creationId xmlns:a16="http://schemas.microsoft.com/office/drawing/2014/main" id="{77C3E8A1-C720-400F-9A59-9C48D84C22D5}"/>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2" name="楕円 411">
          <a:extLst>
            <a:ext uri="{FF2B5EF4-FFF2-40B4-BE49-F238E27FC236}">
              <a16:creationId xmlns:a16="http://schemas.microsoft.com/office/drawing/2014/main" id="{35DD6ABF-E597-49E3-BE0B-A85BF57620F7}"/>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13" name="テキスト ボックス 412">
          <a:extLst>
            <a:ext uri="{FF2B5EF4-FFF2-40B4-BE49-F238E27FC236}">
              <a16:creationId xmlns:a16="http://schemas.microsoft.com/office/drawing/2014/main" id="{F246D69B-4E23-4E12-A0AD-BAED27B2AA8C}"/>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807A135-733C-4EF8-841C-D907E48CCB4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D7917BFB-1D1C-4C13-BB22-82836D23543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3EAC399F-160C-4956-A7F3-42C612822AF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BDDADBB7-4908-48E9-A04B-55C79A593A1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16B2EE7-F89A-46A5-BD8D-0435BB232AE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206EE78C-8605-4F8E-9CEC-2B84B84AF46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C825D19-BDB9-4216-AD59-EC42481A265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FC8CD033-9C03-449F-9ABF-A894F6BB23B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721A4B9-112F-4A20-80F6-6F91BBE5C95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10DC5E0-0754-42F7-8E58-FBF7EF10CE1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6991B34B-33D6-4E3F-AEEC-4ECF13A6B4D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4D85D651-C0BA-48D8-9286-0C434579892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B7DCD744-31EE-451C-B131-82DAF29B19E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将来負担比率は、昨年度から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ポイント減少し、全国平均を下回り、福島県平均と同等の数値となっている。</a:t>
          </a:r>
        </a:p>
        <a:p>
          <a:r>
            <a:rPr kumimoji="1" lang="ja-JP" altLang="en-US" sz="1300">
              <a:latin typeface="ＭＳ Ｐゴシック" panose="020B0600070205080204" pitchFamily="50" charset="-128"/>
              <a:ea typeface="ＭＳ Ｐゴシック" panose="020B0600070205080204" pitchFamily="50" charset="-128"/>
            </a:rPr>
            <a:t>　減少の要因としては、債務の償還完了や一部事務組合の公債費負担が減少したことである。</a:t>
          </a:r>
        </a:p>
        <a:p>
          <a:r>
            <a:rPr kumimoji="1" lang="ja-JP" altLang="en-US" sz="1300">
              <a:latin typeface="ＭＳ Ｐゴシック" panose="020B0600070205080204" pitchFamily="50" charset="-128"/>
              <a:ea typeface="ＭＳ Ｐゴシック" panose="020B0600070205080204" pitchFamily="50" charset="-128"/>
            </a:rPr>
            <a:t>　今後、大型公共事業を控えているため、内容を厳に精査するともに、財源の確保に努め、起債の発行抑制を図る。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6DE69F31-87A3-48E2-90E5-908C5D380EA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169B4BD-F649-4F25-8A7C-E2AB067BF57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BABB16F9-B50B-44EF-8304-ECC2FDFFAFE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AE5AB838-B91C-4ACA-A0CC-C866D070CB0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B27FDA8-3B99-43E8-91E1-8957B7DB10C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9CF6E44A-3DDD-4D2A-B32F-7B04DB1CA44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E48129F5-D4FC-4531-B9ED-187A584BCBC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D6E3377-030A-49BD-8329-79F984857A3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9725ACC7-C8B9-48B1-8125-1F8E03A2CB7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D2CCEA9B-AAD2-4A5B-A65F-8DFF3110AB7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505028F7-37E8-4386-890D-E14A6234BB9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5AAD0277-C645-414E-8134-116676B6E2A7}"/>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27351182-8118-438F-9C97-C32BAAF936D8}"/>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723EAD8F-BDE4-4D25-B78F-C645592E38F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9F8F9D9B-07AC-4E5A-B59F-B7084750E0D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5966CB87-1164-46D1-BF3F-D2348F0161CF}"/>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B15CD7D1-843B-4D2B-8958-8BBC2AAAC9A9}"/>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12F99908-7AE8-4484-A70C-6CAC1D1CDD4C}"/>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A9660BD3-62C5-482A-94A6-BF36F02016A5}"/>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C7D8C0E8-A399-45DE-94F6-601642375255}"/>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CBD0A70D-C6D9-4B23-932B-180B08A41F37}"/>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2F3414D8-55A9-478F-9564-8BDE851498BA}"/>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a:extLst>
            <a:ext uri="{FF2B5EF4-FFF2-40B4-BE49-F238E27FC236}">
              <a16:creationId xmlns:a16="http://schemas.microsoft.com/office/drawing/2014/main" id="{3E7573C1-8F0C-499C-82F2-BAE87FA1923D}"/>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a:extLst>
            <a:ext uri="{FF2B5EF4-FFF2-40B4-BE49-F238E27FC236}">
              <a16:creationId xmlns:a16="http://schemas.microsoft.com/office/drawing/2014/main" id="{A307AEA3-9F3C-4E6D-8824-B9214F6BC0F6}"/>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a:extLst>
            <a:ext uri="{FF2B5EF4-FFF2-40B4-BE49-F238E27FC236}">
              <a16:creationId xmlns:a16="http://schemas.microsoft.com/office/drawing/2014/main" id="{8DD902AF-8668-4106-9A0B-4BABD5B128A1}"/>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a:extLst>
            <a:ext uri="{FF2B5EF4-FFF2-40B4-BE49-F238E27FC236}">
              <a16:creationId xmlns:a16="http://schemas.microsoft.com/office/drawing/2014/main" id="{3B515819-C687-451C-BD81-E79476A40165}"/>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a:extLst>
            <a:ext uri="{FF2B5EF4-FFF2-40B4-BE49-F238E27FC236}">
              <a16:creationId xmlns:a16="http://schemas.microsoft.com/office/drawing/2014/main" id="{ED81195C-574F-4AF9-B903-F2CE45EBA14B}"/>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EECAEF4D-4727-4721-B611-91B549213B34}"/>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a:extLst>
            <a:ext uri="{FF2B5EF4-FFF2-40B4-BE49-F238E27FC236}">
              <a16:creationId xmlns:a16="http://schemas.microsoft.com/office/drawing/2014/main" id="{C95B3300-1366-465A-9C8E-EF8C390B1A01}"/>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6742CD0B-B03A-49B4-B7FF-A58F2EDE9E4A}"/>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9CA3D59-9987-436F-9522-DADCBC158AB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841AF08-B619-42D5-B08B-BA3BC7CF5D8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9FF6967-BAF9-44D9-9B2E-77DEBF8D8CD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881206F-C2AD-4708-9A58-D55A4C9EE2A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BC9EF24-2D2C-49F5-8A9B-A6681871F93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20,317
20,039
192.06
12,675,411
12,048,613
555,443
6,107,606
5,459,696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人件費は、全国平均および福島県平均を下回り、前年度から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多様化する行政サービスの提供のために全国的に人件費が増加しているが、職員採用を退職者同等以下としてきたことが人件費抑制に効果があった。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提供する行政サービスの質の向上、維持ができるよう、適正な人員確保を考慮しつつ、経費抑制に努める。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物件費は、全国平均および福島県平均を下回る水準で推移している。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数値が上昇している理由としては、物価高騰対策関係費用などの臨時的な経費増である。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今後も物件費の増加が見込まれるため、事業内容の精査や経費削減に努める。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4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0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63500</xdr:rowOff>
    </xdr:from>
    <xdr:to>
      <xdr:col>73</xdr:col>
      <xdr:colOff>180975</xdr:colOff>
      <xdr:row>18</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6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扶助費は、全国平均および福島県平均を下回り、前年度から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今後も社会保障費の増加が見込まれるため、引き続き社会情勢の変化に順応した住民サービスを提供しながら、単独の扶助費については見直しなどを検討し事業の適正化に努める。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その他は、全国平均および福島県平均を下回り、前年度と同等の水準で推移している。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国民健康保険、介護保険事業、後期高齢者医療等の特別会計は社会保障費の自然増により増加が見込まれるため、大きな改善を見込むのは難しい。それ以外の企業会計に対しては独立採算の原則に鑑み、特別会計の財政基盤の健全化を図るとともに一般会計負担金の圧縮を検討す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80735</xdr:rowOff>
    </xdr:from>
    <xdr:to>
      <xdr:col>82</xdr:col>
      <xdr:colOff>107950</xdr:colOff>
      <xdr:row>54</xdr:row>
      <xdr:rowOff>18143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675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18143</xdr:rowOff>
    </xdr:from>
    <xdr:to>
      <xdr:col>78</xdr:col>
      <xdr:colOff>69850</xdr:colOff>
      <xdr:row>54</xdr:row>
      <xdr:rowOff>39915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39915</xdr:rowOff>
    </xdr:from>
    <xdr:to>
      <xdr:col>73</xdr:col>
      <xdr:colOff>180975</xdr:colOff>
      <xdr:row>59</xdr:row>
      <xdr:rowOff>9978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98215"/>
          <a:ext cx="889000" cy="8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9978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29935</xdr:rowOff>
    </xdr:from>
    <xdr:to>
      <xdr:col>82</xdr:col>
      <xdr:colOff>158750</xdr:colOff>
      <xdr:row>53</xdr:row>
      <xdr:rowOff>131535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46462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138793</xdr:rowOff>
    </xdr:from>
    <xdr:to>
      <xdr:col>78</xdr:col>
      <xdr:colOff>120650</xdr:colOff>
      <xdr:row>54</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79120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160565</xdr:rowOff>
    </xdr:from>
    <xdr:to>
      <xdr:col>74</xdr:col>
      <xdr:colOff>31750</xdr:colOff>
      <xdr:row>54</xdr:row>
      <xdr:rowOff>90715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100892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45555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補助費等は、全国平均および福島県平均を下回り、前年度と同等の水準で推移している。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に対する補助金については内容・金額を含め検討を続行している。環境衛生に対する一部事務組合等の負担金など削減が難しい経費も含まれているため、今後の動向に注意を払いつつ、数値の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238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421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38</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72352"/>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28702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公債費は、年々減少傾向であり、全国平均および福島県平均を下回っている。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大型公共事業の着手が始まり、計画的な事業進捗、事業費の抑制、財源の確保に努め、地方債の新規発行を慎重に検討するとともに、可能な限り繰上償還を行い、公債費の抑制に努める。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76</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880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76708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069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140715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公債費以外は、全国平均および福島県平均を下回り、前年度から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改善された要因としては、人件費や扶助費が減となったことである。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今後も事業や経費全体の見直しを図り、経費の抑制に努め、財政の健全化を維持していく。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77</xdr:row>
      <xdr:rowOff>60706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7033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165863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532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165863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440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103395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113875</xdr:rowOff>
    </xdr:from>
    <xdr:to>
      <xdr:col>29</xdr:col>
      <xdr:colOff>127000</xdr:colOff>
      <xdr:row>17</xdr:row>
      <xdr:rowOff>125266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76150"/>
          <a:ext cx="647700" cy="1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98651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60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125266</xdr:rowOff>
    </xdr:from>
    <xdr:to>
      <xdr:col>26</xdr:col>
      <xdr:colOff>50800</xdr:colOff>
      <xdr:row>18</xdr:row>
      <xdr:rowOff>10262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7541"/>
          <a:ext cx="698500" cy="5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10262</xdr:rowOff>
    </xdr:from>
    <xdr:to>
      <xdr:col>22</xdr:col>
      <xdr:colOff>114300</xdr:colOff>
      <xdr:row>18</xdr:row>
      <xdr:rowOff>23730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3987"/>
          <a:ext cx="698500" cy="13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23730</xdr:rowOff>
    </xdr:from>
    <xdr:to>
      <xdr:col>18</xdr:col>
      <xdr:colOff>177800</xdr:colOff>
      <xdr:row>18</xdr:row>
      <xdr:rowOff>39999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7455"/>
          <a:ext cx="6985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63075</xdr:rowOff>
    </xdr:from>
    <xdr:to>
      <xdr:col>29</xdr:col>
      <xdr:colOff>177800</xdr:colOff>
      <xdr:row>17</xdr:row>
      <xdr:rowOff>164675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79602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74466</xdr:rowOff>
    </xdr:from>
    <xdr:to>
      <xdr:col>26</xdr:col>
      <xdr:colOff>101600</xdr:colOff>
      <xdr:row>18</xdr:row>
      <xdr:rowOff>4616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14793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05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130912</xdr:rowOff>
    </xdr:from>
    <xdr:to>
      <xdr:col>22</xdr:col>
      <xdr:colOff>165100</xdr:colOff>
      <xdr:row>18</xdr:row>
      <xdr:rowOff>61062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71239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6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144380</xdr:rowOff>
    </xdr:from>
    <xdr:to>
      <xdr:col>19</xdr:col>
      <xdr:colOff>38100</xdr:colOff>
      <xdr:row>18</xdr:row>
      <xdr:rowOff>74530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84707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7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160649</xdr:rowOff>
    </xdr:from>
    <xdr:to>
      <xdr:col>15</xdr:col>
      <xdr:colOff>101600</xdr:colOff>
      <xdr:row>18</xdr:row>
      <xdr:rowOff>90799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2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100976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49009</xdr:rowOff>
    </xdr:from>
    <xdr:to>
      <xdr:col>29</xdr:col>
      <xdr:colOff>127000</xdr:colOff>
      <xdr:row>37</xdr:row>
      <xdr:rowOff>135115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73709"/>
          <a:ext cx="647700" cy="8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135115</xdr:rowOff>
    </xdr:from>
    <xdr:to>
      <xdr:col>26</xdr:col>
      <xdr:colOff>50800</xdr:colOff>
      <xdr:row>37</xdr:row>
      <xdr:rowOff>173406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59815"/>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30150</xdr:rowOff>
    </xdr:from>
    <xdr:to>
      <xdr:col>22</xdr:col>
      <xdr:colOff>114300</xdr:colOff>
      <xdr:row>37</xdr:row>
      <xdr:rowOff>173406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54850"/>
          <a:ext cx="698500" cy="143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136944</xdr:rowOff>
    </xdr:from>
    <xdr:to>
      <xdr:col>18</xdr:col>
      <xdr:colOff>177800</xdr:colOff>
      <xdr:row>37</xdr:row>
      <xdr:rowOff>30150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90194"/>
          <a:ext cx="698500" cy="6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169659</xdr:rowOff>
    </xdr:from>
    <xdr:to>
      <xdr:col>29</xdr:col>
      <xdr:colOff>177800</xdr:colOff>
      <xdr:row>37</xdr:row>
      <xdr:rowOff>99809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141736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9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84315</xdr:rowOff>
    </xdr:from>
    <xdr:to>
      <xdr:col>26</xdr:col>
      <xdr:colOff>101600</xdr:colOff>
      <xdr:row>37</xdr:row>
      <xdr:rowOff>185915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0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170692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9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122606</xdr:rowOff>
    </xdr:from>
    <xdr:to>
      <xdr:col>22</xdr:col>
      <xdr:colOff>165100</xdr:colOff>
      <xdr:row>37</xdr:row>
      <xdr:rowOff>224206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208983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150800</xdr:rowOff>
    </xdr:from>
    <xdr:to>
      <xdr:col>19</xdr:col>
      <xdr:colOff>38100</xdr:colOff>
      <xdr:row>37</xdr:row>
      <xdr:rowOff>80950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0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65727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86144</xdr:rowOff>
    </xdr:from>
    <xdr:to>
      <xdr:col>15</xdr:col>
      <xdr:colOff>101600</xdr:colOff>
      <xdr:row>37</xdr:row>
      <xdr:rowOff>16294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20,317
20,039
192.06
12,675,411
12,048,613
555,443
6,107,606
5,459,696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15521</xdr:rowOff>
    </xdr:from>
    <xdr:to>
      <xdr:col>24</xdr:col>
      <xdr:colOff>63500</xdr:colOff>
      <xdr:row>36</xdr:row>
      <xdr:rowOff>20305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87721"/>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15521</xdr:rowOff>
    </xdr:from>
    <xdr:to>
      <xdr:col>19</xdr:col>
      <xdr:colOff>177800</xdr:colOff>
      <xdr:row>36</xdr:row>
      <xdr:rowOff>58008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7721"/>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58008</xdr:rowOff>
    </xdr:from>
    <xdr:to>
      <xdr:col>15</xdr:col>
      <xdr:colOff>50800</xdr:colOff>
      <xdr:row>37</xdr:row>
      <xdr:rowOff>54628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0208"/>
          <a:ext cx="889000" cy="1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38022</xdr:rowOff>
    </xdr:from>
    <xdr:to>
      <xdr:col>10</xdr:col>
      <xdr:colOff>114300</xdr:colOff>
      <xdr:row>37</xdr:row>
      <xdr:rowOff>54628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1672"/>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140955</xdr:rowOff>
    </xdr:from>
    <xdr:to>
      <xdr:col>24</xdr:col>
      <xdr:colOff>114300</xdr:colOff>
      <xdr:row>36</xdr:row>
      <xdr:rowOff>71105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119382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136171</xdr:rowOff>
    </xdr:from>
    <xdr:to>
      <xdr:col>20</xdr:col>
      <xdr:colOff>38100</xdr:colOff>
      <xdr:row>36</xdr:row>
      <xdr:rowOff>66321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82848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7208</xdr:rowOff>
    </xdr:from>
    <xdr:to>
      <xdr:col>15</xdr:col>
      <xdr:colOff>101600</xdr:colOff>
      <xdr:row>36</xdr:row>
      <xdr:rowOff>108808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125335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3828</xdr:rowOff>
    </xdr:from>
    <xdr:to>
      <xdr:col>10</xdr:col>
      <xdr:colOff>165100</xdr:colOff>
      <xdr:row>37</xdr:row>
      <xdr:rowOff>105428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121955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158672</xdr:rowOff>
    </xdr:from>
    <xdr:to>
      <xdr:col>6</xdr:col>
      <xdr:colOff>38100</xdr:colOff>
      <xdr:row>37</xdr:row>
      <xdr:rowOff>88822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105349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46127</xdr:rowOff>
    </xdr:from>
    <xdr:to>
      <xdr:col>24</xdr:col>
      <xdr:colOff>63500</xdr:colOff>
      <xdr:row>52</xdr:row>
      <xdr:rowOff>94426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961527"/>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94426</xdr:rowOff>
    </xdr:from>
    <xdr:to>
      <xdr:col>19</xdr:col>
      <xdr:colOff>177800</xdr:colOff>
      <xdr:row>54</xdr:row>
      <xdr:rowOff>12413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009826"/>
          <a:ext cx="889000" cy="26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12413</xdr:rowOff>
    </xdr:from>
    <xdr:to>
      <xdr:col>15</xdr:col>
      <xdr:colOff>50800</xdr:colOff>
      <xdr:row>55</xdr:row>
      <xdr:rowOff>59951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270713"/>
          <a:ext cx="889000" cy="2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53278</xdr:rowOff>
    </xdr:from>
    <xdr:to>
      <xdr:col>10</xdr:col>
      <xdr:colOff>114300</xdr:colOff>
      <xdr:row>55</xdr:row>
      <xdr:rowOff>59951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483028"/>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166777</xdr:rowOff>
    </xdr:from>
    <xdr:to>
      <xdr:col>24</xdr:col>
      <xdr:colOff>114300</xdr:colOff>
      <xdr:row>52</xdr:row>
      <xdr:rowOff>96927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91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18204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7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43626</xdr:rowOff>
    </xdr:from>
    <xdr:to>
      <xdr:col>20</xdr:col>
      <xdr:colOff>38100</xdr:colOff>
      <xdr:row>52</xdr:row>
      <xdr:rowOff>145226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9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161753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73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133063</xdr:rowOff>
    </xdr:from>
    <xdr:to>
      <xdr:col>15</xdr:col>
      <xdr:colOff>101600</xdr:colOff>
      <xdr:row>54</xdr:row>
      <xdr:rowOff>63213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79740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9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9151</xdr:rowOff>
    </xdr:from>
    <xdr:to>
      <xdr:col>10</xdr:col>
      <xdr:colOff>165100</xdr:colOff>
      <xdr:row>55</xdr:row>
      <xdr:rowOff>110751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127278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2478</xdr:rowOff>
    </xdr:from>
    <xdr:to>
      <xdr:col>6</xdr:col>
      <xdr:colOff>38100</xdr:colOff>
      <xdr:row>55</xdr:row>
      <xdr:rowOff>104078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120605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171190</xdr:rowOff>
    </xdr:from>
    <xdr:to>
      <xdr:col>24</xdr:col>
      <xdr:colOff>63500</xdr:colOff>
      <xdr:row>77</xdr:row>
      <xdr:rowOff>32544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01390"/>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171190</xdr:rowOff>
    </xdr:from>
    <xdr:to>
      <xdr:col>19</xdr:col>
      <xdr:colOff>177800</xdr:colOff>
      <xdr:row>77</xdr:row>
      <xdr:rowOff>12542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0139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12542</xdr:rowOff>
    </xdr:from>
    <xdr:to>
      <xdr:col>15</xdr:col>
      <xdr:colOff>50800</xdr:colOff>
      <xdr:row>77</xdr:row>
      <xdr:rowOff>33286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14192"/>
          <a:ext cx="889000" cy="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131584</xdr:rowOff>
    </xdr:from>
    <xdr:to>
      <xdr:col>10</xdr:col>
      <xdr:colOff>114300</xdr:colOff>
      <xdr:row>77</xdr:row>
      <xdr:rowOff>33286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61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153194</xdr:rowOff>
    </xdr:from>
    <xdr:to>
      <xdr:col>24</xdr:col>
      <xdr:colOff>114300</xdr:colOff>
      <xdr:row>77</xdr:row>
      <xdr:rowOff>83344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120390</xdr:rowOff>
    </xdr:from>
    <xdr:to>
      <xdr:col>20</xdr:col>
      <xdr:colOff>38100</xdr:colOff>
      <xdr:row>77</xdr:row>
      <xdr:rowOff>50540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41667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4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133192</xdr:rowOff>
    </xdr:from>
    <xdr:to>
      <xdr:col>15</xdr:col>
      <xdr:colOff>101600</xdr:colOff>
      <xdr:row>77</xdr:row>
      <xdr:rowOff>63342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54469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153936</xdr:rowOff>
    </xdr:from>
    <xdr:to>
      <xdr:col>10</xdr:col>
      <xdr:colOff>165100</xdr:colOff>
      <xdr:row>77</xdr:row>
      <xdr:rowOff>84086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75213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7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80784</xdr:rowOff>
    </xdr:from>
    <xdr:to>
      <xdr:col>6</xdr:col>
      <xdr:colOff>38100</xdr:colOff>
      <xdr:row>77</xdr:row>
      <xdr:rowOff>10934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97847</xdr:rowOff>
    </xdr:from>
    <xdr:to>
      <xdr:col>24</xdr:col>
      <xdr:colOff>63500</xdr:colOff>
      <xdr:row>94</xdr:row>
      <xdr:rowOff>117011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71247"/>
          <a:ext cx="838200" cy="3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97847</xdr:rowOff>
    </xdr:from>
    <xdr:to>
      <xdr:col>19</xdr:col>
      <xdr:colOff>177800</xdr:colOff>
      <xdr:row>95</xdr:row>
      <xdr:rowOff>169799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71247"/>
          <a:ext cx="889000" cy="5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169799</xdr:rowOff>
    </xdr:from>
    <xdr:to>
      <xdr:col>15</xdr:col>
      <xdr:colOff>50800</xdr:colOff>
      <xdr:row>96</xdr:row>
      <xdr:rowOff>45213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57549"/>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45213</xdr:rowOff>
    </xdr:from>
    <xdr:to>
      <xdr:col>10</xdr:col>
      <xdr:colOff>114300</xdr:colOff>
      <xdr:row>96</xdr:row>
      <xdr:rowOff>125470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4413"/>
          <a:ext cx="8890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66211</xdr:rowOff>
    </xdr:from>
    <xdr:to>
      <xdr:col>24</xdr:col>
      <xdr:colOff>114300</xdr:colOff>
      <xdr:row>94</xdr:row>
      <xdr:rowOff>167811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89088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47047</xdr:rowOff>
    </xdr:from>
    <xdr:to>
      <xdr:col>20</xdr:col>
      <xdr:colOff>38100</xdr:colOff>
      <xdr:row>92</xdr:row>
      <xdr:rowOff>148647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165174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9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118999</xdr:rowOff>
    </xdr:from>
    <xdr:to>
      <xdr:col>15</xdr:col>
      <xdr:colOff>101600</xdr:colOff>
      <xdr:row>96</xdr:row>
      <xdr:rowOff>49149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65676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165863</xdr:rowOff>
    </xdr:from>
    <xdr:to>
      <xdr:col>10</xdr:col>
      <xdr:colOff>165100</xdr:colOff>
      <xdr:row>96</xdr:row>
      <xdr:rowOff>96013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74670</xdr:rowOff>
    </xdr:from>
    <xdr:to>
      <xdr:col>6</xdr:col>
      <xdr:colOff>38100</xdr:colOff>
      <xdr:row>97</xdr:row>
      <xdr:rowOff>4820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21347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5642</xdr:rowOff>
    </xdr:from>
    <xdr:to>
      <xdr:col>55</xdr:col>
      <xdr:colOff>0</xdr:colOff>
      <xdr:row>36</xdr:row>
      <xdr:rowOff>105018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77842"/>
          <a:ext cx="838200" cy="9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92304</xdr:rowOff>
    </xdr:from>
    <xdr:to>
      <xdr:col>50</xdr:col>
      <xdr:colOff>114300</xdr:colOff>
      <xdr:row>36</xdr:row>
      <xdr:rowOff>105018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064354"/>
          <a:ext cx="889000" cy="12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92304</xdr:rowOff>
    </xdr:from>
    <xdr:to>
      <xdr:col>45</xdr:col>
      <xdr:colOff>177800</xdr:colOff>
      <xdr:row>38</xdr:row>
      <xdr:rowOff>21405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064354"/>
          <a:ext cx="889000" cy="147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21405</xdr:rowOff>
    </xdr:from>
    <xdr:to>
      <xdr:col>41</xdr:col>
      <xdr:colOff>50800</xdr:colOff>
      <xdr:row>38</xdr:row>
      <xdr:rowOff>62313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6505"/>
          <a:ext cx="889000" cy="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126292</xdr:rowOff>
    </xdr:from>
    <xdr:to>
      <xdr:col>55</xdr:col>
      <xdr:colOff>50800</xdr:colOff>
      <xdr:row>36</xdr:row>
      <xdr:rowOff>56442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149169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54218</xdr:rowOff>
    </xdr:from>
    <xdr:to>
      <xdr:col>50</xdr:col>
      <xdr:colOff>165100</xdr:colOff>
      <xdr:row>36</xdr:row>
      <xdr:rowOff>155818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41504</xdr:rowOff>
    </xdr:from>
    <xdr:to>
      <xdr:col>46</xdr:col>
      <xdr:colOff>38100</xdr:colOff>
      <xdr:row>29</xdr:row>
      <xdr:rowOff>143104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0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27</xdr:row>
      <xdr:rowOff>159631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78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142055</xdr:rowOff>
    </xdr:from>
    <xdr:to>
      <xdr:col>41</xdr:col>
      <xdr:colOff>101600</xdr:colOff>
      <xdr:row>38</xdr:row>
      <xdr:rowOff>72205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63332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11513</xdr:rowOff>
    </xdr:from>
    <xdr:to>
      <xdr:col>36</xdr:col>
      <xdr:colOff>165100</xdr:colOff>
      <xdr:row>38</xdr:row>
      <xdr:rowOff>113113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104240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41815</xdr:rowOff>
    </xdr:from>
    <xdr:to>
      <xdr:col>55</xdr:col>
      <xdr:colOff>0</xdr:colOff>
      <xdr:row>53</xdr:row>
      <xdr:rowOff>114488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128665"/>
          <a:ext cx="838200" cy="7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41815</xdr:rowOff>
    </xdr:from>
    <xdr:to>
      <xdr:col>50</xdr:col>
      <xdr:colOff>114300</xdr:colOff>
      <xdr:row>55</xdr:row>
      <xdr:rowOff>72796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128665"/>
          <a:ext cx="889000" cy="37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2246</xdr:rowOff>
    </xdr:from>
    <xdr:to>
      <xdr:col>45</xdr:col>
      <xdr:colOff>177800</xdr:colOff>
      <xdr:row>55</xdr:row>
      <xdr:rowOff>72796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8574746"/>
          <a:ext cx="889000" cy="9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92239</xdr:rowOff>
    </xdr:from>
    <xdr:to>
      <xdr:col>41</xdr:col>
      <xdr:colOff>50800</xdr:colOff>
      <xdr:row>50</xdr:row>
      <xdr:rowOff>2246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493289"/>
          <a:ext cx="889000" cy="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63688</xdr:rowOff>
    </xdr:from>
    <xdr:to>
      <xdr:col>55</xdr:col>
      <xdr:colOff>50800</xdr:colOff>
      <xdr:row>53</xdr:row>
      <xdr:rowOff>165288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86565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00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162465</xdr:rowOff>
    </xdr:from>
    <xdr:to>
      <xdr:col>50</xdr:col>
      <xdr:colOff>165100</xdr:colOff>
      <xdr:row>53</xdr:row>
      <xdr:rowOff>92615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07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109142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8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21996</xdr:rowOff>
    </xdr:from>
    <xdr:to>
      <xdr:col>46</xdr:col>
      <xdr:colOff>38100</xdr:colOff>
      <xdr:row>55</xdr:row>
      <xdr:rowOff>123596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140123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122896</xdr:rowOff>
    </xdr:from>
    <xdr:to>
      <xdr:col>41</xdr:col>
      <xdr:colOff>101600</xdr:colOff>
      <xdr:row>50</xdr:row>
      <xdr:rowOff>53046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85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69573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829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41439</xdr:rowOff>
    </xdr:from>
    <xdr:to>
      <xdr:col>36</xdr:col>
      <xdr:colOff>165100</xdr:colOff>
      <xdr:row>49</xdr:row>
      <xdr:rowOff>143039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4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47</xdr:row>
      <xdr:rowOff>159566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821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74369</xdr:rowOff>
    </xdr:from>
    <xdr:to>
      <xdr:col>55</xdr:col>
      <xdr:colOff>0</xdr:colOff>
      <xdr:row>77</xdr:row>
      <xdr:rowOff>123861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76019"/>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123861</xdr:rowOff>
    </xdr:from>
    <xdr:to>
      <xdr:col>50</xdr:col>
      <xdr:colOff>114300</xdr:colOff>
      <xdr:row>77</xdr:row>
      <xdr:rowOff>161319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25511"/>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161319</xdr:rowOff>
    </xdr:from>
    <xdr:to>
      <xdr:col>45</xdr:col>
      <xdr:colOff>177800</xdr:colOff>
      <xdr:row>78</xdr:row>
      <xdr:rowOff>165353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62969"/>
          <a:ext cx="889000" cy="1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42920</xdr:rowOff>
    </xdr:from>
    <xdr:to>
      <xdr:col>41</xdr:col>
      <xdr:colOff>50800</xdr:colOff>
      <xdr:row>78</xdr:row>
      <xdr:rowOff>165353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16020"/>
          <a:ext cx="889000" cy="1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23569</xdr:rowOff>
    </xdr:from>
    <xdr:to>
      <xdr:col>55</xdr:col>
      <xdr:colOff>50800</xdr:colOff>
      <xdr:row>77</xdr:row>
      <xdr:rowOff>125169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46446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73061</xdr:rowOff>
    </xdr:from>
    <xdr:to>
      <xdr:col>50</xdr:col>
      <xdr:colOff>165100</xdr:colOff>
      <xdr:row>78</xdr:row>
      <xdr:rowOff>3211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7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19738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0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110519</xdr:rowOff>
    </xdr:from>
    <xdr:to>
      <xdr:col>46</xdr:col>
      <xdr:colOff>38100</xdr:colOff>
      <xdr:row>78</xdr:row>
      <xdr:rowOff>40669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57196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8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114553</xdr:rowOff>
    </xdr:from>
    <xdr:to>
      <xdr:col>41</xdr:col>
      <xdr:colOff>101600</xdr:colOff>
      <xdr:row>79</xdr:row>
      <xdr:rowOff>44703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8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35830</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8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163570</xdr:rowOff>
    </xdr:from>
    <xdr:to>
      <xdr:col>36</xdr:col>
      <xdr:colOff>165100</xdr:colOff>
      <xdr:row>78</xdr:row>
      <xdr:rowOff>93720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84847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140875</xdr:rowOff>
    </xdr:from>
    <xdr:to>
      <xdr:col>54</xdr:col>
      <xdr:colOff>189865</xdr:colOff>
      <xdr:row>99</xdr:row>
      <xdr:rowOff>19968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6085725"/>
          <a:ext cx="1270" cy="907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23795</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19968</xdr:rowOff>
    </xdr:from>
    <xdr:to>
      <xdr:col>55</xdr:col>
      <xdr:colOff>88900</xdr:colOff>
      <xdr:row>99</xdr:row>
      <xdr:rowOff>19968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93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87552</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8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140875</xdr:rowOff>
    </xdr:from>
    <xdr:to>
      <xdr:col>55</xdr:col>
      <xdr:colOff>88900</xdr:colOff>
      <xdr:row>93</xdr:row>
      <xdr:rowOff>140875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08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6905</xdr:rowOff>
    </xdr:from>
    <xdr:to>
      <xdr:col>55</xdr:col>
      <xdr:colOff>0</xdr:colOff>
      <xdr:row>95</xdr:row>
      <xdr:rowOff>111441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294655"/>
          <a:ext cx="838200" cy="10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63071</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693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84644</xdr:rowOff>
    </xdr:from>
    <xdr:to>
      <xdr:col>55</xdr:col>
      <xdr:colOff>50800</xdr:colOff>
      <xdr:row>98</xdr:row>
      <xdr:rowOff>14794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71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6905</xdr:rowOff>
    </xdr:from>
    <xdr:to>
      <xdr:col>50</xdr:col>
      <xdr:colOff>114300</xdr:colOff>
      <xdr:row>96</xdr:row>
      <xdr:rowOff>121869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294655"/>
          <a:ext cx="889000" cy="28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33231</xdr:rowOff>
    </xdr:from>
    <xdr:to>
      <xdr:col>50</xdr:col>
      <xdr:colOff>165100</xdr:colOff>
      <xdr:row>97</xdr:row>
      <xdr:rowOff>134831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125958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31888</xdr:rowOff>
    </xdr:from>
    <xdr:to>
      <xdr:col>45</xdr:col>
      <xdr:colOff>177800</xdr:colOff>
      <xdr:row>96</xdr:row>
      <xdr:rowOff>121869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5633838"/>
          <a:ext cx="889000" cy="9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64047</xdr:rowOff>
    </xdr:from>
    <xdr:to>
      <xdr:col>46</xdr:col>
      <xdr:colOff>38100</xdr:colOff>
      <xdr:row>97</xdr:row>
      <xdr:rowOff>165647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156774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31888</xdr:rowOff>
    </xdr:from>
    <xdr:to>
      <xdr:col>41</xdr:col>
      <xdr:colOff>50800</xdr:colOff>
      <xdr:row>94</xdr:row>
      <xdr:rowOff>130262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5633838"/>
          <a:ext cx="889000" cy="6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37117</xdr:rowOff>
    </xdr:from>
    <xdr:to>
      <xdr:col>41</xdr:col>
      <xdr:colOff>101600</xdr:colOff>
      <xdr:row>97</xdr:row>
      <xdr:rowOff>138717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129844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64429</xdr:rowOff>
    </xdr:from>
    <xdr:to>
      <xdr:col>36</xdr:col>
      <xdr:colOff>165100</xdr:colOff>
      <xdr:row>97</xdr:row>
      <xdr:rowOff>166029</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157156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60641</xdr:rowOff>
    </xdr:from>
    <xdr:to>
      <xdr:col>55</xdr:col>
      <xdr:colOff>50800</xdr:colOff>
      <xdr:row>95</xdr:row>
      <xdr:rowOff>162241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3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83518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19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127555</xdr:rowOff>
    </xdr:from>
    <xdr:to>
      <xdr:col>50</xdr:col>
      <xdr:colOff>165100</xdr:colOff>
      <xdr:row>95</xdr:row>
      <xdr:rowOff>57705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2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74232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0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71069</xdr:rowOff>
    </xdr:from>
    <xdr:to>
      <xdr:col>46</xdr:col>
      <xdr:colOff>38100</xdr:colOff>
      <xdr:row>97</xdr:row>
      <xdr:rowOff>1219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17746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3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152538</xdr:rowOff>
    </xdr:from>
    <xdr:to>
      <xdr:col>41</xdr:col>
      <xdr:colOff>101600</xdr:colOff>
      <xdr:row>91</xdr:row>
      <xdr:rowOff>82688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5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99215</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535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79462</xdr:rowOff>
    </xdr:from>
    <xdr:to>
      <xdr:col>36</xdr:col>
      <xdr:colOff>165100</xdr:colOff>
      <xdr:row>95</xdr:row>
      <xdr:rowOff>9612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26139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59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48766</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35316"/>
          <a:ext cx="838200" cy="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96854</xdr:rowOff>
    </xdr:from>
    <xdr:to>
      <xdr:col>81</xdr:col>
      <xdr:colOff>50800</xdr:colOff>
      <xdr:row>39</xdr:row>
      <xdr:rowOff>48766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611954"/>
          <a:ext cx="889000" cy="12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96854</xdr:rowOff>
    </xdr:from>
    <xdr:to>
      <xdr:col>76</xdr:col>
      <xdr:colOff>114300</xdr:colOff>
      <xdr:row>39</xdr:row>
      <xdr:rowOff>16060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11954"/>
          <a:ext cx="8890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16060</xdr:rowOff>
    </xdr:from>
    <xdr:to>
      <xdr:col>71</xdr:col>
      <xdr:colOff>177800</xdr:colOff>
      <xdr:row>39</xdr:row>
      <xdr:rowOff>97327</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02610"/>
          <a:ext cx="8890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81794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169416</xdr:rowOff>
    </xdr:from>
    <xdr:to>
      <xdr:col>81</xdr:col>
      <xdr:colOff>101600</xdr:colOff>
      <xdr:row>39</xdr:row>
      <xdr:rowOff>99566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90693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7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46054</xdr:rowOff>
    </xdr:from>
    <xdr:to>
      <xdr:col>76</xdr:col>
      <xdr:colOff>165100</xdr:colOff>
      <xdr:row>38</xdr:row>
      <xdr:rowOff>147654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164181</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3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136710</xdr:rowOff>
    </xdr:from>
    <xdr:to>
      <xdr:col>72</xdr:col>
      <xdr:colOff>38100</xdr:colOff>
      <xdr:row>39</xdr:row>
      <xdr:rowOff>66860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83387</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42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46527</xdr:rowOff>
    </xdr:from>
    <xdr:to>
      <xdr:col>67</xdr:col>
      <xdr:colOff>101600</xdr:colOff>
      <xdr:row>39</xdr:row>
      <xdr:rowOff>148127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139254</xdr:rowOff>
    </xdr:from>
    <xdr:ext cx="313932"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57333" y="6825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166218</xdr:rowOff>
    </xdr:from>
    <xdr:to>
      <xdr:col>85</xdr:col>
      <xdr:colOff>127000</xdr:colOff>
      <xdr:row>76</xdr:row>
      <xdr:rowOff>1360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024968"/>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166218</xdr:rowOff>
    </xdr:from>
    <xdr:to>
      <xdr:col>81</xdr:col>
      <xdr:colOff>50800</xdr:colOff>
      <xdr:row>76</xdr:row>
      <xdr:rowOff>4311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24968"/>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157398</xdr:rowOff>
    </xdr:from>
    <xdr:to>
      <xdr:col>76</xdr:col>
      <xdr:colOff>114300</xdr:colOff>
      <xdr:row>76</xdr:row>
      <xdr:rowOff>4311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16148"/>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140595</xdr:rowOff>
    </xdr:from>
    <xdr:to>
      <xdr:col>71</xdr:col>
      <xdr:colOff>177800</xdr:colOff>
      <xdr:row>75</xdr:row>
      <xdr:rowOff>157398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999345"/>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122009</xdr:rowOff>
    </xdr:from>
    <xdr:to>
      <xdr:col>85</xdr:col>
      <xdr:colOff>177800</xdr:colOff>
      <xdr:row>76</xdr:row>
      <xdr:rowOff>52158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80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100436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115418</xdr:rowOff>
    </xdr:from>
    <xdr:to>
      <xdr:col>81</xdr:col>
      <xdr:colOff>101600</xdr:colOff>
      <xdr:row>76</xdr:row>
      <xdr:rowOff>45568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36695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0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124961</xdr:rowOff>
    </xdr:from>
    <xdr:to>
      <xdr:col>76</xdr:col>
      <xdr:colOff>165100</xdr:colOff>
      <xdr:row>76</xdr:row>
      <xdr:rowOff>55111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46238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07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106597</xdr:rowOff>
    </xdr:from>
    <xdr:to>
      <xdr:col>72</xdr:col>
      <xdr:colOff>38100</xdr:colOff>
      <xdr:row>76</xdr:row>
      <xdr:rowOff>36748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65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27875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89795</xdr:rowOff>
    </xdr:from>
    <xdr:to>
      <xdr:col>67</xdr:col>
      <xdr:colOff>101600</xdr:colOff>
      <xdr:row>76</xdr:row>
      <xdr:rowOff>19946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48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11073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117416</xdr:rowOff>
    </xdr:from>
    <xdr:to>
      <xdr:col>85</xdr:col>
      <xdr:colOff>127000</xdr:colOff>
      <xdr:row>98</xdr:row>
      <xdr:rowOff>74375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48066"/>
          <a:ext cx="838200" cy="1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74375</xdr:rowOff>
    </xdr:from>
    <xdr:to>
      <xdr:col>81</xdr:col>
      <xdr:colOff>50800</xdr:colOff>
      <xdr:row>98</xdr:row>
      <xdr:rowOff>87629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76475"/>
          <a:ext cx="8890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87629</xdr:rowOff>
    </xdr:from>
    <xdr:to>
      <xdr:col>76</xdr:col>
      <xdr:colOff>114300</xdr:colOff>
      <xdr:row>98</xdr:row>
      <xdr:rowOff>98045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89729"/>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30753</xdr:rowOff>
    </xdr:from>
    <xdr:to>
      <xdr:col>71</xdr:col>
      <xdr:colOff>177800</xdr:colOff>
      <xdr:row>98</xdr:row>
      <xdr:rowOff>98045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32853"/>
          <a:ext cx="889000" cy="6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66616</xdr:rowOff>
    </xdr:from>
    <xdr:to>
      <xdr:col>85</xdr:col>
      <xdr:colOff>177800</xdr:colOff>
      <xdr:row>97</xdr:row>
      <xdr:rowOff>168216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89493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23575</xdr:rowOff>
    </xdr:from>
    <xdr:to>
      <xdr:col>81</xdr:col>
      <xdr:colOff>101600</xdr:colOff>
      <xdr:row>98</xdr:row>
      <xdr:rowOff>125175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116302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36829</xdr:rowOff>
    </xdr:from>
    <xdr:to>
      <xdr:col>76</xdr:col>
      <xdr:colOff>165100</xdr:colOff>
      <xdr:row>98</xdr:row>
      <xdr:rowOff>138429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129556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47245</xdr:rowOff>
    </xdr:from>
    <xdr:to>
      <xdr:col>72</xdr:col>
      <xdr:colOff>38100</xdr:colOff>
      <xdr:row>98</xdr:row>
      <xdr:rowOff>148845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139972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4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151403</xdr:rowOff>
    </xdr:from>
    <xdr:to>
      <xdr:col>67</xdr:col>
      <xdr:colOff>101600</xdr:colOff>
      <xdr:row>98</xdr:row>
      <xdr:rowOff>81553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98080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40831</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2738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39878</xdr:rowOff>
    </xdr:from>
    <xdr:to>
      <xdr:col>102</xdr:col>
      <xdr:colOff>114300</xdr:colOff>
      <xdr:row>39</xdr:row>
      <xdr:rowOff>40831</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2642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161481</xdr:rowOff>
    </xdr:from>
    <xdr:to>
      <xdr:col>102</xdr:col>
      <xdr:colOff>165100</xdr:colOff>
      <xdr:row>39</xdr:row>
      <xdr:rowOff>91631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82758</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88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81805</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99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31242</xdr:rowOff>
    </xdr:from>
    <xdr:to>
      <xdr:col>116</xdr:col>
      <xdr:colOff>63500</xdr:colOff>
      <xdr:row>52</xdr:row>
      <xdr:rowOff>41275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8946642"/>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61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130048</xdr:rowOff>
    </xdr:from>
    <xdr:to>
      <xdr:col>111</xdr:col>
      <xdr:colOff>177800</xdr:colOff>
      <xdr:row>52</xdr:row>
      <xdr:rowOff>41275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8873998"/>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90187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130048</xdr:rowOff>
    </xdr:from>
    <xdr:to>
      <xdr:col>107</xdr:col>
      <xdr:colOff>50800</xdr:colOff>
      <xdr:row>55</xdr:row>
      <xdr:rowOff>127508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8873998"/>
          <a:ext cx="889000" cy="6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89806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126873</xdr:rowOff>
    </xdr:from>
    <xdr:to>
      <xdr:col>102</xdr:col>
      <xdr:colOff>114300</xdr:colOff>
      <xdr:row>55</xdr:row>
      <xdr:rowOff>127508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55662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120794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151892</xdr:rowOff>
    </xdr:from>
    <xdr:to>
      <xdr:col>116</xdr:col>
      <xdr:colOff>114300</xdr:colOff>
      <xdr:row>52</xdr:row>
      <xdr:rowOff>82042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889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3319</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87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161925</xdr:rowOff>
    </xdr:from>
    <xdr:to>
      <xdr:col>112</xdr:col>
      <xdr:colOff>38100</xdr:colOff>
      <xdr:row>52</xdr:row>
      <xdr:rowOff>92075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890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50</xdr:row>
      <xdr:rowOff>108602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86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79248</xdr:rowOff>
    </xdr:from>
    <xdr:to>
      <xdr:col>107</xdr:col>
      <xdr:colOff>101600</xdr:colOff>
      <xdr:row>52</xdr:row>
      <xdr:rowOff>9398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88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25925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85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76708</xdr:rowOff>
    </xdr:from>
    <xdr:to>
      <xdr:col>102</xdr:col>
      <xdr:colOff>165100</xdr:colOff>
      <xdr:row>56</xdr:row>
      <xdr:rowOff>6858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5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23385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28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76073</xdr:rowOff>
    </xdr:from>
    <xdr:to>
      <xdr:col>98</xdr:col>
      <xdr:colOff>38100</xdr:colOff>
      <xdr:row>56</xdr:row>
      <xdr:rowOff>6223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5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22750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28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140043</xdr:rowOff>
    </xdr:from>
    <xdr:to>
      <xdr:col>116</xdr:col>
      <xdr:colOff>63500</xdr:colOff>
      <xdr:row>77</xdr:row>
      <xdr:rowOff>155679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41693"/>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155679</xdr:rowOff>
    </xdr:from>
    <xdr:to>
      <xdr:col>111</xdr:col>
      <xdr:colOff>177800</xdr:colOff>
      <xdr:row>78</xdr:row>
      <xdr:rowOff>1397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57329"/>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166263</xdr:rowOff>
    </xdr:from>
    <xdr:to>
      <xdr:col>107</xdr:col>
      <xdr:colOff>50800</xdr:colOff>
      <xdr:row>78</xdr:row>
      <xdr:rowOff>1397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53563"/>
          <a:ext cx="889000" cy="5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166263</xdr:rowOff>
    </xdr:from>
    <xdr:to>
      <xdr:col>102</xdr:col>
      <xdr:colOff>114300</xdr:colOff>
      <xdr:row>75</xdr:row>
      <xdr:rowOff>1260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53563"/>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89243</xdr:rowOff>
    </xdr:from>
    <xdr:to>
      <xdr:col>116</xdr:col>
      <xdr:colOff>114300</xdr:colOff>
      <xdr:row>78</xdr:row>
      <xdr:rowOff>19393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67670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104879</xdr:rowOff>
    </xdr:from>
    <xdr:to>
      <xdr:col>112</xdr:col>
      <xdr:colOff>38100</xdr:colOff>
      <xdr:row>78</xdr:row>
      <xdr:rowOff>35029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26156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122047</xdr:rowOff>
    </xdr:from>
    <xdr:to>
      <xdr:col>107</xdr:col>
      <xdr:colOff>101600</xdr:colOff>
      <xdr:row>78</xdr:row>
      <xdr:rowOff>52197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43324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115463</xdr:rowOff>
    </xdr:from>
    <xdr:to>
      <xdr:col>102</xdr:col>
      <xdr:colOff>165100</xdr:colOff>
      <xdr:row>75</xdr:row>
      <xdr:rowOff>45613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62140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121910</xdr:rowOff>
    </xdr:from>
    <xdr:to>
      <xdr:col>98</xdr:col>
      <xdr:colOff>38100</xdr:colOff>
      <xdr:row>75</xdr:row>
      <xdr:rowOff>52060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68587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593,031</a:t>
          </a:r>
          <a:r>
            <a:rPr kumimoji="1" lang="ja-JP" altLang="en-US" sz="1300">
              <a:latin typeface="ＭＳ Ｐゴシック" panose="020B0600070205080204" pitchFamily="50" charset="-128"/>
              <a:ea typeface="ＭＳ Ｐゴシック" panose="020B0600070205080204" pitchFamily="50" charset="-128"/>
            </a:rPr>
            <a:t>円となっている。構成項目の中で最も高いのは、物件費で</a:t>
          </a:r>
          <a:r>
            <a:rPr kumimoji="1" lang="en-US" altLang="ja-JP" sz="1300">
              <a:latin typeface="ＭＳ Ｐゴシック" panose="020B0600070205080204" pitchFamily="50" charset="-128"/>
              <a:ea typeface="ＭＳ Ｐゴシック" panose="020B0600070205080204" pitchFamily="50" charset="-128"/>
            </a:rPr>
            <a:t>145,096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その他で特に増減の大きい項目としては、扶助費・補助費等・普通建設事業費があげられる。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en-US" altLang="ja-JP" sz="1300">
              <a:latin typeface="ＭＳ Ｐゴシック" panose="020B0600070205080204" pitchFamily="50" charset="-128"/>
              <a:ea typeface="ＭＳ Ｐゴシック" panose="020B0600070205080204" pitchFamily="50" charset="-128"/>
            </a:rPr>
            <a:t>19,006</a:t>
          </a:r>
          <a:r>
            <a:rPr kumimoji="1" lang="ja-JP" altLang="en-US" sz="1300">
              <a:latin typeface="ＭＳ Ｐゴシック" panose="020B0600070205080204" pitchFamily="50" charset="-128"/>
              <a:ea typeface="ＭＳ Ｐゴシック" panose="020B0600070205080204" pitchFamily="50" charset="-128"/>
            </a:rPr>
            <a:t>円の減となったが、物価高騰対策として実施した子育て世帯や低所得世帯などへの給付事業が前年比で減となったことが減少の主な原因となっている。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a:t>
          </a:r>
          <a:r>
            <a:rPr kumimoji="1" lang="en-US" altLang="ja-JP" sz="1300">
              <a:latin typeface="ＭＳ Ｐゴシック" panose="020B0600070205080204" pitchFamily="50" charset="-128"/>
              <a:ea typeface="ＭＳ Ｐゴシック" panose="020B0600070205080204" pitchFamily="50" charset="-128"/>
            </a:rPr>
            <a:t>9,129</a:t>
          </a:r>
          <a:r>
            <a:rPr kumimoji="1" lang="ja-JP" altLang="en-US" sz="1300">
              <a:latin typeface="ＭＳ Ｐゴシック" panose="020B0600070205080204" pitchFamily="50" charset="-128"/>
              <a:ea typeface="ＭＳ Ｐゴシック" panose="020B0600070205080204" pitchFamily="50" charset="-128"/>
            </a:rPr>
            <a:t>円の増となったが、下水道事業会計負担金の増や国県への返還・精算金が増加の主な原因となっている。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a:t>
          </a:r>
          <a:r>
            <a:rPr kumimoji="1" lang="en-US" altLang="ja-JP" sz="1300">
              <a:latin typeface="ＭＳ Ｐゴシック" panose="020B0600070205080204" pitchFamily="50" charset="-128"/>
              <a:ea typeface="ＭＳ Ｐゴシック" panose="020B0600070205080204" pitchFamily="50" charset="-128"/>
            </a:rPr>
            <a:t>6,676</a:t>
          </a:r>
          <a:r>
            <a:rPr kumimoji="1" lang="ja-JP" altLang="en-US" sz="1300">
              <a:latin typeface="ＭＳ Ｐゴシック" panose="020B0600070205080204" pitchFamily="50" charset="-128"/>
              <a:ea typeface="ＭＳ Ｐゴシック" panose="020B0600070205080204" pitchFamily="50" charset="-128"/>
            </a:rPr>
            <a:t>円の減となったが、令和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年度で実施している学校給食センター建設事業の支払が前年比で大幅に減となったことが減少の主な原因となっている。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20,317
20,039
192.06
12,675,411
12,048,613
555,443
6,107,606
5,459,696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5588</xdr:rowOff>
    </xdr:from>
    <xdr:to>
      <xdr:col>24</xdr:col>
      <xdr:colOff>63500</xdr:colOff>
      <xdr:row>31</xdr:row>
      <xdr:rowOff>38354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20538"/>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159512</xdr:rowOff>
    </xdr:from>
    <xdr:to>
      <xdr:col>19</xdr:col>
      <xdr:colOff>177800</xdr:colOff>
      <xdr:row>31</xdr:row>
      <xdr:rowOff>5588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0301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121793</xdr:rowOff>
    </xdr:from>
    <xdr:to>
      <xdr:col>15</xdr:col>
      <xdr:colOff>50800</xdr:colOff>
      <xdr:row>30</xdr:row>
      <xdr:rowOff>159512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6529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115316</xdr:rowOff>
    </xdr:from>
    <xdr:to>
      <xdr:col>10</xdr:col>
      <xdr:colOff>114300</xdr:colOff>
      <xdr:row>30</xdr:row>
      <xdr:rowOff>121793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5881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159004</xdr:rowOff>
    </xdr:from>
    <xdr:to>
      <xdr:col>24</xdr:col>
      <xdr:colOff>114300</xdr:colOff>
      <xdr:row>31</xdr:row>
      <xdr:rowOff>89154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10431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126238</xdr:rowOff>
    </xdr:from>
    <xdr:to>
      <xdr:col>20</xdr:col>
      <xdr:colOff>38100</xdr:colOff>
      <xdr:row>31</xdr:row>
      <xdr:rowOff>56388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72915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4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108712</xdr:rowOff>
    </xdr:from>
    <xdr:to>
      <xdr:col>15</xdr:col>
      <xdr:colOff>101600</xdr:colOff>
      <xdr:row>31</xdr:row>
      <xdr:rowOff>38862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55389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2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70993</xdr:rowOff>
    </xdr:from>
    <xdr:to>
      <xdr:col>10</xdr:col>
      <xdr:colOff>165100</xdr:colOff>
      <xdr:row>31</xdr:row>
      <xdr:rowOff>1143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17670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98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64516</xdr:rowOff>
    </xdr:from>
    <xdr:to>
      <xdr:col>6</xdr:col>
      <xdr:colOff>38100</xdr:colOff>
      <xdr:row>30</xdr:row>
      <xdr:rowOff>166116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11193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9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85476</xdr:rowOff>
    </xdr:from>
    <xdr:to>
      <xdr:col>24</xdr:col>
      <xdr:colOff>63500</xdr:colOff>
      <xdr:row>57</xdr:row>
      <xdr:rowOff>134339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58126"/>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105586</xdr:rowOff>
    </xdr:from>
    <xdr:to>
      <xdr:col>19</xdr:col>
      <xdr:colOff>177800</xdr:colOff>
      <xdr:row>57</xdr:row>
      <xdr:rowOff>134339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06786"/>
          <a:ext cx="889000" cy="2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105586</xdr:rowOff>
    </xdr:from>
    <xdr:to>
      <xdr:col>15</xdr:col>
      <xdr:colOff>50800</xdr:colOff>
      <xdr:row>57</xdr:row>
      <xdr:rowOff>158674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06786"/>
          <a:ext cx="889000" cy="2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152278</xdr:rowOff>
    </xdr:from>
    <xdr:to>
      <xdr:col>10</xdr:col>
      <xdr:colOff>114300</xdr:colOff>
      <xdr:row>57</xdr:row>
      <xdr:rowOff>158674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24928"/>
          <a:ext cx="8890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34676</xdr:rowOff>
    </xdr:from>
    <xdr:to>
      <xdr:col>24</xdr:col>
      <xdr:colOff>114300</xdr:colOff>
      <xdr:row>57</xdr:row>
      <xdr:rowOff>136276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57553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83539</xdr:rowOff>
    </xdr:from>
    <xdr:to>
      <xdr:col>20</xdr:col>
      <xdr:colOff>38100</xdr:colOff>
      <xdr:row>58</xdr:row>
      <xdr:rowOff>13689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5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4816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4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54786</xdr:rowOff>
    </xdr:from>
    <xdr:to>
      <xdr:col>15</xdr:col>
      <xdr:colOff>101600</xdr:colOff>
      <xdr:row>56</xdr:row>
      <xdr:rowOff>156386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147513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4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107874</xdr:rowOff>
    </xdr:from>
    <xdr:to>
      <xdr:col>10</xdr:col>
      <xdr:colOff>165100</xdr:colOff>
      <xdr:row>58</xdr:row>
      <xdr:rowOff>38024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101478</xdr:rowOff>
    </xdr:from>
    <xdr:to>
      <xdr:col>6</xdr:col>
      <xdr:colOff>38100</xdr:colOff>
      <xdr:row>58</xdr:row>
      <xdr:rowOff>31628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22755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33604</xdr:rowOff>
    </xdr:from>
    <xdr:to>
      <xdr:col>24</xdr:col>
      <xdr:colOff>63500</xdr:colOff>
      <xdr:row>70</xdr:row>
      <xdr:rowOff>53556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035104"/>
          <a:ext cx="8382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53556</xdr:rowOff>
    </xdr:from>
    <xdr:to>
      <xdr:col>19</xdr:col>
      <xdr:colOff>177800</xdr:colOff>
      <xdr:row>73</xdr:row>
      <xdr:rowOff>156083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055056"/>
          <a:ext cx="889000" cy="61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166103</xdr:rowOff>
    </xdr:from>
    <xdr:to>
      <xdr:col>15</xdr:col>
      <xdr:colOff>50800</xdr:colOff>
      <xdr:row>73</xdr:row>
      <xdr:rowOff>156083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339053"/>
          <a:ext cx="889000" cy="3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166103</xdr:rowOff>
    </xdr:from>
    <xdr:to>
      <xdr:col>10</xdr:col>
      <xdr:colOff>114300</xdr:colOff>
      <xdr:row>72</xdr:row>
      <xdr:rowOff>138290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339053"/>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154254</xdr:rowOff>
    </xdr:from>
    <xdr:to>
      <xdr:col>24</xdr:col>
      <xdr:colOff>114300</xdr:colOff>
      <xdr:row>70</xdr:row>
      <xdr:rowOff>84404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19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107281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193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2756</xdr:rowOff>
    </xdr:from>
    <xdr:to>
      <xdr:col>20</xdr:col>
      <xdr:colOff>38100</xdr:colOff>
      <xdr:row>70</xdr:row>
      <xdr:rowOff>104356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0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120883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7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105283</xdr:rowOff>
    </xdr:from>
    <xdr:to>
      <xdr:col>15</xdr:col>
      <xdr:colOff>101600</xdr:colOff>
      <xdr:row>74</xdr:row>
      <xdr:rowOff>35433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51960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115303</xdr:rowOff>
    </xdr:from>
    <xdr:to>
      <xdr:col>10</xdr:col>
      <xdr:colOff>165100</xdr:colOff>
      <xdr:row>72</xdr:row>
      <xdr:rowOff>45453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2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61980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06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87490</xdr:rowOff>
    </xdr:from>
    <xdr:to>
      <xdr:col>6</xdr:col>
      <xdr:colOff>38100</xdr:colOff>
      <xdr:row>73</xdr:row>
      <xdr:rowOff>17640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34167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20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113477</xdr:rowOff>
    </xdr:from>
    <xdr:to>
      <xdr:col>24</xdr:col>
      <xdr:colOff>63500</xdr:colOff>
      <xdr:row>97</xdr:row>
      <xdr:rowOff>117689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44127"/>
          <a:ext cx="8382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119844</xdr:rowOff>
    </xdr:from>
    <xdr:to>
      <xdr:col>19</xdr:col>
      <xdr:colOff>177800</xdr:colOff>
      <xdr:row>97</xdr:row>
      <xdr:rowOff>113477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79044"/>
          <a:ext cx="889000" cy="16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119844</xdr:rowOff>
    </xdr:from>
    <xdr:to>
      <xdr:col>15</xdr:col>
      <xdr:colOff>50800</xdr:colOff>
      <xdr:row>99</xdr:row>
      <xdr:rowOff>38398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79044"/>
          <a:ext cx="889000" cy="4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38398</xdr:rowOff>
    </xdr:from>
    <xdr:to>
      <xdr:col>10</xdr:col>
      <xdr:colOff>114300</xdr:colOff>
      <xdr:row>99</xdr:row>
      <xdr:rowOff>59886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11948"/>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66889</xdr:rowOff>
    </xdr:from>
    <xdr:to>
      <xdr:col>24</xdr:col>
      <xdr:colOff>114300</xdr:colOff>
      <xdr:row>97</xdr:row>
      <xdr:rowOff>168489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153266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62677</xdr:rowOff>
    </xdr:from>
    <xdr:to>
      <xdr:col>20</xdr:col>
      <xdr:colOff>38100</xdr:colOff>
      <xdr:row>97</xdr:row>
      <xdr:rowOff>164277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155404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69044</xdr:rowOff>
    </xdr:from>
    <xdr:to>
      <xdr:col>15</xdr:col>
      <xdr:colOff>101600</xdr:colOff>
      <xdr:row>96</xdr:row>
      <xdr:rowOff>170644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161771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159048</xdr:rowOff>
    </xdr:from>
    <xdr:to>
      <xdr:col>10</xdr:col>
      <xdr:colOff>165100</xdr:colOff>
      <xdr:row>99</xdr:row>
      <xdr:rowOff>89198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80325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9086</xdr:rowOff>
    </xdr:from>
    <xdr:to>
      <xdr:col>6</xdr:col>
      <xdr:colOff>38100</xdr:colOff>
      <xdr:row>99</xdr:row>
      <xdr:rowOff>110686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101813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63119</xdr:rowOff>
    </xdr:from>
    <xdr:to>
      <xdr:col>55</xdr:col>
      <xdr:colOff>0</xdr:colOff>
      <xdr:row>55</xdr:row>
      <xdr:rowOff>156997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492869"/>
          <a:ext cx="8382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156997</xdr:rowOff>
    </xdr:from>
    <xdr:to>
      <xdr:col>50</xdr:col>
      <xdr:colOff>114300</xdr:colOff>
      <xdr:row>56</xdr:row>
      <xdr:rowOff>32201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86747"/>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140481</xdr:rowOff>
    </xdr:from>
    <xdr:to>
      <xdr:col>45</xdr:col>
      <xdr:colOff>177800</xdr:colOff>
      <xdr:row>56</xdr:row>
      <xdr:rowOff>32201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570231"/>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29001</xdr:rowOff>
    </xdr:from>
    <xdr:to>
      <xdr:col>41</xdr:col>
      <xdr:colOff>50800</xdr:colOff>
      <xdr:row>55</xdr:row>
      <xdr:rowOff>140481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8944401"/>
          <a:ext cx="889000" cy="6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12319</xdr:rowOff>
    </xdr:from>
    <xdr:to>
      <xdr:col>55</xdr:col>
      <xdr:colOff>50800</xdr:colOff>
      <xdr:row>55</xdr:row>
      <xdr:rowOff>113919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35196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2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106197</xdr:rowOff>
    </xdr:from>
    <xdr:to>
      <xdr:col>50</xdr:col>
      <xdr:colOff>165100</xdr:colOff>
      <xdr:row>56</xdr:row>
      <xdr:rowOff>36347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52874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152851</xdr:rowOff>
    </xdr:from>
    <xdr:to>
      <xdr:col>46</xdr:col>
      <xdr:colOff>38100</xdr:colOff>
      <xdr:row>56</xdr:row>
      <xdr:rowOff>83001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99528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89681</xdr:rowOff>
    </xdr:from>
    <xdr:to>
      <xdr:col>41</xdr:col>
      <xdr:colOff>101600</xdr:colOff>
      <xdr:row>56</xdr:row>
      <xdr:rowOff>19831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36358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9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149651</xdr:rowOff>
    </xdr:from>
    <xdr:to>
      <xdr:col>36</xdr:col>
      <xdr:colOff>165100</xdr:colOff>
      <xdr:row>52</xdr:row>
      <xdr:rowOff>79801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88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96328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6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54432</xdr:rowOff>
    </xdr:from>
    <xdr:to>
      <xdr:col>55</xdr:col>
      <xdr:colOff>0</xdr:colOff>
      <xdr:row>75</xdr:row>
      <xdr:rowOff>124155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913182"/>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54432</xdr:rowOff>
    </xdr:from>
    <xdr:to>
      <xdr:col>50</xdr:col>
      <xdr:colOff>114300</xdr:colOff>
      <xdr:row>75</xdr:row>
      <xdr:rowOff>56718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9131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56718</xdr:rowOff>
    </xdr:from>
    <xdr:to>
      <xdr:col>45</xdr:col>
      <xdr:colOff>177800</xdr:colOff>
      <xdr:row>77</xdr:row>
      <xdr:rowOff>37156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15468"/>
          <a:ext cx="889000" cy="3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14264</xdr:rowOff>
    </xdr:from>
    <xdr:to>
      <xdr:col>41</xdr:col>
      <xdr:colOff>50800</xdr:colOff>
      <xdr:row>77</xdr:row>
      <xdr:rowOff>37156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15914"/>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73355</xdr:rowOff>
    </xdr:from>
    <xdr:to>
      <xdr:col>55</xdr:col>
      <xdr:colOff>50800</xdr:colOff>
      <xdr:row>76</xdr:row>
      <xdr:rowOff>3505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96232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3632</xdr:rowOff>
    </xdr:from>
    <xdr:to>
      <xdr:col>50</xdr:col>
      <xdr:colOff>165100</xdr:colOff>
      <xdr:row>75</xdr:row>
      <xdr:rowOff>105232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121759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5918</xdr:rowOff>
    </xdr:from>
    <xdr:to>
      <xdr:col>46</xdr:col>
      <xdr:colOff>38100</xdr:colOff>
      <xdr:row>75</xdr:row>
      <xdr:rowOff>107518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124045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157806</xdr:rowOff>
    </xdr:from>
    <xdr:to>
      <xdr:col>41</xdr:col>
      <xdr:colOff>101600</xdr:colOff>
      <xdr:row>77</xdr:row>
      <xdr:rowOff>87956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104484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134914</xdr:rowOff>
    </xdr:from>
    <xdr:to>
      <xdr:col>36</xdr:col>
      <xdr:colOff>165100</xdr:colOff>
      <xdr:row>77</xdr:row>
      <xdr:rowOff>65064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81591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9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30910</xdr:rowOff>
    </xdr:from>
    <xdr:to>
      <xdr:col>55</xdr:col>
      <xdr:colOff>0</xdr:colOff>
      <xdr:row>93</xdr:row>
      <xdr:rowOff>82916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975760"/>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82916</xdr:rowOff>
    </xdr:from>
    <xdr:to>
      <xdr:col>50</xdr:col>
      <xdr:colOff>114300</xdr:colOff>
      <xdr:row>95</xdr:row>
      <xdr:rowOff>86139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027766"/>
          <a:ext cx="889000" cy="3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159610</xdr:rowOff>
    </xdr:from>
    <xdr:to>
      <xdr:col>45</xdr:col>
      <xdr:colOff>177800</xdr:colOff>
      <xdr:row>95</xdr:row>
      <xdr:rowOff>86139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590110"/>
          <a:ext cx="889000" cy="78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159610</xdr:rowOff>
    </xdr:from>
    <xdr:to>
      <xdr:col>41</xdr:col>
      <xdr:colOff>50800</xdr:colOff>
      <xdr:row>91</xdr:row>
      <xdr:rowOff>45334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5590110"/>
          <a:ext cx="889000" cy="5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151560</xdr:rowOff>
    </xdr:from>
    <xdr:to>
      <xdr:col>55</xdr:col>
      <xdr:colOff>50800</xdr:colOff>
      <xdr:row>93</xdr:row>
      <xdr:rowOff>81710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2987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7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32116</xdr:rowOff>
    </xdr:from>
    <xdr:to>
      <xdr:col>50</xdr:col>
      <xdr:colOff>165100</xdr:colOff>
      <xdr:row>93</xdr:row>
      <xdr:rowOff>133716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150243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7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35339</xdr:rowOff>
    </xdr:from>
    <xdr:to>
      <xdr:col>46</xdr:col>
      <xdr:colOff>38100</xdr:colOff>
      <xdr:row>95</xdr:row>
      <xdr:rowOff>136939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153466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108810</xdr:rowOff>
    </xdr:from>
    <xdr:to>
      <xdr:col>41</xdr:col>
      <xdr:colOff>101600</xdr:colOff>
      <xdr:row>91</xdr:row>
      <xdr:rowOff>38960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5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55487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3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165984</xdr:rowOff>
    </xdr:from>
    <xdr:to>
      <xdr:col>36</xdr:col>
      <xdr:colOff>165100</xdr:colOff>
      <xdr:row>91</xdr:row>
      <xdr:rowOff>96134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5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112661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90460</xdr:rowOff>
    </xdr:from>
    <xdr:to>
      <xdr:col>85</xdr:col>
      <xdr:colOff>127000</xdr:colOff>
      <xdr:row>36</xdr:row>
      <xdr:rowOff>149850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62660"/>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30841</xdr:rowOff>
    </xdr:from>
    <xdr:to>
      <xdr:col>81</xdr:col>
      <xdr:colOff>50800</xdr:colOff>
      <xdr:row>36</xdr:row>
      <xdr:rowOff>90460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860141"/>
          <a:ext cx="889000" cy="40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30841</xdr:rowOff>
    </xdr:from>
    <xdr:to>
      <xdr:col>76</xdr:col>
      <xdr:colOff>114300</xdr:colOff>
      <xdr:row>37</xdr:row>
      <xdr:rowOff>50638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860141"/>
          <a:ext cx="889000" cy="53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50638</xdr:rowOff>
    </xdr:from>
    <xdr:to>
      <xdr:col>71</xdr:col>
      <xdr:colOff>177800</xdr:colOff>
      <xdr:row>37</xdr:row>
      <xdr:rowOff>90780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94288"/>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99050</xdr:rowOff>
    </xdr:from>
    <xdr:to>
      <xdr:col>85</xdr:col>
      <xdr:colOff>177800</xdr:colOff>
      <xdr:row>37</xdr:row>
      <xdr:rowOff>29200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7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77477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4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39660</xdr:rowOff>
    </xdr:from>
    <xdr:to>
      <xdr:col>81</xdr:col>
      <xdr:colOff>101600</xdr:colOff>
      <xdr:row>36</xdr:row>
      <xdr:rowOff>141260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132387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151491</xdr:rowOff>
    </xdr:from>
    <xdr:to>
      <xdr:col>76</xdr:col>
      <xdr:colOff>165100</xdr:colOff>
      <xdr:row>34</xdr:row>
      <xdr:rowOff>81641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98168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5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171288</xdr:rowOff>
    </xdr:from>
    <xdr:to>
      <xdr:col>72</xdr:col>
      <xdr:colOff>38100</xdr:colOff>
      <xdr:row>37</xdr:row>
      <xdr:rowOff>101438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92565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39980</xdr:rowOff>
    </xdr:from>
    <xdr:to>
      <xdr:col>67</xdr:col>
      <xdr:colOff>101600</xdr:colOff>
      <xdr:row>37</xdr:row>
      <xdr:rowOff>141580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132707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82452</xdr:rowOff>
    </xdr:from>
    <xdr:to>
      <xdr:col>85</xdr:col>
      <xdr:colOff>127000</xdr:colOff>
      <xdr:row>56</xdr:row>
      <xdr:rowOff>84640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12202"/>
          <a:ext cx="838200" cy="17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82452</xdr:rowOff>
    </xdr:from>
    <xdr:to>
      <xdr:col>81</xdr:col>
      <xdr:colOff>50800</xdr:colOff>
      <xdr:row>57</xdr:row>
      <xdr:rowOff>45664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12202"/>
          <a:ext cx="889000" cy="30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28518</xdr:rowOff>
    </xdr:from>
    <xdr:to>
      <xdr:col>76</xdr:col>
      <xdr:colOff>114300</xdr:colOff>
      <xdr:row>57</xdr:row>
      <xdr:rowOff>45664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01168"/>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28518</xdr:rowOff>
    </xdr:from>
    <xdr:to>
      <xdr:col>71</xdr:col>
      <xdr:colOff>177800</xdr:colOff>
      <xdr:row>57</xdr:row>
      <xdr:rowOff>96217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01168"/>
          <a:ext cx="889000" cy="6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33840</xdr:rowOff>
    </xdr:from>
    <xdr:to>
      <xdr:col>85</xdr:col>
      <xdr:colOff>177800</xdr:colOff>
      <xdr:row>56</xdr:row>
      <xdr:rowOff>135440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12267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1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31652</xdr:rowOff>
    </xdr:from>
    <xdr:to>
      <xdr:col>81</xdr:col>
      <xdr:colOff>101600</xdr:colOff>
      <xdr:row>55</xdr:row>
      <xdr:rowOff>133252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149779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166314</xdr:rowOff>
    </xdr:from>
    <xdr:to>
      <xdr:col>76</xdr:col>
      <xdr:colOff>165100</xdr:colOff>
      <xdr:row>57</xdr:row>
      <xdr:rowOff>96464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6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87591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149168</xdr:rowOff>
    </xdr:from>
    <xdr:to>
      <xdr:col>72</xdr:col>
      <xdr:colOff>38100</xdr:colOff>
      <xdr:row>57</xdr:row>
      <xdr:rowOff>79318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70445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45417</xdr:rowOff>
    </xdr:from>
    <xdr:to>
      <xdr:col>67</xdr:col>
      <xdr:colOff>101600</xdr:colOff>
      <xdr:row>57</xdr:row>
      <xdr:rowOff>147017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138144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48766</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93316"/>
          <a:ext cx="838200" cy="5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96855</xdr:rowOff>
    </xdr:from>
    <xdr:to>
      <xdr:col>81</xdr:col>
      <xdr:colOff>50800</xdr:colOff>
      <xdr:row>79</xdr:row>
      <xdr:rowOff>48766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69955"/>
          <a:ext cx="889000" cy="12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96855</xdr:rowOff>
    </xdr:from>
    <xdr:to>
      <xdr:col>76</xdr:col>
      <xdr:colOff>114300</xdr:colOff>
      <xdr:row>79</xdr:row>
      <xdr:rowOff>16059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69955"/>
          <a:ext cx="889000" cy="9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16059</xdr:rowOff>
    </xdr:from>
    <xdr:to>
      <xdr:col>71</xdr:col>
      <xdr:colOff>177800</xdr:colOff>
      <xdr:row>79</xdr:row>
      <xdr:rowOff>97327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60609"/>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81794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169416</xdr:rowOff>
    </xdr:from>
    <xdr:to>
      <xdr:col>81</xdr:col>
      <xdr:colOff>101600</xdr:colOff>
      <xdr:row>79</xdr:row>
      <xdr:rowOff>99566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90693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3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46055</xdr:rowOff>
    </xdr:from>
    <xdr:to>
      <xdr:col>76</xdr:col>
      <xdr:colOff>165100</xdr:colOff>
      <xdr:row>78</xdr:row>
      <xdr:rowOff>147655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164182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1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136709</xdr:rowOff>
    </xdr:from>
    <xdr:to>
      <xdr:col>72</xdr:col>
      <xdr:colOff>38100</xdr:colOff>
      <xdr:row>79</xdr:row>
      <xdr:rowOff>66859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83386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8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46527</xdr:rowOff>
    </xdr:from>
    <xdr:to>
      <xdr:col>67</xdr:col>
      <xdr:colOff>101600</xdr:colOff>
      <xdr:row>79</xdr:row>
      <xdr:rowOff>148127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139254</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83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166218</xdr:rowOff>
    </xdr:from>
    <xdr:to>
      <xdr:col>85</xdr:col>
      <xdr:colOff>127000</xdr:colOff>
      <xdr:row>96</xdr:row>
      <xdr:rowOff>1360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53968"/>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166218</xdr:rowOff>
    </xdr:from>
    <xdr:to>
      <xdr:col>81</xdr:col>
      <xdr:colOff>50800</xdr:colOff>
      <xdr:row>96</xdr:row>
      <xdr:rowOff>4311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53968"/>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157187</xdr:rowOff>
    </xdr:from>
    <xdr:to>
      <xdr:col>76</xdr:col>
      <xdr:colOff>114300</xdr:colOff>
      <xdr:row>96</xdr:row>
      <xdr:rowOff>4311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44937"/>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140539</xdr:rowOff>
    </xdr:from>
    <xdr:to>
      <xdr:col>71</xdr:col>
      <xdr:colOff>177800</xdr:colOff>
      <xdr:row>95</xdr:row>
      <xdr:rowOff>157187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28289"/>
          <a:ext cx="889000" cy="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122010</xdr:rowOff>
    </xdr:from>
    <xdr:to>
      <xdr:col>85</xdr:col>
      <xdr:colOff>177800</xdr:colOff>
      <xdr:row>96</xdr:row>
      <xdr:rowOff>52160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100437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115418</xdr:rowOff>
    </xdr:from>
    <xdr:to>
      <xdr:col>81</xdr:col>
      <xdr:colOff>101600</xdr:colOff>
      <xdr:row>96</xdr:row>
      <xdr:rowOff>45568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36695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124961</xdr:rowOff>
    </xdr:from>
    <xdr:to>
      <xdr:col>76</xdr:col>
      <xdr:colOff>165100</xdr:colOff>
      <xdr:row>96</xdr:row>
      <xdr:rowOff>55111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46238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106387</xdr:rowOff>
    </xdr:from>
    <xdr:to>
      <xdr:col>72</xdr:col>
      <xdr:colOff>38100</xdr:colOff>
      <xdr:row>96</xdr:row>
      <xdr:rowOff>36537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27664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8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89739</xdr:rowOff>
    </xdr:from>
    <xdr:to>
      <xdr:col>67</xdr:col>
      <xdr:colOff>101600</xdr:colOff>
      <xdr:row>96</xdr:row>
      <xdr:rowOff>19889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593,031</a:t>
          </a:r>
          <a:r>
            <a:rPr kumimoji="1" lang="ja-JP" altLang="en-US" sz="1300">
              <a:latin typeface="ＭＳ Ｐゴシック" panose="020B0600070205080204" pitchFamily="50" charset="-128"/>
              <a:ea typeface="ＭＳ Ｐゴシック" panose="020B0600070205080204" pitchFamily="50" charset="-128"/>
            </a:rPr>
            <a:t>円となっている。対前年比で増減の大きい項目として、総務費・農林水産業費・教育費があげられる。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21,375</a:t>
          </a:r>
          <a:r>
            <a:rPr kumimoji="1" lang="ja-JP" altLang="en-US" sz="1300">
              <a:latin typeface="ＭＳ Ｐゴシック" panose="020B0600070205080204" pitchFamily="50" charset="-128"/>
              <a:ea typeface="ＭＳ Ｐゴシック" panose="020B0600070205080204" pitchFamily="50" charset="-128"/>
            </a:rPr>
            <a:t>円の増加となった。これは、新庁舎建設事業のための公共施設整備基金積立金の増が主な要因となっている。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4,928</a:t>
          </a:r>
          <a:r>
            <a:rPr kumimoji="1" lang="ja-JP" altLang="en-US" sz="1300">
              <a:latin typeface="ＭＳ Ｐゴシック" panose="020B0600070205080204" pitchFamily="50" charset="-128"/>
              <a:ea typeface="ＭＳ Ｐゴシック" panose="020B0600070205080204" pitchFamily="50" charset="-128"/>
            </a:rPr>
            <a:t>円の増加となった。これは、道水路の整備や農村環境整備事業に係る経費の増が主な要因となっている。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10,634</a:t>
          </a:r>
          <a:r>
            <a:rPr kumimoji="1" lang="ja-JP" altLang="en-US" sz="1300">
              <a:latin typeface="ＭＳ Ｐゴシック" panose="020B0600070205080204" pitchFamily="50" charset="-128"/>
              <a:ea typeface="ＭＳ Ｐゴシック" panose="020B0600070205080204" pitchFamily="50" charset="-128"/>
            </a:rPr>
            <a:t>円の減少となった。これは、令和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年度で実施している学校給食センター建設事業の支払が前年比で大幅な減が主な要因となっている。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前年から引き続き、実質収支額は継続的に黒字を確保している。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実質単年度収支についても、村税収入等が前年比増収となったことや気比削減に努めていることなどにより、引き続き黒字を確保している。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財政調整基金残高は、前年度決算剰余金の積立等に伴い増加し、標準財政規模比は</a:t>
          </a:r>
          <a:r>
            <a:rPr kumimoji="1" lang="en-US" altLang="ja-JP" sz="1400">
              <a:latin typeface="ＭＳ ゴシック" pitchFamily="49" charset="-128"/>
              <a:ea typeface="ＭＳ ゴシック" pitchFamily="49" charset="-128"/>
            </a:rPr>
            <a:t>54.88</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特別会計並びに公営企業会計の全会計が黒字であり、赤字である会計はない。しかし、法非適の公営企業である公共下水道事業、農業集落排水事業については、現状では一般会計からの基準外繰入がなければ実質は赤字運営である。</a:t>
          </a:r>
        </a:p>
        <a:p>
          <a:r>
            <a:rPr kumimoji="1" lang="ja-JP" altLang="en-US" sz="1400">
              <a:latin typeface="ＭＳ ゴシック" pitchFamily="49" charset="-128"/>
              <a:ea typeface="ＭＳ ゴシック" pitchFamily="49" charset="-128"/>
            </a:rPr>
            <a:t>　当村では、令和２年度以降公共下水道事業、農業集落排水事業について地方公営企業法の全法適用を受ける企業会計へ移行となった。</a:t>
          </a:r>
        </a:p>
        <a:p>
          <a:r>
            <a:rPr kumimoji="1" lang="ja-JP" altLang="en-US" sz="1400">
              <a:latin typeface="ＭＳ ゴシック" pitchFamily="49" charset="-128"/>
              <a:ea typeface="ＭＳ ゴシック" pitchFamily="49" charset="-128"/>
            </a:rPr>
            <a:t>　受益者負担の原則、独立採算の原則に鑑み、一般会計からの繰出額を基準額に近付けるよう、公営企業会計、特別会計の財政運営の健全化を図る必要がある。</a:t>
          </a:r>
        </a:p>
        <a:p>
          <a:r>
            <a:rPr kumimoji="1" lang="ja-JP" altLang="en-US" sz="1400">
              <a:latin typeface="ＭＳ ゴシック" pitchFamily="49" charset="-128"/>
              <a:ea typeface="ＭＳ ゴシック" pitchFamily="49" charset="-128"/>
            </a:rPr>
            <a:t>　また、一般会計においても、今後の税収が大きく改善される見通しは難しいため、大型事業の見直し、義務的経費の削減を図り、堅実な財政運営を行う必要がある。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W19" sqref="W19:AB20"/>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12675411</v>
      </c>
      <c r="BO4" s="449"/>
      <c r="BP4" s="449"/>
      <c r="BQ4" s="449"/>
      <c r="BR4" s="449"/>
      <c r="BS4" s="449"/>
      <c r="BT4" s="449"/>
      <c r="BU4" s="450"/>
      <c r="BV4" s="448">
        <v>12488724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9.1</v>
      </c>
      <c r="CU4" s="589"/>
      <c r="CV4" s="589"/>
      <c r="CW4" s="589"/>
      <c r="CX4" s="589"/>
      <c r="CY4" s="589"/>
      <c r="CZ4" s="589"/>
      <c r="DA4" s="590"/>
      <c r="DB4" s="588">
        <v>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12048613</v>
      </c>
      <c r="BO5" s="420"/>
      <c r="BP5" s="420"/>
      <c r="BQ5" s="420"/>
      <c r="BR5" s="420"/>
      <c r="BS5" s="420"/>
      <c r="BT5" s="420"/>
      <c r="BU5" s="421"/>
      <c r="BV5" s="419">
        <v>11728279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80</v>
      </c>
      <c r="CU5" s="417"/>
      <c r="CV5" s="417"/>
      <c r="CW5" s="417"/>
      <c r="CX5" s="417"/>
      <c r="CY5" s="417"/>
      <c r="CZ5" s="417"/>
      <c r="DA5" s="418"/>
      <c r="DB5" s="416">
        <v>85.3</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626798</v>
      </c>
      <c r="BO6" s="420"/>
      <c r="BP6" s="420"/>
      <c r="BQ6" s="420"/>
      <c r="BR6" s="420"/>
      <c r="BS6" s="420"/>
      <c r="BT6" s="420"/>
      <c r="BU6" s="421"/>
      <c r="BV6" s="419">
        <v>760445</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80.8</v>
      </c>
      <c r="CU6" s="563"/>
      <c r="CV6" s="563"/>
      <c r="CW6" s="563"/>
      <c r="CX6" s="563"/>
      <c r="CY6" s="563"/>
      <c r="CZ6" s="563"/>
      <c r="DA6" s="564"/>
      <c r="DB6" s="562">
        <v>88.2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71355</v>
      </c>
      <c r="BO7" s="420"/>
      <c r="BP7" s="420"/>
      <c r="BQ7" s="420"/>
      <c r="BR7" s="420"/>
      <c r="BS7" s="420"/>
      <c r="BT7" s="420"/>
      <c r="BU7" s="421"/>
      <c r="BV7" s="419">
        <v>198744</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6107606</v>
      </c>
      <c r="CU7" s="420"/>
      <c r="CV7" s="420"/>
      <c r="CW7" s="420"/>
      <c r="CX7" s="420"/>
      <c r="CY7" s="420"/>
      <c r="CZ7" s="420"/>
      <c r="DA7" s="421"/>
      <c r="DB7" s="419">
        <v>6227501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555443</v>
      </c>
      <c r="BO8" s="420"/>
      <c r="BP8" s="420"/>
      <c r="BQ8" s="420"/>
      <c r="BR8" s="420"/>
      <c r="BS8" s="420"/>
      <c r="BT8" s="420"/>
      <c r="BU8" s="421"/>
      <c r="BV8" s="419">
        <v>561701</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0.95</v>
      </c>
      <c r="CU8" s="523"/>
      <c r="CV8" s="523"/>
      <c r="CW8" s="523"/>
      <c r="CX8" s="523"/>
      <c r="CY8" s="523"/>
      <c r="CZ8" s="523"/>
      <c r="DA8" s="524"/>
      <c r="DB8" s="522">
        <v>0.95</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20808</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115</v>
      </c>
      <c r="AV9" s="478"/>
      <c r="AW9" s="478"/>
      <c r="AX9" s="478"/>
      <c r="AY9" s="433" t="s">
        <v>116</v>
      </c>
      <c r="AZ9" s="434"/>
      <c r="BA9" s="434"/>
      <c r="BB9" s="434"/>
      <c r="BC9" s="434"/>
      <c r="BD9" s="434"/>
      <c r="BE9" s="434"/>
      <c r="BF9" s="434"/>
      <c r="BG9" s="434"/>
      <c r="BH9" s="434"/>
      <c r="BI9" s="434"/>
      <c r="BJ9" s="434"/>
      <c r="BK9" s="434"/>
      <c r="BL9" s="434"/>
      <c r="BM9" s="435"/>
      <c r="BN9" s="419">
        <v>-6258</v>
      </c>
      <c r="BO9" s="420"/>
      <c r="BP9" s="420"/>
      <c r="BQ9" s="420"/>
      <c r="BR9" s="420"/>
      <c r="BS9" s="420"/>
      <c r="BT9" s="420"/>
      <c r="BU9" s="421"/>
      <c r="BV9" s="419">
        <v>220999</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7.6</v>
      </c>
      <c r="CU9" s="417"/>
      <c r="CV9" s="417"/>
      <c r="CW9" s="417"/>
      <c r="CX9" s="417"/>
      <c r="CY9" s="417"/>
      <c r="CZ9" s="417"/>
      <c r="DA9" s="418"/>
      <c r="DB9" s="416">
        <v>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20322</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95</v>
      </c>
      <c r="AV10" s="478"/>
      <c r="AW10" s="478"/>
      <c r="AX10" s="478"/>
      <c r="AY10" s="433" t="s">
        <v>120</v>
      </c>
      <c r="AZ10" s="434"/>
      <c r="BA10" s="434"/>
      <c r="BB10" s="434"/>
      <c r="BC10" s="434"/>
      <c r="BD10" s="434"/>
      <c r="BE10" s="434"/>
      <c r="BF10" s="434"/>
      <c r="BG10" s="434"/>
      <c r="BH10" s="434"/>
      <c r="BI10" s="434"/>
      <c r="BJ10" s="434"/>
      <c r="BK10" s="434"/>
      <c r="BL10" s="434"/>
      <c r="BM10" s="435"/>
      <c r="BN10" s="419">
        <v>280901</v>
      </c>
      <c r="BO10" s="420"/>
      <c r="BP10" s="420"/>
      <c r="BQ10" s="420"/>
      <c r="BR10" s="420"/>
      <c r="BS10" s="420"/>
      <c r="BT10" s="420"/>
      <c r="BU10" s="421"/>
      <c r="BV10" s="419">
        <v>278751</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20317</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20039</v>
      </c>
      <c r="S13" s="507"/>
      <c r="T13" s="507"/>
      <c r="U13" s="507"/>
      <c r="V13" s="508"/>
      <c r="W13" s="509" t="s">
        <v>141</v>
      </c>
      <c r="X13" s="405"/>
      <c r="Y13" s="405"/>
      <c r="Z13" s="405"/>
      <c r="AA13" s="405"/>
      <c r="AB13" s="406"/>
      <c r="AC13" s="372">
        <v>630</v>
      </c>
      <c r="AD13" s="373"/>
      <c r="AE13" s="373"/>
      <c r="AF13" s="373"/>
      <c r="AG13" s="374"/>
      <c r="AH13" s="372">
        <v>636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274643</v>
      </c>
      <c r="BO13" s="420"/>
      <c r="BP13" s="420"/>
      <c r="BQ13" s="420"/>
      <c r="BR13" s="420"/>
      <c r="BS13" s="420"/>
      <c r="BT13" s="420"/>
      <c r="BU13" s="421"/>
      <c r="BV13" s="419">
        <v>499750</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3.1</v>
      </c>
      <c r="CU13" s="417"/>
      <c r="CV13" s="417"/>
      <c r="CW13" s="417"/>
      <c r="CX13" s="417"/>
      <c r="CY13" s="417"/>
      <c r="CZ13" s="417"/>
      <c r="DA13" s="418"/>
      <c r="DB13" s="416">
        <v>3.3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20201</v>
      </c>
      <c r="S14" s="507"/>
      <c r="T14" s="507"/>
      <c r="U14" s="507"/>
      <c r="V14" s="508"/>
      <c r="W14" s="510"/>
      <c r="X14" s="408"/>
      <c r="Y14" s="408"/>
      <c r="Z14" s="408"/>
      <c r="AA14" s="408"/>
      <c r="AB14" s="409"/>
      <c r="AC14" s="499">
        <v>6.3</v>
      </c>
      <c r="AD14" s="500"/>
      <c r="AE14" s="500"/>
      <c r="AF14" s="500"/>
      <c r="AG14" s="501"/>
      <c r="AH14" s="499">
        <v>6.3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20011</v>
      </c>
      <c r="S15" s="507"/>
      <c r="T15" s="507"/>
      <c r="U15" s="507"/>
      <c r="V15" s="508"/>
      <c r="W15" s="509" t="s">
        <v>149</v>
      </c>
      <c r="X15" s="405"/>
      <c r="Y15" s="405"/>
      <c r="Z15" s="405"/>
      <c r="AA15" s="405"/>
      <c r="AB15" s="406"/>
      <c r="AC15" s="372">
        <v>4012</v>
      </c>
      <c r="AD15" s="373"/>
      <c r="AE15" s="373"/>
      <c r="AF15" s="373"/>
      <c r="AG15" s="374"/>
      <c r="AH15" s="372">
        <v>4041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4473197</v>
      </c>
      <c r="BO15" s="449"/>
      <c r="BP15" s="449"/>
      <c r="BQ15" s="449"/>
      <c r="BR15" s="449"/>
      <c r="BS15" s="449"/>
      <c r="BT15" s="449"/>
      <c r="BU15" s="450"/>
      <c r="BV15" s="448">
        <v>4375521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40.1</v>
      </c>
      <c r="AD16" s="500"/>
      <c r="AE16" s="500"/>
      <c r="AF16" s="500"/>
      <c r="AG16" s="501"/>
      <c r="AH16" s="499">
        <v>40.1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4772159</v>
      </c>
      <c r="BO16" s="420"/>
      <c r="BP16" s="420"/>
      <c r="BQ16" s="420"/>
      <c r="BR16" s="420"/>
      <c r="BS16" s="420"/>
      <c r="BT16" s="420"/>
      <c r="BU16" s="421"/>
      <c r="BV16" s="419">
        <v>4713552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5357</v>
      </c>
      <c r="AD17" s="373"/>
      <c r="AE17" s="373"/>
      <c r="AF17" s="373"/>
      <c r="AG17" s="374"/>
      <c r="AH17" s="372">
        <v>5410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5743170</v>
      </c>
      <c r="BO17" s="420"/>
      <c r="BP17" s="420"/>
      <c r="BQ17" s="420"/>
      <c r="BR17" s="420"/>
      <c r="BS17" s="420"/>
      <c r="BT17" s="420"/>
      <c r="BU17" s="421"/>
      <c r="BV17" s="419">
        <v>5628127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192.06</v>
      </c>
      <c r="M18" s="472"/>
      <c r="N18" s="472"/>
      <c r="O18" s="472"/>
      <c r="P18" s="472"/>
      <c r="Q18" s="472"/>
      <c r="R18" s="473"/>
      <c r="S18" s="473"/>
      <c r="T18" s="473"/>
      <c r="U18" s="473"/>
      <c r="V18" s="474"/>
      <c r="W18" s="490"/>
      <c r="X18" s="491"/>
      <c r="Y18" s="491"/>
      <c r="Z18" s="491"/>
      <c r="AA18" s="491"/>
      <c r="AB18" s="515"/>
      <c r="AC18" s="389">
        <v>53.6</v>
      </c>
      <c r="AD18" s="390"/>
      <c r="AE18" s="390"/>
      <c r="AF18" s="390"/>
      <c r="AG18" s="475"/>
      <c r="AH18" s="389">
        <v>53.6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5016111</v>
      </c>
      <c r="BO18" s="420"/>
      <c r="BP18" s="420"/>
      <c r="BQ18" s="420"/>
      <c r="BR18" s="420"/>
      <c r="BS18" s="420"/>
      <c r="BT18" s="420"/>
      <c r="BU18" s="421"/>
      <c r="BV18" s="419">
        <v>4837720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108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7785677</v>
      </c>
      <c r="BO19" s="420"/>
      <c r="BP19" s="420"/>
      <c r="BQ19" s="420"/>
      <c r="BR19" s="420"/>
      <c r="BS19" s="420"/>
      <c r="BT19" s="420"/>
      <c r="BU19" s="421"/>
      <c r="BV19" s="419">
        <v>7424384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8092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5459696</v>
      </c>
      <c r="BO22" s="449"/>
      <c r="BP22" s="449"/>
      <c r="BQ22" s="449"/>
      <c r="BR22" s="449"/>
      <c r="BS22" s="449"/>
      <c r="BT22" s="449"/>
      <c r="BU22" s="450"/>
      <c r="BV22" s="448">
        <v>5922740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4300827</v>
      </c>
      <c r="BO23" s="420"/>
      <c r="BP23" s="420"/>
      <c r="BQ23" s="420"/>
      <c r="BR23" s="420"/>
      <c r="BS23" s="420"/>
      <c r="BT23" s="420"/>
      <c r="BU23" s="421"/>
      <c r="BV23" s="419">
        <v>4655183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8290</v>
      </c>
      <c r="R24" s="373"/>
      <c r="S24" s="373"/>
      <c r="T24" s="373"/>
      <c r="U24" s="373"/>
      <c r="V24" s="374"/>
      <c r="W24" s="462"/>
      <c r="X24" s="399"/>
      <c r="Y24" s="400"/>
      <c r="Z24" s="375" t="s">
        <v>174</v>
      </c>
      <c r="AA24" s="376"/>
      <c r="AB24" s="376"/>
      <c r="AC24" s="376"/>
      <c r="AD24" s="376"/>
      <c r="AE24" s="376"/>
      <c r="AF24" s="376"/>
      <c r="AG24" s="377"/>
      <c r="AH24" s="372">
        <v>148</v>
      </c>
      <c r="AI24" s="373"/>
      <c r="AJ24" s="373"/>
      <c r="AK24" s="373"/>
      <c r="AL24" s="374"/>
      <c r="AM24" s="372">
        <v>446220</v>
      </c>
      <c r="AN24" s="373"/>
      <c r="AO24" s="373"/>
      <c r="AP24" s="373"/>
      <c r="AQ24" s="373"/>
      <c r="AR24" s="374"/>
      <c r="AS24" s="372">
        <v>3015</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1580555</v>
      </c>
      <c r="BO24" s="420"/>
      <c r="BP24" s="420"/>
      <c r="BQ24" s="420"/>
      <c r="BR24" s="420"/>
      <c r="BS24" s="420"/>
      <c r="BT24" s="420"/>
      <c r="BU24" s="421"/>
      <c r="BV24" s="419">
        <v>1714122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6410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138</v>
      </c>
      <c r="AN25" s="373"/>
      <c r="AO25" s="373"/>
      <c r="AP25" s="373"/>
      <c r="AQ25" s="373"/>
      <c r="AR25" s="374"/>
      <c r="AS25" s="372" t="s">
        <v>138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2959793</v>
      </c>
      <c r="BO25" s="449"/>
      <c r="BP25" s="449"/>
      <c r="BQ25" s="449"/>
      <c r="BR25" s="449"/>
      <c r="BS25" s="449"/>
      <c r="BT25" s="449"/>
      <c r="BU25" s="450"/>
      <c r="BV25" s="448">
        <v>3083253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5850</v>
      </c>
      <c r="R26" s="373"/>
      <c r="S26" s="373"/>
      <c r="T26" s="373"/>
      <c r="U26" s="373"/>
      <c r="V26" s="374"/>
      <c r="W26" s="462"/>
      <c r="X26" s="399"/>
      <c r="Y26" s="400"/>
      <c r="Z26" s="375" t="s">
        <v>181</v>
      </c>
      <c r="AA26" s="430"/>
      <c r="AB26" s="430"/>
      <c r="AC26" s="430"/>
      <c r="AD26" s="430"/>
      <c r="AE26" s="430"/>
      <c r="AF26" s="430"/>
      <c r="AG26" s="431"/>
      <c r="AH26" s="372">
        <v>3</v>
      </c>
      <c r="AI26" s="373"/>
      <c r="AJ26" s="373"/>
      <c r="AK26" s="373"/>
      <c r="AL26" s="374"/>
      <c r="AM26" s="372">
        <v>6426</v>
      </c>
      <c r="AN26" s="373"/>
      <c r="AO26" s="373"/>
      <c r="AP26" s="373"/>
      <c r="AQ26" s="373"/>
      <c r="AR26" s="374"/>
      <c r="AS26" s="372">
        <v>2142</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3300</v>
      </c>
      <c r="R27" s="373"/>
      <c r="S27" s="373"/>
      <c r="T27" s="373"/>
      <c r="U27" s="373"/>
      <c r="V27" s="374"/>
      <c r="W27" s="462"/>
      <c r="X27" s="399"/>
      <c r="Y27" s="400"/>
      <c r="Z27" s="375" t="s">
        <v>184</v>
      </c>
      <c r="AA27" s="376"/>
      <c r="AB27" s="376"/>
      <c r="AC27" s="376"/>
      <c r="AD27" s="376"/>
      <c r="AE27" s="376"/>
      <c r="AF27" s="376"/>
      <c r="AG27" s="377"/>
      <c r="AH27" s="372">
        <v>4</v>
      </c>
      <c r="AI27" s="373"/>
      <c r="AJ27" s="373"/>
      <c r="AK27" s="373"/>
      <c r="AL27" s="374"/>
      <c r="AM27" s="372">
        <v>15472</v>
      </c>
      <c r="AN27" s="373"/>
      <c r="AO27" s="373"/>
      <c r="AP27" s="373"/>
      <c r="AQ27" s="373"/>
      <c r="AR27" s="374"/>
      <c r="AS27" s="372">
        <v>3868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253794</v>
      </c>
      <c r="BO27" s="454"/>
      <c r="BP27" s="454"/>
      <c r="BQ27" s="454"/>
      <c r="BR27" s="454"/>
      <c r="BS27" s="454"/>
      <c r="BT27" s="454"/>
      <c r="BU27" s="455"/>
      <c r="BV27" s="453">
        <v>253790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2640</v>
      </c>
      <c r="R28" s="373"/>
      <c r="S28" s="373"/>
      <c r="T28" s="373"/>
      <c r="U28" s="373"/>
      <c r="V28" s="374"/>
      <c r="W28" s="462"/>
      <c r="X28" s="399"/>
      <c r="Y28" s="400"/>
      <c r="Z28" s="375" t="s">
        <v>187</v>
      </c>
      <c r="AA28" s="376"/>
      <c r="AB28" s="376"/>
      <c r="AC28" s="376"/>
      <c r="AD28" s="376"/>
      <c r="AE28" s="376"/>
      <c r="AF28" s="376"/>
      <c r="AG28" s="377"/>
      <c r="AH28" s="372" t="s">
        <v>178</v>
      </c>
      <c r="AI28" s="373"/>
      <c r="AJ28" s="373"/>
      <c r="AK28" s="373"/>
      <c r="AL28" s="374"/>
      <c r="AM28" s="372" t="s">
        <v>178</v>
      </c>
      <c r="AN28" s="373"/>
      <c r="AO28" s="373"/>
      <c r="AP28" s="373"/>
      <c r="AQ28" s="373"/>
      <c r="AR28" s="374"/>
      <c r="AS28" s="372" t="s">
        <v>129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3352147</v>
      </c>
      <c r="BO28" s="449"/>
      <c r="BP28" s="449"/>
      <c r="BQ28" s="449"/>
      <c r="BR28" s="449"/>
      <c r="BS28" s="449"/>
      <c r="BT28" s="449"/>
      <c r="BU28" s="450"/>
      <c r="BV28" s="448">
        <v>3071246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14</v>
      </c>
      <c r="M29" s="373"/>
      <c r="N29" s="373"/>
      <c r="O29" s="373"/>
      <c r="P29" s="374"/>
      <c r="Q29" s="372">
        <v>2400</v>
      </c>
      <c r="R29" s="373"/>
      <c r="S29" s="373"/>
      <c r="T29" s="373"/>
      <c r="U29" s="373"/>
      <c r="V29" s="374"/>
      <c r="W29" s="463"/>
      <c r="X29" s="464"/>
      <c r="Y29" s="465"/>
      <c r="Z29" s="375" t="s">
        <v>190</v>
      </c>
      <c r="AA29" s="376"/>
      <c r="AB29" s="376"/>
      <c r="AC29" s="376"/>
      <c r="AD29" s="376"/>
      <c r="AE29" s="376"/>
      <c r="AF29" s="376"/>
      <c r="AG29" s="377"/>
      <c r="AH29" s="372">
        <v>152</v>
      </c>
      <c r="AI29" s="373"/>
      <c r="AJ29" s="373"/>
      <c r="AK29" s="373"/>
      <c r="AL29" s="374"/>
      <c r="AM29" s="372">
        <v>461692</v>
      </c>
      <c r="AN29" s="373"/>
      <c r="AO29" s="373"/>
      <c r="AP29" s="373"/>
      <c r="AQ29" s="373"/>
      <c r="AR29" s="374"/>
      <c r="AS29" s="372">
        <v>3037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58213</v>
      </c>
      <c r="BO29" s="420"/>
      <c r="BP29" s="420"/>
      <c r="BQ29" s="420"/>
      <c r="BR29" s="420"/>
      <c r="BS29" s="420"/>
      <c r="BT29" s="420"/>
      <c r="BU29" s="421"/>
      <c r="BV29" s="419">
        <v>58211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2784974</v>
      </c>
      <c r="BO30" s="454"/>
      <c r="BP30" s="454"/>
      <c r="BQ30" s="454"/>
      <c r="BR30" s="454"/>
      <c r="BS30" s="454"/>
      <c r="BT30" s="454"/>
      <c r="BU30" s="455"/>
      <c r="BV30" s="453">
        <v>2216511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199</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福島県後期高齢者医療広域連合一般会計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白河地方土地開発公社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墓地特別会計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工業用水道事業</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福島県後期高齢者医療広域連合後期高齢者医療特別会計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新甲子温泉開発（株）</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公共下水道事業</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白河地方広域市町村圏整備組合一般会計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一般社団法人西郷村農業公社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IF('各会計、関係団体の財政状況及び健全化判断比率'!B34="","",'各会計、関係団体の財政状況及び健全化判断比率'!B34)</f>
        <v>農業集落排水事業</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白河地方広域市町村圏整備組合水道用水供給事業会計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福島県市町村総合事務組合一般会計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福島県市町村総合事務組合消防補償等特別会計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福島県市町村総合事務組合消防賞じゅつ金特別会計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福島県市町村総合事務組合非常勤職員公務災害補償特別会計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福島県市町村総合事務組合自治会館管理特別会計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M9SdUxhO4e6gN+waG50rgOdN9xy75T1a1Z9AM/+N+vHLHrY/GQzMDJa41NU16DLTETncHLGOW772eyn7F5mg==" saltValue="d1BMeGHnLHIpTKzT+33sQ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CD13" sqref="CD13:CS1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6" t="s">
        <v>561</v>
      </c>
      <c r="D34" s="1156"/>
      <c r="E34" s="1157"/>
      <c r="F34" s="32">
        <v>14.82</v>
      </c>
      <c r="G34" s="33">
        <v>14.69</v>
      </c>
      <c r="H34" s="33">
        <v>14.07</v>
      </c>
      <c r="I34" s="33">
        <v>12.76</v>
      </c>
      <c r="J34" s="34">
        <v>12.39</v>
      </c>
      <c r="K34" s="22"/>
      <c r="L34" s="22"/>
      <c r="M34" s="22"/>
      <c r="N34" s="22"/>
      <c r="O34" s="22"/>
      <c r="P34" s="22"/>
    </row>
    <row r="35" spans="1:16" ht="39" customHeight="1" x14ac:dyDescent="0.15">
      <c r="A35" s="22"/>
      <c r="B35" s="35"/>
      <c r="C35" s="1150" t="s">
        <v>562</v>
      </c>
      <c r="D35" s="1151"/>
      <c r="E35" s="1152"/>
      <c r="F35" s="36">
        <v>11.19</v>
      </c>
      <c r="G35" s="37">
        <v>11.45</v>
      </c>
      <c r="H35" s="37">
        <v>11.73</v>
      </c>
      <c r="I35" s="37">
        <v>10.86</v>
      </c>
      <c r="J35" s="38">
        <v>11.43</v>
      </c>
      <c r="K35" s="22"/>
      <c r="L35" s="22"/>
      <c r="M35" s="22"/>
      <c r="N35" s="22"/>
      <c r="O35" s="22"/>
      <c r="P35" s="22"/>
    </row>
    <row r="36" spans="1:16" ht="39" customHeight="1" x14ac:dyDescent="0.15">
      <c r="A36" s="22"/>
      <c r="B36" s="35"/>
      <c r="C36" s="1150" t="s">
        <v>563</v>
      </c>
      <c r="D36" s="1151"/>
      <c r="E36" s="1152"/>
      <c r="F36" s="36">
        <v>6.24</v>
      </c>
      <c r="G36" s="37">
        <v>7.64</v>
      </c>
      <c r="H36" s="37">
        <v>5.86</v>
      </c>
      <c r="I36" s="37">
        <v>9.01</v>
      </c>
      <c r="J36" s="38">
        <v>9.09</v>
      </c>
      <c r="K36" s="22"/>
      <c r="L36" s="22"/>
      <c r="M36" s="22"/>
      <c r="N36" s="22"/>
      <c r="O36" s="22"/>
      <c r="P36" s="22"/>
    </row>
    <row r="37" spans="1:16" ht="39" customHeight="1" x14ac:dyDescent="0.15">
      <c r="A37" s="22"/>
      <c r="B37" s="35"/>
      <c r="C37" s="1150" t="s">
        <v>564</v>
      </c>
      <c r="D37" s="1151"/>
      <c r="E37" s="1152"/>
      <c r="F37" s="36">
        <v>0.33</v>
      </c>
      <c r="G37" s="37">
        <v>0.16</v>
      </c>
      <c r="H37" s="37">
        <v>0.71</v>
      </c>
      <c r="I37" s="37">
        <v>0.72</v>
      </c>
      <c r="J37" s="38">
        <v>1.28</v>
      </c>
      <c r="K37" s="22"/>
      <c r="L37" s="22"/>
      <c r="M37" s="22"/>
      <c r="N37" s="22"/>
      <c r="O37" s="22"/>
      <c r="P37" s="22"/>
    </row>
    <row r="38" spans="1:16" ht="39" customHeight="1" x14ac:dyDescent="0.15">
      <c r="A38" s="22"/>
      <c r="B38" s="35"/>
      <c r="C38" s="1150" t="s">
        <v>565</v>
      </c>
      <c r="D38" s="1151"/>
      <c r="E38" s="1152"/>
      <c r="F38" s="36">
        <v>0.67</v>
      </c>
      <c r="G38" s="37">
        <v>1.06</v>
      </c>
      <c r="H38" s="37">
        <v>0.14000000000000001</v>
      </c>
      <c r="I38" s="37">
        <v>0.83</v>
      </c>
      <c r="J38" s="38">
        <v>0.95</v>
      </c>
      <c r="K38" s="22"/>
      <c r="L38" s="22"/>
      <c r="M38" s="22"/>
      <c r="N38" s="22"/>
      <c r="O38" s="22"/>
      <c r="P38" s="22"/>
    </row>
    <row r="39" spans="1:16" ht="39" customHeight="1" x14ac:dyDescent="0.15">
      <c r="A39" s="22"/>
      <c r="B39" s="35"/>
      <c r="C39" s="1150" t="s">
        <v>566</v>
      </c>
      <c r="D39" s="1151"/>
      <c r="E39" s="1152"/>
      <c r="F39" s="36">
        <v>0.14000000000000001</v>
      </c>
      <c r="G39" s="37">
        <v>0.11</v>
      </c>
      <c r="H39" s="37">
        <v>0.28000000000000003</v>
      </c>
      <c r="I39" s="37">
        <v>0.57999999999999996</v>
      </c>
      <c r="J39" s="38">
        <v>0.63</v>
      </c>
      <c r="K39" s="22"/>
      <c r="L39" s="22"/>
      <c r="M39" s="22"/>
      <c r="N39" s="22"/>
      <c r="O39" s="22"/>
      <c r="P39" s="22"/>
    </row>
    <row r="40" spans="1:16" ht="39" customHeight="1" x14ac:dyDescent="0.15">
      <c r="A40" s="22"/>
      <c r="B40" s="35"/>
      <c r="C40" s="1150" t="s">
        <v>567</v>
      </c>
      <c r="D40" s="1151"/>
      <c r="E40" s="1152"/>
      <c r="F40" s="36">
        <v>0.32</v>
      </c>
      <c r="G40" s="37">
        <v>0.25</v>
      </c>
      <c r="H40" s="37">
        <v>0.79</v>
      </c>
      <c r="I40" s="37">
        <v>0.68</v>
      </c>
      <c r="J40" s="38">
        <v>0.22</v>
      </c>
      <c r="K40" s="22"/>
      <c r="L40" s="22"/>
      <c r="M40" s="22"/>
      <c r="N40" s="22"/>
      <c r="O40" s="22"/>
      <c r="P40" s="22"/>
    </row>
    <row r="41" spans="1:16" ht="39" customHeight="1" x14ac:dyDescent="0.15">
      <c r="A41" s="22"/>
      <c r="B41" s="35"/>
      <c r="C41" s="1150" t="s">
        <v>568</v>
      </c>
      <c r="D41" s="1151"/>
      <c r="E41" s="1152"/>
      <c r="F41" s="36">
        <v>0.03</v>
      </c>
      <c r="G41" s="37">
        <v>0.04</v>
      </c>
      <c r="H41" s="37">
        <v>0.04</v>
      </c>
      <c r="I41" s="37">
        <v>0.02</v>
      </c>
      <c r="J41" s="38">
        <v>0.03</v>
      </c>
      <c r="K41" s="22"/>
      <c r="L41" s="22"/>
      <c r="M41" s="22"/>
      <c r="N41" s="22"/>
      <c r="O41" s="22"/>
      <c r="P41" s="22"/>
    </row>
    <row r="42" spans="1:16" ht="39" customHeight="1" x14ac:dyDescent="0.15">
      <c r="A42" s="22"/>
      <c r="B42" s="39"/>
      <c r="C42" s="1150" t="s">
        <v>569</v>
      </c>
      <c r="D42" s="1151"/>
      <c r="E42" s="1152"/>
      <c r="F42" s="36" t="s">
        <v>515</v>
      </c>
      <c r="G42" s="37" t="s">
        <v>515</v>
      </c>
      <c r="H42" s="37" t="s">
        <v>515</v>
      </c>
      <c r="I42" s="37" t="s">
        <v>515</v>
      </c>
      <c r="J42" s="38" t="s">
        <v>515</v>
      </c>
      <c r="K42" s="22"/>
      <c r="L42" s="22"/>
      <c r="M42" s="22"/>
      <c r="N42" s="22"/>
      <c r="O42" s="22"/>
      <c r="P42" s="22"/>
    </row>
    <row r="43" spans="1:16" ht="39" customHeight="1" thickBot="1" x14ac:dyDescent="0.2">
      <c r="A43" s="22"/>
      <c r="B43" s="40"/>
      <c r="C43" s="1153" t="s">
        <v>570</v>
      </c>
      <c r="D43" s="1154"/>
      <c r="E43" s="115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nxFZa7iOLwD7RiH/HYOPqYU3u7XypQOmPaA5vOIRSZaEKMirNJ1rxpK97ErB7YoMMqQhJDa6d2/Ity/SeMSA==" saltValue="TtZ2MrPC9j0y1BhCHi2K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CD13" sqref="CD13:CS1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624</v>
      </c>
      <c r="L45" s="60">
        <v>610</v>
      </c>
      <c r="M45" s="60">
        <v>590</v>
      </c>
      <c r="N45" s="60">
        <v>598</v>
      </c>
      <c r="O45" s="61">
        <v>595</v>
      </c>
      <c r="P45" s="48"/>
      <c r="Q45" s="48"/>
      <c r="R45" s="48"/>
      <c r="S45" s="48"/>
      <c r="T45" s="48"/>
      <c r="U45" s="48"/>
    </row>
    <row r="46" spans="1:21" ht="30.75" customHeight="1" x14ac:dyDescent="0.15">
      <c r="A46" s="48"/>
      <c r="B46" s="1183"/>
      <c r="C46" s="1184"/>
      <c r="D46" s="62"/>
      <c r="E46" s="1160" t="s">
        <v>13</v>
      </c>
      <c r="F46" s="1160"/>
      <c r="G46" s="1160"/>
      <c r="H46" s="1160"/>
      <c r="I46" s="1160"/>
      <c r="J46" s="1161"/>
      <c r="K46" s="63" t="s">
        <v>515</v>
      </c>
      <c r="L46" s="64" t="s">
        <v>515</v>
      </c>
      <c r="M46" s="64" t="s">
        <v>515</v>
      </c>
      <c r="N46" s="64" t="s">
        <v>515</v>
      </c>
      <c r="O46" s="65" t="s">
        <v>515</v>
      </c>
      <c r="P46" s="48"/>
      <c r="Q46" s="48"/>
      <c r="R46" s="48"/>
      <c r="S46" s="48"/>
      <c r="T46" s="48"/>
      <c r="U46" s="48"/>
    </row>
    <row r="47" spans="1:21" ht="30.75" customHeight="1" x14ac:dyDescent="0.15">
      <c r="A47" s="48"/>
      <c r="B47" s="1183"/>
      <c r="C47" s="1184"/>
      <c r="D47" s="62"/>
      <c r="E47" s="1160" t="s">
        <v>14</v>
      </c>
      <c r="F47" s="1160"/>
      <c r="G47" s="1160"/>
      <c r="H47" s="1160"/>
      <c r="I47" s="1160"/>
      <c r="J47" s="1161"/>
      <c r="K47" s="63" t="s">
        <v>515</v>
      </c>
      <c r="L47" s="64" t="s">
        <v>515</v>
      </c>
      <c r="M47" s="64" t="s">
        <v>515</v>
      </c>
      <c r="N47" s="64" t="s">
        <v>515</v>
      </c>
      <c r="O47" s="65" t="s">
        <v>515</v>
      </c>
      <c r="P47" s="48"/>
      <c r="Q47" s="48"/>
      <c r="R47" s="48"/>
      <c r="S47" s="48"/>
      <c r="T47" s="48"/>
      <c r="U47" s="48"/>
    </row>
    <row r="48" spans="1:21" ht="30.75" customHeight="1" x14ac:dyDescent="0.15">
      <c r="A48" s="48"/>
      <c r="B48" s="1183"/>
      <c r="C48" s="1184"/>
      <c r="D48" s="62"/>
      <c r="E48" s="1160" t="s">
        <v>15</v>
      </c>
      <c r="F48" s="1160"/>
      <c r="G48" s="1160"/>
      <c r="H48" s="1160"/>
      <c r="I48" s="1160"/>
      <c r="J48" s="1161"/>
      <c r="K48" s="63">
        <v>380</v>
      </c>
      <c r="L48" s="64">
        <v>373</v>
      </c>
      <c r="M48" s="64">
        <v>297</v>
      </c>
      <c r="N48" s="64">
        <v>309</v>
      </c>
      <c r="O48" s="65">
        <v>351</v>
      </c>
      <c r="P48" s="48"/>
      <c r="Q48" s="48"/>
      <c r="R48" s="48"/>
      <c r="S48" s="48"/>
      <c r="T48" s="48"/>
      <c r="U48" s="48"/>
    </row>
    <row r="49" spans="1:21" ht="30.75" customHeight="1" x14ac:dyDescent="0.15">
      <c r="A49" s="48"/>
      <c r="B49" s="1183"/>
      <c r="C49" s="1184"/>
      <c r="D49" s="62"/>
      <c r="E49" s="1160" t="s">
        <v>16</v>
      </c>
      <c r="F49" s="1160"/>
      <c r="G49" s="1160"/>
      <c r="H49" s="1160"/>
      <c r="I49" s="1160"/>
      <c r="J49" s="1161"/>
      <c r="K49" s="63">
        <v>27</v>
      </c>
      <c r="L49" s="64">
        <v>12</v>
      </c>
      <c r="M49" s="64">
        <v>12</v>
      </c>
      <c r="N49" s="64">
        <v>17</v>
      </c>
      <c r="O49" s="65">
        <v>17</v>
      </c>
      <c r="P49" s="48"/>
      <c r="Q49" s="48"/>
      <c r="R49" s="48"/>
      <c r="S49" s="48"/>
      <c r="T49" s="48"/>
      <c r="U49" s="48"/>
    </row>
    <row r="50" spans="1:21" ht="30.75" customHeight="1" x14ac:dyDescent="0.15">
      <c r="A50" s="48"/>
      <c r="B50" s="1183"/>
      <c r="C50" s="1184"/>
      <c r="D50" s="62"/>
      <c r="E50" s="1160" t="s">
        <v>17</v>
      </c>
      <c r="F50" s="1160"/>
      <c r="G50" s="1160"/>
      <c r="H50" s="1160"/>
      <c r="I50" s="1160"/>
      <c r="J50" s="1161"/>
      <c r="K50" s="63">
        <v>24</v>
      </c>
      <c r="L50" s="64">
        <v>0</v>
      </c>
      <c r="M50" s="64">
        <v>0</v>
      </c>
      <c r="N50" s="64">
        <v>0</v>
      </c>
      <c r="O50" s="65">
        <v>0</v>
      </c>
      <c r="P50" s="48"/>
      <c r="Q50" s="48"/>
      <c r="R50" s="48"/>
      <c r="S50" s="48"/>
      <c r="T50" s="48"/>
      <c r="U50" s="48"/>
    </row>
    <row r="51" spans="1:21" ht="30.75" customHeight="1" x14ac:dyDescent="0.15">
      <c r="A51" s="48"/>
      <c r="B51" s="1185"/>
      <c r="C51" s="1186"/>
      <c r="D51" s="66"/>
      <c r="E51" s="1160" t="s">
        <v>18</v>
      </c>
      <c r="F51" s="1160"/>
      <c r="G51" s="1160"/>
      <c r="H51" s="1160"/>
      <c r="I51" s="1160"/>
      <c r="J51" s="1161"/>
      <c r="K51" s="63" t="s">
        <v>515</v>
      </c>
      <c r="L51" s="64" t="s">
        <v>515</v>
      </c>
      <c r="M51" s="64" t="s">
        <v>515</v>
      </c>
      <c r="N51" s="64" t="s">
        <v>515</v>
      </c>
      <c r="O51" s="65" t="s">
        <v>515</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807</v>
      </c>
      <c r="L52" s="64">
        <v>781</v>
      </c>
      <c r="M52" s="64">
        <v>761</v>
      </c>
      <c r="N52" s="64">
        <v>767</v>
      </c>
      <c r="O52" s="65">
        <v>759</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248</v>
      </c>
      <c r="L53" s="69">
        <v>214</v>
      </c>
      <c r="M53" s="69">
        <v>138</v>
      </c>
      <c r="N53" s="69">
        <v>157</v>
      </c>
      <c r="O53" s="70">
        <v>204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6" t="s">
        <v>26</v>
      </c>
      <c r="C58" s="1167"/>
      <c r="D58" s="1172" t="s">
        <v>27</v>
      </c>
      <c r="E58" s="1173"/>
      <c r="F58" s="1173"/>
      <c r="G58" s="1173"/>
      <c r="H58" s="1173"/>
      <c r="I58" s="1173"/>
      <c r="J58" s="1174"/>
      <c r="K58" s="83"/>
      <c r="L58" s="84"/>
      <c r="M58" s="84"/>
      <c r="N58" s="84"/>
      <c r="O58" s="85"/>
    </row>
    <row r="59" spans="1:21" ht="31.5" customHeight="1" x14ac:dyDescent="0.15">
      <c r="B59" s="1168"/>
      <c r="C59" s="1169"/>
      <c r="D59" s="1175" t="s">
        <v>28</v>
      </c>
      <c r="E59" s="1176"/>
      <c r="F59" s="1176"/>
      <c r="G59" s="1176"/>
      <c r="H59" s="1176"/>
      <c r="I59" s="1176"/>
      <c r="J59" s="1177"/>
      <c r="K59" s="86"/>
      <c r="L59" s="87"/>
      <c r="M59" s="87"/>
      <c r="N59" s="87"/>
      <c r="O59" s="88"/>
    </row>
    <row r="60" spans="1:21" ht="31.5" customHeight="1" thickBot="1" x14ac:dyDescent="0.2">
      <c r="B60" s="1170"/>
      <c r="C60" s="1171"/>
      <c r="D60" s="1178" t="s">
        <v>29</v>
      </c>
      <c r="E60" s="1179"/>
      <c r="F60" s="1179"/>
      <c r="G60" s="1179"/>
      <c r="H60" s="1179"/>
      <c r="I60" s="1179"/>
      <c r="J60" s="1180"/>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umxWsthIPwqOsdusBBhQF06yQ7ZyrfHTxbExElcxXimhgXGWejNynHeH3vrJWsAinPwWr5HCW58zYl/Qp/9eg==" saltValue="lWO2QKv97up9SGg0OCgpi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election activeCell="I41" sqref="I4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201" t="s">
        <v>32</v>
      </c>
      <c r="C41" s="1202"/>
      <c r="D41" s="105"/>
      <c r="E41" s="1203" t="s">
        <v>33</v>
      </c>
      <c r="F41" s="1203"/>
      <c r="G41" s="1203"/>
      <c r="H41" s="1204"/>
      <c r="I41" s="355">
        <v>6872</v>
      </c>
      <c r="J41" s="356">
        <v>6525</v>
      </c>
      <c r="K41" s="356">
        <v>6260</v>
      </c>
      <c r="L41" s="356">
        <v>5923</v>
      </c>
      <c r="M41" s="357">
        <v>5460</v>
      </c>
    </row>
    <row r="42" spans="2:13" ht="27.75" customHeight="1" x14ac:dyDescent="0.15">
      <c r="B42" s="1191"/>
      <c r="C42" s="1192"/>
      <c r="D42" s="106"/>
      <c r="E42" s="1195" t="s">
        <v>34</v>
      </c>
      <c r="F42" s="1195"/>
      <c r="G42" s="1195"/>
      <c r="H42" s="1196"/>
      <c r="I42" s="358" t="s">
        <v>515</v>
      </c>
      <c r="J42" s="359" t="s">
        <v>515</v>
      </c>
      <c r="K42" s="359" t="s">
        <v>515</v>
      </c>
      <c r="L42" s="359" t="s">
        <v>515</v>
      </c>
      <c r="M42" s="360" t="s">
        <v>515</v>
      </c>
    </row>
    <row r="43" spans="2:13" ht="27.75" customHeight="1" x14ac:dyDescent="0.15">
      <c r="B43" s="1191"/>
      <c r="C43" s="1192"/>
      <c r="D43" s="106"/>
      <c r="E43" s="1195" t="s">
        <v>35</v>
      </c>
      <c r="F43" s="1195"/>
      <c r="G43" s="1195"/>
      <c r="H43" s="1196"/>
      <c r="I43" s="358">
        <v>3742</v>
      </c>
      <c r="J43" s="359">
        <v>3622</v>
      </c>
      <c r="K43" s="359">
        <v>3140</v>
      </c>
      <c r="L43" s="359">
        <v>2665</v>
      </c>
      <c r="M43" s="360">
        <v>2351</v>
      </c>
    </row>
    <row r="44" spans="2:13" ht="27.75" customHeight="1" x14ac:dyDescent="0.15">
      <c r="B44" s="1191"/>
      <c r="C44" s="1192"/>
      <c r="D44" s="106"/>
      <c r="E44" s="1195" t="s">
        <v>36</v>
      </c>
      <c r="F44" s="1195"/>
      <c r="G44" s="1195"/>
      <c r="H44" s="1196"/>
      <c r="I44" s="358">
        <v>61</v>
      </c>
      <c r="J44" s="359">
        <v>81</v>
      </c>
      <c r="K44" s="359">
        <v>96</v>
      </c>
      <c r="L44" s="359">
        <v>87</v>
      </c>
      <c r="M44" s="360">
        <v>74</v>
      </c>
    </row>
    <row r="45" spans="2:13" ht="27.75" customHeight="1" x14ac:dyDescent="0.15">
      <c r="B45" s="1191"/>
      <c r="C45" s="1192"/>
      <c r="D45" s="106"/>
      <c r="E45" s="1195" t="s">
        <v>37</v>
      </c>
      <c r="F45" s="1195"/>
      <c r="G45" s="1195"/>
      <c r="H45" s="1196"/>
      <c r="I45" s="358">
        <v>571</v>
      </c>
      <c r="J45" s="359">
        <v>606</v>
      </c>
      <c r="K45" s="359">
        <v>544</v>
      </c>
      <c r="L45" s="359">
        <v>560</v>
      </c>
      <c r="M45" s="360">
        <v>598</v>
      </c>
    </row>
    <row r="46" spans="2:13" ht="27.75" customHeight="1" x14ac:dyDescent="0.15">
      <c r="B46" s="1191"/>
      <c r="C46" s="1192"/>
      <c r="D46" s="107"/>
      <c r="E46" s="1195" t="s">
        <v>38</v>
      </c>
      <c r="F46" s="1195"/>
      <c r="G46" s="1195"/>
      <c r="H46" s="1196"/>
      <c r="I46" s="358">
        <v>216</v>
      </c>
      <c r="J46" s="359" t="s">
        <v>515</v>
      </c>
      <c r="K46" s="359" t="s">
        <v>515</v>
      </c>
      <c r="L46" s="359" t="s">
        <v>515</v>
      </c>
      <c r="M46" s="360" t="s">
        <v>515</v>
      </c>
    </row>
    <row r="47" spans="2:13" ht="27.75" customHeight="1" x14ac:dyDescent="0.15">
      <c r="B47" s="1191"/>
      <c r="C47" s="1192"/>
      <c r="D47" s="108"/>
      <c r="E47" s="1205" t="s">
        <v>39</v>
      </c>
      <c r="F47" s="1206"/>
      <c r="G47" s="1206"/>
      <c r="H47" s="1207"/>
      <c r="I47" s="358" t="s">
        <v>515</v>
      </c>
      <c r="J47" s="359" t="s">
        <v>515</v>
      </c>
      <c r="K47" s="359" t="s">
        <v>515</v>
      </c>
      <c r="L47" s="359" t="s">
        <v>515</v>
      </c>
      <c r="M47" s="360" t="s">
        <v>515</v>
      </c>
    </row>
    <row r="48" spans="2:13" ht="27.75" customHeight="1" x14ac:dyDescent="0.15">
      <c r="B48" s="1191"/>
      <c r="C48" s="1192"/>
      <c r="D48" s="106"/>
      <c r="E48" s="1195" t="s">
        <v>40</v>
      </c>
      <c r="F48" s="1195"/>
      <c r="G48" s="1195"/>
      <c r="H48" s="1196"/>
      <c r="I48" s="358" t="s">
        <v>515</v>
      </c>
      <c r="J48" s="359" t="s">
        <v>515</v>
      </c>
      <c r="K48" s="359" t="s">
        <v>515</v>
      </c>
      <c r="L48" s="359" t="s">
        <v>515</v>
      </c>
      <c r="M48" s="360" t="s">
        <v>515</v>
      </c>
    </row>
    <row r="49" spans="2:13" ht="27.75" customHeight="1" x14ac:dyDescent="0.15">
      <c r="B49" s="1193"/>
      <c r="C49" s="1194"/>
      <c r="D49" s="106"/>
      <c r="E49" s="1195" t="s">
        <v>41</v>
      </c>
      <c r="F49" s="1195"/>
      <c r="G49" s="1195"/>
      <c r="H49" s="1196"/>
      <c r="I49" s="358" t="s">
        <v>515</v>
      </c>
      <c r="J49" s="359" t="s">
        <v>515</v>
      </c>
      <c r="K49" s="359" t="s">
        <v>515</v>
      </c>
      <c r="L49" s="359" t="s">
        <v>515</v>
      </c>
      <c r="M49" s="360" t="s">
        <v>515</v>
      </c>
    </row>
    <row r="50" spans="2:13" ht="27.75" customHeight="1" x14ac:dyDescent="0.15">
      <c r="B50" s="1189" t="s">
        <v>42</v>
      </c>
      <c r="C50" s="1190"/>
      <c r="D50" s="109"/>
      <c r="E50" s="1195" t="s">
        <v>43</v>
      </c>
      <c r="F50" s="1195"/>
      <c r="G50" s="1195"/>
      <c r="H50" s="1196"/>
      <c r="I50" s="358">
        <v>5306</v>
      </c>
      <c r="J50" s="359">
        <v>5527</v>
      </c>
      <c r="K50" s="359">
        <v>5760</v>
      </c>
      <c r="L50" s="359">
        <v>6135</v>
      </c>
      <c r="M50" s="360">
        <v>7042</v>
      </c>
    </row>
    <row r="51" spans="2:13" ht="27.75" customHeight="1" x14ac:dyDescent="0.15">
      <c r="B51" s="1191"/>
      <c r="C51" s="1192"/>
      <c r="D51" s="106"/>
      <c r="E51" s="1195" t="s">
        <v>44</v>
      </c>
      <c r="F51" s="1195"/>
      <c r="G51" s="1195"/>
      <c r="H51" s="1196"/>
      <c r="I51" s="358">
        <v>52</v>
      </c>
      <c r="J51" s="359">
        <v>40</v>
      </c>
      <c r="K51" s="359">
        <v>33</v>
      </c>
      <c r="L51" s="359">
        <v>28</v>
      </c>
      <c r="M51" s="360">
        <v>24</v>
      </c>
    </row>
    <row r="52" spans="2:13" ht="27.75" customHeight="1" x14ac:dyDescent="0.15">
      <c r="B52" s="1193"/>
      <c r="C52" s="1194"/>
      <c r="D52" s="106"/>
      <c r="E52" s="1195" t="s">
        <v>45</v>
      </c>
      <c r="F52" s="1195"/>
      <c r="G52" s="1195"/>
      <c r="H52" s="1196"/>
      <c r="I52" s="358">
        <v>8646</v>
      </c>
      <c r="J52" s="359">
        <v>8232</v>
      </c>
      <c r="K52" s="359">
        <v>7832</v>
      </c>
      <c r="L52" s="359">
        <v>7354</v>
      </c>
      <c r="M52" s="360">
        <v>6720</v>
      </c>
    </row>
    <row r="53" spans="2:13" ht="27.75" customHeight="1" thickBot="1" x14ac:dyDescent="0.2">
      <c r="B53" s="1197" t="s">
        <v>46</v>
      </c>
      <c r="C53" s="1198"/>
      <c r="D53" s="110"/>
      <c r="E53" s="1199" t="s">
        <v>47</v>
      </c>
      <c r="F53" s="1199"/>
      <c r="G53" s="1199"/>
      <c r="H53" s="1200"/>
      <c r="I53" s="361">
        <v>-2543</v>
      </c>
      <c r="J53" s="362">
        <v>-2965</v>
      </c>
      <c r="K53" s="362">
        <v>-3585</v>
      </c>
      <c r="L53" s="362">
        <v>-4283</v>
      </c>
      <c r="M53" s="363">
        <v>-5304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9cXd+n+uG6BPJ104DbABr9t++jVm4RkkWUjnnvUyAW9w/trHKytJI97+QiUvyHgSxCIfCWHEadjxbj7//V7qQ==" saltValue="cCb0971YJJl0FlRYkQi8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D13" sqref="CD13:CS1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6" t="s">
        <v>50</v>
      </c>
      <c r="D55" s="1216"/>
      <c r="E55" s="1217"/>
      <c r="F55" s="122">
        <v>2792</v>
      </c>
      <c r="G55" s="122">
        <v>3071</v>
      </c>
      <c r="H55" s="123">
        <v>3352</v>
      </c>
    </row>
    <row r="56" spans="2:8" ht="52.5" customHeight="1" x14ac:dyDescent="0.15">
      <c r="B56" s="124"/>
      <c r="C56" s="1218" t="s">
        <v>51</v>
      </c>
      <c r="D56" s="1218"/>
      <c r="E56" s="1219"/>
      <c r="F56" s="125">
        <v>58</v>
      </c>
      <c r="G56" s="125">
        <v>58</v>
      </c>
      <c r="H56" s="126">
        <v>58</v>
      </c>
    </row>
    <row r="57" spans="2:8" ht="53.25" customHeight="1" x14ac:dyDescent="0.15">
      <c r="B57" s="124"/>
      <c r="C57" s="1220" t="s">
        <v>52</v>
      </c>
      <c r="D57" s="1220"/>
      <c r="E57" s="1221"/>
      <c r="F57" s="127">
        <v>2225</v>
      </c>
      <c r="G57" s="127">
        <v>2217</v>
      </c>
      <c r="H57" s="128">
        <v>2785</v>
      </c>
    </row>
    <row r="58" spans="2:8" ht="45.75" customHeight="1" x14ac:dyDescent="0.15">
      <c r="B58" s="129"/>
      <c r="C58" s="1208" t="s">
        <v>589</v>
      </c>
      <c r="D58" s="1209"/>
      <c r="E58" s="1210"/>
      <c r="F58" s="130">
        <v>1394</v>
      </c>
      <c r="G58" s="130">
        <v>1394</v>
      </c>
      <c r="H58" s="131">
        <v>1967</v>
      </c>
    </row>
    <row r="59" spans="2:8" ht="45.75" customHeight="1" x14ac:dyDescent="0.15">
      <c r="B59" s="129"/>
      <c r="C59" s="1208" t="s">
        <v>590</v>
      </c>
      <c r="D59" s="1209"/>
      <c r="E59" s="1210"/>
      <c r="F59" s="130">
        <v>347</v>
      </c>
      <c r="G59" s="130">
        <v>345</v>
      </c>
      <c r="H59" s="131">
        <v>342</v>
      </c>
    </row>
    <row r="60" spans="2:8" ht="45.75" customHeight="1" x14ac:dyDescent="0.15">
      <c r="B60" s="129"/>
      <c r="C60" s="1208" t="s">
        <v>591</v>
      </c>
      <c r="D60" s="1209"/>
      <c r="E60" s="1210"/>
      <c r="F60" s="130">
        <v>215</v>
      </c>
      <c r="G60" s="130">
        <v>215</v>
      </c>
      <c r="H60" s="131">
        <v>215</v>
      </c>
    </row>
    <row r="61" spans="2:8" ht="45.75" customHeight="1" x14ac:dyDescent="0.15">
      <c r="B61" s="129"/>
      <c r="C61" s="1208" t="s">
        <v>592</v>
      </c>
      <c r="D61" s="1209"/>
      <c r="E61" s="1210"/>
      <c r="F61" s="130">
        <v>75</v>
      </c>
      <c r="G61" s="130">
        <v>75</v>
      </c>
      <c r="H61" s="131">
        <v>75</v>
      </c>
    </row>
    <row r="62" spans="2:8" ht="45.75" customHeight="1" thickBot="1" x14ac:dyDescent="0.2">
      <c r="B62" s="132"/>
      <c r="C62" s="1211" t="s">
        <v>593</v>
      </c>
      <c r="D62" s="1212"/>
      <c r="E62" s="1213"/>
      <c r="F62" s="133">
        <v>62</v>
      </c>
      <c r="G62" s="133">
        <v>62</v>
      </c>
      <c r="H62" s="134">
        <v>62</v>
      </c>
    </row>
    <row r="63" spans="2:8" ht="52.5" customHeight="1" thickBot="1" x14ac:dyDescent="0.2">
      <c r="B63" s="135"/>
      <c r="C63" s="1214" t="s">
        <v>53</v>
      </c>
      <c r="D63" s="1214"/>
      <c r="E63" s="1215"/>
      <c r="F63" s="136">
        <v>5075</v>
      </c>
      <c r="G63" s="136">
        <v>5346</v>
      </c>
      <c r="H63" s="137">
        <v>6195</v>
      </c>
    </row>
    <row r="64" spans="2:8" x14ac:dyDescent="0.15"/>
  </sheetData>
  <sheetProtection algorithmName="SHA-512" hashValue="uqlxsaQLRLr4aqkeVE+sz5cMXwuMf7Ocw7o8/uLhOL3/ZXziKy1jhOW9E3nRvEAJeV7lLbs1BtOJ3ZSwMIFmpg==" saltValue="8Pyn0NePsaaCV10dA+tv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158110</v>
      </c>
      <c r="E3" s="156"/>
      <c r="F3" s="157">
        <v>53869</v>
      </c>
      <c r="G3" s="158"/>
      <c r="H3" s="159"/>
    </row>
    <row r="4" spans="1:8" x14ac:dyDescent="0.15">
      <c r="A4" s="160"/>
      <c r="B4" s="161"/>
      <c r="C4" s="162"/>
      <c r="D4" s="163">
        <v>49149</v>
      </c>
      <c r="E4" s="164"/>
      <c r="F4" s="165">
        <v>35046</v>
      </c>
      <c r="G4" s="166"/>
      <c r="H4" s="167"/>
    </row>
    <row r="5" spans="1:8" x14ac:dyDescent="0.15">
      <c r="A5" s="148" t="s">
        <v>548</v>
      </c>
      <c r="B5" s="153"/>
      <c r="C5" s="154"/>
      <c r="D5" s="155">
        <v>150627</v>
      </c>
      <c r="E5" s="156"/>
      <c r="F5" s="157">
        <v>59119</v>
      </c>
      <c r="G5" s="158"/>
      <c r="H5" s="159"/>
    </row>
    <row r="6" spans="1:8" x14ac:dyDescent="0.15">
      <c r="A6" s="160"/>
      <c r="B6" s="161"/>
      <c r="C6" s="162"/>
      <c r="D6" s="163">
        <v>27632</v>
      </c>
      <c r="E6" s="164"/>
      <c r="F6" s="165">
        <v>29900</v>
      </c>
      <c r="G6" s="166"/>
      <c r="H6" s="167"/>
    </row>
    <row r="7" spans="1:8" x14ac:dyDescent="0.15">
      <c r="A7" s="148" t="s">
        <v>549</v>
      </c>
      <c r="B7" s="153"/>
      <c r="C7" s="154"/>
      <c r="D7" s="155">
        <v>65396</v>
      </c>
      <c r="E7" s="156"/>
      <c r="F7" s="157">
        <v>53895</v>
      </c>
      <c r="G7" s="158"/>
      <c r="H7" s="159"/>
    </row>
    <row r="8" spans="1:8" x14ac:dyDescent="0.15">
      <c r="A8" s="160"/>
      <c r="B8" s="161"/>
      <c r="C8" s="162"/>
      <c r="D8" s="163">
        <v>33012</v>
      </c>
      <c r="E8" s="164"/>
      <c r="F8" s="165">
        <v>31224</v>
      </c>
      <c r="G8" s="166"/>
      <c r="H8" s="167"/>
    </row>
    <row r="9" spans="1:8" x14ac:dyDescent="0.15">
      <c r="A9" s="148" t="s">
        <v>550</v>
      </c>
      <c r="B9" s="153"/>
      <c r="C9" s="154"/>
      <c r="D9" s="155">
        <v>99742</v>
      </c>
      <c r="E9" s="156"/>
      <c r="F9" s="157">
        <v>56181</v>
      </c>
      <c r="G9" s="158"/>
      <c r="H9" s="159"/>
    </row>
    <row r="10" spans="1:8" x14ac:dyDescent="0.15">
      <c r="A10" s="160"/>
      <c r="B10" s="161"/>
      <c r="C10" s="162"/>
      <c r="D10" s="163">
        <v>33748</v>
      </c>
      <c r="E10" s="164"/>
      <c r="F10" s="165">
        <v>32039</v>
      </c>
      <c r="G10" s="166"/>
      <c r="H10" s="167"/>
    </row>
    <row r="11" spans="1:8" x14ac:dyDescent="0.15">
      <c r="A11" s="148" t="s">
        <v>551</v>
      </c>
      <c r="B11" s="153"/>
      <c r="C11" s="154"/>
      <c r="D11" s="155">
        <v>93066</v>
      </c>
      <c r="E11" s="156"/>
      <c r="F11" s="157">
        <v>47730</v>
      </c>
      <c r="G11" s="158"/>
      <c r="H11" s="159"/>
    </row>
    <row r="12" spans="1:8" x14ac:dyDescent="0.15">
      <c r="A12" s="160"/>
      <c r="B12" s="161"/>
      <c r="C12" s="168"/>
      <c r="D12" s="163">
        <v>38580</v>
      </c>
      <c r="E12" s="164"/>
      <c r="F12" s="165">
        <v>26378</v>
      </c>
      <c r="G12" s="166"/>
      <c r="H12" s="167"/>
    </row>
    <row r="13" spans="1:8" x14ac:dyDescent="0.15">
      <c r="A13" s="148"/>
      <c r="B13" s="153"/>
      <c r="C13" s="169"/>
      <c r="D13" s="170">
        <v>113388</v>
      </c>
      <c r="E13" s="171"/>
      <c r="F13" s="172">
        <v>54159</v>
      </c>
      <c r="G13" s="173"/>
      <c r="H13" s="159"/>
    </row>
    <row r="14" spans="1:8" x14ac:dyDescent="0.15">
      <c r="A14" s="160"/>
      <c r="B14" s="161"/>
      <c r="C14" s="162"/>
      <c r="D14" s="163">
        <v>36424</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6.24</v>
      </c>
      <c r="C19" s="174">
        <f>ROUND(VALUE(SUBSTITUTE(実質収支比率等に係る経年分析!G$48,"▲","-")),2)</f>
        <v>7.65</v>
      </c>
      <c r="D19" s="174">
        <f>ROUND(VALUE(SUBSTITUTE(実質収支比率等に係る経年分析!H$48,"▲","-")),2)</f>
        <v>5.86</v>
      </c>
      <c r="E19" s="174">
        <f>ROUND(VALUE(SUBSTITUTE(実質収支比率等に係る経年分析!I$48,"▲","-")),2)</f>
        <v>9.02</v>
      </c>
      <c r="F19" s="174">
        <f>ROUND(VALUE(SUBSTITUTE(実質収支比率等に係る経年分析!J$48,"▲","-")),2)</f>
        <v>9.09</v>
      </c>
    </row>
    <row r="20" spans="1:11" x14ac:dyDescent="0.15">
      <c r="A20" s="174" t="s">
        <v>57</v>
      </c>
      <c r="B20" s="174">
        <f>ROUND(VALUE(SUBSTITUTE(実質収支比率等に係る経年分析!F$47,"▲","-")),2)</f>
        <v>44.46</v>
      </c>
      <c r="C20" s="174">
        <f>ROUND(VALUE(SUBSTITUTE(実質収支比率等に係る経年分析!G$47,"▲","-")),2)</f>
        <v>46.22</v>
      </c>
      <c r="D20" s="174">
        <f>ROUND(VALUE(SUBSTITUTE(実質収支比率等に係る経年分析!H$47,"▲","-")),2)</f>
        <v>48.04</v>
      </c>
      <c r="E20" s="174">
        <f>ROUND(VALUE(SUBSTITUTE(実質収支比率等に係る経年分析!I$47,"▲","-")),2)</f>
        <v>49.32</v>
      </c>
      <c r="F20" s="174">
        <f>ROUND(VALUE(SUBSTITUTE(実質収支比率等に係る経年分析!J$47,"▲","-")),2)</f>
        <v>54.88</v>
      </c>
    </row>
    <row r="21" spans="1:11" x14ac:dyDescent="0.15">
      <c r="A21" s="174" t="s">
        <v>58</v>
      </c>
      <c r="B21" s="174">
        <f>IF(ISNUMBER(VALUE(SUBSTITUTE(実質収支比率等に係る経年分析!F$49,"▲","-"))),ROUND(VALUE(SUBSTITUTE(実質収支比率等に係る経年分析!F$49,"▲","-")),2),NA())</f>
        <v>1.79</v>
      </c>
      <c r="C21" s="174">
        <f>IF(ISNUMBER(VALUE(SUBSTITUTE(実質収支比率等に係る経年分析!G$49,"▲","-"))),ROUND(VALUE(SUBSTITUTE(実質収支比率等に係る経年分析!G$49,"▲","-")),2),NA())</f>
        <v>4.62</v>
      </c>
      <c r="D21" s="174">
        <f>IF(ISNUMBER(VALUE(SUBSTITUTE(実質収支比率等に係る経年分析!H$49,"▲","-"))),ROUND(VALUE(SUBSTITUTE(実質収支比率等に係る経年分析!H$49,"▲","-")),2),NA())</f>
        <v>2.19</v>
      </c>
      <c r="E21" s="174">
        <f>IF(ISNUMBER(VALUE(SUBSTITUTE(実質収支比率等に係る経年分析!I$49,"▲","-"))),ROUND(VALUE(SUBSTITUTE(実質収支比率等に係る経年分析!I$49,"▲","-")),2),NA())</f>
        <v>8.02</v>
      </c>
      <c r="F21" s="174">
        <f>IF(ISNUMBER(VALUE(SUBSTITUTE(実質収支比率等に係る経年分析!J$49,"▲","-"))),ROUND(VALUE(SUBSTITUTE(実質収支比率等に係る経年分析!J$49,"▲","-")),2),NA())</f>
        <v>4.5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0.22</v>
      </c>
    </row>
    <row r="31" spans="1:11" x14ac:dyDescent="0.15">
      <c r="A31" s="175" t="str">
        <f>IF(連結実質赤字比率に係る赤字・黒字の構成分析!C$39="",NA(),連結実質赤字比率に係る赤字・黒字の構成分析!C$39)</f>
        <v>農業集落排水事業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0.28000000000000003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0.57999999999999996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0.63</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15">
      <c r="A33" s="175" t="str">
        <f>IF(連結実質赤字比率に係る赤字・黒字の構成分析!C$37="",NA(),連結実質赤字比率に係る赤字・黒字の構成分析!C$37)</f>
        <v>公共下水道事業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7.64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9.09</v>
      </c>
    </row>
    <row r="35" spans="1:16" x14ac:dyDescent="0.15">
      <c r="A35" s="175" t="str">
        <f>IF(連結実質赤字比率に係る赤字・黒字の構成分析!C$35="",NA(),連結実質赤字比率に係る赤字・黒字の構成分析!C$35)</f>
        <v>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11.43</v>
      </c>
    </row>
    <row r="36" spans="1:16" x14ac:dyDescent="0.15">
      <c r="A36" s="175" t="str">
        <f>IF(連結実質赤字比率に係る赤字・黒字の構成分析!C$34="",NA(),連結実質赤字比率に係る赤字・黒字の構成分析!C$34)</f>
        <v>工業用水道事業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12.39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807</v>
      </c>
      <c r="E42" s="176"/>
      <c r="F42" s="176"/>
      <c r="G42" s="176">
        <f>'実質公債費比率（分子）の構造'!L$52</f>
        <v>781</v>
      </c>
      <c r="H42" s="176"/>
      <c r="I42" s="176"/>
      <c r="J42" s="176">
        <f>'実質公債費比率（分子）の構造'!M$52</f>
        <v>761</v>
      </c>
      <c r="K42" s="176"/>
      <c r="L42" s="176"/>
      <c r="M42" s="176">
        <f>'実質公債費比率（分子）の構造'!N$52</f>
        <v>767</v>
      </c>
      <c r="N42" s="176"/>
      <c r="O42" s="176"/>
      <c r="P42" s="176">
        <f>'実質公債費比率（分子）の構造'!O$52</f>
        <v>759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24</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27</v>
      </c>
      <c r="C45" s="176"/>
      <c r="D45" s="176"/>
      <c r="E45" s="176">
        <f>'実質公債費比率（分子）の構造'!L$49</f>
        <v>12</v>
      </c>
      <c r="F45" s="176"/>
      <c r="G45" s="176"/>
      <c r="H45" s="176">
        <f>'実質公債費比率（分子）の構造'!M$49</f>
        <v>12</v>
      </c>
      <c r="I45" s="176"/>
      <c r="J45" s="176"/>
      <c r="K45" s="176">
        <f>'実質公債費比率（分子）の構造'!N$49</f>
        <v>17</v>
      </c>
      <c r="L45" s="176"/>
      <c r="M45" s="176"/>
      <c r="N45" s="176">
        <f>'実質公債費比率（分子）の構造'!O$49</f>
        <v>17</v>
      </c>
      <c r="O45" s="176"/>
      <c r="P45" s="176"/>
    </row>
    <row r="46" spans="1:16" x14ac:dyDescent="0.15">
      <c r="A46" s="176" t="s">
        <v>69</v>
      </c>
      <c r="B46" s="176">
        <f>'実質公債費比率（分子）の構造'!K$48</f>
        <v>380</v>
      </c>
      <c r="C46" s="176"/>
      <c r="D46" s="176"/>
      <c r="E46" s="176">
        <f>'実質公債費比率（分子）の構造'!L$48</f>
        <v>373</v>
      </c>
      <c r="F46" s="176"/>
      <c r="G46" s="176"/>
      <c r="H46" s="176">
        <f>'実質公債費比率（分子）の構造'!M$48</f>
        <v>297</v>
      </c>
      <c r="I46" s="176"/>
      <c r="J46" s="176"/>
      <c r="K46" s="176">
        <f>'実質公債費比率（分子）の構造'!N$48</f>
        <v>309</v>
      </c>
      <c r="L46" s="176"/>
      <c r="M46" s="176"/>
      <c r="N46" s="176">
        <f>'実質公債費比率（分子）の構造'!O$48</f>
        <v>351</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624</v>
      </c>
      <c r="C49" s="176"/>
      <c r="D49" s="176"/>
      <c r="E49" s="176">
        <f>'実質公債費比率（分子）の構造'!L$45</f>
        <v>610</v>
      </c>
      <c r="F49" s="176"/>
      <c r="G49" s="176"/>
      <c r="H49" s="176">
        <f>'実質公債費比率（分子）の構造'!M$45</f>
        <v>590</v>
      </c>
      <c r="I49" s="176"/>
      <c r="J49" s="176"/>
      <c r="K49" s="176">
        <f>'実質公債費比率（分子）の構造'!N$45</f>
        <v>598</v>
      </c>
      <c r="L49" s="176"/>
      <c r="M49" s="176"/>
      <c r="N49" s="176">
        <f>'実質公債費比率（分子）の構造'!O$45</f>
        <v>595</v>
      </c>
      <c r="O49" s="176"/>
      <c r="P49" s="176"/>
    </row>
    <row r="50" spans="1:16" x14ac:dyDescent="0.15">
      <c r="A50" s="176" t="s">
        <v>72</v>
      </c>
      <c r="B50" s="176" t="e">
        <f>NA()</f>
        <v>#N/A</v>
      </c>
      <c r="C50" s="176">
        <f>IF(ISNUMBER('実質公債費比率（分子）の構造'!K$53),'実質公債費比率（分子）の構造'!K$53,NA())</f>
        <v>248</v>
      </c>
      <c r="D50" s="176" t="e">
        <f>NA()</f>
        <v>#N/A</v>
      </c>
      <c r="E50" s="176" t="e">
        <f>NA()</f>
        <v>#N/A</v>
      </c>
      <c r="F50" s="176">
        <f>IF(ISNUMBER('実質公債費比率（分子）の構造'!L$53),'実質公債費比率（分子）の構造'!L$53,NA())</f>
        <v>214</v>
      </c>
      <c r="G50" s="176" t="e">
        <f>NA()</f>
        <v>#N/A</v>
      </c>
      <c r="H50" s="176" t="e">
        <f>NA()</f>
        <v>#N/A</v>
      </c>
      <c r="I50" s="176">
        <f>IF(ISNUMBER('実質公債費比率（分子）の構造'!M$53),'実質公債費比率（分子）の構造'!M$53,NA())</f>
        <v>138</v>
      </c>
      <c r="J50" s="176" t="e">
        <f>NA()</f>
        <v>#N/A</v>
      </c>
      <c r="K50" s="176" t="e">
        <f>NA()</f>
        <v>#N/A</v>
      </c>
      <c r="L50" s="176">
        <f>IF(ISNUMBER('実質公債費比率（分子）の構造'!N$53),'実質公債費比率（分子）の構造'!N$53,NA())</f>
        <v>157</v>
      </c>
      <c r="M50" s="176" t="e">
        <f>NA()</f>
        <v>#N/A</v>
      </c>
      <c r="N50" s="176" t="e">
        <f>NA()</f>
        <v>#N/A</v>
      </c>
      <c r="O50" s="176">
        <f>IF(ISNUMBER('実質公債費比率（分子）の構造'!O$53),'実質公債費比率（分子）の構造'!O$53,NA())</f>
        <v>204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8646</v>
      </c>
      <c r="E56" s="175"/>
      <c r="F56" s="175"/>
      <c r="G56" s="175">
        <f>'将来負担比率（分子）の構造'!J$52</f>
        <v>8232</v>
      </c>
      <c r="H56" s="175"/>
      <c r="I56" s="175"/>
      <c r="J56" s="175">
        <f>'将来負担比率（分子）の構造'!K$52</f>
        <v>7832</v>
      </c>
      <c r="K56" s="175"/>
      <c r="L56" s="175"/>
      <c r="M56" s="175">
        <f>'将来負担比率（分子）の構造'!L$52</f>
        <v>7354</v>
      </c>
      <c r="N56" s="175"/>
      <c r="O56" s="175"/>
      <c r="P56" s="175">
        <f>'将来負担比率（分子）の構造'!M$52</f>
        <v>6720</v>
      </c>
    </row>
    <row r="57" spans="1:16" x14ac:dyDescent="0.15">
      <c r="A57" s="175" t="s">
        <v>44</v>
      </c>
      <c r="B57" s="175"/>
      <c r="C57" s="175"/>
      <c r="D57" s="175">
        <f>'将来負担比率（分子）の構造'!I$51</f>
        <v>52</v>
      </c>
      <c r="E57" s="175"/>
      <c r="F57" s="175"/>
      <c r="G57" s="175">
        <f>'将来負担比率（分子）の構造'!J$51</f>
        <v>40</v>
      </c>
      <c r="H57" s="175"/>
      <c r="I57" s="175"/>
      <c r="J57" s="175">
        <f>'将来負担比率（分子）の構造'!K$51</f>
        <v>33</v>
      </c>
      <c r="K57" s="175"/>
      <c r="L57" s="175"/>
      <c r="M57" s="175">
        <f>'将来負担比率（分子）の構造'!L$51</f>
        <v>28</v>
      </c>
      <c r="N57" s="175"/>
      <c r="O57" s="175"/>
      <c r="P57" s="175">
        <f>'将来負担比率（分子）の構造'!M$51</f>
        <v>24</v>
      </c>
    </row>
    <row r="58" spans="1:16" x14ac:dyDescent="0.15">
      <c r="A58" s="175" t="s">
        <v>43</v>
      </c>
      <c r="B58" s="175"/>
      <c r="C58" s="175"/>
      <c r="D58" s="175">
        <f>'将来負担比率（分子）の構造'!I$50</f>
        <v>5306</v>
      </c>
      <c r="E58" s="175"/>
      <c r="F58" s="175"/>
      <c r="G58" s="175">
        <f>'将来負担比率（分子）の構造'!J$50</f>
        <v>5527</v>
      </c>
      <c r="H58" s="175"/>
      <c r="I58" s="175"/>
      <c r="J58" s="175">
        <f>'将来負担比率（分子）の構造'!K$50</f>
        <v>5760</v>
      </c>
      <c r="K58" s="175"/>
      <c r="L58" s="175"/>
      <c r="M58" s="175">
        <f>'将来負担比率（分子）の構造'!L$50</f>
        <v>6135</v>
      </c>
      <c r="N58" s="175"/>
      <c r="O58" s="175"/>
      <c r="P58" s="175">
        <f>'将来負担比率（分子）の構造'!M$50</f>
        <v>7042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216</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571</v>
      </c>
      <c r="C62" s="175"/>
      <c r="D62" s="175"/>
      <c r="E62" s="175">
        <f>'将来負担比率（分子）の構造'!J$45</f>
        <v>606</v>
      </c>
      <c r="F62" s="175"/>
      <c r="G62" s="175"/>
      <c r="H62" s="175">
        <f>'将来負担比率（分子）の構造'!K$45</f>
        <v>544</v>
      </c>
      <c r="I62" s="175"/>
      <c r="J62" s="175"/>
      <c r="K62" s="175">
        <f>'将来負担比率（分子）の構造'!L$45</f>
        <v>560</v>
      </c>
      <c r="L62" s="175"/>
      <c r="M62" s="175"/>
      <c r="N62" s="175">
        <f>'将来負担比率（分子）の構造'!M$45</f>
        <v>598</v>
      </c>
      <c r="O62" s="175"/>
      <c r="P62" s="175"/>
    </row>
    <row r="63" spans="1:16" x14ac:dyDescent="0.15">
      <c r="A63" s="175" t="s">
        <v>36</v>
      </c>
      <c r="B63" s="175">
        <f>'将来負担比率（分子）の構造'!I$44</f>
        <v>61</v>
      </c>
      <c r="C63" s="175"/>
      <c r="D63" s="175"/>
      <c r="E63" s="175">
        <f>'将来負担比率（分子）の構造'!J$44</f>
        <v>81</v>
      </c>
      <c r="F63" s="175"/>
      <c r="G63" s="175"/>
      <c r="H63" s="175">
        <f>'将来負担比率（分子）の構造'!K$44</f>
        <v>96</v>
      </c>
      <c r="I63" s="175"/>
      <c r="J63" s="175"/>
      <c r="K63" s="175">
        <f>'将来負担比率（分子）の構造'!L$44</f>
        <v>87</v>
      </c>
      <c r="L63" s="175"/>
      <c r="M63" s="175"/>
      <c r="N63" s="175">
        <f>'将来負担比率（分子）の構造'!M$44</f>
        <v>74</v>
      </c>
      <c r="O63" s="175"/>
      <c r="P63" s="175"/>
    </row>
    <row r="64" spans="1:16" x14ac:dyDescent="0.15">
      <c r="A64" s="175" t="s">
        <v>35</v>
      </c>
      <c r="B64" s="175">
        <f>'将来負担比率（分子）の構造'!I$43</f>
        <v>3742</v>
      </c>
      <c r="C64" s="175"/>
      <c r="D64" s="175"/>
      <c r="E64" s="175">
        <f>'将来負担比率（分子）の構造'!J$43</f>
        <v>3622</v>
      </c>
      <c r="F64" s="175"/>
      <c r="G64" s="175"/>
      <c r="H64" s="175">
        <f>'将来負担比率（分子）の構造'!K$43</f>
        <v>3140</v>
      </c>
      <c r="I64" s="175"/>
      <c r="J64" s="175"/>
      <c r="K64" s="175">
        <f>'将来負担比率（分子）の構造'!L$43</f>
        <v>2665</v>
      </c>
      <c r="L64" s="175"/>
      <c r="M64" s="175"/>
      <c r="N64" s="175">
        <f>'将来負担比率（分子）の構造'!M$43</f>
        <v>2351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6872</v>
      </c>
      <c r="C66" s="175"/>
      <c r="D66" s="175"/>
      <c r="E66" s="175">
        <f>'将来負担比率（分子）の構造'!J$41</f>
        <v>6525</v>
      </c>
      <c r="F66" s="175"/>
      <c r="G66" s="175"/>
      <c r="H66" s="175">
        <f>'将来負担比率（分子）の構造'!K$41</f>
        <v>6260</v>
      </c>
      <c r="I66" s="175"/>
      <c r="J66" s="175"/>
      <c r="K66" s="175">
        <f>'将来負担比率（分子）の構造'!L$41</f>
        <v>5923</v>
      </c>
      <c r="L66" s="175"/>
      <c r="M66" s="175"/>
      <c r="N66" s="175">
        <f>'将来負担比率（分子）の構造'!M$41</f>
        <v>5460</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2792</v>
      </c>
      <c r="C72" s="179">
        <f>基金残高に係る経年分析!G55</f>
        <v>3071</v>
      </c>
      <c r="D72" s="179">
        <f>基金残高に係る経年分析!H55</f>
        <v>3352</v>
      </c>
    </row>
    <row r="73" spans="1:16" x14ac:dyDescent="0.15">
      <c r="A73" s="178" t="s">
        <v>79</v>
      </c>
      <c r="B73" s="179">
        <f>基金残高に係る経年分析!F56</f>
        <v>58</v>
      </c>
      <c r="C73" s="179">
        <f>基金残高に係る経年分析!G56</f>
        <v>58</v>
      </c>
      <c r="D73" s="179">
        <f>基金残高に係る経年分析!H56</f>
        <v>58</v>
      </c>
    </row>
    <row r="74" spans="1:16" x14ac:dyDescent="0.15">
      <c r="A74" s="178" t="s">
        <v>80</v>
      </c>
      <c r="B74" s="179">
        <f>基金残高に係る経年分析!F57</f>
        <v>2225</v>
      </c>
      <c r="C74" s="179">
        <f>基金残高に係る経年分析!G57</f>
        <v>2217</v>
      </c>
      <c r="D74" s="179">
        <f>基金残高に係る経年分析!H57</f>
        <v>2785</v>
      </c>
    </row>
  </sheetData>
  <sheetProtection algorithmName="SHA-512" hashValue="S4JhaQpYn1eTeHXl5NdVSY2ur9OxmpCSInjrJP7DDO9LJK37LhEjmwhuBv++jQ9dLJPkfiMKrFwgAC3YgVFvCA==" saltValue="QPkXc16pqLv8JdLHG9N0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115" zoomScaleNormal="115" workbookViewId="0">
      <selection activeCell="CD13" sqref="CD13:CS13"/>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4913239</v>
      </c>
      <c r="S5" s="677"/>
      <c r="T5" s="677"/>
      <c r="U5" s="677"/>
      <c r="V5" s="677"/>
      <c r="W5" s="677"/>
      <c r="X5" s="677"/>
      <c r="Y5" s="702"/>
      <c r="Z5" s="715">
        <v>38.799999999999997</v>
      </c>
      <c r="AA5" s="715"/>
      <c r="AB5" s="715"/>
      <c r="AC5" s="715"/>
      <c r="AD5" s="716">
        <v>4913239</v>
      </c>
      <c r="AE5" s="716"/>
      <c r="AF5" s="716"/>
      <c r="AG5" s="716"/>
      <c r="AH5" s="716"/>
      <c r="AI5" s="716"/>
      <c r="AJ5" s="716"/>
      <c r="AK5" s="716"/>
      <c r="AL5" s="703">
        <v>79.2</v>
      </c>
      <c r="AM5" s="685"/>
      <c r="AN5" s="685"/>
      <c r="AO5" s="704"/>
      <c r="AP5" s="679" t="s">
        <v>232</v>
      </c>
      <c r="AQ5" s="680"/>
      <c r="AR5" s="680"/>
      <c r="AS5" s="680"/>
      <c r="AT5" s="680"/>
      <c r="AU5" s="680"/>
      <c r="AV5" s="680"/>
      <c r="AW5" s="680"/>
      <c r="AX5" s="680"/>
      <c r="AY5" s="680"/>
      <c r="AZ5" s="680"/>
      <c r="BA5" s="680"/>
      <c r="BB5" s="680"/>
      <c r="BC5" s="680"/>
      <c r="BD5" s="680"/>
      <c r="BE5" s="680"/>
      <c r="BF5" s="681"/>
      <c r="BG5" s="621">
        <v>4890262</v>
      </c>
      <c r="BH5" s="622"/>
      <c r="BI5" s="622"/>
      <c r="BJ5" s="622"/>
      <c r="BK5" s="622"/>
      <c r="BL5" s="622"/>
      <c r="BM5" s="622"/>
      <c r="BN5" s="623"/>
      <c r="BO5" s="659">
        <v>99.5</v>
      </c>
      <c r="BP5" s="659"/>
      <c r="BQ5" s="659"/>
      <c r="BR5" s="659"/>
      <c r="BS5" s="660" t="s">
        <v>233</v>
      </c>
      <c r="BT5" s="660"/>
      <c r="BU5" s="660"/>
      <c r="BV5" s="660"/>
      <c r="BW5" s="660"/>
      <c r="BX5" s="660"/>
      <c r="BY5" s="660"/>
      <c r="BZ5" s="660"/>
      <c r="CA5" s="660"/>
      <c r="CB5" s="695"/>
      <c r="CD5" s="673" t="s">
        <v>227</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225</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123340</v>
      </c>
      <c r="S6" s="622"/>
      <c r="T6" s="622"/>
      <c r="U6" s="622"/>
      <c r="V6" s="622"/>
      <c r="W6" s="622"/>
      <c r="X6" s="622"/>
      <c r="Y6" s="623"/>
      <c r="Z6" s="659">
        <v>1</v>
      </c>
      <c r="AA6" s="659"/>
      <c r="AB6" s="659"/>
      <c r="AC6" s="659"/>
      <c r="AD6" s="660">
        <v>123340</v>
      </c>
      <c r="AE6" s="660"/>
      <c r="AF6" s="660"/>
      <c r="AG6" s="660"/>
      <c r="AH6" s="660"/>
      <c r="AI6" s="660"/>
      <c r="AJ6" s="660"/>
      <c r="AK6" s="660"/>
      <c r="AL6" s="624">
        <v>2</v>
      </c>
      <c r="AM6" s="625"/>
      <c r="AN6" s="625"/>
      <c r="AO6" s="661"/>
      <c r="AP6" s="618" t="s">
        <v>238</v>
      </c>
      <c r="AQ6" s="619"/>
      <c r="AR6" s="619"/>
      <c r="AS6" s="619"/>
      <c r="AT6" s="619"/>
      <c r="AU6" s="619"/>
      <c r="AV6" s="619"/>
      <c r="AW6" s="619"/>
      <c r="AX6" s="619"/>
      <c r="AY6" s="619"/>
      <c r="AZ6" s="619"/>
      <c r="BA6" s="619"/>
      <c r="BB6" s="619"/>
      <c r="BC6" s="619"/>
      <c r="BD6" s="619"/>
      <c r="BE6" s="619"/>
      <c r="BF6" s="620"/>
      <c r="BG6" s="621">
        <v>4890262</v>
      </c>
      <c r="BH6" s="622"/>
      <c r="BI6" s="622"/>
      <c r="BJ6" s="622"/>
      <c r="BK6" s="622"/>
      <c r="BL6" s="622"/>
      <c r="BM6" s="622"/>
      <c r="BN6" s="623"/>
      <c r="BO6" s="659">
        <v>99.5</v>
      </c>
      <c r="BP6" s="659"/>
      <c r="BQ6" s="659"/>
      <c r="BR6" s="659"/>
      <c r="BS6" s="660" t="s">
        <v>129</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114100</v>
      </c>
      <c r="CS6" s="622"/>
      <c r="CT6" s="622"/>
      <c r="CU6" s="622"/>
      <c r="CV6" s="622"/>
      <c r="CW6" s="622"/>
      <c r="CX6" s="622"/>
      <c r="CY6" s="623"/>
      <c r="CZ6" s="703">
        <v>0.9</v>
      </c>
      <c r="DA6" s="685"/>
      <c r="DB6" s="685"/>
      <c r="DC6" s="705"/>
      <c r="DD6" s="627" t="s">
        <v>233</v>
      </c>
      <c r="DE6" s="622"/>
      <c r="DF6" s="622"/>
      <c r="DG6" s="622"/>
      <c r="DH6" s="622"/>
      <c r="DI6" s="622"/>
      <c r="DJ6" s="622"/>
      <c r="DK6" s="622"/>
      <c r="DL6" s="622"/>
      <c r="DM6" s="622"/>
      <c r="DN6" s="622"/>
      <c r="DO6" s="622"/>
      <c r="DP6" s="623"/>
      <c r="DQ6" s="627">
        <v>114079</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895</v>
      </c>
      <c r="S7" s="622"/>
      <c r="T7" s="622"/>
      <c r="U7" s="622"/>
      <c r="V7" s="622"/>
      <c r="W7" s="622"/>
      <c r="X7" s="622"/>
      <c r="Y7" s="623"/>
      <c r="Z7" s="659">
        <v>0</v>
      </c>
      <c r="AA7" s="659"/>
      <c r="AB7" s="659"/>
      <c r="AC7" s="659"/>
      <c r="AD7" s="660">
        <v>895</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2219702</v>
      </c>
      <c r="BH7" s="622"/>
      <c r="BI7" s="622"/>
      <c r="BJ7" s="622"/>
      <c r="BK7" s="622"/>
      <c r="BL7" s="622"/>
      <c r="BM7" s="622"/>
      <c r="BN7" s="623"/>
      <c r="BO7" s="659">
        <v>45.2</v>
      </c>
      <c r="BP7" s="659"/>
      <c r="BQ7" s="659"/>
      <c r="BR7" s="659"/>
      <c r="BS7" s="660" t="s">
        <v>129</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2005697</v>
      </c>
      <c r="CS7" s="622"/>
      <c r="CT7" s="622"/>
      <c r="CU7" s="622"/>
      <c r="CV7" s="622"/>
      <c r="CW7" s="622"/>
      <c r="CX7" s="622"/>
      <c r="CY7" s="623"/>
      <c r="CZ7" s="659">
        <v>16.600000000000001</v>
      </c>
      <c r="DA7" s="659"/>
      <c r="DB7" s="659"/>
      <c r="DC7" s="659"/>
      <c r="DD7" s="627">
        <v>92028</v>
      </c>
      <c r="DE7" s="622"/>
      <c r="DF7" s="622"/>
      <c r="DG7" s="622"/>
      <c r="DH7" s="622"/>
      <c r="DI7" s="622"/>
      <c r="DJ7" s="622"/>
      <c r="DK7" s="622"/>
      <c r="DL7" s="622"/>
      <c r="DM7" s="622"/>
      <c r="DN7" s="622"/>
      <c r="DO7" s="622"/>
      <c r="DP7" s="623"/>
      <c r="DQ7" s="627">
        <v>1855778</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8889</v>
      </c>
      <c r="S8" s="622"/>
      <c r="T8" s="622"/>
      <c r="U8" s="622"/>
      <c r="V8" s="622"/>
      <c r="W8" s="622"/>
      <c r="X8" s="622"/>
      <c r="Y8" s="623"/>
      <c r="Z8" s="659">
        <v>0.1</v>
      </c>
      <c r="AA8" s="659"/>
      <c r="AB8" s="659"/>
      <c r="AC8" s="659"/>
      <c r="AD8" s="660">
        <v>8889</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38103</v>
      </c>
      <c r="BH8" s="622"/>
      <c r="BI8" s="622"/>
      <c r="BJ8" s="622"/>
      <c r="BK8" s="622"/>
      <c r="BL8" s="622"/>
      <c r="BM8" s="622"/>
      <c r="BN8" s="623"/>
      <c r="BO8" s="659">
        <v>0.8</v>
      </c>
      <c r="BP8" s="659"/>
      <c r="BQ8" s="659"/>
      <c r="BR8" s="659"/>
      <c r="BS8" s="660" t="s">
        <v>233</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4923904</v>
      </c>
      <c r="CS8" s="622"/>
      <c r="CT8" s="622"/>
      <c r="CU8" s="622"/>
      <c r="CV8" s="622"/>
      <c r="CW8" s="622"/>
      <c r="CX8" s="622"/>
      <c r="CY8" s="623"/>
      <c r="CZ8" s="659">
        <v>40.9</v>
      </c>
      <c r="DA8" s="659"/>
      <c r="DB8" s="659"/>
      <c r="DC8" s="659"/>
      <c r="DD8" s="627">
        <v>484217</v>
      </c>
      <c r="DE8" s="622"/>
      <c r="DF8" s="622"/>
      <c r="DG8" s="622"/>
      <c r="DH8" s="622"/>
      <c r="DI8" s="622"/>
      <c r="DJ8" s="622"/>
      <c r="DK8" s="622"/>
      <c r="DL8" s="622"/>
      <c r="DM8" s="622"/>
      <c r="DN8" s="622"/>
      <c r="DO8" s="622"/>
      <c r="DP8" s="623"/>
      <c r="DQ8" s="627">
        <v>1363591</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6258</v>
      </c>
      <c r="S9" s="622"/>
      <c r="T9" s="622"/>
      <c r="U9" s="622"/>
      <c r="V9" s="622"/>
      <c r="W9" s="622"/>
      <c r="X9" s="622"/>
      <c r="Y9" s="623"/>
      <c r="Z9" s="659">
        <v>0</v>
      </c>
      <c r="AA9" s="659"/>
      <c r="AB9" s="659"/>
      <c r="AC9" s="659"/>
      <c r="AD9" s="660">
        <v>6258</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956748</v>
      </c>
      <c r="BH9" s="622"/>
      <c r="BI9" s="622"/>
      <c r="BJ9" s="622"/>
      <c r="BK9" s="622"/>
      <c r="BL9" s="622"/>
      <c r="BM9" s="622"/>
      <c r="BN9" s="623"/>
      <c r="BO9" s="659">
        <v>19.5</v>
      </c>
      <c r="BP9" s="659"/>
      <c r="BQ9" s="659"/>
      <c r="BR9" s="659"/>
      <c r="BS9" s="660" t="s">
        <v>129</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607966</v>
      </c>
      <c r="CS9" s="622"/>
      <c r="CT9" s="622"/>
      <c r="CU9" s="622"/>
      <c r="CV9" s="622"/>
      <c r="CW9" s="622"/>
      <c r="CX9" s="622"/>
      <c r="CY9" s="623"/>
      <c r="CZ9" s="659">
        <v>5</v>
      </c>
      <c r="DA9" s="659"/>
      <c r="DB9" s="659"/>
      <c r="DC9" s="659"/>
      <c r="DD9" s="627">
        <v>3232</v>
      </c>
      <c r="DE9" s="622"/>
      <c r="DF9" s="622"/>
      <c r="DG9" s="622"/>
      <c r="DH9" s="622"/>
      <c r="DI9" s="622"/>
      <c r="DJ9" s="622"/>
      <c r="DK9" s="622"/>
      <c r="DL9" s="622"/>
      <c r="DM9" s="622"/>
      <c r="DN9" s="622"/>
      <c r="DO9" s="622"/>
      <c r="DP9" s="623"/>
      <c r="DQ9" s="627">
        <v>443969</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233</v>
      </c>
      <c r="AE10" s="660"/>
      <c r="AF10" s="660"/>
      <c r="AG10" s="660"/>
      <c r="AH10" s="660"/>
      <c r="AI10" s="660"/>
      <c r="AJ10" s="660"/>
      <c r="AK10" s="660"/>
      <c r="AL10" s="624" t="s">
        <v>129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75724</v>
      </c>
      <c r="BH10" s="622"/>
      <c r="BI10" s="622"/>
      <c r="BJ10" s="622"/>
      <c r="BK10" s="622"/>
      <c r="BL10" s="622"/>
      <c r="BM10" s="622"/>
      <c r="BN10" s="623"/>
      <c r="BO10" s="659">
        <v>1.5</v>
      </c>
      <c r="BP10" s="659"/>
      <c r="BQ10" s="659"/>
      <c r="BR10" s="659"/>
      <c r="BS10" s="660" t="s">
        <v>233</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129</v>
      </c>
      <c r="CS10" s="622"/>
      <c r="CT10" s="622"/>
      <c r="CU10" s="622"/>
      <c r="CV10" s="622"/>
      <c r="CW10" s="622"/>
      <c r="CX10" s="622"/>
      <c r="CY10" s="623"/>
      <c r="CZ10" s="659" t="s">
        <v>129</v>
      </c>
      <c r="DA10" s="659"/>
      <c r="DB10" s="659"/>
      <c r="DC10" s="659"/>
      <c r="DD10" s="627" t="s">
        <v>129</v>
      </c>
      <c r="DE10" s="622"/>
      <c r="DF10" s="622"/>
      <c r="DG10" s="622"/>
      <c r="DH10" s="622"/>
      <c r="DI10" s="622"/>
      <c r="DJ10" s="622"/>
      <c r="DK10" s="622"/>
      <c r="DL10" s="622"/>
      <c r="DM10" s="622"/>
      <c r="DN10" s="622"/>
      <c r="DO10" s="622"/>
      <c r="DP10" s="623"/>
      <c r="DQ10" s="627" t="s">
        <v>233</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562120</v>
      </c>
      <c r="S11" s="622"/>
      <c r="T11" s="622"/>
      <c r="U11" s="622"/>
      <c r="V11" s="622"/>
      <c r="W11" s="622"/>
      <c r="X11" s="622"/>
      <c r="Y11" s="623"/>
      <c r="Z11" s="624">
        <v>4.4000000000000004</v>
      </c>
      <c r="AA11" s="625"/>
      <c r="AB11" s="625"/>
      <c r="AC11" s="626"/>
      <c r="AD11" s="627">
        <v>562120</v>
      </c>
      <c r="AE11" s="622"/>
      <c r="AF11" s="622"/>
      <c r="AG11" s="622"/>
      <c r="AH11" s="622"/>
      <c r="AI11" s="622"/>
      <c r="AJ11" s="622"/>
      <c r="AK11" s="623"/>
      <c r="AL11" s="624">
        <v>9.1</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1149127</v>
      </c>
      <c r="BH11" s="622"/>
      <c r="BI11" s="622"/>
      <c r="BJ11" s="622"/>
      <c r="BK11" s="622"/>
      <c r="BL11" s="622"/>
      <c r="BM11" s="622"/>
      <c r="BN11" s="623"/>
      <c r="BO11" s="659">
        <v>23.4</v>
      </c>
      <c r="BP11" s="659"/>
      <c r="BQ11" s="659"/>
      <c r="BR11" s="659"/>
      <c r="BS11" s="660" t="s">
        <v>233</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711503</v>
      </c>
      <c r="CS11" s="622"/>
      <c r="CT11" s="622"/>
      <c r="CU11" s="622"/>
      <c r="CV11" s="622"/>
      <c r="CW11" s="622"/>
      <c r="CX11" s="622"/>
      <c r="CY11" s="623"/>
      <c r="CZ11" s="659">
        <v>5.9</v>
      </c>
      <c r="DA11" s="659"/>
      <c r="DB11" s="659"/>
      <c r="DC11" s="659"/>
      <c r="DD11" s="627">
        <v>277767</v>
      </c>
      <c r="DE11" s="622"/>
      <c r="DF11" s="622"/>
      <c r="DG11" s="622"/>
      <c r="DH11" s="622"/>
      <c r="DI11" s="622"/>
      <c r="DJ11" s="622"/>
      <c r="DK11" s="622"/>
      <c r="DL11" s="622"/>
      <c r="DM11" s="622"/>
      <c r="DN11" s="622"/>
      <c r="DO11" s="622"/>
      <c r="DP11" s="623"/>
      <c r="DQ11" s="627">
        <v>452488</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28131</v>
      </c>
      <c r="S12" s="622"/>
      <c r="T12" s="622"/>
      <c r="U12" s="622"/>
      <c r="V12" s="622"/>
      <c r="W12" s="622"/>
      <c r="X12" s="622"/>
      <c r="Y12" s="623"/>
      <c r="Z12" s="659">
        <v>0.2</v>
      </c>
      <c r="AA12" s="659"/>
      <c r="AB12" s="659"/>
      <c r="AC12" s="659"/>
      <c r="AD12" s="660">
        <v>28131</v>
      </c>
      <c r="AE12" s="660"/>
      <c r="AF12" s="660"/>
      <c r="AG12" s="660"/>
      <c r="AH12" s="660"/>
      <c r="AI12" s="660"/>
      <c r="AJ12" s="660"/>
      <c r="AK12" s="660"/>
      <c r="AL12" s="624">
        <v>0.5</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2417412</v>
      </c>
      <c r="BH12" s="622"/>
      <c r="BI12" s="622"/>
      <c r="BJ12" s="622"/>
      <c r="BK12" s="622"/>
      <c r="BL12" s="622"/>
      <c r="BM12" s="622"/>
      <c r="BN12" s="623"/>
      <c r="BO12" s="659">
        <v>49.2</v>
      </c>
      <c r="BP12" s="659"/>
      <c r="BQ12" s="659"/>
      <c r="BR12" s="659"/>
      <c r="BS12" s="660" t="s">
        <v>178</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410936</v>
      </c>
      <c r="CS12" s="622"/>
      <c r="CT12" s="622"/>
      <c r="CU12" s="622"/>
      <c r="CV12" s="622"/>
      <c r="CW12" s="622"/>
      <c r="CX12" s="622"/>
      <c r="CY12" s="623"/>
      <c r="CZ12" s="659">
        <v>3.4</v>
      </c>
      <c r="DA12" s="659"/>
      <c r="DB12" s="659"/>
      <c r="DC12" s="659"/>
      <c r="DD12" s="627">
        <v>50069</v>
      </c>
      <c r="DE12" s="622"/>
      <c r="DF12" s="622"/>
      <c r="DG12" s="622"/>
      <c r="DH12" s="622"/>
      <c r="DI12" s="622"/>
      <c r="DJ12" s="622"/>
      <c r="DK12" s="622"/>
      <c r="DL12" s="622"/>
      <c r="DM12" s="622"/>
      <c r="DN12" s="622"/>
      <c r="DO12" s="622"/>
      <c r="DP12" s="623"/>
      <c r="DQ12" s="627">
        <v>182229</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233</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2411118</v>
      </c>
      <c r="BH13" s="622"/>
      <c r="BI13" s="622"/>
      <c r="BJ13" s="622"/>
      <c r="BK13" s="622"/>
      <c r="BL13" s="622"/>
      <c r="BM13" s="622"/>
      <c r="BN13" s="623"/>
      <c r="BO13" s="659">
        <v>49.1</v>
      </c>
      <c r="BP13" s="659"/>
      <c r="BQ13" s="659"/>
      <c r="BR13" s="659"/>
      <c r="BS13" s="660" t="s">
        <v>260</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1264917</v>
      </c>
      <c r="CS13" s="622"/>
      <c r="CT13" s="622"/>
      <c r="CU13" s="622"/>
      <c r="CV13" s="622"/>
      <c r="CW13" s="622"/>
      <c r="CX13" s="622"/>
      <c r="CY13" s="623"/>
      <c r="CZ13" s="659">
        <v>10.5</v>
      </c>
      <c r="DA13" s="659"/>
      <c r="DB13" s="659"/>
      <c r="DC13" s="659"/>
      <c r="DD13" s="627">
        <v>700006</v>
      </c>
      <c r="DE13" s="622"/>
      <c r="DF13" s="622"/>
      <c r="DG13" s="622"/>
      <c r="DH13" s="622"/>
      <c r="DI13" s="622"/>
      <c r="DJ13" s="622"/>
      <c r="DK13" s="622"/>
      <c r="DL13" s="622"/>
      <c r="DM13" s="622"/>
      <c r="DN13" s="622"/>
      <c r="DO13" s="622"/>
      <c r="DP13" s="623"/>
      <c r="DQ13" s="627">
        <v>873371</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59" t="s">
        <v>233</v>
      </c>
      <c r="AA14" s="659"/>
      <c r="AB14" s="659"/>
      <c r="AC14" s="659"/>
      <c r="AD14" s="660" t="s">
        <v>233</v>
      </c>
      <c r="AE14" s="660"/>
      <c r="AF14" s="660"/>
      <c r="AG14" s="660"/>
      <c r="AH14" s="660"/>
      <c r="AI14" s="660"/>
      <c r="AJ14" s="660"/>
      <c r="AK14" s="660"/>
      <c r="AL14" s="624" t="s">
        <v>233</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71402</v>
      </c>
      <c r="BH14" s="622"/>
      <c r="BI14" s="622"/>
      <c r="BJ14" s="622"/>
      <c r="BK14" s="622"/>
      <c r="BL14" s="622"/>
      <c r="BM14" s="622"/>
      <c r="BN14" s="623"/>
      <c r="BO14" s="659">
        <v>1.5</v>
      </c>
      <c r="BP14" s="659"/>
      <c r="BQ14" s="659"/>
      <c r="BR14" s="659"/>
      <c r="BS14" s="660" t="s">
        <v>129</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351045</v>
      </c>
      <c r="CS14" s="622"/>
      <c r="CT14" s="622"/>
      <c r="CU14" s="622"/>
      <c r="CV14" s="622"/>
      <c r="CW14" s="622"/>
      <c r="CX14" s="622"/>
      <c r="CY14" s="623"/>
      <c r="CZ14" s="659">
        <v>2.9</v>
      </c>
      <c r="DA14" s="659"/>
      <c r="DB14" s="659"/>
      <c r="DC14" s="659"/>
      <c r="DD14" s="627">
        <v>27040</v>
      </c>
      <c r="DE14" s="622"/>
      <c r="DF14" s="622"/>
      <c r="DG14" s="622"/>
      <c r="DH14" s="622"/>
      <c r="DI14" s="622"/>
      <c r="DJ14" s="622"/>
      <c r="DK14" s="622"/>
      <c r="DL14" s="622"/>
      <c r="DM14" s="622"/>
      <c r="DN14" s="622"/>
      <c r="DO14" s="622"/>
      <c r="DP14" s="623"/>
      <c r="DQ14" s="627">
        <v>346616</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59" t="s">
        <v>233</v>
      </c>
      <c r="AA15" s="659"/>
      <c r="AB15" s="659"/>
      <c r="AC15" s="659"/>
      <c r="AD15" s="660" t="s">
        <v>129</v>
      </c>
      <c r="AE15" s="660"/>
      <c r="AF15" s="660"/>
      <c r="AG15" s="660"/>
      <c r="AH15" s="660"/>
      <c r="AI15" s="660"/>
      <c r="AJ15" s="660"/>
      <c r="AK15" s="660"/>
      <c r="AL15" s="624" t="s">
        <v>260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181746</v>
      </c>
      <c r="BH15" s="622"/>
      <c r="BI15" s="622"/>
      <c r="BJ15" s="622"/>
      <c r="BK15" s="622"/>
      <c r="BL15" s="622"/>
      <c r="BM15" s="622"/>
      <c r="BN15" s="623"/>
      <c r="BO15" s="659">
        <v>3.7</v>
      </c>
      <c r="BP15" s="659"/>
      <c r="BQ15" s="659"/>
      <c r="BR15" s="659"/>
      <c r="BS15" s="660" t="s">
        <v>233</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1064032</v>
      </c>
      <c r="CS15" s="622"/>
      <c r="CT15" s="622"/>
      <c r="CU15" s="622"/>
      <c r="CV15" s="622"/>
      <c r="CW15" s="622"/>
      <c r="CX15" s="622"/>
      <c r="CY15" s="623"/>
      <c r="CZ15" s="659">
        <v>8.8000000000000007</v>
      </c>
      <c r="DA15" s="659"/>
      <c r="DB15" s="659"/>
      <c r="DC15" s="659"/>
      <c r="DD15" s="627">
        <v>256470</v>
      </c>
      <c r="DE15" s="622"/>
      <c r="DF15" s="622"/>
      <c r="DG15" s="622"/>
      <c r="DH15" s="622"/>
      <c r="DI15" s="622"/>
      <c r="DJ15" s="622"/>
      <c r="DK15" s="622"/>
      <c r="DL15" s="622"/>
      <c r="DM15" s="622"/>
      <c r="DN15" s="622"/>
      <c r="DO15" s="622"/>
      <c r="DP15" s="623"/>
      <c r="DQ15" s="627">
        <v>936576</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7847</v>
      </c>
      <c r="S16" s="622"/>
      <c r="T16" s="622"/>
      <c r="U16" s="622"/>
      <c r="V16" s="622"/>
      <c r="W16" s="622"/>
      <c r="X16" s="622"/>
      <c r="Y16" s="623"/>
      <c r="Z16" s="659">
        <v>0.1</v>
      </c>
      <c r="AA16" s="659"/>
      <c r="AB16" s="659"/>
      <c r="AC16" s="659"/>
      <c r="AD16" s="660">
        <v>7847</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59" t="s">
        <v>129</v>
      </c>
      <c r="BP16" s="659"/>
      <c r="BQ16" s="659"/>
      <c r="BR16" s="659"/>
      <c r="BS16" s="660" t="s">
        <v>233</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t="s">
        <v>233</v>
      </c>
      <c r="CS16" s="622"/>
      <c r="CT16" s="622"/>
      <c r="CU16" s="622"/>
      <c r="CV16" s="622"/>
      <c r="CW16" s="622"/>
      <c r="CX16" s="622"/>
      <c r="CY16" s="623"/>
      <c r="CZ16" s="659" t="s">
        <v>233</v>
      </c>
      <c r="DA16" s="659"/>
      <c r="DB16" s="659"/>
      <c r="DC16" s="659"/>
      <c r="DD16" s="627" t="s">
        <v>233</v>
      </c>
      <c r="DE16" s="622"/>
      <c r="DF16" s="622"/>
      <c r="DG16" s="622"/>
      <c r="DH16" s="622"/>
      <c r="DI16" s="622"/>
      <c r="DJ16" s="622"/>
      <c r="DK16" s="622"/>
      <c r="DL16" s="622"/>
      <c r="DM16" s="622"/>
      <c r="DN16" s="622"/>
      <c r="DO16" s="622"/>
      <c r="DP16" s="623"/>
      <c r="DQ16" s="627" t="s">
        <v>233</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154367</v>
      </c>
      <c r="S17" s="622"/>
      <c r="T17" s="622"/>
      <c r="U17" s="622"/>
      <c r="V17" s="622"/>
      <c r="W17" s="622"/>
      <c r="X17" s="622"/>
      <c r="Y17" s="623"/>
      <c r="Z17" s="659">
        <v>1.2</v>
      </c>
      <c r="AA17" s="659"/>
      <c r="AB17" s="659"/>
      <c r="AC17" s="659"/>
      <c r="AD17" s="660">
        <v>154367</v>
      </c>
      <c r="AE17" s="660"/>
      <c r="AF17" s="660"/>
      <c r="AG17" s="660"/>
      <c r="AH17" s="660"/>
      <c r="AI17" s="660"/>
      <c r="AJ17" s="660"/>
      <c r="AK17" s="660"/>
      <c r="AL17" s="624">
        <v>2.5</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233</v>
      </c>
      <c r="BH17" s="622"/>
      <c r="BI17" s="622"/>
      <c r="BJ17" s="622"/>
      <c r="BK17" s="622"/>
      <c r="BL17" s="622"/>
      <c r="BM17" s="622"/>
      <c r="BN17" s="623"/>
      <c r="BO17" s="659" t="s">
        <v>233</v>
      </c>
      <c r="BP17" s="659"/>
      <c r="BQ17" s="659"/>
      <c r="BR17" s="659"/>
      <c r="BS17" s="660" t="s">
        <v>233</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594513</v>
      </c>
      <c r="CS17" s="622"/>
      <c r="CT17" s="622"/>
      <c r="CU17" s="622"/>
      <c r="CV17" s="622"/>
      <c r="CW17" s="622"/>
      <c r="CX17" s="622"/>
      <c r="CY17" s="623"/>
      <c r="CZ17" s="659">
        <v>4.9000000000000004</v>
      </c>
      <c r="DA17" s="659"/>
      <c r="DB17" s="659"/>
      <c r="DC17" s="659"/>
      <c r="DD17" s="627" t="s">
        <v>129</v>
      </c>
      <c r="DE17" s="622"/>
      <c r="DF17" s="622"/>
      <c r="DG17" s="622"/>
      <c r="DH17" s="622"/>
      <c r="DI17" s="622"/>
      <c r="DJ17" s="622"/>
      <c r="DK17" s="622"/>
      <c r="DL17" s="622"/>
      <c r="DM17" s="622"/>
      <c r="DN17" s="622"/>
      <c r="DO17" s="622"/>
      <c r="DP17" s="623"/>
      <c r="DQ17" s="627">
        <v>590182</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48123</v>
      </c>
      <c r="S18" s="622"/>
      <c r="T18" s="622"/>
      <c r="U18" s="622"/>
      <c r="V18" s="622"/>
      <c r="W18" s="622"/>
      <c r="X18" s="622"/>
      <c r="Y18" s="623"/>
      <c r="Z18" s="659">
        <v>0.4</v>
      </c>
      <c r="AA18" s="659"/>
      <c r="AB18" s="659"/>
      <c r="AC18" s="659"/>
      <c r="AD18" s="660">
        <v>48123</v>
      </c>
      <c r="AE18" s="660"/>
      <c r="AF18" s="660"/>
      <c r="AG18" s="660"/>
      <c r="AH18" s="660"/>
      <c r="AI18" s="660"/>
      <c r="AJ18" s="660"/>
      <c r="AK18" s="660"/>
      <c r="AL18" s="624">
        <v>0.8</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59" t="s">
        <v>233</v>
      </c>
      <c r="BP18" s="659"/>
      <c r="BQ18" s="659"/>
      <c r="BR18" s="659"/>
      <c r="BS18" s="660" t="s">
        <v>233</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233</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33817</v>
      </c>
      <c r="S19" s="622"/>
      <c r="T19" s="622"/>
      <c r="U19" s="622"/>
      <c r="V19" s="622"/>
      <c r="W19" s="622"/>
      <c r="X19" s="622"/>
      <c r="Y19" s="623"/>
      <c r="Z19" s="659">
        <v>0.3</v>
      </c>
      <c r="AA19" s="659"/>
      <c r="AB19" s="659"/>
      <c r="AC19" s="659"/>
      <c r="AD19" s="660">
        <v>33817</v>
      </c>
      <c r="AE19" s="660"/>
      <c r="AF19" s="660"/>
      <c r="AG19" s="660"/>
      <c r="AH19" s="660"/>
      <c r="AI19" s="660"/>
      <c r="AJ19" s="660"/>
      <c r="AK19" s="660"/>
      <c r="AL19" s="624">
        <v>0.5</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22977</v>
      </c>
      <c r="BH19" s="622"/>
      <c r="BI19" s="622"/>
      <c r="BJ19" s="622"/>
      <c r="BK19" s="622"/>
      <c r="BL19" s="622"/>
      <c r="BM19" s="622"/>
      <c r="BN19" s="623"/>
      <c r="BO19" s="659">
        <v>0.5</v>
      </c>
      <c r="BP19" s="659"/>
      <c r="BQ19" s="659"/>
      <c r="BR19" s="659"/>
      <c r="BS19" s="660" t="s">
        <v>233</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59" t="s">
        <v>233</v>
      </c>
      <c r="DA19" s="659"/>
      <c r="DB19" s="659"/>
      <c r="DC19" s="659"/>
      <c r="DD19" s="627" t="s">
        <v>233</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96" t="s">
        <v>280</v>
      </c>
      <c r="C20" s="697"/>
      <c r="D20" s="697"/>
      <c r="E20" s="697"/>
      <c r="F20" s="697"/>
      <c r="G20" s="697"/>
      <c r="H20" s="697"/>
      <c r="I20" s="697"/>
      <c r="J20" s="697"/>
      <c r="K20" s="697"/>
      <c r="L20" s="697"/>
      <c r="M20" s="697"/>
      <c r="N20" s="697"/>
      <c r="O20" s="697"/>
      <c r="P20" s="697"/>
      <c r="Q20" s="698"/>
      <c r="R20" s="621">
        <v>14306</v>
      </c>
      <c r="S20" s="622"/>
      <c r="T20" s="622"/>
      <c r="U20" s="622"/>
      <c r="V20" s="622"/>
      <c r="W20" s="622"/>
      <c r="X20" s="622"/>
      <c r="Y20" s="623"/>
      <c r="Z20" s="659">
        <v>0.1</v>
      </c>
      <c r="AA20" s="659"/>
      <c r="AB20" s="659"/>
      <c r="AC20" s="659"/>
      <c r="AD20" s="660">
        <v>14306</v>
      </c>
      <c r="AE20" s="660"/>
      <c r="AF20" s="660"/>
      <c r="AG20" s="660"/>
      <c r="AH20" s="660"/>
      <c r="AI20" s="660"/>
      <c r="AJ20" s="660"/>
      <c r="AK20" s="660"/>
      <c r="AL20" s="624">
        <v>0.2</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22977</v>
      </c>
      <c r="BH20" s="622"/>
      <c r="BI20" s="622"/>
      <c r="BJ20" s="622"/>
      <c r="BK20" s="622"/>
      <c r="BL20" s="622"/>
      <c r="BM20" s="622"/>
      <c r="BN20" s="623"/>
      <c r="BO20" s="659">
        <v>0.5</v>
      </c>
      <c r="BP20" s="659"/>
      <c r="BQ20" s="659"/>
      <c r="BR20" s="659"/>
      <c r="BS20" s="660" t="s">
        <v>233</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12048613</v>
      </c>
      <c r="CS20" s="622"/>
      <c r="CT20" s="622"/>
      <c r="CU20" s="622"/>
      <c r="CV20" s="622"/>
      <c r="CW20" s="622"/>
      <c r="CX20" s="622"/>
      <c r="CY20" s="623"/>
      <c r="CZ20" s="659">
        <v>100</v>
      </c>
      <c r="DA20" s="659"/>
      <c r="DB20" s="659"/>
      <c r="DC20" s="659"/>
      <c r="DD20" s="627">
        <v>1890829</v>
      </c>
      <c r="DE20" s="622"/>
      <c r="DF20" s="622"/>
      <c r="DG20" s="622"/>
      <c r="DH20" s="622"/>
      <c r="DI20" s="622"/>
      <c r="DJ20" s="622"/>
      <c r="DK20" s="622"/>
      <c r="DL20" s="622"/>
      <c r="DM20" s="622"/>
      <c r="DN20" s="622"/>
      <c r="DO20" s="622"/>
      <c r="DP20" s="623"/>
      <c r="DQ20" s="627">
        <v>7158879</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789112</v>
      </c>
      <c r="S21" s="622"/>
      <c r="T21" s="622"/>
      <c r="U21" s="622"/>
      <c r="V21" s="622"/>
      <c r="W21" s="622"/>
      <c r="X21" s="622"/>
      <c r="Y21" s="623"/>
      <c r="Z21" s="659">
        <v>6.2</v>
      </c>
      <c r="AA21" s="659"/>
      <c r="AB21" s="659"/>
      <c r="AC21" s="659"/>
      <c r="AD21" s="660">
        <v>298962</v>
      </c>
      <c r="AE21" s="660"/>
      <c r="AF21" s="660"/>
      <c r="AG21" s="660"/>
      <c r="AH21" s="660"/>
      <c r="AI21" s="660"/>
      <c r="AJ21" s="660"/>
      <c r="AK21" s="660"/>
      <c r="AL21" s="624">
        <v>4.8</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22977</v>
      </c>
      <c r="BH21" s="622"/>
      <c r="BI21" s="622"/>
      <c r="BJ21" s="622"/>
      <c r="BK21" s="622"/>
      <c r="BL21" s="622"/>
      <c r="BM21" s="622"/>
      <c r="BN21" s="623"/>
      <c r="BO21" s="659">
        <v>0.5</v>
      </c>
      <c r="BP21" s="659"/>
      <c r="BQ21" s="659"/>
      <c r="BR21" s="659"/>
      <c r="BS21" s="660" t="s">
        <v>233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298962</v>
      </c>
      <c r="S22" s="622"/>
      <c r="T22" s="622"/>
      <c r="U22" s="622"/>
      <c r="V22" s="622"/>
      <c r="W22" s="622"/>
      <c r="X22" s="622"/>
      <c r="Y22" s="623"/>
      <c r="Z22" s="659">
        <v>2.4</v>
      </c>
      <c r="AA22" s="659"/>
      <c r="AB22" s="659"/>
      <c r="AC22" s="659"/>
      <c r="AD22" s="660">
        <v>298962</v>
      </c>
      <c r="AE22" s="660"/>
      <c r="AF22" s="660"/>
      <c r="AG22" s="660"/>
      <c r="AH22" s="660"/>
      <c r="AI22" s="660"/>
      <c r="AJ22" s="660"/>
      <c r="AK22" s="660"/>
      <c r="AL22" s="624">
        <v>4.8</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233</v>
      </c>
      <c r="BP22" s="659"/>
      <c r="BQ22" s="659"/>
      <c r="BR22" s="659"/>
      <c r="BS22" s="660" t="s">
        <v>129</v>
      </c>
      <c r="BT22" s="660"/>
      <c r="BU22" s="660"/>
      <c r="BV22" s="660"/>
      <c r="BW22" s="660"/>
      <c r="BX22" s="660"/>
      <c r="BY22" s="660"/>
      <c r="BZ22" s="660"/>
      <c r="CA22" s="660"/>
      <c r="CB22" s="695"/>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132281</v>
      </c>
      <c r="S23" s="622"/>
      <c r="T23" s="622"/>
      <c r="U23" s="622"/>
      <c r="V23" s="622"/>
      <c r="W23" s="622"/>
      <c r="X23" s="622"/>
      <c r="Y23" s="623"/>
      <c r="Z23" s="659">
        <v>1</v>
      </c>
      <c r="AA23" s="659"/>
      <c r="AB23" s="659"/>
      <c r="AC23" s="659"/>
      <c r="AD23" s="660" t="s">
        <v>260</v>
      </c>
      <c r="AE23" s="660"/>
      <c r="AF23" s="660"/>
      <c r="AG23" s="660"/>
      <c r="AH23" s="660"/>
      <c r="AI23" s="660"/>
      <c r="AJ23" s="660"/>
      <c r="AK23" s="660"/>
      <c r="AL23" s="624" t="s">
        <v>129</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233</v>
      </c>
      <c r="BH23" s="622"/>
      <c r="BI23" s="622"/>
      <c r="BJ23" s="622"/>
      <c r="BK23" s="622"/>
      <c r="BL23" s="622"/>
      <c r="BM23" s="622"/>
      <c r="BN23" s="623"/>
      <c r="BO23" s="659" t="s">
        <v>129</v>
      </c>
      <c r="BP23" s="659"/>
      <c r="BQ23" s="659"/>
      <c r="BR23" s="659"/>
      <c r="BS23" s="660" t="s">
        <v>233</v>
      </c>
      <c r="BT23" s="660"/>
      <c r="BU23" s="660"/>
      <c r="BV23" s="660"/>
      <c r="BW23" s="660"/>
      <c r="BX23" s="660"/>
      <c r="BY23" s="660"/>
      <c r="BZ23" s="660"/>
      <c r="CA23" s="660"/>
      <c r="CB23" s="695"/>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v>357869</v>
      </c>
      <c r="S24" s="622"/>
      <c r="T24" s="622"/>
      <c r="U24" s="622"/>
      <c r="V24" s="622"/>
      <c r="W24" s="622"/>
      <c r="X24" s="622"/>
      <c r="Y24" s="623"/>
      <c r="Z24" s="659">
        <v>2.8</v>
      </c>
      <c r="AA24" s="659"/>
      <c r="AB24" s="659"/>
      <c r="AC24" s="659"/>
      <c r="AD24" s="660" t="s">
        <v>233</v>
      </c>
      <c r="AE24" s="660"/>
      <c r="AF24" s="660"/>
      <c r="AG24" s="660"/>
      <c r="AH24" s="660"/>
      <c r="AI24" s="660"/>
      <c r="AJ24" s="660"/>
      <c r="AK24" s="660"/>
      <c r="AL24" s="624" t="s">
        <v>233</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233</v>
      </c>
      <c r="BP24" s="659"/>
      <c r="BQ24" s="659"/>
      <c r="BR24" s="659"/>
      <c r="BS24" s="660" t="s">
        <v>233</v>
      </c>
      <c r="BT24" s="660"/>
      <c r="BU24" s="660"/>
      <c r="BV24" s="660"/>
      <c r="BW24" s="660"/>
      <c r="BX24" s="660"/>
      <c r="BY24" s="660"/>
      <c r="BZ24" s="660"/>
      <c r="CA24" s="660"/>
      <c r="CB24" s="695"/>
      <c r="CD24" s="679" t="s">
        <v>297</v>
      </c>
      <c r="CE24" s="680"/>
      <c r="CF24" s="680"/>
      <c r="CG24" s="680"/>
      <c r="CH24" s="680"/>
      <c r="CI24" s="680"/>
      <c r="CJ24" s="680"/>
      <c r="CK24" s="680"/>
      <c r="CL24" s="680"/>
      <c r="CM24" s="680"/>
      <c r="CN24" s="680"/>
      <c r="CO24" s="680"/>
      <c r="CP24" s="680"/>
      <c r="CQ24" s="681"/>
      <c r="CR24" s="676">
        <v>3794510</v>
      </c>
      <c r="CS24" s="677"/>
      <c r="CT24" s="677"/>
      <c r="CU24" s="677"/>
      <c r="CV24" s="677"/>
      <c r="CW24" s="677"/>
      <c r="CX24" s="677"/>
      <c r="CY24" s="702"/>
      <c r="CZ24" s="703">
        <v>31.5</v>
      </c>
      <c r="DA24" s="685"/>
      <c r="DB24" s="685"/>
      <c r="DC24" s="705"/>
      <c r="DD24" s="701">
        <v>2504821</v>
      </c>
      <c r="DE24" s="677"/>
      <c r="DF24" s="677"/>
      <c r="DG24" s="677"/>
      <c r="DH24" s="677"/>
      <c r="DI24" s="677"/>
      <c r="DJ24" s="677"/>
      <c r="DK24" s="702"/>
      <c r="DL24" s="701">
        <v>2447171</v>
      </c>
      <c r="DM24" s="677"/>
      <c r="DN24" s="677"/>
      <c r="DO24" s="677"/>
      <c r="DP24" s="677"/>
      <c r="DQ24" s="677"/>
      <c r="DR24" s="677"/>
      <c r="DS24" s="677"/>
      <c r="DT24" s="677"/>
      <c r="DU24" s="677"/>
      <c r="DV24" s="702"/>
      <c r="DW24" s="703">
        <v>39</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6642321</v>
      </c>
      <c r="S25" s="622"/>
      <c r="T25" s="622"/>
      <c r="U25" s="622"/>
      <c r="V25" s="622"/>
      <c r="W25" s="622"/>
      <c r="X25" s="622"/>
      <c r="Y25" s="623"/>
      <c r="Z25" s="659">
        <v>52.4</v>
      </c>
      <c r="AA25" s="659"/>
      <c r="AB25" s="659"/>
      <c r="AC25" s="659"/>
      <c r="AD25" s="660">
        <v>6152171</v>
      </c>
      <c r="AE25" s="660"/>
      <c r="AF25" s="660"/>
      <c r="AG25" s="660"/>
      <c r="AH25" s="660"/>
      <c r="AI25" s="660"/>
      <c r="AJ25" s="660"/>
      <c r="AK25" s="660"/>
      <c r="AL25" s="624">
        <v>99.1</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233</v>
      </c>
      <c r="BH25" s="622"/>
      <c r="BI25" s="622"/>
      <c r="BJ25" s="622"/>
      <c r="BK25" s="622"/>
      <c r="BL25" s="622"/>
      <c r="BM25" s="622"/>
      <c r="BN25" s="623"/>
      <c r="BO25" s="659" t="s">
        <v>129</v>
      </c>
      <c r="BP25" s="659"/>
      <c r="BQ25" s="659"/>
      <c r="BR25" s="659"/>
      <c r="BS25" s="660" t="s">
        <v>233</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1550436</v>
      </c>
      <c r="CS25" s="634"/>
      <c r="CT25" s="634"/>
      <c r="CU25" s="634"/>
      <c r="CV25" s="634"/>
      <c r="CW25" s="634"/>
      <c r="CX25" s="634"/>
      <c r="CY25" s="635"/>
      <c r="CZ25" s="624">
        <v>12.9</v>
      </c>
      <c r="DA25" s="636"/>
      <c r="DB25" s="636"/>
      <c r="DC25" s="637"/>
      <c r="DD25" s="627">
        <v>1463007</v>
      </c>
      <c r="DE25" s="634"/>
      <c r="DF25" s="634"/>
      <c r="DG25" s="634"/>
      <c r="DH25" s="634"/>
      <c r="DI25" s="634"/>
      <c r="DJ25" s="634"/>
      <c r="DK25" s="635"/>
      <c r="DL25" s="627">
        <v>1428481</v>
      </c>
      <c r="DM25" s="634"/>
      <c r="DN25" s="634"/>
      <c r="DO25" s="634"/>
      <c r="DP25" s="634"/>
      <c r="DQ25" s="634"/>
      <c r="DR25" s="634"/>
      <c r="DS25" s="634"/>
      <c r="DT25" s="634"/>
      <c r="DU25" s="634"/>
      <c r="DV25" s="635"/>
      <c r="DW25" s="624">
        <v>22.8</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1497</v>
      </c>
      <c r="S26" s="622"/>
      <c r="T26" s="622"/>
      <c r="U26" s="622"/>
      <c r="V26" s="622"/>
      <c r="W26" s="622"/>
      <c r="X26" s="622"/>
      <c r="Y26" s="623"/>
      <c r="Z26" s="659">
        <v>0</v>
      </c>
      <c r="AA26" s="659"/>
      <c r="AB26" s="659"/>
      <c r="AC26" s="659"/>
      <c r="AD26" s="660">
        <v>1497</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233</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840444</v>
      </c>
      <c r="CS26" s="622"/>
      <c r="CT26" s="622"/>
      <c r="CU26" s="622"/>
      <c r="CV26" s="622"/>
      <c r="CW26" s="622"/>
      <c r="CX26" s="622"/>
      <c r="CY26" s="623"/>
      <c r="CZ26" s="624">
        <v>7</v>
      </c>
      <c r="DA26" s="636"/>
      <c r="DB26" s="636"/>
      <c r="DC26" s="637"/>
      <c r="DD26" s="627">
        <v>823755</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30309</v>
      </c>
      <c r="S27" s="622"/>
      <c r="T27" s="622"/>
      <c r="U27" s="622"/>
      <c r="V27" s="622"/>
      <c r="W27" s="622"/>
      <c r="X27" s="622"/>
      <c r="Y27" s="623"/>
      <c r="Z27" s="659">
        <v>0.2</v>
      </c>
      <c r="AA27" s="659"/>
      <c r="AB27" s="659"/>
      <c r="AC27" s="659"/>
      <c r="AD27" s="660" t="s">
        <v>129</v>
      </c>
      <c r="AE27" s="660"/>
      <c r="AF27" s="660"/>
      <c r="AG27" s="660"/>
      <c r="AH27" s="660"/>
      <c r="AI27" s="660"/>
      <c r="AJ27" s="660"/>
      <c r="AK27" s="660"/>
      <c r="AL27" s="624" t="s">
        <v>129</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4913239</v>
      </c>
      <c r="BH27" s="622"/>
      <c r="BI27" s="622"/>
      <c r="BJ27" s="622"/>
      <c r="BK27" s="622"/>
      <c r="BL27" s="622"/>
      <c r="BM27" s="622"/>
      <c r="BN27" s="623"/>
      <c r="BO27" s="659">
        <v>100</v>
      </c>
      <c r="BP27" s="659"/>
      <c r="BQ27" s="659"/>
      <c r="BR27" s="659"/>
      <c r="BS27" s="660" t="s">
        <v>233</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1649561</v>
      </c>
      <c r="CS27" s="634"/>
      <c r="CT27" s="634"/>
      <c r="CU27" s="634"/>
      <c r="CV27" s="634"/>
      <c r="CW27" s="634"/>
      <c r="CX27" s="634"/>
      <c r="CY27" s="635"/>
      <c r="CZ27" s="624">
        <v>13.7</v>
      </c>
      <c r="DA27" s="636"/>
      <c r="DB27" s="636"/>
      <c r="DC27" s="637"/>
      <c r="DD27" s="627">
        <v>451632</v>
      </c>
      <c r="DE27" s="634"/>
      <c r="DF27" s="634"/>
      <c r="DG27" s="634"/>
      <c r="DH27" s="634"/>
      <c r="DI27" s="634"/>
      <c r="DJ27" s="634"/>
      <c r="DK27" s="635"/>
      <c r="DL27" s="627">
        <v>428508</v>
      </c>
      <c r="DM27" s="634"/>
      <c r="DN27" s="634"/>
      <c r="DO27" s="634"/>
      <c r="DP27" s="634"/>
      <c r="DQ27" s="634"/>
      <c r="DR27" s="634"/>
      <c r="DS27" s="634"/>
      <c r="DT27" s="634"/>
      <c r="DU27" s="634"/>
      <c r="DV27" s="635"/>
      <c r="DW27" s="624">
        <v>6.8</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98434</v>
      </c>
      <c r="S28" s="622"/>
      <c r="T28" s="622"/>
      <c r="U28" s="622"/>
      <c r="V28" s="622"/>
      <c r="W28" s="622"/>
      <c r="X28" s="622"/>
      <c r="Y28" s="623"/>
      <c r="Z28" s="659">
        <v>0.8</v>
      </c>
      <c r="AA28" s="659"/>
      <c r="AB28" s="659"/>
      <c r="AC28" s="659"/>
      <c r="AD28" s="660">
        <v>11831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594513</v>
      </c>
      <c r="CS28" s="622"/>
      <c r="CT28" s="622"/>
      <c r="CU28" s="622"/>
      <c r="CV28" s="622"/>
      <c r="CW28" s="622"/>
      <c r="CX28" s="622"/>
      <c r="CY28" s="623"/>
      <c r="CZ28" s="624">
        <v>4.9000000000000004</v>
      </c>
      <c r="DA28" s="636"/>
      <c r="DB28" s="636"/>
      <c r="DC28" s="637"/>
      <c r="DD28" s="627">
        <v>590182</v>
      </c>
      <c r="DE28" s="622"/>
      <c r="DF28" s="622"/>
      <c r="DG28" s="622"/>
      <c r="DH28" s="622"/>
      <c r="DI28" s="622"/>
      <c r="DJ28" s="622"/>
      <c r="DK28" s="623"/>
      <c r="DL28" s="627">
        <v>590182</v>
      </c>
      <c r="DM28" s="622"/>
      <c r="DN28" s="622"/>
      <c r="DO28" s="622"/>
      <c r="DP28" s="622"/>
      <c r="DQ28" s="622"/>
      <c r="DR28" s="622"/>
      <c r="DS28" s="622"/>
      <c r="DT28" s="622"/>
      <c r="DU28" s="622"/>
      <c r="DV28" s="623"/>
      <c r="DW28" s="624">
        <v>9.4</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7658</v>
      </c>
      <c r="S29" s="622"/>
      <c r="T29" s="622"/>
      <c r="U29" s="622"/>
      <c r="V29" s="622"/>
      <c r="W29" s="622"/>
      <c r="X29" s="622"/>
      <c r="Y29" s="623"/>
      <c r="Z29" s="659">
        <v>0.1</v>
      </c>
      <c r="AA29" s="659"/>
      <c r="AB29" s="659"/>
      <c r="AC29" s="659"/>
      <c r="AD29" s="660">
        <v>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71</v>
      </c>
      <c r="CG29" s="619"/>
      <c r="CH29" s="619"/>
      <c r="CI29" s="619"/>
      <c r="CJ29" s="619"/>
      <c r="CK29" s="619"/>
      <c r="CL29" s="619"/>
      <c r="CM29" s="619"/>
      <c r="CN29" s="619"/>
      <c r="CO29" s="619"/>
      <c r="CP29" s="619"/>
      <c r="CQ29" s="620"/>
      <c r="CR29" s="621">
        <v>594513</v>
      </c>
      <c r="CS29" s="634"/>
      <c r="CT29" s="634"/>
      <c r="CU29" s="634"/>
      <c r="CV29" s="634"/>
      <c r="CW29" s="634"/>
      <c r="CX29" s="634"/>
      <c r="CY29" s="635"/>
      <c r="CZ29" s="624">
        <v>4.9000000000000004</v>
      </c>
      <c r="DA29" s="636"/>
      <c r="DB29" s="636"/>
      <c r="DC29" s="637"/>
      <c r="DD29" s="627">
        <v>590182</v>
      </c>
      <c r="DE29" s="634"/>
      <c r="DF29" s="634"/>
      <c r="DG29" s="634"/>
      <c r="DH29" s="634"/>
      <c r="DI29" s="634"/>
      <c r="DJ29" s="634"/>
      <c r="DK29" s="635"/>
      <c r="DL29" s="627">
        <v>590182</v>
      </c>
      <c r="DM29" s="634"/>
      <c r="DN29" s="634"/>
      <c r="DO29" s="634"/>
      <c r="DP29" s="634"/>
      <c r="DQ29" s="634"/>
      <c r="DR29" s="634"/>
      <c r="DS29" s="634"/>
      <c r="DT29" s="634"/>
      <c r="DU29" s="634"/>
      <c r="DV29" s="635"/>
      <c r="DW29" s="624">
        <v>9.4</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1727720</v>
      </c>
      <c r="S30" s="622"/>
      <c r="T30" s="622"/>
      <c r="U30" s="622"/>
      <c r="V30" s="622"/>
      <c r="W30" s="622"/>
      <c r="X30" s="622"/>
      <c r="Y30" s="623"/>
      <c r="Z30" s="659">
        <v>13.6</v>
      </c>
      <c r="AA30" s="659"/>
      <c r="AB30" s="659"/>
      <c r="AC30" s="659"/>
      <c r="AD30" s="660" t="s">
        <v>129</v>
      </c>
      <c r="AE30" s="660"/>
      <c r="AF30" s="660"/>
      <c r="AG30" s="660"/>
      <c r="AH30" s="660"/>
      <c r="AI30" s="660"/>
      <c r="AJ30" s="660"/>
      <c r="AK30" s="660"/>
      <c r="AL30" s="624" t="s">
        <v>129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3"/>
      <c r="BI30" s="693"/>
      <c r="BJ30" s="693"/>
      <c r="BK30" s="693"/>
      <c r="BL30" s="693"/>
      <c r="BM30" s="693"/>
      <c r="BN30" s="693"/>
      <c r="BO30" s="693"/>
      <c r="BP30" s="693"/>
      <c r="BQ30" s="694"/>
      <c r="BR30" s="673"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565718</v>
      </c>
      <c r="CS30" s="622"/>
      <c r="CT30" s="622"/>
      <c r="CU30" s="622"/>
      <c r="CV30" s="622"/>
      <c r="CW30" s="622"/>
      <c r="CX30" s="622"/>
      <c r="CY30" s="623"/>
      <c r="CZ30" s="624">
        <v>4.7</v>
      </c>
      <c r="DA30" s="636"/>
      <c r="DB30" s="636"/>
      <c r="DC30" s="637"/>
      <c r="DD30" s="627">
        <v>561521</v>
      </c>
      <c r="DE30" s="622"/>
      <c r="DF30" s="622"/>
      <c r="DG30" s="622"/>
      <c r="DH30" s="622"/>
      <c r="DI30" s="622"/>
      <c r="DJ30" s="622"/>
      <c r="DK30" s="623"/>
      <c r="DL30" s="627">
        <v>561521</v>
      </c>
      <c r="DM30" s="622"/>
      <c r="DN30" s="622"/>
      <c r="DO30" s="622"/>
      <c r="DP30" s="622"/>
      <c r="DQ30" s="622"/>
      <c r="DR30" s="622"/>
      <c r="DS30" s="622"/>
      <c r="DT30" s="622"/>
      <c r="DU30" s="622"/>
      <c r="DV30" s="623"/>
      <c r="DW30" s="624">
        <v>9</v>
      </c>
      <c r="DX30" s="636"/>
      <c r="DY30" s="636"/>
      <c r="DZ30" s="636"/>
      <c r="EA30" s="636"/>
      <c r="EB30" s="636"/>
      <c r="EC30" s="648"/>
    </row>
    <row r="31" spans="2:133" ht="11.25" customHeight="1" x14ac:dyDescent="0.15">
      <c r="B31" s="696" t="s">
        <v>315</v>
      </c>
      <c r="C31" s="697"/>
      <c r="D31" s="697"/>
      <c r="E31" s="697"/>
      <c r="F31" s="697"/>
      <c r="G31" s="697"/>
      <c r="H31" s="697"/>
      <c r="I31" s="697"/>
      <c r="J31" s="697"/>
      <c r="K31" s="697"/>
      <c r="L31" s="697"/>
      <c r="M31" s="697"/>
      <c r="N31" s="697"/>
      <c r="O31" s="697"/>
      <c r="P31" s="697"/>
      <c r="Q31" s="698"/>
      <c r="R31" s="621">
        <v>8244</v>
      </c>
      <c r="S31" s="622"/>
      <c r="T31" s="622"/>
      <c r="U31" s="622"/>
      <c r="V31" s="622"/>
      <c r="W31" s="622"/>
      <c r="X31" s="622"/>
      <c r="Y31" s="623"/>
      <c r="Z31" s="659">
        <v>0.1</v>
      </c>
      <c r="AA31" s="659"/>
      <c r="AB31" s="659"/>
      <c r="AC31" s="659"/>
      <c r="AD31" s="660">
        <v>8244</v>
      </c>
      <c r="AE31" s="660"/>
      <c r="AF31" s="660"/>
      <c r="AG31" s="660"/>
      <c r="AH31" s="660"/>
      <c r="AI31" s="660"/>
      <c r="AJ31" s="660"/>
      <c r="AK31" s="660"/>
      <c r="AL31" s="624">
        <v>0.1</v>
      </c>
      <c r="AM31" s="625"/>
      <c r="AN31" s="625"/>
      <c r="AO31" s="661"/>
      <c r="AP31" s="687" t="s">
        <v>316</v>
      </c>
      <c r="AQ31" s="688"/>
      <c r="AR31" s="688"/>
      <c r="AS31" s="688"/>
      <c r="AT31" s="689" t="s">
        <v>317</v>
      </c>
      <c r="AU31" s="218"/>
      <c r="AV31" s="218"/>
      <c r="AW31" s="218"/>
      <c r="AX31" s="679" t="s">
        <v>190</v>
      </c>
      <c r="AY31" s="680"/>
      <c r="AZ31" s="680"/>
      <c r="BA31" s="680"/>
      <c r="BB31" s="680"/>
      <c r="BC31" s="680"/>
      <c r="BD31" s="680"/>
      <c r="BE31" s="680"/>
      <c r="BF31" s="681"/>
      <c r="BG31" s="683">
        <v>99.5</v>
      </c>
      <c r="BH31" s="684"/>
      <c r="BI31" s="684"/>
      <c r="BJ31" s="684"/>
      <c r="BK31" s="684"/>
      <c r="BL31" s="684"/>
      <c r="BM31" s="685">
        <v>97.7</v>
      </c>
      <c r="BN31" s="684"/>
      <c r="BO31" s="684"/>
      <c r="BP31" s="684"/>
      <c r="BQ31" s="686"/>
      <c r="BR31" s="683">
        <v>99.4</v>
      </c>
      <c r="BS31" s="684"/>
      <c r="BT31" s="684"/>
      <c r="BU31" s="684"/>
      <c r="BV31" s="684"/>
      <c r="BW31" s="684"/>
      <c r="BX31" s="685">
        <v>96.8</v>
      </c>
      <c r="BY31" s="684"/>
      <c r="BZ31" s="684"/>
      <c r="CA31" s="684"/>
      <c r="CB31" s="686"/>
      <c r="CD31" s="642"/>
      <c r="CE31" s="643"/>
      <c r="CF31" s="618" t="s">
        <v>318</v>
      </c>
      <c r="CG31" s="619"/>
      <c r="CH31" s="619"/>
      <c r="CI31" s="619"/>
      <c r="CJ31" s="619"/>
      <c r="CK31" s="619"/>
      <c r="CL31" s="619"/>
      <c r="CM31" s="619"/>
      <c r="CN31" s="619"/>
      <c r="CO31" s="619"/>
      <c r="CP31" s="619"/>
      <c r="CQ31" s="620"/>
      <c r="CR31" s="621">
        <v>28795</v>
      </c>
      <c r="CS31" s="634"/>
      <c r="CT31" s="634"/>
      <c r="CU31" s="634"/>
      <c r="CV31" s="634"/>
      <c r="CW31" s="634"/>
      <c r="CX31" s="634"/>
      <c r="CY31" s="635"/>
      <c r="CZ31" s="624">
        <v>0.2</v>
      </c>
      <c r="DA31" s="636"/>
      <c r="DB31" s="636"/>
      <c r="DC31" s="637"/>
      <c r="DD31" s="627">
        <v>28661</v>
      </c>
      <c r="DE31" s="634"/>
      <c r="DF31" s="634"/>
      <c r="DG31" s="634"/>
      <c r="DH31" s="634"/>
      <c r="DI31" s="634"/>
      <c r="DJ31" s="634"/>
      <c r="DK31" s="635"/>
      <c r="DL31" s="627">
        <v>28661</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2805184</v>
      </c>
      <c r="S32" s="622"/>
      <c r="T32" s="622"/>
      <c r="U32" s="622"/>
      <c r="V32" s="622"/>
      <c r="W32" s="622"/>
      <c r="X32" s="622"/>
      <c r="Y32" s="623"/>
      <c r="Z32" s="659">
        <v>22.1</v>
      </c>
      <c r="AA32" s="659"/>
      <c r="AB32" s="659"/>
      <c r="AC32" s="659"/>
      <c r="AD32" s="660" t="s">
        <v>233</v>
      </c>
      <c r="AE32" s="660"/>
      <c r="AF32" s="660"/>
      <c r="AG32" s="660"/>
      <c r="AH32" s="660"/>
      <c r="AI32" s="660"/>
      <c r="AJ32" s="660"/>
      <c r="AK32" s="660"/>
      <c r="AL32" s="624" t="s">
        <v>129</v>
      </c>
      <c r="AM32" s="625"/>
      <c r="AN32" s="625"/>
      <c r="AO32" s="661"/>
      <c r="AP32" s="662"/>
      <c r="AQ32" s="663"/>
      <c r="AR32" s="663"/>
      <c r="AS32" s="663"/>
      <c r="AT32" s="690"/>
      <c r="AU32" s="214" t="s">
        <v>320</v>
      </c>
      <c r="AX32" s="618" t="s">
        <v>321</v>
      </c>
      <c r="AY32" s="619"/>
      <c r="AZ32" s="619"/>
      <c r="BA32" s="619"/>
      <c r="BB32" s="619"/>
      <c r="BC32" s="619"/>
      <c r="BD32" s="619"/>
      <c r="BE32" s="619"/>
      <c r="BF32" s="620"/>
      <c r="BG32" s="692">
        <v>99.3</v>
      </c>
      <c r="BH32" s="634"/>
      <c r="BI32" s="634"/>
      <c r="BJ32" s="634"/>
      <c r="BK32" s="634"/>
      <c r="BL32" s="634"/>
      <c r="BM32" s="625">
        <v>98.8</v>
      </c>
      <c r="BN32" s="634"/>
      <c r="BO32" s="634"/>
      <c r="BP32" s="634"/>
      <c r="BQ32" s="657"/>
      <c r="BR32" s="692">
        <v>99.5</v>
      </c>
      <c r="BS32" s="634"/>
      <c r="BT32" s="634"/>
      <c r="BU32" s="634"/>
      <c r="BV32" s="634"/>
      <c r="BW32" s="634"/>
      <c r="BX32" s="625">
        <v>98.5</v>
      </c>
      <c r="BY32" s="634"/>
      <c r="BZ32" s="634"/>
      <c r="CA32" s="634"/>
      <c r="CB32" s="657"/>
      <c r="CD32" s="644"/>
      <c r="CE32" s="645"/>
      <c r="CF32" s="618" t="s">
        <v>322</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233</v>
      </c>
      <c r="DE32" s="622"/>
      <c r="DF32" s="622"/>
      <c r="DG32" s="622"/>
      <c r="DH32" s="622"/>
      <c r="DI32" s="622"/>
      <c r="DJ32" s="622"/>
      <c r="DK32" s="623"/>
      <c r="DL32" s="627" t="s">
        <v>233</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33287</v>
      </c>
      <c r="S33" s="622"/>
      <c r="T33" s="622"/>
      <c r="U33" s="622"/>
      <c r="V33" s="622"/>
      <c r="W33" s="622"/>
      <c r="X33" s="622"/>
      <c r="Y33" s="623"/>
      <c r="Z33" s="659">
        <v>0.3</v>
      </c>
      <c r="AA33" s="659"/>
      <c r="AB33" s="659"/>
      <c r="AC33" s="659"/>
      <c r="AD33" s="660">
        <v>29464</v>
      </c>
      <c r="AE33" s="660"/>
      <c r="AF33" s="660"/>
      <c r="AG33" s="660"/>
      <c r="AH33" s="660"/>
      <c r="AI33" s="660"/>
      <c r="AJ33" s="660"/>
      <c r="AK33" s="660"/>
      <c r="AL33" s="624">
        <v>0.5</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99.6</v>
      </c>
      <c r="BH33" s="606"/>
      <c r="BI33" s="606"/>
      <c r="BJ33" s="606"/>
      <c r="BK33" s="606"/>
      <c r="BL33" s="606"/>
      <c r="BM33" s="652">
        <v>96.5</v>
      </c>
      <c r="BN33" s="606"/>
      <c r="BO33" s="606"/>
      <c r="BP33" s="606"/>
      <c r="BQ33" s="669"/>
      <c r="BR33" s="682">
        <v>99.4</v>
      </c>
      <c r="BS33" s="606"/>
      <c r="BT33" s="606"/>
      <c r="BU33" s="606"/>
      <c r="BV33" s="606"/>
      <c r="BW33" s="606"/>
      <c r="BX33" s="652">
        <v>95.2</v>
      </c>
      <c r="BY33" s="606"/>
      <c r="BZ33" s="606"/>
      <c r="CA33" s="606"/>
      <c r="CB33" s="669"/>
      <c r="CD33" s="618" t="s">
        <v>325</v>
      </c>
      <c r="CE33" s="619"/>
      <c r="CF33" s="619"/>
      <c r="CG33" s="619"/>
      <c r="CH33" s="619"/>
      <c r="CI33" s="619"/>
      <c r="CJ33" s="619"/>
      <c r="CK33" s="619"/>
      <c r="CL33" s="619"/>
      <c r="CM33" s="619"/>
      <c r="CN33" s="619"/>
      <c r="CO33" s="619"/>
      <c r="CP33" s="619"/>
      <c r="CQ33" s="620"/>
      <c r="CR33" s="621">
        <v>6363274</v>
      </c>
      <c r="CS33" s="634"/>
      <c r="CT33" s="634"/>
      <c r="CU33" s="634"/>
      <c r="CV33" s="634"/>
      <c r="CW33" s="634"/>
      <c r="CX33" s="634"/>
      <c r="CY33" s="635"/>
      <c r="CZ33" s="624">
        <v>52.8</v>
      </c>
      <c r="DA33" s="636"/>
      <c r="DB33" s="636"/>
      <c r="DC33" s="637"/>
      <c r="DD33" s="627">
        <v>3823279</v>
      </c>
      <c r="DE33" s="634"/>
      <c r="DF33" s="634"/>
      <c r="DG33" s="634"/>
      <c r="DH33" s="634"/>
      <c r="DI33" s="634"/>
      <c r="DJ33" s="634"/>
      <c r="DK33" s="635"/>
      <c r="DL33" s="627">
        <v>2568940</v>
      </c>
      <c r="DM33" s="634"/>
      <c r="DN33" s="634"/>
      <c r="DO33" s="634"/>
      <c r="DP33" s="634"/>
      <c r="DQ33" s="634"/>
      <c r="DR33" s="634"/>
      <c r="DS33" s="634"/>
      <c r="DT33" s="634"/>
      <c r="DU33" s="634"/>
      <c r="DV33" s="635"/>
      <c r="DW33" s="624">
        <v>41</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55464</v>
      </c>
      <c r="S34" s="622"/>
      <c r="T34" s="622"/>
      <c r="U34" s="622"/>
      <c r="V34" s="622"/>
      <c r="W34" s="622"/>
      <c r="X34" s="622"/>
      <c r="Y34" s="623"/>
      <c r="Z34" s="659">
        <v>0.4</v>
      </c>
      <c r="AA34" s="659"/>
      <c r="AB34" s="659"/>
      <c r="AC34" s="659"/>
      <c r="AD34" s="660" t="s">
        <v>233</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2947919</v>
      </c>
      <c r="CS34" s="622"/>
      <c r="CT34" s="622"/>
      <c r="CU34" s="622"/>
      <c r="CV34" s="622"/>
      <c r="CW34" s="622"/>
      <c r="CX34" s="622"/>
      <c r="CY34" s="623"/>
      <c r="CZ34" s="624">
        <v>24.5</v>
      </c>
      <c r="DA34" s="636"/>
      <c r="DB34" s="636"/>
      <c r="DC34" s="637"/>
      <c r="DD34" s="627">
        <v>987945</v>
      </c>
      <c r="DE34" s="622"/>
      <c r="DF34" s="622"/>
      <c r="DG34" s="622"/>
      <c r="DH34" s="622"/>
      <c r="DI34" s="622"/>
      <c r="DJ34" s="622"/>
      <c r="DK34" s="623"/>
      <c r="DL34" s="627">
        <v>881981</v>
      </c>
      <c r="DM34" s="622"/>
      <c r="DN34" s="622"/>
      <c r="DO34" s="622"/>
      <c r="DP34" s="622"/>
      <c r="DQ34" s="622"/>
      <c r="DR34" s="622"/>
      <c r="DS34" s="622"/>
      <c r="DT34" s="622"/>
      <c r="DU34" s="622"/>
      <c r="DV34" s="623"/>
      <c r="DW34" s="624">
        <v>14.1</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29622</v>
      </c>
      <c r="S35" s="622"/>
      <c r="T35" s="622"/>
      <c r="U35" s="622"/>
      <c r="V35" s="622"/>
      <c r="W35" s="622"/>
      <c r="X35" s="622"/>
      <c r="Y35" s="623"/>
      <c r="Z35" s="659">
        <v>0.2</v>
      </c>
      <c r="AA35" s="659"/>
      <c r="AB35" s="659"/>
      <c r="AC35" s="659"/>
      <c r="AD35" s="660" t="s">
        <v>233</v>
      </c>
      <c r="AE35" s="660"/>
      <c r="AF35" s="660"/>
      <c r="AG35" s="660"/>
      <c r="AH35" s="660"/>
      <c r="AI35" s="660"/>
      <c r="AJ35" s="660"/>
      <c r="AK35" s="660"/>
      <c r="AL35" s="624" t="s">
        <v>233</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58410</v>
      </c>
      <c r="CS35" s="634"/>
      <c r="CT35" s="634"/>
      <c r="CU35" s="634"/>
      <c r="CV35" s="634"/>
      <c r="CW35" s="634"/>
      <c r="CX35" s="634"/>
      <c r="CY35" s="635"/>
      <c r="CZ35" s="624">
        <v>0.5</v>
      </c>
      <c r="DA35" s="636"/>
      <c r="DB35" s="636"/>
      <c r="DC35" s="637"/>
      <c r="DD35" s="627">
        <v>51942</v>
      </c>
      <c r="DE35" s="634"/>
      <c r="DF35" s="634"/>
      <c r="DG35" s="634"/>
      <c r="DH35" s="634"/>
      <c r="DI35" s="634"/>
      <c r="DJ35" s="634"/>
      <c r="DK35" s="635"/>
      <c r="DL35" s="627">
        <v>50777</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760445</v>
      </c>
      <c r="S36" s="622"/>
      <c r="T36" s="622"/>
      <c r="U36" s="622"/>
      <c r="V36" s="622"/>
      <c r="W36" s="622"/>
      <c r="X36" s="622"/>
      <c r="Y36" s="623"/>
      <c r="Z36" s="659">
        <v>6</v>
      </c>
      <c r="AA36" s="659"/>
      <c r="AB36" s="659"/>
      <c r="AC36" s="659"/>
      <c r="AD36" s="660" t="s">
        <v>129</v>
      </c>
      <c r="AE36" s="660"/>
      <c r="AF36" s="660"/>
      <c r="AG36" s="660"/>
      <c r="AH36" s="660"/>
      <c r="AI36" s="660"/>
      <c r="AJ36" s="660"/>
      <c r="AK36" s="660"/>
      <c r="AL36" s="624" t="s">
        <v>233</v>
      </c>
      <c r="AM36" s="625"/>
      <c r="AN36" s="625"/>
      <c r="AO36" s="661"/>
      <c r="AP36" s="222"/>
      <c r="AQ36" s="670" t="s">
        <v>333</v>
      </c>
      <c r="AR36" s="671"/>
      <c r="AS36" s="671"/>
      <c r="AT36" s="671"/>
      <c r="AU36" s="671"/>
      <c r="AV36" s="671"/>
      <c r="AW36" s="671"/>
      <c r="AX36" s="671"/>
      <c r="AY36" s="672"/>
      <c r="AZ36" s="676">
        <v>1073538</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39652</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1743513</v>
      </c>
      <c r="CS36" s="622"/>
      <c r="CT36" s="622"/>
      <c r="CU36" s="622"/>
      <c r="CV36" s="622"/>
      <c r="CW36" s="622"/>
      <c r="CX36" s="622"/>
      <c r="CY36" s="623"/>
      <c r="CZ36" s="624">
        <v>14.5</v>
      </c>
      <c r="DA36" s="636"/>
      <c r="DB36" s="636"/>
      <c r="DC36" s="637"/>
      <c r="DD36" s="627">
        <v>1489853</v>
      </c>
      <c r="DE36" s="622"/>
      <c r="DF36" s="622"/>
      <c r="DG36" s="622"/>
      <c r="DH36" s="622"/>
      <c r="DI36" s="622"/>
      <c r="DJ36" s="622"/>
      <c r="DK36" s="623"/>
      <c r="DL36" s="627">
        <v>1226375</v>
      </c>
      <c r="DM36" s="622"/>
      <c r="DN36" s="622"/>
      <c r="DO36" s="622"/>
      <c r="DP36" s="622"/>
      <c r="DQ36" s="622"/>
      <c r="DR36" s="622"/>
      <c r="DS36" s="622"/>
      <c r="DT36" s="622"/>
      <c r="DU36" s="622"/>
      <c r="DV36" s="623"/>
      <c r="DW36" s="624">
        <v>19.600000000000001</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372552</v>
      </c>
      <c r="S37" s="622"/>
      <c r="T37" s="622"/>
      <c r="U37" s="622"/>
      <c r="V37" s="622"/>
      <c r="W37" s="622"/>
      <c r="X37" s="622"/>
      <c r="Y37" s="623"/>
      <c r="Z37" s="659">
        <v>2.9</v>
      </c>
      <c r="AA37" s="659"/>
      <c r="AB37" s="659"/>
      <c r="AC37" s="659"/>
      <c r="AD37" s="660">
        <v>1983</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484478</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14478</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462366</v>
      </c>
      <c r="CS37" s="634"/>
      <c r="CT37" s="634"/>
      <c r="CU37" s="634"/>
      <c r="CV37" s="634"/>
      <c r="CW37" s="634"/>
      <c r="CX37" s="634"/>
      <c r="CY37" s="635"/>
      <c r="CZ37" s="624">
        <v>3.8</v>
      </c>
      <c r="DA37" s="636"/>
      <c r="DB37" s="636"/>
      <c r="DC37" s="637"/>
      <c r="DD37" s="627">
        <v>459476</v>
      </c>
      <c r="DE37" s="634"/>
      <c r="DF37" s="634"/>
      <c r="DG37" s="634"/>
      <c r="DH37" s="634"/>
      <c r="DI37" s="634"/>
      <c r="DJ37" s="634"/>
      <c r="DK37" s="635"/>
      <c r="DL37" s="627">
        <v>452610</v>
      </c>
      <c r="DM37" s="634"/>
      <c r="DN37" s="634"/>
      <c r="DO37" s="634"/>
      <c r="DP37" s="634"/>
      <c r="DQ37" s="634"/>
      <c r="DR37" s="634"/>
      <c r="DS37" s="634"/>
      <c r="DT37" s="634"/>
      <c r="DU37" s="634"/>
      <c r="DV37" s="635"/>
      <c r="DW37" s="624">
        <v>7.2</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102674</v>
      </c>
      <c r="S38" s="622"/>
      <c r="T38" s="622"/>
      <c r="U38" s="622"/>
      <c r="V38" s="622"/>
      <c r="W38" s="622"/>
      <c r="X38" s="622"/>
      <c r="Y38" s="623"/>
      <c r="Z38" s="659">
        <v>0.8</v>
      </c>
      <c r="AA38" s="659"/>
      <c r="AB38" s="659"/>
      <c r="AC38" s="659"/>
      <c r="AD38" s="660" t="s">
        <v>233</v>
      </c>
      <c r="AE38" s="660"/>
      <c r="AF38" s="660"/>
      <c r="AG38" s="660"/>
      <c r="AH38" s="660"/>
      <c r="AI38" s="660"/>
      <c r="AJ38" s="660"/>
      <c r="AK38" s="660"/>
      <c r="AL38" s="624" t="s">
        <v>129</v>
      </c>
      <c r="AM38" s="625"/>
      <c r="AN38" s="625"/>
      <c r="AO38" s="661"/>
      <c r="AQ38" s="654" t="s">
        <v>341</v>
      </c>
      <c r="AR38" s="655"/>
      <c r="AS38" s="655"/>
      <c r="AT38" s="655"/>
      <c r="AU38" s="655"/>
      <c r="AV38" s="655"/>
      <c r="AW38" s="655"/>
      <c r="AX38" s="655"/>
      <c r="AY38" s="656"/>
      <c r="AZ38" s="621">
        <v>30226</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2458</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558414</v>
      </c>
      <c r="CS38" s="622"/>
      <c r="CT38" s="622"/>
      <c r="CU38" s="622"/>
      <c r="CV38" s="622"/>
      <c r="CW38" s="622"/>
      <c r="CX38" s="622"/>
      <c r="CY38" s="623"/>
      <c r="CZ38" s="624">
        <v>4.5999999999999996</v>
      </c>
      <c r="DA38" s="636"/>
      <c r="DB38" s="636"/>
      <c r="DC38" s="637"/>
      <c r="DD38" s="627">
        <v>438813</v>
      </c>
      <c r="DE38" s="622"/>
      <c r="DF38" s="622"/>
      <c r="DG38" s="622"/>
      <c r="DH38" s="622"/>
      <c r="DI38" s="622"/>
      <c r="DJ38" s="622"/>
      <c r="DK38" s="623"/>
      <c r="DL38" s="627">
        <v>409807</v>
      </c>
      <c r="DM38" s="622"/>
      <c r="DN38" s="622"/>
      <c r="DO38" s="622"/>
      <c r="DP38" s="622"/>
      <c r="DQ38" s="622"/>
      <c r="DR38" s="622"/>
      <c r="DS38" s="622"/>
      <c r="DT38" s="622"/>
      <c r="DU38" s="622"/>
      <c r="DV38" s="623"/>
      <c r="DW38" s="624">
        <v>6.5</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233</v>
      </c>
      <c r="AA39" s="659"/>
      <c r="AB39" s="659"/>
      <c r="AC39" s="659"/>
      <c r="AD39" s="660" t="s">
        <v>129</v>
      </c>
      <c r="AE39" s="660"/>
      <c r="AF39" s="660"/>
      <c r="AG39" s="660"/>
      <c r="AH39" s="660"/>
      <c r="AI39" s="660"/>
      <c r="AJ39" s="660"/>
      <c r="AK39" s="660"/>
      <c r="AL39" s="624" t="s">
        <v>129</v>
      </c>
      <c r="AM39" s="625"/>
      <c r="AN39" s="625"/>
      <c r="AO39" s="661"/>
      <c r="AQ39" s="654" t="s">
        <v>345</v>
      </c>
      <c r="AR39" s="655"/>
      <c r="AS39" s="655"/>
      <c r="AT39" s="655"/>
      <c r="AU39" s="655"/>
      <c r="AV39" s="655"/>
      <c r="AW39" s="655"/>
      <c r="AX39" s="655"/>
      <c r="AY39" s="656"/>
      <c r="AZ39" s="621">
        <v>420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3697</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860918</v>
      </c>
      <c r="CS39" s="634"/>
      <c r="CT39" s="634"/>
      <c r="CU39" s="634"/>
      <c r="CV39" s="634"/>
      <c r="CW39" s="634"/>
      <c r="CX39" s="634"/>
      <c r="CY39" s="635"/>
      <c r="CZ39" s="624">
        <v>7.1</v>
      </c>
      <c r="DA39" s="636"/>
      <c r="DB39" s="636"/>
      <c r="DC39" s="637"/>
      <c r="DD39" s="627">
        <v>853926</v>
      </c>
      <c r="DE39" s="634"/>
      <c r="DF39" s="634"/>
      <c r="DG39" s="634"/>
      <c r="DH39" s="634"/>
      <c r="DI39" s="634"/>
      <c r="DJ39" s="634"/>
      <c r="DK39" s="635"/>
      <c r="DL39" s="627" t="s">
        <v>233</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65474</v>
      </c>
      <c r="S40" s="622"/>
      <c r="T40" s="622"/>
      <c r="U40" s="622"/>
      <c r="V40" s="622"/>
      <c r="W40" s="622"/>
      <c r="X40" s="622"/>
      <c r="Y40" s="623"/>
      <c r="Z40" s="659">
        <v>0.5</v>
      </c>
      <c r="AA40" s="659"/>
      <c r="AB40" s="659"/>
      <c r="AC40" s="659"/>
      <c r="AD40" s="660" t="s">
        <v>233</v>
      </c>
      <c r="AE40" s="660"/>
      <c r="AF40" s="660"/>
      <c r="AG40" s="660"/>
      <c r="AH40" s="660"/>
      <c r="AI40" s="660"/>
      <c r="AJ40" s="660"/>
      <c r="AK40" s="660"/>
      <c r="AL40" s="624" t="s">
        <v>129</v>
      </c>
      <c r="AM40" s="625"/>
      <c r="AN40" s="625"/>
      <c r="AO40" s="661"/>
      <c r="AQ40" s="654" t="s">
        <v>349</v>
      </c>
      <c r="AR40" s="655"/>
      <c r="AS40" s="655"/>
      <c r="AT40" s="655"/>
      <c r="AU40" s="655"/>
      <c r="AV40" s="655"/>
      <c r="AW40" s="655"/>
      <c r="AX40" s="655"/>
      <c r="AY40" s="656"/>
      <c r="AZ40" s="621" t="s">
        <v>233</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85</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194100</v>
      </c>
      <c r="CS40" s="622"/>
      <c r="CT40" s="622"/>
      <c r="CU40" s="622"/>
      <c r="CV40" s="622"/>
      <c r="CW40" s="622"/>
      <c r="CX40" s="622"/>
      <c r="CY40" s="623"/>
      <c r="CZ40" s="624">
        <v>1.6</v>
      </c>
      <c r="DA40" s="636"/>
      <c r="DB40" s="636"/>
      <c r="DC40" s="637"/>
      <c r="DD40" s="627">
        <v>800</v>
      </c>
      <c r="DE40" s="622"/>
      <c r="DF40" s="622"/>
      <c r="DG40" s="622"/>
      <c r="DH40" s="622"/>
      <c r="DI40" s="622"/>
      <c r="DJ40" s="622"/>
      <c r="DK40" s="623"/>
      <c r="DL40" s="627" t="s">
        <v>233</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12675411</v>
      </c>
      <c r="S41" s="646"/>
      <c r="T41" s="646"/>
      <c r="U41" s="646"/>
      <c r="V41" s="646"/>
      <c r="W41" s="646"/>
      <c r="X41" s="646"/>
      <c r="Y41" s="649"/>
      <c r="Z41" s="650">
        <v>100</v>
      </c>
      <c r="AA41" s="650"/>
      <c r="AB41" s="650"/>
      <c r="AC41" s="650"/>
      <c r="AD41" s="651">
        <v>6205195</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162663</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129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233</v>
      </c>
      <c r="CS41" s="634"/>
      <c r="CT41" s="634"/>
      <c r="CU41" s="634"/>
      <c r="CV41" s="634"/>
      <c r="CW41" s="634"/>
      <c r="CX41" s="634"/>
      <c r="CY41" s="635"/>
      <c r="CZ41" s="624" t="s">
        <v>129</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395751</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310</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1890829</v>
      </c>
      <c r="CS42" s="634"/>
      <c r="CT42" s="634"/>
      <c r="CU42" s="634"/>
      <c r="CV42" s="634"/>
      <c r="CW42" s="634"/>
      <c r="CX42" s="634"/>
      <c r="CY42" s="635"/>
      <c r="CZ42" s="624">
        <v>15.7</v>
      </c>
      <c r="DA42" s="636"/>
      <c r="DB42" s="636"/>
      <c r="DC42" s="637"/>
      <c r="DD42" s="627">
        <v>830779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t="s">
        <v>129</v>
      </c>
      <c r="CS43" s="634"/>
      <c r="CT43" s="634"/>
      <c r="CU43" s="634"/>
      <c r="CV43" s="634"/>
      <c r="CW43" s="634"/>
      <c r="CX43" s="634"/>
      <c r="CY43" s="635"/>
      <c r="CZ43" s="624" t="s">
        <v>129</v>
      </c>
      <c r="DA43" s="636"/>
      <c r="DB43" s="636"/>
      <c r="DC43" s="637"/>
      <c r="DD43" s="627" t="s">
        <v>233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1890829</v>
      </c>
      <c r="CS44" s="622"/>
      <c r="CT44" s="622"/>
      <c r="CU44" s="622"/>
      <c r="CV44" s="622"/>
      <c r="CW44" s="622"/>
      <c r="CX44" s="622"/>
      <c r="CY44" s="623"/>
      <c r="CZ44" s="624">
        <v>15.7</v>
      </c>
      <c r="DA44" s="625"/>
      <c r="DB44" s="625"/>
      <c r="DC44" s="626"/>
      <c r="DD44" s="627">
        <v>830779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1078232</v>
      </c>
      <c r="CS45" s="634"/>
      <c r="CT45" s="634"/>
      <c r="CU45" s="634"/>
      <c r="CV45" s="634"/>
      <c r="CW45" s="634"/>
      <c r="CX45" s="634"/>
      <c r="CY45" s="635"/>
      <c r="CZ45" s="624">
        <v>8.9</v>
      </c>
      <c r="DA45" s="636"/>
      <c r="DB45" s="636"/>
      <c r="DC45" s="637"/>
      <c r="DD45" s="627">
        <v>126059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783832</v>
      </c>
      <c r="CS46" s="622"/>
      <c r="CT46" s="622"/>
      <c r="CU46" s="622"/>
      <c r="CV46" s="622"/>
      <c r="CW46" s="622"/>
      <c r="CX46" s="622"/>
      <c r="CY46" s="623"/>
      <c r="CZ46" s="624">
        <v>6.5</v>
      </c>
      <c r="DA46" s="625"/>
      <c r="DB46" s="625"/>
      <c r="DC46" s="626"/>
      <c r="DD46" s="627">
        <v>675955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129</v>
      </c>
      <c r="CS47" s="634"/>
      <c r="CT47" s="634"/>
      <c r="CU47" s="634"/>
      <c r="CV47" s="634"/>
      <c r="CW47" s="634"/>
      <c r="CX47" s="634"/>
      <c r="CY47" s="635"/>
      <c r="CZ47" s="624" t="s">
        <v>233</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233</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12048613</v>
      </c>
      <c r="CS49" s="606"/>
      <c r="CT49" s="606"/>
      <c r="CU49" s="606"/>
      <c r="CV49" s="606"/>
      <c r="CW49" s="606"/>
      <c r="CX49" s="606"/>
      <c r="CY49" s="607"/>
      <c r="CZ49" s="608">
        <v>100</v>
      </c>
      <c r="DA49" s="609"/>
      <c r="DB49" s="609"/>
      <c r="DC49" s="610"/>
      <c r="DD49" s="611">
        <v>7158879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e9SmDA7gcvxEDEwbx2tUquEchCS+l99nD99bGtcPvb2ChRDNSMfmdD68VJQ2FeXlx/9XbigLbReyKVWNX+lpA==" saltValue="VlVG7mjlt9XSrX/02p8Lg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C1" zoomScale="55" zoomScaleNormal="55" zoomScaleSheetLayoutView="70" workbookViewId="0">
      <selection activeCell="BS7" sqref="BS7:DU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5" t="s">
        <v>370</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1095"/>
      <c r="BA2" s="1095"/>
      <c r="BB2" s="1095"/>
      <c r="BC2" s="1095"/>
      <c r="BD2" s="1095"/>
      <c r="BE2" s="1095"/>
      <c r="BF2" s="1095"/>
      <c r="BG2" s="1095"/>
      <c r="BH2" s="1095"/>
      <c r="BI2" s="109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6" t="s">
        <v>371</v>
      </c>
      <c r="DK2" s="1097"/>
      <c r="DL2" s="1097"/>
      <c r="DM2" s="1097"/>
      <c r="DN2" s="1097"/>
      <c r="DO2" s="1098"/>
      <c r="DP2" s="228"/>
      <c r="DQ2" s="1096" t="s">
        <v>372</v>
      </c>
      <c r="DR2" s="1097"/>
      <c r="DS2" s="1097"/>
      <c r="DT2" s="1097"/>
      <c r="DU2" s="1097"/>
      <c r="DV2" s="1097"/>
      <c r="DW2" s="1097"/>
      <c r="DX2" s="1097"/>
      <c r="DY2" s="1097"/>
      <c r="DZ2" s="109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4" t="s">
        <v>373</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2"/>
      <c r="BA4" s="232"/>
      <c r="BB4" s="232"/>
      <c r="BC4" s="232"/>
      <c r="BD4" s="232"/>
      <c r="BE4" s="233"/>
      <c r="BF4" s="233"/>
      <c r="BG4" s="233"/>
      <c r="BH4" s="233"/>
      <c r="BI4" s="233"/>
      <c r="BJ4" s="233"/>
      <c r="BK4" s="233"/>
      <c r="BL4" s="233"/>
      <c r="BM4" s="233"/>
      <c r="BN4" s="233"/>
      <c r="BO4" s="233"/>
      <c r="BP4" s="233"/>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9"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9" t="s">
        <v>389</v>
      </c>
      <c r="DH5" s="1090"/>
      <c r="DI5" s="1090"/>
      <c r="DJ5" s="1090"/>
      <c r="DK5" s="1091"/>
      <c r="DL5" s="1089" t="s">
        <v>390</v>
      </c>
      <c r="DM5" s="1090"/>
      <c r="DN5" s="1090"/>
      <c r="DO5" s="1090"/>
      <c r="DP5" s="1091"/>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0"/>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2"/>
      <c r="DH6" s="1093"/>
      <c r="DI6" s="1093"/>
      <c r="DJ6" s="1093"/>
      <c r="DK6" s="1094"/>
      <c r="DL6" s="1092"/>
      <c r="DM6" s="1093"/>
      <c r="DN6" s="1093"/>
      <c r="DO6" s="1093"/>
      <c r="DP6" s="1094"/>
      <c r="DQ6" s="1004"/>
      <c r="DR6" s="1005"/>
      <c r="DS6" s="1005"/>
      <c r="DT6" s="1005"/>
      <c r="DU6" s="1006"/>
      <c r="DV6" s="1004"/>
      <c r="DW6" s="1005"/>
      <c r="DX6" s="1005"/>
      <c r="DY6" s="1005"/>
      <c r="DZ6" s="1016"/>
      <c r="EA6" s="234"/>
    </row>
    <row r="7" spans="1:131" s="235" customFormat="1" ht="26.25" customHeight="1" thickTop="1" x14ac:dyDescent="0.15">
      <c r="A7" s="236">
        <v>1</v>
      </c>
      <c r="B7" s="1052" t="s">
        <v>392</v>
      </c>
      <c r="C7" s="1053"/>
      <c r="D7" s="1053"/>
      <c r="E7" s="1053"/>
      <c r="F7" s="1053"/>
      <c r="G7" s="1053"/>
      <c r="H7" s="1053"/>
      <c r="I7" s="1053"/>
      <c r="J7" s="1053"/>
      <c r="K7" s="1053"/>
      <c r="L7" s="1053"/>
      <c r="M7" s="1053"/>
      <c r="N7" s="1053"/>
      <c r="O7" s="1053"/>
      <c r="P7" s="1054"/>
      <c r="Q7" s="1107">
        <v>12690</v>
      </c>
      <c r="R7" s="1108"/>
      <c r="S7" s="1108"/>
      <c r="T7" s="1108"/>
      <c r="U7" s="1108"/>
      <c r="V7" s="1108">
        <v>12063</v>
      </c>
      <c r="W7" s="1108"/>
      <c r="X7" s="1108"/>
      <c r="Y7" s="1108"/>
      <c r="Z7" s="1108"/>
      <c r="AA7" s="1108">
        <v>627</v>
      </c>
      <c r="AB7" s="1108"/>
      <c r="AC7" s="1108"/>
      <c r="AD7" s="1108"/>
      <c r="AE7" s="1109"/>
      <c r="AF7" s="1110">
        <v>555</v>
      </c>
      <c r="AG7" s="1111"/>
      <c r="AH7" s="1111"/>
      <c r="AI7" s="1111"/>
      <c r="AJ7" s="1112"/>
      <c r="AK7" s="1113">
        <v>34</v>
      </c>
      <c r="AL7" s="1114"/>
      <c r="AM7" s="1114"/>
      <c r="AN7" s="1114"/>
      <c r="AO7" s="1114"/>
      <c r="AP7" s="1114">
        <v>5460</v>
      </c>
      <c r="AQ7" s="1114"/>
      <c r="AR7" s="1114"/>
      <c r="AS7" s="1114"/>
      <c r="AT7" s="1114"/>
      <c r="AU7" s="1115"/>
      <c r="AV7" s="1115"/>
      <c r="AW7" s="1115"/>
      <c r="AX7" s="1115"/>
      <c r="AY7" s="1116"/>
      <c r="AZ7" s="232"/>
      <c r="BA7" s="232"/>
      <c r="BB7" s="232"/>
      <c r="BC7" s="232"/>
      <c r="BD7" s="232"/>
      <c r="BE7" s="233"/>
      <c r="BF7" s="233"/>
      <c r="BG7" s="233"/>
      <c r="BH7" s="233"/>
      <c r="BI7" s="233"/>
      <c r="BJ7" s="233"/>
      <c r="BK7" s="233"/>
      <c r="BL7" s="233"/>
      <c r="BM7" s="233"/>
      <c r="BN7" s="233"/>
      <c r="BO7" s="233"/>
      <c r="BP7" s="233"/>
      <c r="BQ7" s="236">
        <v>1</v>
      </c>
      <c r="BR7" s="237" t="s">
        <v>597</v>
      </c>
      <c r="BS7" s="1104" t="s">
        <v>587</v>
      </c>
      <c r="BT7" s="1105"/>
      <c r="BU7" s="1105"/>
      <c r="BV7" s="1105"/>
      <c r="BW7" s="1105"/>
      <c r="BX7" s="1105"/>
      <c r="BY7" s="1105"/>
      <c r="BZ7" s="1105"/>
      <c r="CA7" s="1105"/>
      <c r="CB7" s="1105"/>
      <c r="CC7" s="1105"/>
      <c r="CD7" s="1105"/>
      <c r="CE7" s="1105"/>
      <c r="CF7" s="1105"/>
      <c r="CG7" s="1117"/>
      <c r="CH7" s="1101">
        <v>-596</v>
      </c>
      <c r="CI7" s="1102"/>
      <c r="CJ7" s="1102"/>
      <c r="CK7" s="1102"/>
      <c r="CL7" s="1103"/>
      <c r="CM7" s="1101">
        <v>68</v>
      </c>
      <c r="CN7" s="1102"/>
      <c r="CO7" s="1102"/>
      <c r="CP7" s="1102"/>
      <c r="CQ7" s="1103"/>
      <c r="CR7" s="1101">
        <v>850</v>
      </c>
      <c r="CS7" s="1102"/>
      <c r="CT7" s="1102"/>
      <c r="CU7" s="1102"/>
      <c r="CV7" s="1103"/>
      <c r="CW7" s="1101" t="s">
        <v>588</v>
      </c>
      <c r="CX7" s="1102"/>
      <c r="CY7" s="1102"/>
      <c r="CZ7" s="1102"/>
      <c r="DA7" s="1103"/>
      <c r="DB7" s="1101" t="s">
        <v>588</v>
      </c>
      <c r="DC7" s="1102"/>
      <c r="DD7" s="1102"/>
      <c r="DE7" s="1102"/>
      <c r="DF7" s="1103"/>
      <c r="DG7" s="1101" t="s">
        <v>588</v>
      </c>
      <c r="DH7" s="1102"/>
      <c r="DI7" s="1102"/>
      <c r="DJ7" s="1102"/>
      <c r="DK7" s="1103"/>
      <c r="DL7" s="1101" t="s">
        <v>588</v>
      </c>
      <c r="DM7" s="1102"/>
      <c r="DN7" s="1102"/>
      <c r="DO7" s="1102"/>
      <c r="DP7" s="1103"/>
      <c r="DQ7" s="1101" t="s">
        <v>588</v>
      </c>
      <c r="DR7" s="1102"/>
      <c r="DS7" s="1102"/>
      <c r="DT7" s="1102"/>
      <c r="DU7" s="1103"/>
      <c r="DV7" s="1104"/>
      <c r="DW7" s="1105"/>
      <c r="DX7" s="1105"/>
      <c r="DY7" s="1105"/>
      <c r="DZ7" s="1106"/>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5</v>
      </c>
      <c r="R8" s="1039"/>
      <c r="S8" s="1039"/>
      <c r="T8" s="1039"/>
      <c r="U8" s="1039"/>
      <c r="V8" s="1039">
        <v>5</v>
      </c>
      <c r="W8" s="1039"/>
      <c r="X8" s="1039"/>
      <c r="Y8" s="1039"/>
      <c r="Z8" s="1039"/>
      <c r="AA8" s="1039">
        <v>0</v>
      </c>
      <c r="AB8" s="1039"/>
      <c r="AC8" s="1039"/>
      <c r="AD8" s="1039"/>
      <c r="AE8" s="1040"/>
      <c r="AF8" s="1035" t="s">
        <v>577</v>
      </c>
      <c r="AG8" s="1036"/>
      <c r="AH8" s="1036"/>
      <c r="AI8" s="1036"/>
      <c r="AJ8" s="1037"/>
      <c r="AK8" s="1085" t="s">
        <v>577</v>
      </c>
      <c r="AL8" s="1086"/>
      <c r="AM8" s="1086"/>
      <c r="AN8" s="1086"/>
      <c r="AO8" s="1086"/>
      <c r="AP8" s="1086" t="s">
        <v>577</v>
      </c>
      <c r="AQ8" s="1086"/>
      <c r="AR8" s="1086"/>
      <c r="AS8" s="1086"/>
      <c r="AT8" s="1086"/>
      <c r="AU8" s="1087"/>
      <c r="AV8" s="1087"/>
      <c r="AW8" s="1087"/>
      <c r="AX8" s="1087"/>
      <c r="AY8" s="1088"/>
      <c r="AZ8" s="232"/>
      <c r="BA8" s="232"/>
      <c r="BB8" s="232"/>
      <c r="BC8" s="232"/>
      <c r="BD8" s="232"/>
      <c r="BE8" s="233"/>
      <c r="BF8" s="233"/>
      <c r="BG8" s="233"/>
      <c r="BH8" s="233"/>
      <c r="BI8" s="233"/>
      <c r="BJ8" s="233"/>
      <c r="BK8" s="233"/>
      <c r="BL8" s="233"/>
      <c r="BM8" s="233"/>
      <c r="BN8" s="233"/>
      <c r="BO8" s="233"/>
      <c r="BP8" s="233"/>
      <c r="BQ8" s="238">
        <v>2</v>
      </c>
      <c r="BR8" s="239"/>
      <c r="BS8" s="992" t="s">
        <v>595</v>
      </c>
      <c r="BT8" s="993"/>
      <c r="BU8" s="993"/>
      <c r="BV8" s="993"/>
      <c r="BW8" s="993"/>
      <c r="BX8" s="993"/>
      <c r="BY8" s="993"/>
      <c r="BZ8" s="993"/>
      <c r="CA8" s="993"/>
      <c r="CB8" s="993"/>
      <c r="CC8" s="993"/>
      <c r="CD8" s="993"/>
      <c r="CE8" s="993"/>
      <c r="CF8" s="993"/>
      <c r="CG8" s="1014"/>
      <c r="CH8" s="989">
        <v>5</v>
      </c>
      <c r="CI8" s="990"/>
      <c r="CJ8" s="990"/>
      <c r="CK8" s="990"/>
      <c r="CL8" s="991"/>
      <c r="CM8" s="989">
        <v>151</v>
      </c>
      <c r="CN8" s="990"/>
      <c r="CO8" s="990"/>
      <c r="CP8" s="990"/>
      <c r="CQ8" s="991"/>
      <c r="CR8" s="989">
        <v>4</v>
      </c>
      <c r="CS8" s="990"/>
      <c r="CT8" s="990"/>
      <c r="CU8" s="990"/>
      <c r="CV8" s="991"/>
      <c r="CW8" s="989" t="s">
        <v>515</v>
      </c>
      <c r="CX8" s="990"/>
      <c r="CY8" s="990"/>
      <c r="CZ8" s="990"/>
      <c r="DA8" s="991"/>
      <c r="DB8" s="989" t="s">
        <v>515</v>
      </c>
      <c r="DC8" s="990"/>
      <c r="DD8" s="990"/>
      <c r="DE8" s="990"/>
      <c r="DF8" s="991"/>
      <c r="DG8" s="989" t="s">
        <v>515</v>
      </c>
      <c r="DH8" s="990"/>
      <c r="DI8" s="990"/>
      <c r="DJ8" s="990"/>
      <c r="DK8" s="991"/>
      <c r="DL8" s="989" t="s">
        <v>515</v>
      </c>
      <c r="DM8" s="990"/>
      <c r="DN8" s="990"/>
      <c r="DO8" s="990"/>
      <c r="DP8" s="991"/>
      <c r="DQ8" s="989" t="s">
        <v>515</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5"/>
      <c r="AL9" s="1086"/>
      <c r="AM9" s="1086"/>
      <c r="AN9" s="1086"/>
      <c r="AO9" s="1086"/>
      <c r="AP9" s="1086"/>
      <c r="AQ9" s="1086"/>
      <c r="AR9" s="1086"/>
      <c r="AS9" s="1086"/>
      <c r="AT9" s="1086"/>
      <c r="AU9" s="1087"/>
      <c r="AV9" s="1087"/>
      <c r="AW9" s="1087"/>
      <c r="AX9" s="1087"/>
      <c r="AY9" s="1088"/>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2</v>
      </c>
      <c r="CI9" s="990"/>
      <c r="CJ9" s="990"/>
      <c r="CK9" s="990"/>
      <c r="CL9" s="991"/>
      <c r="CM9" s="989">
        <v>42</v>
      </c>
      <c r="CN9" s="990"/>
      <c r="CO9" s="990"/>
      <c r="CP9" s="990"/>
      <c r="CQ9" s="991"/>
      <c r="CR9" s="989">
        <v>6</v>
      </c>
      <c r="CS9" s="990"/>
      <c r="CT9" s="990"/>
      <c r="CU9" s="990"/>
      <c r="CV9" s="991"/>
      <c r="CW9" s="989" t="s">
        <v>515</v>
      </c>
      <c r="CX9" s="990"/>
      <c r="CY9" s="990"/>
      <c r="CZ9" s="990"/>
      <c r="DA9" s="991"/>
      <c r="DB9" s="989" t="s">
        <v>515</v>
      </c>
      <c r="DC9" s="990"/>
      <c r="DD9" s="990"/>
      <c r="DE9" s="990"/>
      <c r="DF9" s="991"/>
      <c r="DG9" s="989" t="s">
        <v>515</v>
      </c>
      <c r="DH9" s="990"/>
      <c r="DI9" s="990"/>
      <c r="DJ9" s="990"/>
      <c r="DK9" s="991"/>
      <c r="DL9" s="989" t="s">
        <v>515</v>
      </c>
      <c r="DM9" s="990"/>
      <c r="DN9" s="990"/>
      <c r="DO9" s="990"/>
      <c r="DP9" s="991"/>
      <c r="DQ9" s="989" t="s">
        <v>515</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5"/>
      <c r="AL10" s="1086"/>
      <c r="AM10" s="1086"/>
      <c r="AN10" s="1086"/>
      <c r="AO10" s="1086"/>
      <c r="AP10" s="1086"/>
      <c r="AQ10" s="1086"/>
      <c r="AR10" s="1086"/>
      <c r="AS10" s="1086"/>
      <c r="AT10" s="1086"/>
      <c r="AU10" s="1087"/>
      <c r="AV10" s="1087"/>
      <c r="AW10" s="1087"/>
      <c r="AX10" s="1087"/>
      <c r="AY10" s="1088"/>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5"/>
      <c r="AL11" s="1086"/>
      <c r="AM11" s="1086"/>
      <c r="AN11" s="1086"/>
      <c r="AO11" s="1086"/>
      <c r="AP11" s="1086"/>
      <c r="AQ11" s="1086"/>
      <c r="AR11" s="1086"/>
      <c r="AS11" s="1086"/>
      <c r="AT11" s="1086"/>
      <c r="AU11" s="1087"/>
      <c r="AV11" s="1087"/>
      <c r="AW11" s="1087"/>
      <c r="AX11" s="1087"/>
      <c r="AY11" s="1088"/>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5"/>
      <c r="AL12" s="1086"/>
      <c r="AM12" s="1086"/>
      <c r="AN12" s="1086"/>
      <c r="AO12" s="1086"/>
      <c r="AP12" s="1086"/>
      <c r="AQ12" s="1086"/>
      <c r="AR12" s="1086"/>
      <c r="AS12" s="1086"/>
      <c r="AT12" s="1086"/>
      <c r="AU12" s="1087"/>
      <c r="AV12" s="1087"/>
      <c r="AW12" s="1087"/>
      <c r="AX12" s="1087"/>
      <c r="AY12" s="1088"/>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5"/>
      <c r="AL13" s="1086"/>
      <c r="AM13" s="1086"/>
      <c r="AN13" s="1086"/>
      <c r="AO13" s="1086"/>
      <c r="AP13" s="1086"/>
      <c r="AQ13" s="1086"/>
      <c r="AR13" s="1086"/>
      <c r="AS13" s="1086"/>
      <c r="AT13" s="1086"/>
      <c r="AU13" s="1087"/>
      <c r="AV13" s="1087"/>
      <c r="AW13" s="1087"/>
      <c r="AX13" s="1087"/>
      <c r="AY13" s="1088"/>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5"/>
      <c r="AL14" s="1086"/>
      <c r="AM14" s="1086"/>
      <c r="AN14" s="1086"/>
      <c r="AO14" s="1086"/>
      <c r="AP14" s="1086"/>
      <c r="AQ14" s="1086"/>
      <c r="AR14" s="1086"/>
      <c r="AS14" s="1086"/>
      <c r="AT14" s="1086"/>
      <c r="AU14" s="1087"/>
      <c r="AV14" s="1087"/>
      <c r="AW14" s="1087"/>
      <c r="AX14" s="1087"/>
      <c r="AY14" s="1088"/>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5"/>
      <c r="AL15" s="1086"/>
      <c r="AM15" s="1086"/>
      <c r="AN15" s="1086"/>
      <c r="AO15" s="1086"/>
      <c r="AP15" s="1086"/>
      <c r="AQ15" s="1086"/>
      <c r="AR15" s="1086"/>
      <c r="AS15" s="1086"/>
      <c r="AT15" s="1086"/>
      <c r="AU15" s="1087"/>
      <c r="AV15" s="1087"/>
      <c r="AW15" s="1087"/>
      <c r="AX15" s="1087"/>
      <c r="AY15" s="1088"/>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5"/>
      <c r="AL16" s="1086"/>
      <c r="AM16" s="1086"/>
      <c r="AN16" s="1086"/>
      <c r="AO16" s="1086"/>
      <c r="AP16" s="1086"/>
      <c r="AQ16" s="1086"/>
      <c r="AR16" s="1086"/>
      <c r="AS16" s="1086"/>
      <c r="AT16" s="1086"/>
      <c r="AU16" s="1087"/>
      <c r="AV16" s="1087"/>
      <c r="AW16" s="1087"/>
      <c r="AX16" s="1087"/>
      <c r="AY16" s="1088"/>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5"/>
      <c r="AL17" s="1086"/>
      <c r="AM17" s="1086"/>
      <c r="AN17" s="1086"/>
      <c r="AO17" s="1086"/>
      <c r="AP17" s="1086"/>
      <c r="AQ17" s="1086"/>
      <c r="AR17" s="1086"/>
      <c r="AS17" s="1086"/>
      <c r="AT17" s="1086"/>
      <c r="AU17" s="1087"/>
      <c r="AV17" s="1087"/>
      <c r="AW17" s="1087"/>
      <c r="AX17" s="1087"/>
      <c r="AY17" s="1088"/>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5"/>
      <c r="AL18" s="1086"/>
      <c r="AM18" s="1086"/>
      <c r="AN18" s="1086"/>
      <c r="AO18" s="1086"/>
      <c r="AP18" s="1086"/>
      <c r="AQ18" s="1086"/>
      <c r="AR18" s="1086"/>
      <c r="AS18" s="1086"/>
      <c r="AT18" s="1086"/>
      <c r="AU18" s="1087"/>
      <c r="AV18" s="1087"/>
      <c r="AW18" s="1087"/>
      <c r="AX18" s="1087"/>
      <c r="AY18" s="1088"/>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5"/>
      <c r="AL19" s="1086"/>
      <c r="AM19" s="1086"/>
      <c r="AN19" s="1086"/>
      <c r="AO19" s="1086"/>
      <c r="AP19" s="1086"/>
      <c r="AQ19" s="1086"/>
      <c r="AR19" s="1086"/>
      <c r="AS19" s="1086"/>
      <c r="AT19" s="1086"/>
      <c r="AU19" s="1087"/>
      <c r="AV19" s="1087"/>
      <c r="AW19" s="1087"/>
      <c r="AX19" s="1087"/>
      <c r="AY19" s="1088"/>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5"/>
      <c r="AL20" s="1086"/>
      <c r="AM20" s="1086"/>
      <c r="AN20" s="1086"/>
      <c r="AO20" s="1086"/>
      <c r="AP20" s="1086"/>
      <c r="AQ20" s="1086"/>
      <c r="AR20" s="1086"/>
      <c r="AS20" s="1086"/>
      <c r="AT20" s="1086"/>
      <c r="AU20" s="1087"/>
      <c r="AV20" s="1087"/>
      <c r="AW20" s="1087"/>
      <c r="AX20" s="1087"/>
      <c r="AY20" s="1088"/>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5"/>
      <c r="AL21" s="1086"/>
      <c r="AM21" s="1086"/>
      <c r="AN21" s="1086"/>
      <c r="AO21" s="1086"/>
      <c r="AP21" s="1086"/>
      <c r="AQ21" s="1086"/>
      <c r="AR21" s="1086"/>
      <c r="AS21" s="1086"/>
      <c r="AT21" s="1086"/>
      <c r="AU21" s="1087"/>
      <c r="AV21" s="1087"/>
      <c r="AW21" s="1087"/>
      <c r="AX21" s="1087"/>
      <c r="AY21" s="1088"/>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8"/>
      <c r="R22" s="1079"/>
      <c r="S22" s="1079"/>
      <c r="T22" s="1079"/>
      <c r="U22" s="1079"/>
      <c r="V22" s="1079"/>
      <c r="W22" s="1079"/>
      <c r="X22" s="1079"/>
      <c r="Y22" s="1079"/>
      <c r="Z22" s="1079"/>
      <c r="AA22" s="1079"/>
      <c r="AB22" s="1079"/>
      <c r="AC22" s="1079"/>
      <c r="AD22" s="1079"/>
      <c r="AE22" s="1080"/>
      <c r="AF22" s="1035"/>
      <c r="AG22" s="1036"/>
      <c r="AH22" s="1036"/>
      <c r="AI22" s="1036"/>
      <c r="AJ22" s="1037"/>
      <c r="AK22" s="1081"/>
      <c r="AL22" s="1082"/>
      <c r="AM22" s="1082"/>
      <c r="AN22" s="1082"/>
      <c r="AO22" s="1082"/>
      <c r="AP22" s="1082"/>
      <c r="AQ22" s="1082"/>
      <c r="AR22" s="1082"/>
      <c r="AS22" s="1082"/>
      <c r="AT22" s="1082"/>
      <c r="AU22" s="1083"/>
      <c r="AV22" s="1083"/>
      <c r="AW22" s="1083"/>
      <c r="AX22" s="1083"/>
      <c r="AY22" s="1084"/>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43" t="s">
        <v>396</v>
      </c>
      <c r="C23" s="944"/>
      <c r="D23" s="944"/>
      <c r="E23" s="944"/>
      <c r="F23" s="944"/>
      <c r="G23" s="944"/>
      <c r="H23" s="944"/>
      <c r="I23" s="944"/>
      <c r="J23" s="944"/>
      <c r="K23" s="944"/>
      <c r="L23" s="944"/>
      <c r="M23" s="944"/>
      <c r="N23" s="944"/>
      <c r="O23" s="944"/>
      <c r="P23" s="954"/>
      <c r="Q23" s="1072">
        <v>12695</v>
      </c>
      <c r="R23" s="1066"/>
      <c r="S23" s="1066"/>
      <c r="T23" s="1066"/>
      <c r="U23" s="1066"/>
      <c r="V23" s="1066">
        <v>12068</v>
      </c>
      <c r="W23" s="1066"/>
      <c r="X23" s="1066"/>
      <c r="Y23" s="1066"/>
      <c r="Z23" s="1066"/>
      <c r="AA23" s="1066">
        <v>627</v>
      </c>
      <c r="AB23" s="1066"/>
      <c r="AC23" s="1066"/>
      <c r="AD23" s="1066"/>
      <c r="AE23" s="1073"/>
      <c r="AF23" s="1074">
        <v>555</v>
      </c>
      <c r="AG23" s="1066"/>
      <c r="AH23" s="1066"/>
      <c r="AI23" s="1066"/>
      <c r="AJ23" s="1075"/>
      <c r="AK23" s="1076"/>
      <c r="AL23" s="1077"/>
      <c r="AM23" s="1077"/>
      <c r="AN23" s="1077"/>
      <c r="AO23" s="1077"/>
      <c r="AP23" s="1066">
        <v>5460</v>
      </c>
      <c r="AQ23" s="1066"/>
      <c r="AR23" s="1066"/>
      <c r="AS23" s="1066"/>
      <c r="AT23" s="1066"/>
      <c r="AU23" s="1067"/>
      <c r="AV23" s="1067"/>
      <c r="AW23" s="1067"/>
      <c r="AX23" s="1067"/>
      <c r="AY23" s="1068"/>
      <c r="AZ23" s="1069" t="s">
        <v>129</v>
      </c>
      <c r="BA23" s="1070"/>
      <c r="BB23" s="1070"/>
      <c r="BC23" s="1070"/>
      <c r="BD23" s="1071"/>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5" t="s">
        <v>397</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4" t="s">
        <v>398</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60" t="s">
        <v>402</v>
      </c>
      <c r="AG26" s="1008"/>
      <c r="AH26" s="1008"/>
      <c r="AI26" s="1008"/>
      <c r="AJ26" s="1061"/>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2"/>
      <c r="AG27" s="1011"/>
      <c r="AH27" s="1011"/>
      <c r="AI27" s="1011"/>
      <c r="AJ27" s="1063"/>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2" t="s">
        <v>407</v>
      </c>
      <c r="C28" s="1053"/>
      <c r="D28" s="1053"/>
      <c r="E28" s="1053"/>
      <c r="F28" s="1053"/>
      <c r="G28" s="1053"/>
      <c r="H28" s="1053"/>
      <c r="I28" s="1053"/>
      <c r="J28" s="1053"/>
      <c r="K28" s="1053"/>
      <c r="L28" s="1053"/>
      <c r="M28" s="1053"/>
      <c r="N28" s="1053"/>
      <c r="O28" s="1053"/>
      <c r="P28" s="1054"/>
      <c r="Q28" s="1055">
        <v>1689</v>
      </c>
      <c r="R28" s="1056"/>
      <c r="S28" s="1056"/>
      <c r="T28" s="1056"/>
      <c r="U28" s="1056"/>
      <c r="V28" s="1056">
        <v>1675</v>
      </c>
      <c r="W28" s="1056"/>
      <c r="X28" s="1056"/>
      <c r="Y28" s="1056"/>
      <c r="Z28" s="1056"/>
      <c r="AA28" s="1056">
        <v>14</v>
      </c>
      <c r="AB28" s="1056"/>
      <c r="AC28" s="1056"/>
      <c r="AD28" s="1056"/>
      <c r="AE28" s="1057"/>
      <c r="AF28" s="1058">
        <v>14</v>
      </c>
      <c r="AG28" s="1056"/>
      <c r="AH28" s="1056"/>
      <c r="AI28" s="1056"/>
      <c r="AJ28" s="1059"/>
      <c r="AK28" s="1045">
        <v>154</v>
      </c>
      <c r="AL28" s="1046"/>
      <c r="AM28" s="1046"/>
      <c r="AN28" s="1046"/>
      <c r="AO28" s="1046"/>
      <c r="AP28" s="1047" t="s">
        <v>577</v>
      </c>
      <c r="AQ28" s="1048"/>
      <c r="AR28" s="1048"/>
      <c r="AS28" s="1048"/>
      <c r="AT28" s="1049"/>
      <c r="AU28" s="1047" t="s">
        <v>577</v>
      </c>
      <c r="AV28" s="1048"/>
      <c r="AW28" s="1048"/>
      <c r="AX28" s="1048"/>
      <c r="AY28" s="1049"/>
      <c r="AZ28" s="1047" t="s">
        <v>577</v>
      </c>
      <c r="BA28" s="1048"/>
      <c r="BB28" s="1048"/>
      <c r="BC28" s="1048"/>
      <c r="BD28" s="1049"/>
      <c r="BE28" s="1050"/>
      <c r="BF28" s="1050"/>
      <c r="BG28" s="1050"/>
      <c r="BH28" s="1050"/>
      <c r="BI28" s="1051"/>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1381</v>
      </c>
      <c r="R29" s="1039"/>
      <c r="S29" s="1039"/>
      <c r="T29" s="1039"/>
      <c r="U29" s="1039"/>
      <c r="V29" s="1039">
        <v>1322</v>
      </c>
      <c r="W29" s="1039"/>
      <c r="X29" s="1039"/>
      <c r="Y29" s="1039"/>
      <c r="Z29" s="1039"/>
      <c r="AA29" s="1039">
        <v>58</v>
      </c>
      <c r="AB29" s="1039"/>
      <c r="AC29" s="1039"/>
      <c r="AD29" s="1039"/>
      <c r="AE29" s="1040"/>
      <c r="AF29" s="1035">
        <v>58</v>
      </c>
      <c r="AG29" s="1036"/>
      <c r="AH29" s="1036"/>
      <c r="AI29" s="1036"/>
      <c r="AJ29" s="1037"/>
      <c r="AK29" s="723">
        <v>218</v>
      </c>
      <c r="AL29" s="743"/>
      <c r="AM29" s="743"/>
      <c r="AN29" s="743"/>
      <c r="AO29" s="743"/>
      <c r="AP29" s="721" t="s">
        <v>515</v>
      </c>
      <c r="AQ29" s="722"/>
      <c r="AR29" s="722"/>
      <c r="AS29" s="722"/>
      <c r="AT29" s="723"/>
      <c r="AU29" s="721" t="s">
        <v>515</v>
      </c>
      <c r="AV29" s="722"/>
      <c r="AW29" s="722"/>
      <c r="AX29" s="722"/>
      <c r="AY29" s="723"/>
      <c r="AZ29" s="1042" t="s">
        <v>515</v>
      </c>
      <c r="BA29" s="1043"/>
      <c r="BB29" s="1043"/>
      <c r="BC29" s="1043"/>
      <c r="BD29" s="1044"/>
      <c r="BE29" s="976"/>
      <c r="BF29" s="976"/>
      <c r="BG29" s="976"/>
      <c r="BH29" s="976"/>
      <c r="BI29" s="977"/>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184</v>
      </c>
      <c r="R30" s="1039"/>
      <c r="S30" s="1039"/>
      <c r="T30" s="1039"/>
      <c r="U30" s="1039"/>
      <c r="V30" s="1039">
        <v>181</v>
      </c>
      <c r="W30" s="1039"/>
      <c r="X30" s="1039"/>
      <c r="Y30" s="1039"/>
      <c r="Z30" s="1039"/>
      <c r="AA30" s="1039">
        <v>2</v>
      </c>
      <c r="AB30" s="1039"/>
      <c r="AC30" s="1039"/>
      <c r="AD30" s="1039"/>
      <c r="AE30" s="1040"/>
      <c r="AF30" s="1035">
        <v>2</v>
      </c>
      <c r="AG30" s="1036"/>
      <c r="AH30" s="1036"/>
      <c r="AI30" s="1036"/>
      <c r="AJ30" s="1037"/>
      <c r="AK30" s="723">
        <v>47</v>
      </c>
      <c r="AL30" s="743"/>
      <c r="AM30" s="743"/>
      <c r="AN30" s="743"/>
      <c r="AO30" s="743"/>
      <c r="AP30" s="721" t="s">
        <v>515</v>
      </c>
      <c r="AQ30" s="722"/>
      <c r="AR30" s="722"/>
      <c r="AS30" s="722"/>
      <c r="AT30" s="723"/>
      <c r="AU30" s="721" t="s">
        <v>515</v>
      </c>
      <c r="AV30" s="722"/>
      <c r="AW30" s="722"/>
      <c r="AX30" s="722"/>
      <c r="AY30" s="723"/>
      <c r="AZ30" s="1042" t="s">
        <v>515</v>
      </c>
      <c r="BA30" s="1043"/>
      <c r="BB30" s="1043"/>
      <c r="BC30" s="1043"/>
      <c r="BD30" s="1044"/>
      <c r="BE30" s="976"/>
      <c r="BF30" s="976"/>
      <c r="BG30" s="976"/>
      <c r="BH30" s="976"/>
      <c r="BI30" s="977"/>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327</v>
      </c>
      <c r="R31" s="1039"/>
      <c r="S31" s="1039"/>
      <c r="T31" s="1039"/>
      <c r="U31" s="1039"/>
      <c r="V31" s="1039">
        <v>316</v>
      </c>
      <c r="W31" s="1039"/>
      <c r="X31" s="1039"/>
      <c r="Y31" s="1039"/>
      <c r="Z31" s="1039"/>
      <c r="AA31" s="1039">
        <v>11</v>
      </c>
      <c r="AB31" s="1039"/>
      <c r="AC31" s="1039"/>
      <c r="AD31" s="1039"/>
      <c r="AE31" s="1040"/>
      <c r="AF31" s="1035">
        <v>698</v>
      </c>
      <c r="AG31" s="1036"/>
      <c r="AH31" s="1036"/>
      <c r="AI31" s="1036"/>
      <c r="AJ31" s="1037"/>
      <c r="AK31" s="723">
        <v>10</v>
      </c>
      <c r="AL31" s="743"/>
      <c r="AM31" s="743"/>
      <c r="AN31" s="743"/>
      <c r="AO31" s="743"/>
      <c r="AP31" s="743">
        <v>874</v>
      </c>
      <c r="AQ31" s="743"/>
      <c r="AR31" s="743"/>
      <c r="AS31" s="743"/>
      <c r="AT31" s="743"/>
      <c r="AU31" s="721" t="s">
        <v>515</v>
      </c>
      <c r="AV31" s="722"/>
      <c r="AW31" s="722"/>
      <c r="AX31" s="722"/>
      <c r="AY31" s="723"/>
      <c r="AZ31" s="1042" t="s">
        <v>515</v>
      </c>
      <c r="BA31" s="1043"/>
      <c r="BB31" s="1043"/>
      <c r="BC31" s="1043"/>
      <c r="BD31" s="1044"/>
      <c r="BE31" s="976" t="s">
        <v>411</v>
      </c>
      <c r="BF31" s="976"/>
      <c r="BG31" s="976"/>
      <c r="BH31" s="976"/>
      <c r="BI31" s="977"/>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264</v>
      </c>
      <c r="R32" s="1039"/>
      <c r="S32" s="1039"/>
      <c r="T32" s="1039"/>
      <c r="U32" s="1039"/>
      <c r="V32" s="1039">
        <v>245</v>
      </c>
      <c r="W32" s="1039"/>
      <c r="X32" s="1039"/>
      <c r="Y32" s="1039"/>
      <c r="Z32" s="1039"/>
      <c r="AA32" s="1039">
        <v>19</v>
      </c>
      <c r="AB32" s="1039"/>
      <c r="AC32" s="1039"/>
      <c r="AD32" s="1039"/>
      <c r="AE32" s="1040"/>
      <c r="AF32" s="1035">
        <v>757</v>
      </c>
      <c r="AG32" s="1036"/>
      <c r="AH32" s="1036"/>
      <c r="AI32" s="1036"/>
      <c r="AJ32" s="1037"/>
      <c r="AK32" s="723">
        <v>36</v>
      </c>
      <c r="AL32" s="743"/>
      <c r="AM32" s="743"/>
      <c r="AN32" s="743"/>
      <c r="AO32" s="743"/>
      <c r="AP32" s="743">
        <v>607</v>
      </c>
      <c r="AQ32" s="743"/>
      <c r="AR32" s="743"/>
      <c r="AS32" s="743"/>
      <c r="AT32" s="743"/>
      <c r="AU32" s="721" t="s">
        <v>515</v>
      </c>
      <c r="AV32" s="722"/>
      <c r="AW32" s="722"/>
      <c r="AX32" s="722"/>
      <c r="AY32" s="723"/>
      <c r="AZ32" s="1042" t="s">
        <v>515</v>
      </c>
      <c r="BA32" s="1043"/>
      <c r="BB32" s="1043"/>
      <c r="BC32" s="1043"/>
      <c r="BD32" s="1044"/>
      <c r="BE32" s="976" t="s">
        <v>413</v>
      </c>
      <c r="BF32" s="976"/>
      <c r="BG32" s="976"/>
      <c r="BH32" s="976"/>
      <c r="BI32" s="977"/>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827</v>
      </c>
      <c r="R33" s="1039"/>
      <c r="S33" s="1039"/>
      <c r="T33" s="1039"/>
      <c r="U33" s="1039"/>
      <c r="V33" s="1039">
        <v>597</v>
      </c>
      <c r="W33" s="1039"/>
      <c r="X33" s="1039"/>
      <c r="Y33" s="1039"/>
      <c r="Z33" s="1039"/>
      <c r="AA33" s="1039">
        <v>230</v>
      </c>
      <c r="AB33" s="1039"/>
      <c r="AC33" s="1039"/>
      <c r="AD33" s="1039"/>
      <c r="AE33" s="1040"/>
      <c r="AF33" s="1035">
        <v>79</v>
      </c>
      <c r="AG33" s="1036"/>
      <c r="AH33" s="1036"/>
      <c r="AI33" s="1036"/>
      <c r="AJ33" s="1037"/>
      <c r="AK33" s="723">
        <v>400</v>
      </c>
      <c r="AL33" s="743"/>
      <c r="AM33" s="743"/>
      <c r="AN33" s="743"/>
      <c r="AO33" s="743"/>
      <c r="AP33" s="743">
        <v>2740</v>
      </c>
      <c r="AQ33" s="743"/>
      <c r="AR33" s="743"/>
      <c r="AS33" s="743"/>
      <c r="AT33" s="743"/>
      <c r="AU33" s="743">
        <v>2441</v>
      </c>
      <c r="AV33" s="743"/>
      <c r="AW33" s="743"/>
      <c r="AX33" s="743"/>
      <c r="AY33" s="743"/>
      <c r="AZ33" s="1042" t="s">
        <v>515</v>
      </c>
      <c r="BA33" s="1043"/>
      <c r="BB33" s="1043"/>
      <c r="BC33" s="1043"/>
      <c r="BD33" s="1044"/>
      <c r="BE33" s="976" t="s">
        <v>413</v>
      </c>
      <c r="BF33" s="976"/>
      <c r="BG33" s="976"/>
      <c r="BH33" s="976"/>
      <c r="BI33" s="977"/>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113</v>
      </c>
      <c r="R34" s="1039"/>
      <c r="S34" s="1039"/>
      <c r="T34" s="1039"/>
      <c r="U34" s="1039"/>
      <c r="V34" s="1039">
        <v>83</v>
      </c>
      <c r="W34" s="1039"/>
      <c r="X34" s="1039"/>
      <c r="Y34" s="1039"/>
      <c r="Z34" s="1039"/>
      <c r="AA34" s="1039">
        <v>30</v>
      </c>
      <c r="AB34" s="1039"/>
      <c r="AC34" s="1039"/>
      <c r="AD34" s="1039"/>
      <c r="AE34" s="1040"/>
      <c r="AF34" s="1035">
        <v>39</v>
      </c>
      <c r="AG34" s="1036"/>
      <c r="AH34" s="1036"/>
      <c r="AI34" s="1036"/>
      <c r="AJ34" s="1037"/>
      <c r="AK34" s="723">
        <v>68</v>
      </c>
      <c r="AL34" s="743"/>
      <c r="AM34" s="743"/>
      <c r="AN34" s="743"/>
      <c r="AO34" s="743"/>
      <c r="AP34" s="743">
        <v>424</v>
      </c>
      <c r="AQ34" s="743"/>
      <c r="AR34" s="743"/>
      <c r="AS34" s="743"/>
      <c r="AT34" s="743"/>
      <c r="AU34" s="743">
        <v>424</v>
      </c>
      <c r="AV34" s="743"/>
      <c r="AW34" s="743"/>
      <c r="AX34" s="743"/>
      <c r="AY34" s="743"/>
      <c r="AZ34" s="1042" t="s">
        <v>515</v>
      </c>
      <c r="BA34" s="1043"/>
      <c r="BB34" s="1043"/>
      <c r="BC34" s="1043"/>
      <c r="BD34" s="1044"/>
      <c r="BE34" s="976" t="s">
        <v>413</v>
      </c>
      <c r="BF34" s="976"/>
      <c r="BG34" s="976"/>
      <c r="BH34" s="976"/>
      <c r="BI34" s="977"/>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723"/>
      <c r="AL35" s="743"/>
      <c r="AM35" s="743"/>
      <c r="AN35" s="743"/>
      <c r="AO35" s="743"/>
      <c r="AP35" s="743"/>
      <c r="AQ35" s="743"/>
      <c r="AR35" s="743"/>
      <c r="AS35" s="743"/>
      <c r="AT35" s="743"/>
      <c r="AU35" s="743"/>
      <c r="AV35" s="743"/>
      <c r="AW35" s="743"/>
      <c r="AX35" s="743"/>
      <c r="AY35" s="743"/>
      <c r="AZ35" s="1041"/>
      <c r="BA35" s="1041"/>
      <c r="BB35" s="1041"/>
      <c r="BC35" s="1041"/>
      <c r="BD35" s="1041"/>
      <c r="BE35" s="976"/>
      <c r="BF35" s="976"/>
      <c r="BG35" s="976"/>
      <c r="BH35" s="976"/>
      <c r="BI35" s="977"/>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723"/>
      <c r="AL36" s="743"/>
      <c r="AM36" s="743"/>
      <c r="AN36" s="743"/>
      <c r="AO36" s="743"/>
      <c r="AP36" s="743"/>
      <c r="AQ36" s="743"/>
      <c r="AR36" s="743"/>
      <c r="AS36" s="743"/>
      <c r="AT36" s="743"/>
      <c r="AU36" s="743"/>
      <c r="AV36" s="743"/>
      <c r="AW36" s="743"/>
      <c r="AX36" s="743"/>
      <c r="AY36" s="743"/>
      <c r="AZ36" s="1041"/>
      <c r="BA36" s="1041"/>
      <c r="BB36" s="1041"/>
      <c r="BC36" s="1041"/>
      <c r="BD36" s="1041"/>
      <c r="BE36" s="976"/>
      <c r="BF36" s="976"/>
      <c r="BG36" s="976"/>
      <c r="BH36" s="976"/>
      <c r="BI36" s="977"/>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723"/>
      <c r="AL37" s="743"/>
      <c r="AM37" s="743"/>
      <c r="AN37" s="743"/>
      <c r="AO37" s="743"/>
      <c r="AP37" s="743"/>
      <c r="AQ37" s="743"/>
      <c r="AR37" s="743"/>
      <c r="AS37" s="743"/>
      <c r="AT37" s="743"/>
      <c r="AU37" s="743"/>
      <c r="AV37" s="743"/>
      <c r="AW37" s="743"/>
      <c r="AX37" s="743"/>
      <c r="AY37" s="743"/>
      <c r="AZ37" s="1041"/>
      <c r="BA37" s="1041"/>
      <c r="BB37" s="1041"/>
      <c r="BC37" s="1041"/>
      <c r="BD37" s="1041"/>
      <c r="BE37" s="976"/>
      <c r="BF37" s="976"/>
      <c r="BG37" s="976"/>
      <c r="BH37" s="976"/>
      <c r="BI37" s="977"/>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723"/>
      <c r="AL38" s="743"/>
      <c r="AM38" s="743"/>
      <c r="AN38" s="743"/>
      <c r="AO38" s="743"/>
      <c r="AP38" s="743"/>
      <c r="AQ38" s="743"/>
      <c r="AR38" s="743"/>
      <c r="AS38" s="743"/>
      <c r="AT38" s="743"/>
      <c r="AU38" s="743"/>
      <c r="AV38" s="743"/>
      <c r="AW38" s="743"/>
      <c r="AX38" s="743"/>
      <c r="AY38" s="743"/>
      <c r="AZ38" s="1041"/>
      <c r="BA38" s="1041"/>
      <c r="BB38" s="1041"/>
      <c r="BC38" s="1041"/>
      <c r="BD38" s="1041"/>
      <c r="BE38" s="976"/>
      <c r="BF38" s="976"/>
      <c r="BG38" s="976"/>
      <c r="BH38" s="976"/>
      <c r="BI38" s="977"/>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723"/>
      <c r="AL39" s="743"/>
      <c r="AM39" s="743"/>
      <c r="AN39" s="743"/>
      <c r="AO39" s="743"/>
      <c r="AP39" s="743"/>
      <c r="AQ39" s="743"/>
      <c r="AR39" s="743"/>
      <c r="AS39" s="743"/>
      <c r="AT39" s="743"/>
      <c r="AU39" s="743"/>
      <c r="AV39" s="743"/>
      <c r="AW39" s="743"/>
      <c r="AX39" s="743"/>
      <c r="AY39" s="743"/>
      <c r="AZ39" s="1041"/>
      <c r="BA39" s="1041"/>
      <c r="BB39" s="1041"/>
      <c r="BC39" s="1041"/>
      <c r="BD39" s="1041"/>
      <c r="BE39" s="976"/>
      <c r="BF39" s="976"/>
      <c r="BG39" s="976"/>
      <c r="BH39" s="976"/>
      <c r="BI39" s="977"/>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723"/>
      <c r="AL40" s="743"/>
      <c r="AM40" s="743"/>
      <c r="AN40" s="743"/>
      <c r="AO40" s="743"/>
      <c r="AP40" s="743"/>
      <c r="AQ40" s="743"/>
      <c r="AR40" s="743"/>
      <c r="AS40" s="743"/>
      <c r="AT40" s="743"/>
      <c r="AU40" s="743"/>
      <c r="AV40" s="743"/>
      <c r="AW40" s="743"/>
      <c r="AX40" s="743"/>
      <c r="AY40" s="743"/>
      <c r="AZ40" s="1041"/>
      <c r="BA40" s="1041"/>
      <c r="BB40" s="1041"/>
      <c r="BC40" s="1041"/>
      <c r="BD40" s="1041"/>
      <c r="BE40" s="976"/>
      <c r="BF40" s="976"/>
      <c r="BG40" s="976"/>
      <c r="BH40" s="976"/>
      <c r="BI40" s="977"/>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723"/>
      <c r="AL41" s="743"/>
      <c r="AM41" s="743"/>
      <c r="AN41" s="743"/>
      <c r="AO41" s="743"/>
      <c r="AP41" s="743"/>
      <c r="AQ41" s="743"/>
      <c r="AR41" s="743"/>
      <c r="AS41" s="743"/>
      <c r="AT41" s="743"/>
      <c r="AU41" s="743"/>
      <c r="AV41" s="743"/>
      <c r="AW41" s="743"/>
      <c r="AX41" s="743"/>
      <c r="AY41" s="743"/>
      <c r="AZ41" s="1041"/>
      <c r="BA41" s="1041"/>
      <c r="BB41" s="1041"/>
      <c r="BC41" s="1041"/>
      <c r="BD41" s="1041"/>
      <c r="BE41" s="976"/>
      <c r="BF41" s="976"/>
      <c r="BG41" s="976"/>
      <c r="BH41" s="976"/>
      <c r="BI41" s="977"/>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723"/>
      <c r="AL42" s="743"/>
      <c r="AM42" s="743"/>
      <c r="AN42" s="743"/>
      <c r="AO42" s="743"/>
      <c r="AP42" s="743"/>
      <c r="AQ42" s="743"/>
      <c r="AR42" s="743"/>
      <c r="AS42" s="743"/>
      <c r="AT42" s="743"/>
      <c r="AU42" s="743"/>
      <c r="AV42" s="743"/>
      <c r="AW42" s="743"/>
      <c r="AX42" s="743"/>
      <c r="AY42" s="743"/>
      <c r="AZ42" s="1041"/>
      <c r="BA42" s="1041"/>
      <c r="BB42" s="1041"/>
      <c r="BC42" s="1041"/>
      <c r="BD42" s="1041"/>
      <c r="BE42" s="976"/>
      <c r="BF42" s="976"/>
      <c r="BG42" s="976"/>
      <c r="BH42" s="976"/>
      <c r="BI42" s="977"/>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723"/>
      <c r="AL43" s="743"/>
      <c r="AM43" s="743"/>
      <c r="AN43" s="743"/>
      <c r="AO43" s="743"/>
      <c r="AP43" s="743"/>
      <c r="AQ43" s="743"/>
      <c r="AR43" s="743"/>
      <c r="AS43" s="743"/>
      <c r="AT43" s="743"/>
      <c r="AU43" s="743"/>
      <c r="AV43" s="743"/>
      <c r="AW43" s="743"/>
      <c r="AX43" s="743"/>
      <c r="AY43" s="743"/>
      <c r="AZ43" s="1041"/>
      <c r="BA43" s="1041"/>
      <c r="BB43" s="1041"/>
      <c r="BC43" s="1041"/>
      <c r="BD43" s="1041"/>
      <c r="BE43" s="976"/>
      <c r="BF43" s="976"/>
      <c r="BG43" s="976"/>
      <c r="BH43" s="976"/>
      <c r="BI43" s="977"/>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723"/>
      <c r="AL44" s="743"/>
      <c r="AM44" s="743"/>
      <c r="AN44" s="743"/>
      <c r="AO44" s="743"/>
      <c r="AP44" s="743"/>
      <c r="AQ44" s="743"/>
      <c r="AR44" s="743"/>
      <c r="AS44" s="743"/>
      <c r="AT44" s="743"/>
      <c r="AU44" s="743"/>
      <c r="AV44" s="743"/>
      <c r="AW44" s="743"/>
      <c r="AX44" s="743"/>
      <c r="AY44" s="743"/>
      <c r="AZ44" s="1041"/>
      <c r="BA44" s="1041"/>
      <c r="BB44" s="1041"/>
      <c r="BC44" s="1041"/>
      <c r="BD44" s="1041"/>
      <c r="BE44" s="976"/>
      <c r="BF44" s="976"/>
      <c r="BG44" s="976"/>
      <c r="BH44" s="976"/>
      <c r="BI44" s="977"/>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723"/>
      <c r="AL45" s="743"/>
      <c r="AM45" s="743"/>
      <c r="AN45" s="743"/>
      <c r="AO45" s="743"/>
      <c r="AP45" s="743"/>
      <c r="AQ45" s="743"/>
      <c r="AR45" s="743"/>
      <c r="AS45" s="743"/>
      <c r="AT45" s="743"/>
      <c r="AU45" s="743"/>
      <c r="AV45" s="743"/>
      <c r="AW45" s="743"/>
      <c r="AX45" s="743"/>
      <c r="AY45" s="743"/>
      <c r="AZ45" s="1041"/>
      <c r="BA45" s="1041"/>
      <c r="BB45" s="1041"/>
      <c r="BC45" s="1041"/>
      <c r="BD45" s="1041"/>
      <c r="BE45" s="976"/>
      <c r="BF45" s="976"/>
      <c r="BG45" s="976"/>
      <c r="BH45" s="976"/>
      <c r="BI45" s="977"/>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723"/>
      <c r="AL46" s="743"/>
      <c r="AM46" s="743"/>
      <c r="AN46" s="743"/>
      <c r="AO46" s="743"/>
      <c r="AP46" s="743"/>
      <c r="AQ46" s="743"/>
      <c r="AR46" s="743"/>
      <c r="AS46" s="743"/>
      <c r="AT46" s="743"/>
      <c r="AU46" s="743"/>
      <c r="AV46" s="743"/>
      <c r="AW46" s="743"/>
      <c r="AX46" s="743"/>
      <c r="AY46" s="743"/>
      <c r="AZ46" s="1041"/>
      <c r="BA46" s="1041"/>
      <c r="BB46" s="1041"/>
      <c r="BC46" s="1041"/>
      <c r="BD46" s="1041"/>
      <c r="BE46" s="976"/>
      <c r="BF46" s="976"/>
      <c r="BG46" s="976"/>
      <c r="BH46" s="976"/>
      <c r="BI46" s="977"/>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723"/>
      <c r="AL47" s="743"/>
      <c r="AM47" s="743"/>
      <c r="AN47" s="743"/>
      <c r="AO47" s="743"/>
      <c r="AP47" s="743"/>
      <c r="AQ47" s="743"/>
      <c r="AR47" s="743"/>
      <c r="AS47" s="743"/>
      <c r="AT47" s="743"/>
      <c r="AU47" s="743"/>
      <c r="AV47" s="743"/>
      <c r="AW47" s="743"/>
      <c r="AX47" s="743"/>
      <c r="AY47" s="743"/>
      <c r="AZ47" s="1041"/>
      <c r="BA47" s="1041"/>
      <c r="BB47" s="1041"/>
      <c r="BC47" s="1041"/>
      <c r="BD47" s="1041"/>
      <c r="BE47" s="976"/>
      <c r="BF47" s="976"/>
      <c r="BG47" s="976"/>
      <c r="BH47" s="976"/>
      <c r="BI47" s="977"/>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723"/>
      <c r="AL48" s="743"/>
      <c r="AM48" s="743"/>
      <c r="AN48" s="743"/>
      <c r="AO48" s="743"/>
      <c r="AP48" s="743"/>
      <c r="AQ48" s="743"/>
      <c r="AR48" s="743"/>
      <c r="AS48" s="743"/>
      <c r="AT48" s="743"/>
      <c r="AU48" s="743"/>
      <c r="AV48" s="743"/>
      <c r="AW48" s="743"/>
      <c r="AX48" s="743"/>
      <c r="AY48" s="743"/>
      <c r="AZ48" s="1041"/>
      <c r="BA48" s="1041"/>
      <c r="BB48" s="1041"/>
      <c r="BC48" s="1041"/>
      <c r="BD48" s="1041"/>
      <c r="BE48" s="976"/>
      <c r="BF48" s="976"/>
      <c r="BG48" s="976"/>
      <c r="BH48" s="976"/>
      <c r="BI48" s="977"/>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723"/>
      <c r="AL49" s="743"/>
      <c r="AM49" s="743"/>
      <c r="AN49" s="743"/>
      <c r="AO49" s="743"/>
      <c r="AP49" s="743"/>
      <c r="AQ49" s="743"/>
      <c r="AR49" s="743"/>
      <c r="AS49" s="743"/>
      <c r="AT49" s="743"/>
      <c r="AU49" s="743"/>
      <c r="AV49" s="743"/>
      <c r="AW49" s="743"/>
      <c r="AX49" s="743"/>
      <c r="AY49" s="743"/>
      <c r="AZ49" s="1041"/>
      <c r="BA49" s="1041"/>
      <c r="BB49" s="1041"/>
      <c r="BC49" s="1041"/>
      <c r="BD49" s="1041"/>
      <c r="BE49" s="976"/>
      <c r="BF49" s="976"/>
      <c r="BG49" s="976"/>
      <c r="BH49" s="976"/>
      <c r="BI49" s="977"/>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6"/>
      <c r="BF50" s="976"/>
      <c r="BG50" s="976"/>
      <c r="BH50" s="976"/>
      <c r="BI50" s="977"/>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6"/>
      <c r="BF51" s="976"/>
      <c r="BG51" s="976"/>
      <c r="BH51" s="976"/>
      <c r="BI51" s="977"/>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6"/>
      <c r="BF52" s="976"/>
      <c r="BG52" s="976"/>
      <c r="BH52" s="976"/>
      <c r="BI52" s="977"/>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6"/>
      <c r="BF53" s="976"/>
      <c r="BG53" s="976"/>
      <c r="BH53" s="976"/>
      <c r="BI53" s="977"/>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6"/>
      <c r="BF54" s="976"/>
      <c r="BG54" s="976"/>
      <c r="BH54" s="976"/>
      <c r="BI54" s="977"/>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6"/>
      <c r="BF55" s="976"/>
      <c r="BG55" s="976"/>
      <c r="BH55" s="976"/>
      <c r="BI55" s="977"/>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6"/>
      <c r="BF56" s="976"/>
      <c r="BG56" s="976"/>
      <c r="BH56" s="976"/>
      <c r="BI56" s="977"/>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6"/>
      <c r="BF57" s="976"/>
      <c r="BG57" s="976"/>
      <c r="BH57" s="976"/>
      <c r="BI57" s="977"/>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6"/>
      <c r="BF58" s="976"/>
      <c r="BG58" s="976"/>
      <c r="BH58" s="976"/>
      <c r="BI58" s="977"/>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6"/>
      <c r="BF59" s="976"/>
      <c r="BG59" s="976"/>
      <c r="BH59" s="976"/>
      <c r="BI59" s="977"/>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6"/>
      <c r="BF60" s="976"/>
      <c r="BG60" s="976"/>
      <c r="BH60" s="976"/>
      <c r="BI60" s="977"/>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6"/>
      <c r="BF61" s="976"/>
      <c r="BG61" s="976"/>
      <c r="BH61" s="976"/>
      <c r="BI61" s="977"/>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6"/>
      <c r="BF62" s="976"/>
      <c r="BG62" s="976"/>
      <c r="BH62" s="976"/>
      <c r="BI62" s="977"/>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43" t="s">
        <v>417</v>
      </c>
      <c r="C63" s="944"/>
      <c r="D63" s="944"/>
      <c r="E63" s="944"/>
      <c r="F63" s="944"/>
      <c r="G63" s="944"/>
      <c r="H63" s="944"/>
      <c r="I63" s="944"/>
      <c r="J63" s="944"/>
      <c r="K63" s="944"/>
      <c r="L63" s="944"/>
      <c r="M63" s="944"/>
      <c r="N63" s="944"/>
      <c r="O63" s="944"/>
      <c r="P63" s="954"/>
      <c r="Q63" s="967"/>
      <c r="R63" s="968"/>
      <c r="S63" s="968"/>
      <c r="T63" s="968"/>
      <c r="U63" s="968"/>
      <c r="V63" s="968"/>
      <c r="W63" s="968"/>
      <c r="X63" s="968"/>
      <c r="Y63" s="968"/>
      <c r="Z63" s="968"/>
      <c r="AA63" s="968"/>
      <c r="AB63" s="968"/>
      <c r="AC63" s="968"/>
      <c r="AD63" s="968"/>
      <c r="AE63" s="1020"/>
      <c r="AF63" s="1021">
        <v>1647</v>
      </c>
      <c r="AG63" s="742"/>
      <c r="AH63" s="742"/>
      <c r="AI63" s="742"/>
      <c r="AJ63" s="1022"/>
      <c r="AK63" s="1023"/>
      <c r="AL63" s="968"/>
      <c r="AM63" s="968"/>
      <c r="AN63" s="968"/>
      <c r="AO63" s="968"/>
      <c r="AP63" s="742">
        <v>4645</v>
      </c>
      <c r="AQ63" s="742"/>
      <c r="AR63" s="742"/>
      <c r="AS63" s="742"/>
      <c r="AT63" s="742"/>
      <c r="AU63" s="742">
        <v>2865</v>
      </c>
      <c r="AV63" s="742"/>
      <c r="AW63" s="742"/>
      <c r="AX63" s="742"/>
      <c r="AY63" s="742"/>
      <c r="AZ63" s="1017"/>
      <c r="BA63" s="1017"/>
      <c r="BB63" s="1017"/>
      <c r="BC63" s="1017"/>
      <c r="BD63" s="1017"/>
      <c r="BE63" s="965"/>
      <c r="BF63" s="965"/>
      <c r="BG63" s="965"/>
      <c r="BH63" s="965"/>
      <c r="BI63" s="966"/>
      <c r="BJ63" s="1018" t="s">
        <v>129</v>
      </c>
      <c r="BK63" s="959"/>
      <c r="BL63" s="959"/>
      <c r="BM63" s="959"/>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401</v>
      </c>
      <c r="AB66" s="1002"/>
      <c r="AC66" s="1002"/>
      <c r="AD66" s="1002"/>
      <c r="AE66" s="1003"/>
      <c r="AF66" s="1007" t="s">
        <v>422</v>
      </c>
      <c r="AG66" s="1008"/>
      <c r="AH66" s="1008"/>
      <c r="AI66" s="1008"/>
      <c r="AJ66" s="1009"/>
      <c r="AK66" s="1001" t="s">
        <v>423</v>
      </c>
      <c r="AL66" s="996"/>
      <c r="AM66" s="996"/>
      <c r="AN66" s="996"/>
      <c r="AO66" s="997"/>
      <c r="AP66" s="1001" t="s">
        <v>404</v>
      </c>
      <c r="AQ66" s="1002"/>
      <c r="AR66" s="1002"/>
      <c r="AS66" s="1002"/>
      <c r="AT66" s="1003"/>
      <c r="AU66" s="1001" t="s">
        <v>424</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0"/>
    </row>
    <row r="68" spans="1:131" ht="26.25" customHeight="1" thickTop="1" x14ac:dyDescent="0.15">
      <c r="A68" s="236">
        <v>1</v>
      </c>
      <c r="B68" s="985" t="s">
        <v>578</v>
      </c>
      <c r="C68" s="986"/>
      <c r="D68" s="986"/>
      <c r="E68" s="986"/>
      <c r="F68" s="986"/>
      <c r="G68" s="986"/>
      <c r="H68" s="986"/>
      <c r="I68" s="986"/>
      <c r="J68" s="986"/>
      <c r="K68" s="986"/>
      <c r="L68" s="986"/>
      <c r="M68" s="986"/>
      <c r="N68" s="986"/>
      <c r="O68" s="986"/>
      <c r="P68" s="987"/>
      <c r="Q68" s="988">
        <v>909</v>
      </c>
      <c r="R68" s="982"/>
      <c r="S68" s="982"/>
      <c r="T68" s="982"/>
      <c r="U68" s="982"/>
      <c r="V68" s="982">
        <v>848</v>
      </c>
      <c r="W68" s="982"/>
      <c r="X68" s="982"/>
      <c r="Y68" s="982"/>
      <c r="Z68" s="982"/>
      <c r="AA68" s="982">
        <v>61</v>
      </c>
      <c r="AB68" s="982"/>
      <c r="AC68" s="982"/>
      <c r="AD68" s="982"/>
      <c r="AE68" s="982"/>
      <c r="AF68" s="982">
        <v>53</v>
      </c>
      <c r="AG68" s="982"/>
      <c r="AH68" s="982"/>
      <c r="AI68" s="982"/>
      <c r="AJ68" s="982"/>
      <c r="AK68" s="982">
        <v>0</v>
      </c>
      <c r="AL68" s="982"/>
      <c r="AM68" s="982"/>
      <c r="AN68" s="982"/>
      <c r="AO68" s="982"/>
      <c r="AP68" s="982">
        <v>0</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0"/>
    </row>
    <row r="69" spans="1:131" ht="26.25" customHeight="1" x14ac:dyDescent="0.15">
      <c r="A69" s="238">
        <v>2</v>
      </c>
      <c r="B69" s="978" t="s">
        <v>579</v>
      </c>
      <c r="C69" s="979"/>
      <c r="D69" s="979"/>
      <c r="E69" s="979"/>
      <c r="F69" s="979"/>
      <c r="G69" s="979"/>
      <c r="H69" s="979"/>
      <c r="I69" s="979"/>
      <c r="J69" s="979"/>
      <c r="K69" s="979"/>
      <c r="L69" s="979"/>
      <c r="M69" s="979"/>
      <c r="N69" s="979"/>
      <c r="O69" s="979"/>
      <c r="P69" s="980"/>
      <c r="Q69" s="981">
        <v>253547</v>
      </c>
      <c r="R69" s="743"/>
      <c r="S69" s="743"/>
      <c r="T69" s="743"/>
      <c r="U69" s="743"/>
      <c r="V69" s="743">
        <v>238716</v>
      </c>
      <c r="W69" s="743"/>
      <c r="X69" s="743"/>
      <c r="Y69" s="743"/>
      <c r="Z69" s="743"/>
      <c r="AA69" s="743">
        <v>14831</v>
      </c>
      <c r="AB69" s="743"/>
      <c r="AC69" s="743"/>
      <c r="AD69" s="743"/>
      <c r="AE69" s="743"/>
      <c r="AF69" s="743">
        <v>14831</v>
      </c>
      <c r="AG69" s="743"/>
      <c r="AH69" s="743"/>
      <c r="AI69" s="743"/>
      <c r="AJ69" s="743"/>
      <c r="AK69" s="743">
        <v>635</v>
      </c>
      <c r="AL69" s="743"/>
      <c r="AM69" s="743"/>
      <c r="AN69" s="743"/>
      <c r="AO69" s="743"/>
      <c r="AP69" s="743">
        <v>0</v>
      </c>
      <c r="AQ69" s="743"/>
      <c r="AR69" s="743"/>
      <c r="AS69" s="743"/>
      <c r="AT69" s="743"/>
      <c r="AU69" s="743" t="s">
        <v>594</v>
      </c>
      <c r="AV69" s="743"/>
      <c r="AW69" s="743"/>
      <c r="AX69" s="743"/>
      <c r="AY69" s="743"/>
      <c r="AZ69" s="976"/>
      <c r="BA69" s="976"/>
      <c r="BB69" s="976"/>
      <c r="BC69" s="976"/>
      <c r="BD69" s="977"/>
      <c r="BE69" s="241"/>
      <c r="BF69" s="241"/>
      <c r="BG69" s="241"/>
      <c r="BH69" s="241"/>
      <c r="BI69" s="241"/>
      <c r="BJ69" s="241"/>
      <c r="BK69" s="241"/>
      <c r="BL69" s="241"/>
      <c r="BM69" s="241"/>
      <c r="BN69" s="241"/>
      <c r="BO69" s="241"/>
      <c r="BP69" s="241"/>
      <c r="BQ69" s="238">
        <v>63</v>
      </c>
      <c r="BR69" s="243"/>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0"/>
    </row>
    <row r="70" spans="1:131" ht="26.25" customHeight="1" x14ac:dyDescent="0.15">
      <c r="A70" s="238">
        <v>3</v>
      </c>
      <c r="B70" s="978" t="s">
        <v>580</v>
      </c>
      <c r="C70" s="979"/>
      <c r="D70" s="979"/>
      <c r="E70" s="979"/>
      <c r="F70" s="979"/>
      <c r="G70" s="979"/>
      <c r="H70" s="979"/>
      <c r="I70" s="979"/>
      <c r="J70" s="979"/>
      <c r="K70" s="979"/>
      <c r="L70" s="979"/>
      <c r="M70" s="979"/>
      <c r="N70" s="979"/>
      <c r="O70" s="979"/>
      <c r="P70" s="980"/>
      <c r="Q70" s="724">
        <v>3943</v>
      </c>
      <c r="R70" s="722"/>
      <c r="S70" s="722"/>
      <c r="T70" s="722"/>
      <c r="U70" s="723"/>
      <c r="V70" s="721">
        <v>3832</v>
      </c>
      <c r="W70" s="722"/>
      <c r="X70" s="722"/>
      <c r="Y70" s="722"/>
      <c r="Z70" s="723"/>
      <c r="AA70" s="721">
        <v>111</v>
      </c>
      <c r="AB70" s="722"/>
      <c r="AC70" s="722"/>
      <c r="AD70" s="722"/>
      <c r="AE70" s="723"/>
      <c r="AF70" s="721">
        <v>111</v>
      </c>
      <c r="AG70" s="722"/>
      <c r="AH70" s="722"/>
      <c r="AI70" s="722"/>
      <c r="AJ70" s="723"/>
      <c r="AK70" s="721">
        <v>0</v>
      </c>
      <c r="AL70" s="722"/>
      <c r="AM70" s="722"/>
      <c r="AN70" s="722"/>
      <c r="AO70" s="723"/>
      <c r="AP70" s="721">
        <v>560</v>
      </c>
      <c r="AQ70" s="722"/>
      <c r="AR70" s="722"/>
      <c r="AS70" s="722"/>
      <c r="AT70" s="723"/>
      <c r="AU70" s="743">
        <v>74</v>
      </c>
      <c r="AV70" s="743"/>
      <c r="AW70" s="743"/>
      <c r="AX70" s="743"/>
      <c r="AY70" s="743"/>
      <c r="AZ70" s="976"/>
      <c r="BA70" s="976"/>
      <c r="BB70" s="976"/>
      <c r="BC70" s="976"/>
      <c r="BD70" s="977"/>
      <c r="BE70" s="241"/>
      <c r="BF70" s="241"/>
      <c r="BG70" s="241"/>
      <c r="BH70" s="241"/>
      <c r="BI70" s="241"/>
      <c r="BJ70" s="241"/>
      <c r="BK70" s="241"/>
      <c r="BL70" s="241"/>
      <c r="BM70" s="241"/>
      <c r="BN70" s="241"/>
      <c r="BO70" s="241"/>
      <c r="BP70" s="241"/>
      <c r="BQ70" s="238">
        <v>64</v>
      </c>
      <c r="BR70" s="243"/>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0"/>
    </row>
    <row r="71" spans="1:131" ht="26.25" customHeight="1" x14ac:dyDescent="0.15">
      <c r="A71" s="238">
        <v>4</v>
      </c>
      <c r="B71" s="978" t="s">
        <v>581</v>
      </c>
      <c r="C71" s="979"/>
      <c r="D71" s="979"/>
      <c r="E71" s="979"/>
      <c r="F71" s="979"/>
      <c r="G71" s="979"/>
      <c r="H71" s="979"/>
      <c r="I71" s="979"/>
      <c r="J71" s="979"/>
      <c r="K71" s="979"/>
      <c r="L71" s="979"/>
      <c r="M71" s="979"/>
      <c r="N71" s="979"/>
      <c r="O71" s="979"/>
      <c r="P71" s="980"/>
      <c r="Q71" s="724">
        <v>1033</v>
      </c>
      <c r="R71" s="722"/>
      <c r="S71" s="722"/>
      <c r="T71" s="722"/>
      <c r="U71" s="723"/>
      <c r="V71" s="721">
        <v>735</v>
      </c>
      <c r="W71" s="722"/>
      <c r="X71" s="722"/>
      <c r="Y71" s="722"/>
      <c r="Z71" s="723"/>
      <c r="AA71" s="721">
        <v>297</v>
      </c>
      <c r="AB71" s="722"/>
      <c r="AC71" s="722"/>
      <c r="AD71" s="722"/>
      <c r="AE71" s="723"/>
      <c r="AF71" s="721">
        <v>734</v>
      </c>
      <c r="AG71" s="722"/>
      <c r="AH71" s="722"/>
      <c r="AI71" s="722"/>
      <c r="AJ71" s="723"/>
      <c r="AK71" s="721">
        <v>0</v>
      </c>
      <c r="AL71" s="722"/>
      <c r="AM71" s="722"/>
      <c r="AN71" s="722"/>
      <c r="AO71" s="723"/>
      <c r="AP71" s="721">
        <v>2570</v>
      </c>
      <c r="AQ71" s="722"/>
      <c r="AR71" s="722"/>
      <c r="AS71" s="722"/>
      <c r="AT71" s="723"/>
      <c r="AU71" s="743" t="s">
        <v>594</v>
      </c>
      <c r="AV71" s="743"/>
      <c r="AW71" s="743"/>
      <c r="AX71" s="743"/>
      <c r="AY71" s="743"/>
      <c r="AZ71" s="976"/>
      <c r="BA71" s="976"/>
      <c r="BB71" s="976"/>
      <c r="BC71" s="976"/>
      <c r="BD71" s="977"/>
      <c r="BE71" s="241"/>
      <c r="BF71" s="241"/>
      <c r="BG71" s="241"/>
      <c r="BH71" s="241"/>
      <c r="BI71" s="241"/>
      <c r="BJ71" s="241"/>
      <c r="BK71" s="241"/>
      <c r="BL71" s="241"/>
      <c r="BM71" s="241"/>
      <c r="BN71" s="241"/>
      <c r="BO71" s="241"/>
      <c r="BP71" s="241"/>
      <c r="BQ71" s="238">
        <v>65</v>
      </c>
      <c r="BR71" s="243"/>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0"/>
    </row>
    <row r="72" spans="1:131" ht="26.25" customHeight="1" x14ac:dyDescent="0.15">
      <c r="A72" s="238">
        <v>5</v>
      </c>
      <c r="B72" s="978" t="s">
        <v>582</v>
      </c>
      <c r="C72" s="979"/>
      <c r="D72" s="979"/>
      <c r="E72" s="979"/>
      <c r="F72" s="979"/>
      <c r="G72" s="979"/>
      <c r="H72" s="979"/>
      <c r="I72" s="979"/>
      <c r="J72" s="979"/>
      <c r="K72" s="979"/>
      <c r="L72" s="979"/>
      <c r="M72" s="979"/>
      <c r="N72" s="979"/>
      <c r="O72" s="979"/>
      <c r="P72" s="980"/>
      <c r="Q72" s="981">
        <v>6836</v>
      </c>
      <c r="R72" s="743"/>
      <c r="S72" s="743"/>
      <c r="T72" s="743"/>
      <c r="U72" s="743"/>
      <c r="V72" s="743">
        <v>5439</v>
      </c>
      <c r="W72" s="743"/>
      <c r="X72" s="743"/>
      <c r="Y72" s="743"/>
      <c r="Z72" s="743"/>
      <c r="AA72" s="743">
        <v>1397</v>
      </c>
      <c r="AB72" s="743"/>
      <c r="AC72" s="743"/>
      <c r="AD72" s="743"/>
      <c r="AE72" s="743"/>
      <c r="AF72" s="743" t="s">
        <v>594</v>
      </c>
      <c r="AG72" s="743"/>
      <c r="AH72" s="743"/>
      <c r="AI72" s="743"/>
      <c r="AJ72" s="743"/>
      <c r="AK72" s="743">
        <v>14</v>
      </c>
      <c r="AL72" s="743"/>
      <c r="AM72" s="743"/>
      <c r="AN72" s="743"/>
      <c r="AO72" s="743"/>
      <c r="AP72" s="743" t="s">
        <v>594</v>
      </c>
      <c r="AQ72" s="743"/>
      <c r="AR72" s="743"/>
      <c r="AS72" s="743"/>
      <c r="AT72" s="743"/>
      <c r="AU72" s="743" t="s">
        <v>594</v>
      </c>
      <c r="AV72" s="743"/>
      <c r="AW72" s="743"/>
      <c r="AX72" s="743"/>
      <c r="AY72" s="743"/>
      <c r="AZ72" s="976"/>
      <c r="BA72" s="976"/>
      <c r="BB72" s="976"/>
      <c r="BC72" s="976"/>
      <c r="BD72" s="977"/>
      <c r="BE72" s="241"/>
      <c r="BF72" s="241"/>
      <c r="BG72" s="241"/>
      <c r="BH72" s="241"/>
      <c r="BI72" s="241"/>
      <c r="BJ72" s="241"/>
      <c r="BK72" s="241"/>
      <c r="BL72" s="241"/>
      <c r="BM72" s="241"/>
      <c r="BN72" s="241"/>
      <c r="BO72" s="241"/>
      <c r="BP72" s="241"/>
      <c r="BQ72" s="238">
        <v>66</v>
      </c>
      <c r="BR72" s="243"/>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0"/>
    </row>
    <row r="73" spans="1:131" ht="26.25" customHeight="1" x14ac:dyDescent="0.15">
      <c r="A73" s="238">
        <v>6</v>
      </c>
      <c r="B73" s="978" t="s">
        <v>583</v>
      </c>
      <c r="C73" s="979"/>
      <c r="D73" s="979"/>
      <c r="E73" s="979"/>
      <c r="F73" s="979"/>
      <c r="G73" s="979"/>
      <c r="H73" s="979"/>
      <c r="I73" s="979"/>
      <c r="J73" s="979"/>
      <c r="K73" s="979"/>
      <c r="L73" s="979"/>
      <c r="M73" s="979"/>
      <c r="N73" s="979"/>
      <c r="O73" s="979"/>
      <c r="P73" s="980"/>
      <c r="Q73" s="981">
        <v>1548</v>
      </c>
      <c r="R73" s="743"/>
      <c r="S73" s="743"/>
      <c r="T73" s="743"/>
      <c r="U73" s="743"/>
      <c r="V73" s="743">
        <v>1547</v>
      </c>
      <c r="W73" s="743"/>
      <c r="X73" s="743"/>
      <c r="Y73" s="743"/>
      <c r="Z73" s="743"/>
      <c r="AA73" s="743">
        <v>1</v>
      </c>
      <c r="AB73" s="743"/>
      <c r="AC73" s="743"/>
      <c r="AD73" s="743"/>
      <c r="AE73" s="743"/>
      <c r="AF73" s="743" t="s">
        <v>594</v>
      </c>
      <c r="AG73" s="743"/>
      <c r="AH73" s="743"/>
      <c r="AI73" s="743"/>
      <c r="AJ73" s="743"/>
      <c r="AK73" s="743" t="s">
        <v>594</v>
      </c>
      <c r="AL73" s="743"/>
      <c r="AM73" s="743"/>
      <c r="AN73" s="743"/>
      <c r="AO73" s="743"/>
      <c r="AP73" s="743" t="s">
        <v>594</v>
      </c>
      <c r="AQ73" s="743"/>
      <c r="AR73" s="743"/>
      <c r="AS73" s="743"/>
      <c r="AT73" s="743"/>
      <c r="AU73" s="743" t="s">
        <v>594</v>
      </c>
      <c r="AV73" s="743"/>
      <c r="AW73" s="743"/>
      <c r="AX73" s="743"/>
      <c r="AY73" s="743"/>
      <c r="AZ73" s="976"/>
      <c r="BA73" s="976"/>
      <c r="BB73" s="976"/>
      <c r="BC73" s="976"/>
      <c r="BD73" s="977"/>
      <c r="BE73" s="241"/>
      <c r="BF73" s="241"/>
      <c r="BG73" s="241"/>
      <c r="BH73" s="241"/>
      <c r="BI73" s="241"/>
      <c r="BJ73" s="241"/>
      <c r="BK73" s="241"/>
      <c r="BL73" s="241"/>
      <c r="BM73" s="241"/>
      <c r="BN73" s="241"/>
      <c r="BO73" s="241"/>
      <c r="BP73" s="241"/>
      <c r="BQ73" s="238">
        <v>67</v>
      </c>
      <c r="BR73" s="243"/>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0"/>
    </row>
    <row r="74" spans="1:131" ht="26.25" customHeight="1" x14ac:dyDescent="0.15">
      <c r="A74" s="238">
        <v>7</v>
      </c>
      <c r="B74" s="978" t="s">
        <v>584</v>
      </c>
      <c r="C74" s="979"/>
      <c r="D74" s="979"/>
      <c r="E74" s="979"/>
      <c r="F74" s="979"/>
      <c r="G74" s="979"/>
      <c r="H74" s="979"/>
      <c r="I74" s="979"/>
      <c r="J74" s="979"/>
      <c r="K74" s="979"/>
      <c r="L74" s="979"/>
      <c r="M74" s="979"/>
      <c r="N74" s="979"/>
      <c r="O74" s="979"/>
      <c r="P74" s="980"/>
      <c r="Q74" s="981">
        <v>15</v>
      </c>
      <c r="R74" s="743"/>
      <c r="S74" s="743"/>
      <c r="T74" s="743"/>
      <c r="U74" s="743"/>
      <c r="V74" s="743">
        <v>15</v>
      </c>
      <c r="W74" s="743"/>
      <c r="X74" s="743"/>
      <c r="Y74" s="743"/>
      <c r="Z74" s="743"/>
      <c r="AA74" s="743">
        <v>0</v>
      </c>
      <c r="AB74" s="743"/>
      <c r="AC74" s="743"/>
      <c r="AD74" s="743"/>
      <c r="AE74" s="743"/>
      <c r="AF74" s="743" t="s">
        <v>594</v>
      </c>
      <c r="AG74" s="743"/>
      <c r="AH74" s="743"/>
      <c r="AI74" s="743"/>
      <c r="AJ74" s="743"/>
      <c r="AK74" s="743" t="s">
        <v>594</v>
      </c>
      <c r="AL74" s="743"/>
      <c r="AM74" s="743"/>
      <c r="AN74" s="743"/>
      <c r="AO74" s="743"/>
      <c r="AP74" s="743" t="s">
        <v>594</v>
      </c>
      <c r="AQ74" s="743"/>
      <c r="AR74" s="743"/>
      <c r="AS74" s="743"/>
      <c r="AT74" s="743"/>
      <c r="AU74" s="743" t="s">
        <v>594</v>
      </c>
      <c r="AV74" s="743"/>
      <c r="AW74" s="743"/>
      <c r="AX74" s="743"/>
      <c r="AY74" s="743"/>
      <c r="AZ74" s="976"/>
      <c r="BA74" s="976"/>
      <c r="BB74" s="976"/>
      <c r="BC74" s="976"/>
      <c r="BD74" s="977"/>
      <c r="BE74" s="241"/>
      <c r="BF74" s="241"/>
      <c r="BG74" s="241"/>
      <c r="BH74" s="241"/>
      <c r="BI74" s="241"/>
      <c r="BJ74" s="241"/>
      <c r="BK74" s="241"/>
      <c r="BL74" s="241"/>
      <c r="BM74" s="241"/>
      <c r="BN74" s="241"/>
      <c r="BO74" s="241"/>
      <c r="BP74" s="241"/>
      <c r="BQ74" s="238">
        <v>68</v>
      </c>
      <c r="BR74" s="243"/>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0"/>
    </row>
    <row r="75" spans="1:131" ht="26.25" customHeight="1" x14ac:dyDescent="0.15">
      <c r="A75" s="238">
        <v>8</v>
      </c>
      <c r="B75" s="978" t="s">
        <v>585</v>
      </c>
      <c r="C75" s="979"/>
      <c r="D75" s="979"/>
      <c r="E75" s="979"/>
      <c r="F75" s="979"/>
      <c r="G75" s="979"/>
      <c r="H75" s="979"/>
      <c r="I75" s="979"/>
      <c r="J75" s="979"/>
      <c r="K75" s="979"/>
      <c r="L75" s="979"/>
      <c r="M75" s="979"/>
      <c r="N75" s="979"/>
      <c r="O75" s="979"/>
      <c r="P75" s="980"/>
      <c r="Q75" s="724">
        <v>56</v>
      </c>
      <c r="R75" s="722"/>
      <c r="S75" s="722"/>
      <c r="T75" s="722"/>
      <c r="U75" s="723"/>
      <c r="V75" s="721">
        <v>38</v>
      </c>
      <c r="W75" s="722"/>
      <c r="X75" s="722"/>
      <c r="Y75" s="722"/>
      <c r="Z75" s="723"/>
      <c r="AA75" s="721">
        <v>18</v>
      </c>
      <c r="AB75" s="722"/>
      <c r="AC75" s="722"/>
      <c r="AD75" s="722"/>
      <c r="AE75" s="723"/>
      <c r="AF75" s="743" t="s">
        <v>594</v>
      </c>
      <c r="AG75" s="743"/>
      <c r="AH75" s="743"/>
      <c r="AI75" s="743"/>
      <c r="AJ75" s="743"/>
      <c r="AK75" s="743" t="s">
        <v>594</v>
      </c>
      <c r="AL75" s="743"/>
      <c r="AM75" s="743"/>
      <c r="AN75" s="743"/>
      <c r="AO75" s="743"/>
      <c r="AP75" s="743" t="s">
        <v>594</v>
      </c>
      <c r="AQ75" s="743"/>
      <c r="AR75" s="743"/>
      <c r="AS75" s="743"/>
      <c r="AT75" s="743"/>
      <c r="AU75" s="743" t="s">
        <v>594</v>
      </c>
      <c r="AV75" s="743"/>
      <c r="AW75" s="743"/>
      <c r="AX75" s="743"/>
      <c r="AY75" s="743"/>
      <c r="AZ75" s="976"/>
      <c r="BA75" s="976"/>
      <c r="BB75" s="976"/>
      <c r="BC75" s="976"/>
      <c r="BD75" s="977"/>
      <c r="BE75" s="241"/>
      <c r="BF75" s="241"/>
      <c r="BG75" s="241"/>
      <c r="BH75" s="241"/>
      <c r="BI75" s="241"/>
      <c r="BJ75" s="241"/>
      <c r="BK75" s="241"/>
      <c r="BL75" s="241"/>
      <c r="BM75" s="241"/>
      <c r="BN75" s="241"/>
      <c r="BO75" s="241"/>
      <c r="BP75" s="241"/>
      <c r="BQ75" s="238">
        <v>69</v>
      </c>
      <c r="BR75" s="243"/>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0"/>
    </row>
    <row r="76" spans="1:131" ht="26.25" customHeight="1" x14ac:dyDescent="0.15">
      <c r="A76" s="238">
        <v>9</v>
      </c>
      <c r="B76" s="978" t="s">
        <v>586</v>
      </c>
      <c r="C76" s="979"/>
      <c r="D76" s="979"/>
      <c r="E76" s="979"/>
      <c r="F76" s="979"/>
      <c r="G76" s="979"/>
      <c r="H76" s="979"/>
      <c r="I76" s="979"/>
      <c r="J76" s="979"/>
      <c r="K76" s="979"/>
      <c r="L76" s="979"/>
      <c r="M76" s="979"/>
      <c r="N76" s="979"/>
      <c r="O76" s="979"/>
      <c r="P76" s="980"/>
      <c r="Q76" s="724">
        <v>40</v>
      </c>
      <c r="R76" s="722"/>
      <c r="S76" s="722"/>
      <c r="T76" s="722"/>
      <c r="U76" s="723"/>
      <c r="V76" s="721">
        <v>39</v>
      </c>
      <c r="W76" s="722"/>
      <c r="X76" s="722"/>
      <c r="Y76" s="722"/>
      <c r="Z76" s="723"/>
      <c r="AA76" s="721">
        <v>1</v>
      </c>
      <c r="AB76" s="722"/>
      <c r="AC76" s="722"/>
      <c r="AD76" s="722"/>
      <c r="AE76" s="723"/>
      <c r="AF76" s="743" t="s">
        <v>594</v>
      </c>
      <c r="AG76" s="743"/>
      <c r="AH76" s="743"/>
      <c r="AI76" s="743"/>
      <c r="AJ76" s="743"/>
      <c r="AK76" s="743" t="s">
        <v>594</v>
      </c>
      <c r="AL76" s="743"/>
      <c r="AM76" s="743"/>
      <c r="AN76" s="743"/>
      <c r="AO76" s="743"/>
      <c r="AP76" s="743" t="s">
        <v>594</v>
      </c>
      <c r="AQ76" s="743"/>
      <c r="AR76" s="743"/>
      <c r="AS76" s="743"/>
      <c r="AT76" s="743"/>
      <c r="AU76" s="743" t="s">
        <v>594</v>
      </c>
      <c r="AV76" s="743"/>
      <c r="AW76" s="743"/>
      <c r="AX76" s="743"/>
      <c r="AY76" s="743"/>
      <c r="AZ76" s="976"/>
      <c r="BA76" s="976"/>
      <c r="BB76" s="976"/>
      <c r="BC76" s="976"/>
      <c r="BD76" s="977"/>
      <c r="BE76" s="241"/>
      <c r="BF76" s="241"/>
      <c r="BG76" s="241"/>
      <c r="BH76" s="241"/>
      <c r="BI76" s="241"/>
      <c r="BJ76" s="241"/>
      <c r="BK76" s="241"/>
      <c r="BL76" s="241"/>
      <c r="BM76" s="241"/>
      <c r="BN76" s="241"/>
      <c r="BO76" s="241"/>
      <c r="BP76" s="241"/>
      <c r="BQ76" s="238">
        <v>70</v>
      </c>
      <c r="BR76" s="243"/>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0"/>
    </row>
    <row r="77" spans="1:131" ht="26.25" customHeight="1" x14ac:dyDescent="0.15">
      <c r="A77" s="238">
        <v>10</v>
      </c>
      <c r="B77" s="978"/>
      <c r="C77" s="979"/>
      <c r="D77" s="979"/>
      <c r="E77" s="979"/>
      <c r="F77" s="979"/>
      <c r="G77" s="979"/>
      <c r="H77" s="979"/>
      <c r="I77" s="979"/>
      <c r="J77" s="979"/>
      <c r="K77" s="979"/>
      <c r="L77" s="979"/>
      <c r="M77" s="979"/>
      <c r="N77" s="979"/>
      <c r="O77" s="979"/>
      <c r="P77" s="980"/>
      <c r="Q77" s="724"/>
      <c r="R77" s="722"/>
      <c r="S77" s="722"/>
      <c r="T77" s="722"/>
      <c r="U77" s="723"/>
      <c r="V77" s="721"/>
      <c r="W77" s="722"/>
      <c r="X77" s="722"/>
      <c r="Y77" s="722"/>
      <c r="Z77" s="723"/>
      <c r="AA77" s="721"/>
      <c r="AB77" s="722"/>
      <c r="AC77" s="722"/>
      <c r="AD77" s="722"/>
      <c r="AE77" s="723"/>
      <c r="AF77" s="721"/>
      <c r="AG77" s="722"/>
      <c r="AH77" s="722"/>
      <c r="AI77" s="722"/>
      <c r="AJ77" s="723"/>
      <c r="AK77" s="721"/>
      <c r="AL77" s="722"/>
      <c r="AM77" s="722"/>
      <c r="AN77" s="722"/>
      <c r="AO77" s="723"/>
      <c r="AP77" s="721"/>
      <c r="AQ77" s="722"/>
      <c r="AR77" s="722"/>
      <c r="AS77" s="722"/>
      <c r="AT77" s="723"/>
      <c r="AU77" s="721"/>
      <c r="AV77" s="722"/>
      <c r="AW77" s="722"/>
      <c r="AX77" s="722"/>
      <c r="AY77" s="723"/>
      <c r="AZ77" s="976"/>
      <c r="BA77" s="976"/>
      <c r="BB77" s="976"/>
      <c r="BC77" s="976"/>
      <c r="BD77" s="977"/>
      <c r="BE77" s="241"/>
      <c r="BF77" s="241"/>
      <c r="BG77" s="241"/>
      <c r="BH77" s="241"/>
      <c r="BI77" s="241"/>
      <c r="BJ77" s="241"/>
      <c r="BK77" s="241"/>
      <c r="BL77" s="241"/>
      <c r="BM77" s="241"/>
      <c r="BN77" s="241"/>
      <c r="BO77" s="241"/>
      <c r="BP77" s="241"/>
      <c r="BQ77" s="238">
        <v>71</v>
      </c>
      <c r="BR77" s="243"/>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0"/>
    </row>
    <row r="78" spans="1:131" ht="26.25" customHeight="1" x14ac:dyDescent="0.15">
      <c r="A78" s="238">
        <v>11</v>
      </c>
      <c r="B78" s="978"/>
      <c r="C78" s="979"/>
      <c r="D78" s="979"/>
      <c r="E78" s="979"/>
      <c r="F78" s="979"/>
      <c r="G78" s="979"/>
      <c r="H78" s="979"/>
      <c r="I78" s="979"/>
      <c r="J78" s="979"/>
      <c r="K78" s="979"/>
      <c r="L78" s="979"/>
      <c r="M78" s="979"/>
      <c r="N78" s="979"/>
      <c r="O78" s="979"/>
      <c r="P78" s="980"/>
      <c r="Q78" s="981"/>
      <c r="R78" s="743"/>
      <c r="S78" s="743"/>
      <c r="T78" s="743"/>
      <c r="U78" s="743"/>
      <c r="V78" s="743"/>
      <c r="W78" s="743"/>
      <c r="X78" s="743"/>
      <c r="Y78" s="743"/>
      <c r="Z78" s="743"/>
      <c r="AA78" s="743"/>
      <c r="AB78" s="743"/>
      <c r="AC78" s="743"/>
      <c r="AD78" s="743"/>
      <c r="AE78" s="743"/>
      <c r="AF78" s="743"/>
      <c r="AG78" s="743"/>
      <c r="AH78" s="743"/>
      <c r="AI78" s="743"/>
      <c r="AJ78" s="743"/>
      <c r="AK78" s="743"/>
      <c r="AL78" s="743"/>
      <c r="AM78" s="743"/>
      <c r="AN78" s="743"/>
      <c r="AO78" s="743"/>
      <c r="AP78" s="743"/>
      <c r="AQ78" s="743"/>
      <c r="AR78" s="743"/>
      <c r="AS78" s="743"/>
      <c r="AT78" s="743"/>
      <c r="AU78" s="743"/>
      <c r="AV78" s="743"/>
      <c r="AW78" s="743"/>
      <c r="AX78" s="743"/>
      <c r="AY78" s="743"/>
      <c r="AZ78" s="976"/>
      <c r="BA78" s="976"/>
      <c r="BB78" s="976"/>
      <c r="BC78" s="976"/>
      <c r="BD78" s="977"/>
      <c r="BE78" s="241"/>
      <c r="BF78" s="241"/>
      <c r="BG78" s="241"/>
      <c r="BH78" s="241"/>
      <c r="BI78" s="241"/>
      <c r="BJ78" s="230"/>
      <c r="BK78" s="230"/>
      <c r="BL78" s="230"/>
      <c r="BM78" s="230"/>
      <c r="BN78" s="230"/>
      <c r="BO78" s="241"/>
      <c r="BP78" s="241"/>
      <c r="BQ78" s="238">
        <v>72</v>
      </c>
      <c r="BR78" s="243"/>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0"/>
    </row>
    <row r="79" spans="1:131" ht="26.25" customHeight="1" x14ac:dyDescent="0.15">
      <c r="A79" s="238">
        <v>12</v>
      </c>
      <c r="B79" s="978"/>
      <c r="C79" s="979"/>
      <c r="D79" s="979"/>
      <c r="E79" s="979"/>
      <c r="F79" s="979"/>
      <c r="G79" s="979"/>
      <c r="H79" s="979"/>
      <c r="I79" s="979"/>
      <c r="J79" s="979"/>
      <c r="K79" s="979"/>
      <c r="L79" s="979"/>
      <c r="M79" s="979"/>
      <c r="N79" s="979"/>
      <c r="O79" s="979"/>
      <c r="P79" s="980"/>
      <c r="Q79" s="981"/>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3"/>
      <c r="AP79" s="743"/>
      <c r="AQ79" s="743"/>
      <c r="AR79" s="743"/>
      <c r="AS79" s="743"/>
      <c r="AT79" s="743"/>
      <c r="AU79" s="743"/>
      <c r="AV79" s="743"/>
      <c r="AW79" s="743"/>
      <c r="AX79" s="743"/>
      <c r="AY79" s="743"/>
      <c r="AZ79" s="976"/>
      <c r="BA79" s="976"/>
      <c r="BB79" s="976"/>
      <c r="BC79" s="976"/>
      <c r="BD79" s="977"/>
      <c r="BE79" s="241"/>
      <c r="BF79" s="241"/>
      <c r="BG79" s="241"/>
      <c r="BH79" s="241"/>
      <c r="BI79" s="241"/>
      <c r="BJ79" s="230"/>
      <c r="BK79" s="230"/>
      <c r="BL79" s="230"/>
      <c r="BM79" s="230"/>
      <c r="BN79" s="230"/>
      <c r="BO79" s="241"/>
      <c r="BP79" s="241"/>
      <c r="BQ79" s="238">
        <v>73</v>
      </c>
      <c r="BR79" s="243"/>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0"/>
    </row>
    <row r="80" spans="1:131" ht="26.25" customHeight="1" x14ac:dyDescent="0.15">
      <c r="A80" s="238">
        <v>13</v>
      </c>
      <c r="B80" s="978"/>
      <c r="C80" s="979"/>
      <c r="D80" s="979"/>
      <c r="E80" s="979"/>
      <c r="F80" s="979"/>
      <c r="G80" s="979"/>
      <c r="H80" s="979"/>
      <c r="I80" s="979"/>
      <c r="J80" s="979"/>
      <c r="K80" s="979"/>
      <c r="L80" s="979"/>
      <c r="M80" s="979"/>
      <c r="N80" s="979"/>
      <c r="O80" s="979"/>
      <c r="P80" s="980"/>
      <c r="Q80" s="981"/>
      <c r="R80" s="743"/>
      <c r="S80" s="743"/>
      <c r="T80" s="743"/>
      <c r="U80" s="743"/>
      <c r="V80" s="743"/>
      <c r="W80" s="743"/>
      <c r="X80" s="743"/>
      <c r="Y80" s="743"/>
      <c r="Z80" s="743"/>
      <c r="AA80" s="743"/>
      <c r="AB80" s="743"/>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3"/>
      <c r="AY80" s="743"/>
      <c r="AZ80" s="976"/>
      <c r="BA80" s="976"/>
      <c r="BB80" s="976"/>
      <c r="BC80" s="976"/>
      <c r="BD80" s="977"/>
      <c r="BE80" s="241"/>
      <c r="BF80" s="241"/>
      <c r="BG80" s="241"/>
      <c r="BH80" s="241"/>
      <c r="BI80" s="241"/>
      <c r="BJ80" s="241"/>
      <c r="BK80" s="241"/>
      <c r="BL80" s="241"/>
      <c r="BM80" s="241"/>
      <c r="BN80" s="241"/>
      <c r="BO80" s="241"/>
      <c r="BP80" s="241"/>
      <c r="BQ80" s="238">
        <v>74</v>
      </c>
      <c r="BR80" s="243"/>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0"/>
    </row>
    <row r="81" spans="1:131" ht="26.25" customHeight="1" x14ac:dyDescent="0.15">
      <c r="A81" s="238">
        <v>14</v>
      </c>
      <c r="B81" s="978"/>
      <c r="C81" s="979"/>
      <c r="D81" s="979"/>
      <c r="E81" s="979"/>
      <c r="F81" s="979"/>
      <c r="G81" s="979"/>
      <c r="H81" s="979"/>
      <c r="I81" s="979"/>
      <c r="J81" s="979"/>
      <c r="K81" s="979"/>
      <c r="L81" s="979"/>
      <c r="M81" s="979"/>
      <c r="N81" s="979"/>
      <c r="O81" s="979"/>
      <c r="P81" s="980"/>
      <c r="Q81" s="981"/>
      <c r="R81" s="743"/>
      <c r="S81" s="743"/>
      <c r="T81" s="743"/>
      <c r="U81" s="743"/>
      <c r="V81" s="743"/>
      <c r="W81" s="743"/>
      <c r="X81" s="743"/>
      <c r="Y81" s="743"/>
      <c r="Z81" s="743"/>
      <c r="AA81" s="743"/>
      <c r="AB81" s="743"/>
      <c r="AC81" s="743"/>
      <c r="AD81" s="743"/>
      <c r="AE81" s="743"/>
      <c r="AF81" s="743"/>
      <c r="AG81" s="743"/>
      <c r="AH81" s="743"/>
      <c r="AI81" s="743"/>
      <c r="AJ81" s="743"/>
      <c r="AK81" s="743"/>
      <c r="AL81" s="743"/>
      <c r="AM81" s="743"/>
      <c r="AN81" s="743"/>
      <c r="AO81" s="743"/>
      <c r="AP81" s="743"/>
      <c r="AQ81" s="743"/>
      <c r="AR81" s="743"/>
      <c r="AS81" s="743"/>
      <c r="AT81" s="743"/>
      <c r="AU81" s="743"/>
      <c r="AV81" s="743"/>
      <c r="AW81" s="743"/>
      <c r="AX81" s="743"/>
      <c r="AY81" s="743"/>
      <c r="AZ81" s="976"/>
      <c r="BA81" s="976"/>
      <c r="BB81" s="976"/>
      <c r="BC81" s="976"/>
      <c r="BD81" s="977"/>
      <c r="BE81" s="241"/>
      <c r="BF81" s="241"/>
      <c r="BG81" s="241"/>
      <c r="BH81" s="241"/>
      <c r="BI81" s="241"/>
      <c r="BJ81" s="241"/>
      <c r="BK81" s="241"/>
      <c r="BL81" s="241"/>
      <c r="BM81" s="241"/>
      <c r="BN81" s="241"/>
      <c r="BO81" s="241"/>
      <c r="BP81" s="241"/>
      <c r="BQ81" s="238">
        <v>75</v>
      </c>
      <c r="BR81" s="243"/>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0"/>
    </row>
    <row r="82" spans="1:131" ht="26.25" customHeight="1" x14ac:dyDescent="0.15">
      <c r="A82" s="238">
        <v>15</v>
      </c>
      <c r="B82" s="978"/>
      <c r="C82" s="979"/>
      <c r="D82" s="979"/>
      <c r="E82" s="979"/>
      <c r="F82" s="979"/>
      <c r="G82" s="979"/>
      <c r="H82" s="979"/>
      <c r="I82" s="979"/>
      <c r="J82" s="979"/>
      <c r="K82" s="979"/>
      <c r="L82" s="979"/>
      <c r="M82" s="979"/>
      <c r="N82" s="979"/>
      <c r="O82" s="979"/>
      <c r="P82" s="980"/>
      <c r="Q82" s="981"/>
      <c r="R82" s="743"/>
      <c r="S82" s="743"/>
      <c r="T82" s="743"/>
      <c r="U82" s="743"/>
      <c r="V82" s="743"/>
      <c r="W82" s="743"/>
      <c r="X82" s="743"/>
      <c r="Y82" s="743"/>
      <c r="Z82" s="743"/>
      <c r="AA82" s="743"/>
      <c r="AB82" s="743"/>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43"/>
      <c r="AY82" s="743"/>
      <c r="AZ82" s="976"/>
      <c r="BA82" s="976"/>
      <c r="BB82" s="976"/>
      <c r="BC82" s="976"/>
      <c r="BD82" s="977"/>
      <c r="BE82" s="241"/>
      <c r="BF82" s="241"/>
      <c r="BG82" s="241"/>
      <c r="BH82" s="241"/>
      <c r="BI82" s="241"/>
      <c r="BJ82" s="241"/>
      <c r="BK82" s="241"/>
      <c r="BL82" s="241"/>
      <c r="BM82" s="241"/>
      <c r="BN82" s="241"/>
      <c r="BO82" s="241"/>
      <c r="BP82" s="241"/>
      <c r="BQ82" s="238">
        <v>76</v>
      </c>
      <c r="BR82" s="243"/>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0"/>
    </row>
    <row r="83" spans="1:131" ht="26.25" customHeight="1" x14ac:dyDescent="0.15">
      <c r="A83" s="238">
        <v>16</v>
      </c>
      <c r="B83" s="978"/>
      <c r="C83" s="979"/>
      <c r="D83" s="979"/>
      <c r="E83" s="979"/>
      <c r="F83" s="979"/>
      <c r="G83" s="979"/>
      <c r="H83" s="979"/>
      <c r="I83" s="979"/>
      <c r="J83" s="979"/>
      <c r="K83" s="979"/>
      <c r="L83" s="979"/>
      <c r="M83" s="979"/>
      <c r="N83" s="979"/>
      <c r="O83" s="979"/>
      <c r="P83" s="980"/>
      <c r="Q83" s="981"/>
      <c r="R83" s="743"/>
      <c r="S83" s="743"/>
      <c r="T83" s="743"/>
      <c r="U83" s="743"/>
      <c r="V83" s="743"/>
      <c r="W83" s="743"/>
      <c r="X83" s="743"/>
      <c r="Y83" s="743"/>
      <c r="Z83" s="743"/>
      <c r="AA83" s="743"/>
      <c r="AB83" s="743"/>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743"/>
      <c r="AY83" s="743"/>
      <c r="AZ83" s="976"/>
      <c r="BA83" s="976"/>
      <c r="BB83" s="976"/>
      <c r="BC83" s="976"/>
      <c r="BD83" s="977"/>
      <c r="BE83" s="241"/>
      <c r="BF83" s="241"/>
      <c r="BG83" s="241"/>
      <c r="BH83" s="241"/>
      <c r="BI83" s="241"/>
      <c r="BJ83" s="241"/>
      <c r="BK83" s="241"/>
      <c r="BL83" s="241"/>
      <c r="BM83" s="241"/>
      <c r="BN83" s="241"/>
      <c r="BO83" s="241"/>
      <c r="BP83" s="241"/>
      <c r="BQ83" s="238">
        <v>77</v>
      </c>
      <c r="BR83" s="243"/>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0"/>
    </row>
    <row r="84" spans="1:131" ht="26.25" customHeight="1" x14ac:dyDescent="0.15">
      <c r="A84" s="238">
        <v>17</v>
      </c>
      <c r="B84" s="978"/>
      <c r="C84" s="979"/>
      <c r="D84" s="979"/>
      <c r="E84" s="979"/>
      <c r="F84" s="979"/>
      <c r="G84" s="979"/>
      <c r="H84" s="979"/>
      <c r="I84" s="979"/>
      <c r="J84" s="979"/>
      <c r="K84" s="979"/>
      <c r="L84" s="979"/>
      <c r="M84" s="979"/>
      <c r="N84" s="979"/>
      <c r="O84" s="979"/>
      <c r="P84" s="980"/>
      <c r="Q84" s="981"/>
      <c r="R84" s="743"/>
      <c r="S84" s="743"/>
      <c r="T84" s="743"/>
      <c r="U84" s="743"/>
      <c r="V84" s="743"/>
      <c r="W84" s="743"/>
      <c r="X84" s="743"/>
      <c r="Y84" s="743"/>
      <c r="Z84" s="743"/>
      <c r="AA84" s="743"/>
      <c r="AB84" s="743"/>
      <c r="AC84" s="743"/>
      <c r="AD84" s="743"/>
      <c r="AE84" s="743"/>
      <c r="AF84" s="743"/>
      <c r="AG84" s="743"/>
      <c r="AH84" s="743"/>
      <c r="AI84" s="743"/>
      <c r="AJ84" s="743"/>
      <c r="AK84" s="743"/>
      <c r="AL84" s="743"/>
      <c r="AM84" s="743"/>
      <c r="AN84" s="743"/>
      <c r="AO84" s="743"/>
      <c r="AP84" s="743"/>
      <c r="AQ84" s="743"/>
      <c r="AR84" s="743"/>
      <c r="AS84" s="743"/>
      <c r="AT84" s="743"/>
      <c r="AU84" s="743"/>
      <c r="AV84" s="743"/>
      <c r="AW84" s="743"/>
      <c r="AX84" s="743"/>
      <c r="AY84" s="743"/>
      <c r="AZ84" s="976"/>
      <c r="BA84" s="976"/>
      <c r="BB84" s="976"/>
      <c r="BC84" s="976"/>
      <c r="BD84" s="977"/>
      <c r="BE84" s="241"/>
      <c r="BF84" s="241"/>
      <c r="BG84" s="241"/>
      <c r="BH84" s="241"/>
      <c r="BI84" s="241"/>
      <c r="BJ84" s="241"/>
      <c r="BK84" s="241"/>
      <c r="BL84" s="241"/>
      <c r="BM84" s="241"/>
      <c r="BN84" s="241"/>
      <c r="BO84" s="241"/>
      <c r="BP84" s="241"/>
      <c r="BQ84" s="238">
        <v>78</v>
      </c>
      <c r="BR84" s="243"/>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0"/>
    </row>
    <row r="85" spans="1:131" ht="26.25" customHeight="1" x14ac:dyDescent="0.15">
      <c r="A85" s="238">
        <v>18</v>
      </c>
      <c r="B85" s="978"/>
      <c r="C85" s="979"/>
      <c r="D85" s="979"/>
      <c r="E85" s="979"/>
      <c r="F85" s="979"/>
      <c r="G85" s="979"/>
      <c r="H85" s="979"/>
      <c r="I85" s="979"/>
      <c r="J85" s="979"/>
      <c r="K85" s="979"/>
      <c r="L85" s="979"/>
      <c r="M85" s="979"/>
      <c r="N85" s="979"/>
      <c r="O85" s="979"/>
      <c r="P85" s="980"/>
      <c r="Q85" s="981"/>
      <c r="R85" s="743"/>
      <c r="S85" s="743"/>
      <c r="T85" s="743"/>
      <c r="U85" s="743"/>
      <c r="V85" s="743"/>
      <c r="W85" s="743"/>
      <c r="X85" s="743"/>
      <c r="Y85" s="743"/>
      <c r="Z85" s="743"/>
      <c r="AA85" s="743"/>
      <c r="AB85" s="743"/>
      <c r="AC85" s="743"/>
      <c r="AD85" s="743"/>
      <c r="AE85" s="743"/>
      <c r="AF85" s="743"/>
      <c r="AG85" s="743"/>
      <c r="AH85" s="743"/>
      <c r="AI85" s="743"/>
      <c r="AJ85" s="743"/>
      <c r="AK85" s="743"/>
      <c r="AL85" s="743"/>
      <c r="AM85" s="743"/>
      <c r="AN85" s="743"/>
      <c r="AO85" s="743"/>
      <c r="AP85" s="743"/>
      <c r="AQ85" s="743"/>
      <c r="AR85" s="743"/>
      <c r="AS85" s="743"/>
      <c r="AT85" s="743"/>
      <c r="AU85" s="743"/>
      <c r="AV85" s="743"/>
      <c r="AW85" s="743"/>
      <c r="AX85" s="743"/>
      <c r="AY85" s="743"/>
      <c r="AZ85" s="976"/>
      <c r="BA85" s="976"/>
      <c r="BB85" s="976"/>
      <c r="BC85" s="976"/>
      <c r="BD85" s="977"/>
      <c r="BE85" s="241"/>
      <c r="BF85" s="241"/>
      <c r="BG85" s="241"/>
      <c r="BH85" s="241"/>
      <c r="BI85" s="241"/>
      <c r="BJ85" s="241"/>
      <c r="BK85" s="241"/>
      <c r="BL85" s="241"/>
      <c r="BM85" s="241"/>
      <c r="BN85" s="241"/>
      <c r="BO85" s="241"/>
      <c r="BP85" s="241"/>
      <c r="BQ85" s="238">
        <v>79</v>
      </c>
      <c r="BR85" s="243"/>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0"/>
    </row>
    <row r="86" spans="1:131" ht="26.25" customHeight="1" x14ac:dyDescent="0.15">
      <c r="A86" s="238">
        <v>19</v>
      </c>
      <c r="B86" s="978"/>
      <c r="C86" s="979"/>
      <c r="D86" s="979"/>
      <c r="E86" s="979"/>
      <c r="F86" s="979"/>
      <c r="G86" s="979"/>
      <c r="H86" s="979"/>
      <c r="I86" s="979"/>
      <c r="J86" s="979"/>
      <c r="K86" s="979"/>
      <c r="L86" s="979"/>
      <c r="M86" s="979"/>
      <c r="N86" s="979"/>
      <c r="O86" s="979"/>
      <c r="P86" s="980"/>
      <c r="Q86" s="981"/>
      <c r="R86" s="743"/>
      <c r="S86" s="743"/>
      <c r="T86" s="743"/>
      <c r="U86" s="743"/>
      <c r="V86" s="743"/>
      <c r="W86" s="743"/>
      <c r="X86" s="743"/>
      <c r="Y86" s="743"/>
      <c r="Z86" s="743"/>
      <c r="AA86" s="743"/>
      <c r="AB86" s="743"/>
      <c r="AC86" s="743"/>
      <c r="AD86" s="743"/>
      <c r="AE86" s="743"/>
      <c r="AF86" s="743"/>
      <c r="AG86" s="743"/>
      <c r="AH86" s="743"/>
      <c r="AI86" s="743"/>
      <c r="AJ86" s="743"/>
      <c r="AK86" s="743"/>
      <c r="AL86" s="743"/>
      <c r="AM86" s="743"/>
      <c r="AN86" s="743"/>
      <c r="AO86" s="743"/>
      <c r="AP86" s="743"/>
      <c r="AQ86" s="743"/>
      <c r="AR86" s="743"/>
      <c r="AS86" s="743"/>
      <c r="AT86" s="743"/>
      <c r="AU86" s="743"/>
      <c r="AV86" s="743"/>
      <c r="AW86" s="743"/>
      <c r="AX86" s="743"/>
      <c r="AY86" s="743"/>
      <c r="AZ86" s="976"/>
      <c r="BA86" s="976"/>
      <c r="BB86" s="976"/>
      <c r="BC86" s="976"/>
      <c r="BD86" s="977"/>
      <c r="BE86" s="241"/>
      <c r="BF86" s="241"/>
      <c r="BG86" s="241"/>
      <c r="BH86" s="241"/>
      <c r="BI86" s="241"/>
      <c r="BJ86" s="241"/>
      <c r="BK86" s="241"/>
      <c r="BL86" s="241"/>
      <c r="BM86" s="241"/>
      <c r="BN86" s="241"/>
      <c r="BO86" s="241"/>
      <c r="BP86" s="241"/>
      <c r="BQ86" s="238">
        <v>80</v>
      </c>
      <c r="BR86" s="243"/>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0"/>
    </row>
    <row r="87" spans="1:131" ht="26.25" customHeight="1" x14ac:dyDescent="0.15">
      <c r="A87" s="244">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41"/>
      <c r="BF87" s="241"/>
      <c r="BG87" s="241"/>
      <c r="BH87" s="241"/>
      <c r="BI87" s="241"/>
      <c r="BJ87" s="241"/>
      <c r="BK87" s="241"/>
      <c r="BL87" s="241"/>
      <c r="BM87" s="241"/>
      <c r="BN87" s="241"/>
      <c r="BO87" s="241"/>
      <c r="BP87" s="241"/>
      <c r="BQ87" s="238">
        <v>81</v>
      </c>
      <c r="BR87" s="243"/>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0"/>
    </row>
    <row r="88" spans="1:131" ht="26.25" customHeight="1" thickBot="1" x14ac:dyDescent="0.2">
      <c r="A88" s="240" t="s">
        <v>395</v>
      </c>
      <c r="B88" s="943" t="s">
        <v>425</v>
      </c>
      <c r="C88" s="944"/>
      <c r="D88" s="944"/>
      <c r="E88" s="944"/>
      <c r="F88" s="944"/>
      <c r="G88" s="944"/>
      <c r="H88" s="944"/>
      <c r="I88" s="944"/>
      <c r="J88" s="944"/>
      <c r="K88" s="944"/>
      <c r="L88" s="944"/>
      <c r="M88" s="944"/>
      <c r="N88" s="944"/>
      <c r="O88" s="944"/>
      <c r="P88" s="954"/>
      <c r="Q88" s="967"/>
      <c r="R88" s="968"/>
      <c r="S88" s="968"/>
      <c r="T88" s="968"/>
      <c r="U88" s="968"/>
      <c r="V88" s="968"/>
      <c r="W88" s="968"/>
      <c r="X88" s="968"/>
      <c r="Y88" s="968"/>
      <c r="Z88" s="968"/>
      <c r="AA88" s="968"/>
      <c r="AB88" s="968"/>
      <c r="AC88" s="968"/>
      <c r="AD88" s="968"/>
      <c r="AE88" s="968"/>
      <c r="AF88" s="742">
        <v>15729</v>
      </c>
      <c r="AG88" s="742"/>
      <c r="AH88" s="742"/>
      <c r="AI88" s="742"/>
      <c r="AJ88" s="742"/>
      <c r="AK88" s="968"/>
      <c r="AL88" s="968"/>
      <c r="AM88" s="968"/>
      <c r="AN88" s="968"/>
      <c r="AO88" s="968"/>
      <c r="AP88" s="742">
        <v>3130</v>
      </c>
      <c r="AQ88" s="742"/>
      <c r="AR88" s="742"/>
      <c r="AS88" s="742"/>
      <c r="AT88" s="742"/>
      <c r="AU88" s="742">
        <v>74</v>
      </c>
      <c r="AV88" s="742"/>
      <c r="AW88" s="742"/>
      <c r="AX88" s="742"/>
      <c r="AY88" s="742"/>
      <c r="AZ88" s="965"/>
      <c r="BA88" s="965"/>
      <c r="BB88" s="965"/>
      <c r="BC88" s="965"/>
      <c r="BD88" s="966"/>
      <c r="BE88" s="241"/>
      <c r="BF88" s="241"/>
      <c r="BG88" s="241"/>
      <c r="BH88" s="241"/>
      <c r="BI88" s="241"/>
      <c r="BJ88" s="241"/>
      <c r="BK88" s="241"/>
      <c r="BL88" s="241"/>
      <c r="BM88" s="241"/>
      <c r="BN88" s="241"/>
      <c r="BO88" s="241"/>
      <c r="BP88" s="241"/>
      <c r="BQ88" s="238">
        <v>82</v>
      </c>
      <c r="BR88" s="243"/>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43" t="s">
        <v>426</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860</v>
      </c>
      <c r="CS102" s="959"/>
      <c r="CT102" s="959"/>
      <c r="CU102" s="959"/>
      <c r="CV102" s="960"/>
      <c r="CW102" s="958"/>
      <c r="CX102" s="959"/>
      <c r="CY102" s="959"/>
      <c r="CZ102" s="959"/>
      <c r="DA102" s="960"/>
      <c r="DB102" s="958"/>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6" t="s">
        <v>427</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7" t="s">
        <v>428</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8" t="s">
        <v>431</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432</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0" customFormat="1" ht="26.25" customHeight="1" x14ac:dyDescent="0.15">
      <c r="A109" s="908" t="s">
        <v>433</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11" t="s">
        <v>434</v>
      </c>
      <c r="AB109" s="909"/>
      <c r="AC109" s="909"/>
      <c r="AD109" s="909"/>
      <c r="AE109" s="910"/>
      <c r="AF109" s="911" t="s">
        <v>435</v>
      </c>
      <c r="AG109" s="909"/>
      <c r="AH109" s="909"/>
      <c r="AI109" s="909"/>
      <c r="AJ109" s="910"/>
      <c r="AK109" s="911" t="s">
        <v>312</v>
      </c>
      <c r="AL109" s="909"/>
      <c r="AM109" s="909"/>
      <c r="AN109" s="909"/>
      <c r="AO109" s="910"/>
      <c r="AP109" s="911" t="s">
        <v>436</v>
      </c>
      <c r="AQ109" s="909"/>
      <c r="AR109" s="909"/>
      <c r="AS109" s="909"/>
      <c r="AT109" s="935"/>
      <c r="AU109" s="908" t="s">
        <v>433</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11" t="s">
        <v>434</v>
      </c>
      <c r="BR109" s="909"/>
      <c r="BS109" s="909"/>
      <c r="BT109" s="909"/>
      <c r="BU109" s="910"/>
      <c r="BV109" s="911" t="s">
        <v>435</v>
      </c>
      <c r="BW109" s="909"/>
      <c r="BX109" s="909"/>
      <c r="BY109" s="909"/>
      <c r="BZ109" s="910"/>
      <c r="CA109" s="911" t="s">
        <v>312</v>
      </c>
      <c r="CB109" s="909"/>
      <c r="CC109" s="909"/>
      <c r="CD109" s="909"/>
      <c r="CE109" s="910"/>
      <c r="CF109" s="942" t="s">
        <v>436</v>
      </c>
      <c r="CG109" s="942"/>
      <c r="CH109" s="942"/>
      <c r="CI109" s="942"/>
      <c r="CJ109" s="942"/>
      <c r="CK109" s="911" t="s">
        <v>437</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11" t="s">
        <v>434</v>
      </c>
      <c r="DH109" s="909"/>
      <c r="DI109" s="909"/>
      <c r="DJ109" s="909"/>
      <c r="DK109" s="910"/>
      <c r="DL109" s="911" t="s">
        <v>435</v>
      </c>
      <c r="DM109" s="909"/>
      <c r="DN109" s="909"/>
      <c r="DO109" s="909"/>
      <c r="DP109" s="910"/>
      <c r="DQ109" s="911" t="s">
        <v>312</v>
      </c>
      <c r="DR109" s="909"/>
      <c r="DS109" s="909"/>
      <c r="DT109" s="909"/>
      <c r="DU109" s="910"/>
      <c r="DV109" s="911" t="s">
        <v>436</v>
      </c>
      <c r="DW109" s="909"/>
      <c r="DX109" s="909"/>
      <c r="DY109" s="909"/>
      <c r="DZ109" s="935"/>
    </row>
    <row r="110" spans="1:131" s="230" customFormat="1" ht="26.25" customHeight="1" x14ac:dyDescent="0.15">
      <c r="A110" s="825" t="s">
        <v>438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01">
        <v>589536</v>
      </c>
      <c r="AB110" s="902"/>
      <c r="AC110" s="902"/>
      <c r="AD110" s="902"/>
      <c r="AE110" s="903"/>
      <c r="AF110" s="904">
        <v>598108</v>
      </c>
      <c r="AG110" s="902"/>
      <c r="AH110" s="902"/>
      <c r="AI110" s="902"/>
      <c r="AJ110" s="903"/>
      <c r="AK110" s="904">
        <v>594513</v>
      </c>
      <c r="AL110" s="902"/>
      <c r="AM110" s="902"/>
      <c r="AN110" s="902"/>
      <c r="AO110" s="903"/>
      <c r="AP110" s="905">
        <v>11.1</v>
      </c>
      <c r="AQ110" s="906"/>
      <c r="AR110" s="906"/>
      <c r="AS110" s="906"/>
      <c r="AT110" s="907"/>
      <c r="AU110" s="936" t="s">
        <v>74</v>
      </c>
      <c r="AV110" s="937"/>
      <c r="AW110" s="937"/>
      <c r="AX110" s="937"/>
      <c r="AY110" s="937"/>
      <c r="AZ110" s="873" t="s">
        <v>439</v>
      </c>
      <c r="BA110" s="826"/>
      <c r="BB110" s="826"/>
      <c r="BC110" s="826"/>
      <c r="BD110" s="826"/>
      <c r="BE110" s="826"/>
      <c r="BF110" s="826"/>
      <c r="BG110" s="826"/>
      <c r="BH110" s="826"/>
      <c r="BI110" s="826"/>
      <c r="BJ110" s="826"/>
      <c r="BK110" s="826"/>
      <c r="BL110" s="826"/>
      <c r="BM110" s="826"/>
      <c r="BN110" s="826"/>
      <c r="BO110" s="826"/>
      <c r="BP110" s="827"/>
      <c r="BQ110" s="874">
        <v>6259721</v>
      </c>
      <c r="BR110" s="855"/>
      <c r="BS110" s="855"/>
      <c r="BT110" s="855"/>
      <c r="BU110" s="855"/>
      <c r="BV110" s="855">
        <v>5922740</v>
      </c>
      <c r="BW110" s="855"/>
      <c r="BX110" s="855"/>
      <c r="BY110" s="855"/>
      <c r="BZ110" s="855"/>
      <c r="CA110" s="855">
        <v>5459696</v>
      </c>
      <c r="CB110" s="855"/>
      <c r="CC110" s="855"/>
      <c r="CD110" s="855"/>
      <c r="CE110" s="855"/>
      <c r="CF110" s="879">
        <v>102</v>
      </c>
      <c r="CG110" s="880"/>
      <c r="CH110" s="880"/>
      <c r="CI110" s="880"/>
      <c r="CJ110" s="880"/>
      <c r="CK110" s="932" t="s">
        <v>440</v>
      </c>
      <c r="CL110" s="837"/>
      <c r="CM110" s="873" t="s">
        <v>441</v>
      </c>
      <c r="CN110" s="826"/>
      <c r="CO110" s="826"/>
      <c r="CP110" s="826"/>
      <c r="CQ110" s="826"/>
      <c r="CR110" s="826"/>
      <c r="CS110" s="826"/>
      <c r="CT110" s="826"/>
      <c r="CU110" s="826"/>
      <c r="CV110" s="826"/>
      <c r="CW110" s="826"/>
      <c r="CX110" s="826"/>
      <c r="CY110" s="826"/>
      <c r="CZ110" s="826"/>
      <c r="DA110" s="826"/>
      <c r="DB110" s="826"/>
      <c r="DC110" s="826"/>
      <c r="DD110" s="826"/>
      <c r="DE110" s="826"/>
      <c r="DF110" s="827"/>
      <c r="DG110" s="874" t="s">
        <v>442</v>
      </c>
      <c r="DH110" s="855"/>
      <c r="DI110" s="855"/>
      <c r="DJ110" s="855"/>
      <c r="DK110" s="855"/>
      <c r="DL110" s="855" t="s">
        <v>442</v>
      </c>
      <c r="DM110" s="855"/>
      <c r="DN110" s="855"/>
      <c r="DO110" s="855"/>
      <c r="DP110" s="855"/>
      <c r="DQ110" s="855" t="s">
        <v>442</v>
      </c>
      <c r="DR110" s="855"/>
      <c r="DS110" s="855"/>
      <c r="DT110" s="855"/>
      <c r="DU110" s="855"/>
      <c r="DV110" s="856" t="s">
        <v>442</v>
      </c>
      <c r="DW110" s="856"/>
      <c r="DX110" s="856"/>
      <c r="DY110" s="856"/>
      <c r="DZ110" s="857"/>
    </row>
    <row r="111" spans="1:131" s="230" customFormat="1" ht="26.25" customHeight="1" x14ac:dyDescent="0.15">
      <c r="A111" s="796" t="s">
        <v>443</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31"/>
      <c r="AA111" s="746" t="s">
        <v>442</v>
      </c>
      <c r="AB111" s="747"/>
      <c r="AC111" s="747"/>
      <c r="AD111" s="747"/>
      <c r="AE111" s="748"/>
      <c r="AF111" s="749" t="s">
        <v>442</v>
      </c>
      <c r="AG111" s="747"/>
      <c r="AH111" s="747"/>
      <c r="AI111" s="747"/>
      <c r="AJ111" s="748"/>
      <c r="AK111" s="749" t="s">
        <v>442</v>
      </c>
      <c r="AL111" s="747"/>
      <c r="AM111" s="747"/>
      <c r="AN111" s="747"/>
      <c r="AO111" s="748"/>
      <c r="AP111" s="750" t="s">
        <v>442</v>
      </c>
      <c r="AQ111" s="751"/>
      <c r="AR111" s="751"/>
      <c r="AS111" s="751"/>
      <c r="AT111" s="752"/>
      <c r="AU111" s="938"/>
      <c r="AV111" s="939"/>
      <c r="AW111" s="939"/>
      <c r="AX111" s="939"/>
      <c r="AY111" s="939"/>
      <c r="AZ111" s="833" t="s">
        <v>444</v>
      </c>
      <c r="BA111" s="744"/>
      <c r="BB111" s="744"/>
      <c r="BC111" s="744"/>
      <c r="BD111" s="744"/>
      <c r="BE111" s="744"/>
      <c r="BF111" s="744"/>
      <c r="BG111" s="744"/>
      <c r="BH111" s="744"/>
      <c r="BI111" s="744"/>
      <c r="BJ111" s="744"/>
      <c r="BK111" s="744"/>
      <c r="BL111" s="744"/>
      <c r="BM111" s="744"/>
      <c r="BN111" s="744"/>
      <c r="BO111" s="744"/>
      <c r="BP111" s="745"/>
      <c r="BQ111" s="834" t="s">
        <v>129</v>
      </c>
      <c r="BR111" s="835"/>
      <c r="BS111" s="835"/>
      <c r="BT111" s="835"/>
      <c r="BU111" s="835"/>
      <c r="BV111" s="835" t="s">
        <v>129</v>
      </c>
      <c r="BW111" s="835"/>
      <c r="BX111" s="835"/>
      <c r="BY111" s="835"/>
      <c r="BZ111" s="835"/>
      <c r="CA111" s="835" t="s">
        <v>129</v>
      </c>
      <c r="CB111" s="835"/>
      <c r="CC111" s="835"/>
      <c r="CD111" s="835"/>
      <c r="CE111" s="835"/>
      <c r="CF111" s="888" t="s">
        <v>129</v>
      </c>
      <c r="CG111" s="889"/>
      <c r="CH111" s="889"/>
      <c r="CI111" s="889"/>
      <c r="CJ111" s="889"/>
      <c r="CK111" s="933"/>
      <c r="CL111" s="839"/>
      <c r="CM111" s="833" t="s">
        <v>445</v>
      </c>
      <c r="CN111" s="744"/>
      <c r="CO111" s="744"/>
      <c r="CP111" s="744"/>
      <c r="CQ111" s="744"/>
      <c r="CR111" s="744"/>
      <c r="CS111" s="744"/>
      <c r="CT111" s="744"/>
      <c r="CU111" s="744"/>
      <c r="CV111" s="744"/>
      <c r="CW111" s="744"/>
      <c r="CX111" s="744"/>
      <c r="CY111" s="744"/>
      <c r="CZ111" s="744"/>
      <c r="DA111" s="744"/>
      <c r="DB111" s="744"/>
      <c r="DC111" s="744"/>
      <c r="DD111" s="744"/>
      <c r="DE111" s="744"/>
      <c r="DF111" s="745"/>
      <c r="DG111" s="834" t="s">
        <v>129</v>
      </c>
      <c r="DH111" s="835"/>
      <c r="DI111" s="835"/>
      <c r="DJ111" s="835"/>
      <c r="DK111" s="835"/>
      <c r="DL111" s="835" t="s">
        <v>129</v>
      </c>
      <c r="DM111" s="835"/>
      <c r="DN111" s="835"/>
      <c r="DO111" s="835"/>
      <c r="DP111" s="835"/>
      <c r="DQ111" s="835" t="s">
        <v>129</v>
      </c>
      <c r="DR111" s="835"/>
      <c r="DS111" s="835"/>
      <c r="DT111" s="835"/>
      <c r="DU111" s="835"/>
      <c r="DV111" s="812" t="s">
        <v>129</v>
      </c>
      <c r="DW111" s="812"/>
      <c r="DX111" s="812"/>
      <c r="DY111" s="812"/>
      <c r="DZ111" s="813"/>
    </row>
    <row r="112" spans="1:131" s="230" customFormat="1" ht="26.25" customHeight="1" x14ac:dyDescent="0.15">
      <c r="A112" s="922" t="s">
        <v>446</v>
      </c>
      <c r="B112" s="923"/>
      <c r="C112" s="744" t="s">
        <v>447</v>
      </c>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5"/>
      <c r="AA112" s="735" t="s">
        <v>448</v>
      </c>
      <c r="AB112" s="736"/>
      <c r="AC112" s="736"/>
      <c r="AD112" s="736"/>
      <c r="AE112" s="737"/>
      <c r="AF112" s="738" t="s">
        <v>129</v>
      </c>
      <c r="AG112" s="736"/>
      <c r="AH112" s="736"/>
      <c r="AI112" s="736"/>
      <c r="AJ112" s="737"/>
      <c r="AK112" s="738" t="s">
        <v>448</v>
      </c>
      <c r="AL112" s="736"/>
      <c r="AM112" s="736"/>
      <c r="AN112" s="736"/>
      <c r="AO112" s="737"/>
      <c r="AP112" s="739" t="s">
        <v>129</v>
      </c>
      <c r="AQ112" s="740"/>
      <c r="AR112" s="740"/>
      <c r="AS112" s="740"/>
      <c r="AT112" s="741"/>
      <c r="AU112" s="938"/>
      <c r="AV112" s="939"/>
      <c r="AW112" s="939"/>
      <c r="AX112" s="939"/>
      <c r="AY112" s="939"/>
      <c r="AZ112" s="833" t="s">
        <v>449</v>
      </c>
      <c r="BA112" s="744"/>
      <c r="BB112" s="744"/>
      <c r="BC112" s="744"/>
      <c r="BD112" s="744"/>
      <c r="BE112" s="744"/>
      <c r="BF112" s="744"/>
      <c r="BG112" s="744"/>
      <c r="BH112" s="744"/>
      <c r="BI112" s="744"/>
      <c r="BJ112" s="744"/>
      <c r="BK112" s="744"/>
      <c r="BL112" s="744"/>
      <c r="BM112" s="744"/>
      <c r="BN112" s="744"/>
      <c r="BO112" s="744"/>
      <c r="BP112" s="745"/>
      <c r="BQ112" s="834">
        <v>3140412</v>
      </c>
      <c r="BR112" s="835"/>
      <c r="BS112" s="835"/>
      <c r="BT112" s="835"/>
      <c r="BU112" s="835"/>
      <c r="BV112" s="835">
        <v>2665019</v>
      </c>
      <c r="BW112" s="835"/>
      <c r="BX112" s="835"/>
      <c r="BY112" s="835"/>
      <c r="BZ112" s="835"/>
      <c r="CA112" s="835">
        <v>2350910</v>
      </c>
      <c r="CB112" s="835"/>
      <c r="CC112" s="835"/>
      <c r="CD112" s="835"/>
      <c r="CE112" s="835"/>
      <c r="CF112" s="888">
        <v>43.9</v>
      </c>
      <c r="CG112" s="889"/>
      <c r="CH112" s="889"/>
      <c r="CI112" s="889"/>
      <c r="CJ112" s="889"/>
      <c r="CK112" s="933"/>
      <c r="CL112" s="839"/>
      <c r="CM112" s="833" t="s">
        <v>450</v>
      </c>
      <c r="CN112" s="744"/>
      <c r="CO112" s="744"/>
      <c r="CP112" s="744"/>
      <c r="CQ112" s="744"/>
      <c r="CR112" s="744"/>
      <c r="CS112" s="744"/>
      <c r="CT112" s="744"/>
      <c r="CU112" s="744"/>
      <c r="CV112" s="744"/>
      <c r="CW112" s="744"/>
      <c r="CX112" s="744"/>
      <c r="CY112" s="744"/>
      <c r="CZ112" s="744"/>
      <c r="DA112" s="744"/>
      <c r="DB112" s="744"/>
      <c r="DC112" s="744"/>
      <c r="DD112" s="744"/>
      <c r="DE112" s="744"/>
      <c r="DF112" s="745"/>
      <c r="DG112" s="834" t="s">
        <v>129</v>
      </c>
      <c r="DH112" s="835"/>
      <c r="DI112" s="835"/>
      <c r="DJ112" s="835"/>
      <c r="DK112" s="835"/>
      <c r="DL112" s="835" t="s">
        <v>448</v>
      </c>
      <c r="DM112" s="835"/>
      <c r="DN112" s="835"/>
      <c r="DO112" s="835"/>
      <c r="DP112" s="835"/>
      <c r="DQ112" s="835" t="s">
        <v>448</v>
      </c>
      <c r="DR112" s="835"/>
      <c r="DS112" s="835"/>
      <c r="DT112" s="835"/>
      <c r="DU112" s="835"/>
      <c r="DV112" s="812" t="s">
        <v>448</v>
      </c>
      <c r="DW112" s="812"/>
      <c r="DX112" s="812"/>
      <c r="DY112" s="812"/>
      <c r="DZ112" s="813"/>
    </row>
    <row r="113" spans="1:130" s="230" customFormat="1" ht="26.25" customHeight="1" x14ac:dyDescent="0.15">
      <c r="A113" s="924"/>
      <c r="B113" s="925"/>
      <c r="C113" s="744" t="s">
        <v>451</v>
      </c>
      <c r="D113" s="744"/>
      <c r="E113" s="744"/>
      <c r="F113" s="744"/>
      <c r="G113" s="744"/>
      <c r="H113" s="744"/>
      <c r="I113" s="744"/>
      <c r="J113" s="744"/>
      <c r="K113" s="744"/>
      <c r="L113" s="744"/>
      <c r="M113" s="744"/>
      <c r="N113" s="744"/>
      <c r="O113" s="744"/>
      <c r="P113" s="744"/>
      <c r="Q113" s="744"/>
      <c r="R113" s="744"/>
      <c r="S113" s="744"/>
      <c r="T113" s="744"/>
      <c r="U113" s="744"/>
      <c r="V113" s="744"/>
      <c r="W113" s="744"/>
      <c r="X113" s="744"/>
      <c r="Y113" s="744"/>
      <c r="Z113" s="745"/>
      <c r="AA113" s="746">
        <v>296704</v>
      </c>
      <c r="AB113" s="747"/>
      <c r="AC113" s="747"/>
      <c r="AD113" s="747"/>
      <c r="AE113" s="748"/>
      <c r="AF113" s="749">
        <v>309189</v>
      </c>
      <c r="AG113" s="747"/>
      <c r="AH113" s="747"/>
      <c r="AI113" s="747"/>
      <c r="AJ113" s="748"/>
      <c r="AK113" s="749">
        <v>351308</v>
      </c>
      <c r="AL113" s="747"/>
      <c r="AM113" s="747"/>
      <c r="AN113" s="747"/>
      <c r="AO113" s="748"/>
      <c r="AP113" s="750">
        <v>6.6</v>
      </c>
      <c r="AQ113" s="751"/>
      <c r="AR113" s="751"/>
      <c r="AS113" s="751"/>
      <c r="AT113" s="752"/>
      <c r="AU113" s="938"/>
      <c r="AV113" s="939"/>
      <c r="AW113" s="939"/>
      <c r="AX113" s="939"/>
      <c r="AY113" s="939"/>
      <c r="AZ113" s="833" t="s">
        <v>452</v>
      </c>
      <c r="BA113" s="744"/>
      <c r="BB113" s="744"/>
      <c r="BC113" s="744"/>
      <c r="BD113" s="744"/>
      <c r="BE113" s="744"/>
      <c r="BF113" s="744"/>
      <c r="BG113" s="744"/>
      <c r="BH113" s="744"/>
      <c r="BI113" s="744"/>
      <c r="BJ113" s="744"/>
      <c r="BK113" s="744"/>
      <c r="BL113" s="744"/>
      <c r="BM113" s="744"/>
      <c r="BN113" s="744"/>
      <c r="BO113" s="744"/>
      <c r="BP113" s="745"/>
      <c r="BQ113" s="834">
        <v>95996</v>
      </c>
      <c r="BR113" s="835"/>
      <c r="BS113" s="835"/>
      <c r="BT113" s="835"/>
      <c r="BU113" s="835"/>
      <c r="BV113" s="835">
        <v>86976</v>
      </c>
      <c r="BW113" s="835"/>
      <c r="BX113" s="835"/>
      <c r="BY113" s="835"/>
      <c r="BZ113" s="835"/>
      <c r="CA113" s="835">
        <v>73626</v>
      </c>
      <c r="CB113" s="835"/>
      <c r="CC113" s="835"/>
      <c r="CD113" s="835"/>
      <c r="CE113" s="835"/>
      <c r="CF113" s="888">
        <v>1.4</v>
      </c>
      <c r="CG113" s="889"/>
      <c r="CH113" s="889"/>
      <c r="CI113" s="889"/>
      <c r="CJ113" s="889"/>
      <c r="CK113" s="933"/>
      <c r="CL113" s="839"/>
      <c r="CM113" s="833" t="s">
        <v>453</v>
      </c>
      <c r="CN113" s="744"/>
      <c r="CO113" s="744"/>
      <c r="CP113" s="744"/>
      <c r="CQ113" s="744"/>
      <c r="CR113" s="744"/>
      <c r="CS113" s="744"/>
      <c r="CT113" s="744"/>
      <c r="CU113" s="744"/>
      <c r="CV113" s="744"/>
      <c r="CW113" s="744"/>
      <c r="CX113" s="744"/>
      <c r="CY113" s="744"/>
      <c r="CZ113" s="744"/>
      <c r="DA113" s="744"/>
      <c r="DB113" s="744"/>
      <c r="DC113" s="744"/>
      <c r="DD113" s="744"/>
      <c r="DE113" s="744"/>
      <c r="DF113" s="745"/>
      <c r="DG113" s="735" t="s">
        <v>129</v>
      </c>
      <c r="DH113" s="736"/>
      <c r="DI113" s="736"/>
      <c r="DJ113" s="736"/>
      <c r="DK113" s="737"/>
      <c r="DL113" s="738" t="s">
        <v>448</v>
      </c>
      <c r="DM113" s="736"/>
      <c r="DN113" s="736"/>
      <c r="DO113" s="736"/>
      <c r="DP113" s="737"/>
      <c r="DQ113" s="738" t="s">
        <v>129</v>
      </c>
      <c r="DR113" s="736"/>
      <c r="DS113" s="736"/>
      <c r="DT113" s="736"/>
      <c r="DU113" s="737"/>
      <c r="DV113" s="739" t="s">
        <v>448</v>
      </c>
      <c r="DW113" s="740"/>
      <c r="DX113" s="740"/>
      <c r="DY113" s="740"/>
      <c r="DZ113" s="741"/>
    </row>
    <row r="114" spans="1:130" s="230" customFormat="1" ht="26.25" customHeight="1" x14ac:dyDescent="0.15">
      <c r="A114" s="924"/>
      <c r="B114" s="925"/>
      <c r="C114" s="744" t="s">
        <v>454</v>
      </c>
      <c r="D114" s="744"/>
      <c r="E114" s="744"/>
      <c r="F114" s="744"/>
      <c r="G114" s="744"/>
      <c r="H114" s="744"/>
      <c r="I114" s="744"/>
      <c r="J114" s="744"/>
      <c r="K114" s="744"/>
      <c r="L114" s="744"/>
      <c r="M114" s="744"/>
      <c r="N114" s="744"/>
      <c r="O114" s="744"/>
      <c r="P114" s="744"/>
      <c r="Q114" s="744"/>
      <c r="R114" s="744"/>
      <c r="S114" s="744"/>
      <c r="T114" s="744"/>
      <c r="U114" s="744"/>
      <c r="V114" s="744"/>
      <c r="W114" s="744"/>
      <c r="X114" s="744"/>
      <c r="Y114" s="744"/>
      <c r="Z114" s="745"/>
      <c r="AA114" s="735">
        <v>12362</v>
      </c>
      <c r="AB114" s="736"/>
      <c r="AC114" s="736"/>
      <c r="AD114" s="736"/>
      <c r="AE114" s="737"/>
      <c r="AF114" s="738">
        <v>16604</v>
      </c>
      <c r="AG114" s="736"/>
      <c r="AH114" s="736"/>
      <c r="AI114" s="736"/>
      <c r="AJ114" s="737"/>
      <c r="AK114" s="738">
        <v>17205</v>
      </c>
      <c r="AL114" s="736"/>
      <c r="AM114" s="736"/>
      <c r="AN114" s="736"/>
      <c r="AO114" s="737"/>
      <c r="AP114" s="739">
        <v>0.3</v>
      </c>
      <c r="AQ114" s="740"/>
      <c r="AR114" s="740"/>
      <c r="AS114" s="740"/>
      <c r="AT114" s="741"/>
      <c r="AU114" s="938"/>
      <c r="AV114" s="939"/>
      <c r="AW114" s="939"/>
      <c r="AX114" s="939"/>
      <c r="AY114" s="939"/>
      <c r="AZ114" s="833" t="s">
        <v>455</v>
      </c>
      <c r="BA114" s="744"/>
      <c r="BB114" s="744"/>
      <c r="BC114" s="744"/>
      <c r="BD114" s="744"/>
      <c r="BE114" s="744"/>
      <c r="BF114" s="744"/>
      <c r="BG114" s="744"/>
      <c r="BH114" s="744"/>
      <c r="BI114" s="744"/>
      <c r="BJ114" s="744"/>
      <c r="BK114" s="744"/>
      <c r="BL114" s="744"/>
      <c r="BM114" s="744"/>
      <c r="BN114" s="744"/>
      <c r="BO114" s="744"/>
      <c r="BP114" s="745"/>
      <c r="BQ114" s="834">
        <v>544013</v>
      </c>
      <c r="BR114" s="835"/>
      <c r="BS114" s="835"/>
      <c r="BT114" s="835"/>
      <c r="BU114" s="835"/>
      <c r="BV114" s="835">
        <v>559563</v>
      </c>
      <c r="BW114" s="835"/>
      <c r="BX114" s="835"/>
      <c r="BY114" s="835"/>
      <c r="BZ114" s="835"/>
      <c r="CA114" s="835">
        <v>597521</v>
      </c>
      <c r="CB114" s="835"/>
      <c r="CC114" s="835"/>
      <c r="CD114" s="835"/>
      <c r="CE114" s="835"/>
      <c r="CF114" s="888">
        <v>11.2</v>
      </c>
      <c r="CG114" s="889"/>
      <c r="CH114" s="889"/>
      <c r="CI114" s="889"/>
      <c r="CJ114" s="889"/>
      <c r="CK114" s="933"/>
      <c r="CL114" s="839"/>
      <c r="CM114" s="833" t="s">
        <v>456</v>
      </c>
      <c r="CN114" s="744"/>
      <c r="CO114" s="744"/>
      <c r="CP114" s="744"/>
      <c r="CQ114" s="744"/>
      <c r="CR114" s="744"/>
      <c r="CS114" s="744"/>
      <c r="CT114" s="744"/>
      <c r="CU114" s="744"/>
      <c r="CV114" s="744"/>
      <c r="CW114" s="744"/>
      <c r="CX114" s="744"/>
      <c r="CY114" s="744"/>
      <c r="CZ114" s="744"/>
      <c r="DA114" s="744"/>
      <c r="DB114" s="744"/>
      <c r="DC114" s="744"/>
      <c r="DD114" s="744"/>
      <c r="DE114" s="744"/>
      <c r="DF114" s="745"/>
      <c r="DG114" s="735" t="s">
        <v>129</v>
      </c>
      <c r="DH114" s="736"/>
      <c r="DI114" s="736"/>
      <c r="DJ114" s="736"/>
      <c r="DK114" s="737"/>
      <c r="DL114" s="738" t="s">
        <v>129</v>
      </c>
      <c r="DM114" s="736"/>
      <c r="DN114" s="736"/>
      <c r="DO114" s="736"/>
      <c r="DP114" s="737"/>
      <c r="DQ114" s="738" t="s">
        <v>129</v>
      </c>
      <c r="DR114" s="736"/>
      <c r="DS114" s="736"/>
      <c r="DT114" s="736"/>
      <c r="DU114" s="737"/>
      <c r="DV114" s="739" t="s">
        <v>129</v>
      </c>
      <c r="DW114" s="740"/>
      <c r="DX114" s="740"/>
      <c r="DY114" s="740"/>
      <c r="DZ114" s="741"/>
    </row>
    <row r="115" spans="1:130" s="230" customFormat="1" ht="26.25" customHeight="1" x14ac:dyDescent="0.15">
      <c r="A115" s="924"/>
      <c r="B115" s="925"/>
      <c r="C115" s="744" t="s">
        <v>457</v>
      </c>
      <c r="D115" s="744"/>
      <c r="E115" s="744"/>
      <c r="F115" s="744"/>
      <c r="G115" s="744"/>
      <c r="H115" s="744"/>
      <c r="I115" s="744"/>
      <c r="J115" s="744"/>
      <c r="K115" s="744"/>
      <c r="L115" s="744"/>
      <c r="M115" s="744"/>
      <c r="N115" s="744"/>
      <c r="O115" s="744"/>
      <c r="P115" s="744"/>
      <c r="Q115" s="744"/>
      <c r="R115" s="744"/>
      <c r="S115" s="744"/>
      <c r="T115" s="744"/>
      <c r="U115" s="744"/>
      <c r="V115" s="744"/>
      <c r="W115" s="744"/>
      <c r="X115" s="744"/>
      <c r="Y115" s="744"/>
      <c r="Z115" s="745"/>
      <c r="AA115" s="746">
        <v>64</v>
      </c>
      <c r="AB115" s="747"/>
      <c r="AC115" s="747"/>
      <c r="AD115" s="747"/>
      <c r="AE115" s="748"/>
      <c r="AF115" s="749">
        <v>41</v>
      </c>
      <c r="AG115" s="747"/>
      <c r="AH115" s="747"/>
      <c r="AI115" s="747"/>
      <c r="AJ115" s="748"/>
      <c r="AK115" s="749">
        <v>17</v>
      </c>
      <c r="AL115" s="747"/>
      <c r="AM115" s="747"/>
      <c r="AN115" s="747"/>
      <c r="AO115" s="748"/>
      <c r="AP115" s="750">
        <v>0</v>
      </c>
      <c r="AQ115" s="751"/>
      <c r="AR115" s="751"/>
      <c r="AS115" s="751"/>
      <c r="AT115" s="752"/>
      <c r="AU115" s="938"/>
      <c r="AV115" s="939"/>
      <c r="AW115" s="939"/>
      <c r="AX115" s="939"/>
      <c r="AY115" s="939"/>
      <c r="AZ115" s="833" t="s">
        <v>458</v>
      </c>
      <c r="BA115" s="744"/>
      <c r="BB115" s="744"/>
      <c r="BC115" s="744"/>
      <c r="BD115" s="744"/>
      <c r="BE115" s="744"/>
      <c r="BF115" s="744"/>
      <c r="BG115" s="744"/>
      <c r="BH115" s="744"/>
      <c r="BI115" s="744"/>
      <c r="BJ115" s="744"/>
      <c r="BK115" s="744"/>
      <c r="BL115" s="744"/>
      <c r="BM115" s="744"/>
      <c r="BN115" s="744"/>
      <c r="BO115" s="744"/>
      <c r="BP115" s="745"/>
      <c r="BQ115" s="834" t="s">
        <v>129</v>
      </c>
      <c r="BR115" s="835"/>
      <c r="BS115" s="835"/>
      <c r="BT115" s="835"/>
      <c r="BU115" s="835"/>
      <c r="BV115" s="835" t="s">
        <v>129</v>
      </c>
      <c r="BW115" s="835"/>
      <c r="BX115" s="835"/>
      <c r="BY115" s="835"/>
      <c r="BZ115" s="835"/>
      <c r="CA115" s="835" t="s">
        <v>448</v>
      </c>
      <c r="CB115" s="835"/>
      <c r="CC115" s="835"/>
      <c r="CD115" s="835"/>
      <c r="CE115" s="835"/>
      <c r="CF115" s="888" t="s">
        <v>448</v>
      </c>
      <c r="CG115" s="889"/>
      <c r="CH115" s="889"/>
      <c r="CI115" s="889"/>
      <c r="CJ115" s="889"/>
      <c r="CK115" s="933"/>
      <c r="CL115" s="839"/>
      <c r="CM115" s="833" t="s">
        <v>459</v>
      </c>
      <c r="CN115" s="744"/>
      <c r="CO115" s="744"/>
      <c r="CP115" s="744"/>
      <c r="CQ115" s="744"/>
      <c r="CR115" s="744"/>
      <c r="CS115" s="744"/>
      <c r="CT115" s="744"/>
      <c r="CU115" s="744"/>
      <c r="CV115" s="744"/>
      <c r="CW115" s="744"/>
      <c r="CX115" s="744"/>
      <c r="CY115" s="744"/>
      <c r="CZ115" s="744"/>
      <c r="DA115" s="744"/>
      <c r="DB115" s="744"/>
      <c r="DC115" s="744"/>
      <c r="DD115" s="744"/>
      <c r="DE115" s="744"/>
      <c r="DF115" s="745"/>
      <c r="DG115" s="735" t="s">
        <v>129</v>
      </c>
      <c r="DH115" s="736"/>
      <c r="DI115" s="736"/>
      <c r="DJ115" s="736"/>
      <c r="DK115" s="737"/>
      <c r="DL115" s="738" t="s">
        <v>448</v>
      </c>
      <c r="DM115" s="736"/>
      <c r="DN115" s="736"/>
      <c r="DO115" s="736"/>
      <c r="DP115" s="737"/>
      <c r="DQ115" s="738" t="s">
        <v>129</v>
      </c>
      <c r="DR115" s="736"/>
      <c r="DS115" s="736"/>
      <c r="DT115" s="736"/>
      <c r="DU115" s="737"/>
      <c r="DV115" s="739" t="s">
        <v>448</v>
      </c>
      <c r="DW115" s="740"/>
      <c r="DX115" s="740"/>
      <c r="DY115" s="740"/>
      <c r="DZ115" s="741"/>
    </row>
    <row r="116" spans="1:130" s="230" customFormat="1" ht="26.25" customHeight="1" x14ac:dyDescent="0.15">
      <c r="A116" s="926"/>
      <c r="B116" s="927"/>
      <c r="C116" s="733" t="s">
        <v>460</v>
      </c>
      <c r="D116" s="733"/>
      <c r="E116" s="733"/>
      <c r="F116" s="733"/>
      <c r="G116" s="733"/>
      <c r="H116" s="733"/>
      <c r="I116" s="733"/>
      <c r="J116" s="733"/>
      <c r="K116" s="733"/>
      <c r="L116" s="733"/>
      <c r="M116" s="733"/>
      <c r="N116" s="733"/>
      <c r="O116" s="733"/>
      <c r="P116" s="733"/>
      <c r="Q116" s="733"/>
      <c r="R116" s="733"/>
      <c r="S116" s="733"/>
      <c r="T116" s="733"/>
      <c r="U116" s="733"/>
      <c r="V116" s="733"/>
      <c r="W116" s="733"/>
      <c r="X116" s="733"/>
      <c r="Y116" s="733"/>
      <c r="Z116" s="734"/>
      <c r="AA116" s="735" t="s">
        <v>129</v>
      </c>
      <c r="AB116" s="736"/>
      <c r="AC116" s="736"/>
      <c r="AD116" s="736"/>
      <c r="AE116" s="737"/>
      <c r="AF116" s="738" t="s">
        <v>448</v>
      </c>
      <c r="AG116" s="736"/>
      <c r="AH116" s="736"/>
      <c r="AI116" s="736"/>
      <c r="AJ116" s="737"/>
      <c r="AK116" s="738" t="s">
        <v>448</v>
      </c>
      <c r="AL116" s="736"/>
      <c r="AM116" s="736"/>
      <c r="AN116" s="736"/>
      <c r="AO116" s="737"/>
      <c r="AP116" s="739" t="s">
        <v>448</v>
      </c>
      <c r="AQ116" s="740"/>
      <c r="AR116" s="740"/>
      <c r="AS116" s="740"/>
      <c r="AT116" s="741"/>
      <c r="AU116" s="938"/>
      <c r="AV116" s="939"/>
      <c r="AW116" s="939"/>
      <c r="AX116" s="939"/>
      <c r="AY116" s="939"/>
      <c r="AZ116" s="928" t="s">
        <v>461</v>
      </c>
      <c r="BA116" s="929"/>
      <c r="BB116" s="929"/>
      <c r="BC116" s="929"/>
      <c r="BD116" s="929"/>
      <c r="BE116" s="929"/>
      <c r="BF116" s="929"/>
      <c r="BG116" s="929"/>
      <c r="BH116" s="929"/>
      <c r="BI116" s="929"/>
      <c r="BJ116" s="929"/>
      <c r="BK116" s="929"/>
      <c r="BL116" s="929"/>
      <c r="BM116" s="929"/>
      <c r="BN116" s="929"/>
      <c r="BO116" s="929"/>
      <c r="BP116" s="930"/>
      <c r="BQ116" s="834" t="s">
        <v>129</v>
      </c>
      <c r="BR116" s="835"/>
      <c r="BS116" s="835"/>
      <c r="BT116" s="835"/>
      <c r="BU116" s="835"/>
      <c r="BV116" s="835" t="s">
        <v>129</v>
      </c>
      <c r="BW116" s="835"/>
      <c r="BX116" s="835"/>
      <c r="BY116" s="835"/>
      <c r="BZ116" s="835"/>
      <c r="CA116" s="835" t="s">
        <v>448</v>
      </c>
      <c r="CB116" s="835"/>
      <c r="CC116" s="835"/>
      <c r="CD116" s="835"/>
      <c r="CE116" s="835"/>
      <c r="CF116" s="888" t="s">
        <v>448</v>
      </c>
      <c r="CG116" s="889"/>
      <c r="CH116" s="889"/>
      <c r="CI116" s="889"/>
      <c r="CJ116" s="889"/>
      <c r="CK116" s="933"/>
      <c r="CL116" s="839"/>
      <c r="CM116" s="833" t="s">
        <v>462</v>
      </c>
      <c r="CN116" s="744"/>
      <c r="CO116" s="744"/>
      <c r="CP116" s="744"/>
      <c r="CQ116" s="744"/>
      <c r="CR116" s="744"/>
      <c r="CS116" s="744"/>
      <c r="CT116" s="744"/>
      <c r="CU116" s="744"/>
      <c r="CV116" s="744"/>
      <c r="CW116" s="744"/>
      <c r="CX116" s="744"/>
      <c r="CY116" s="744"/>
      <c r="CZ116" s="744"/>
      <c r="DA116" s="744"/>
      <c r="DB116" s="744"/>
      <c r="DC116" s="744"/>
      <c r="DD116" s="744"/>
      <c r="DE116" s="744"/>
      <c r="DF116" s="745"/>
      <c r="DG116" s="735" t="s">
        <v>129</v>
      </c>
      <c r="DH116" s="736"/>
      <c r="DI116" s="736"/>
      <c r="DJ116" s="736"/>
      <c r="DK116" s="737"/>
      <c r="DL116" s="738" t="s">
        <v>129</v>
      </c>
      <c r="DM116" s="736"/>
      <c r="DN116" s="736"/>
      <c r="DO116" s="736"/>
      <c r="DP116" s="737"/>
      <c r="DQ116" s="738" t="s">
        <v>448</v>
      </c>
      <c r="DR116" s="736"/>
      <c r="DS116" s="736"/>
      <c r="DT116" s="736"/>
      <c r="DU116" s="737"/>
      <c r="DV116" s="739" t="s">
        <v>448</v>
      </c>
      <c r="DW116" s="740"/>
      <c r="DX116" s="740"/>
      <c r="DY116" s="740"/>
      <c r="DZ116" s="741"/>
    </row>
    <row r="117" spans="1:130" s="230" customFormat="1" ht="26.25" customHeight="1" x14ac:dyDescent="0.15">
      <c r="A117" s="908" t="s">
        <v>190</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890" t="s">
        <v>463</v>
      </c>
      <c r="Z117" s="910"/>
      <c r="AA117" s="915">
        <v>898666</v>
      </c>
      <c r="AB117" s="916"/>
      <c r="AC117" s="916"/>
      <c r="AD117" s="916"/>
      <c r="AE117" s="917"/>
      <c r="AF117" s="918">
        <v>923942</v>
      </c>
      <c r="AG117" s="916"/>
      <c r="AH117" s="916"/>
      <c r="AI117" s="916"/>
      <c r="AJ117" s="917"/>
      <c r="AK117" s="918">
        <v>963043</v>
      </c>
      <c r="AL117" s="916"/>
      <c r="AM117" s="916"/>
      <c r="AN117" s="916"/>
      <c r="AO117" s="917"/>
      <c r="AP117" s="919"/>
      <c r="AQ117" s="920"/>
      <c r="AR117" s="920"/>
      <c r="AS117" s="920"/>
      <c r="AT117" s="921"/>
      <c r="AU117" s="938"/>
      <c r="AV117" s="939"/>
      <c r="AW117" s="939"/>
      <c r="AX117" s="939"/>
      <c r="AY117" s="939"/>
      <c r="AZ117" s="876" t="s">
        <v>464</v>
      </c>
      <c r="BA117" s="877"/>
      <c r="BB117" s="877"/>
      <c r="BC117" s="877"/>
      <c r="BD117" s="877"/>
      <c r="BE117" s="877"/>
      <c r="BF117" s="877"/>
      <c r="BG117" s="877"/>
      <c r="BH117" s="877"/>
      <c r="BI117" s="877"/>
      <c r="BJ117" s="877"/>
      <c r="BK117" s="877"/>
      <c r="BL117" s="877"/>
      <c r="BM117" s="877"/>
      <c r="BN117" s="877"/>
      <c r="BO117" s="877"/>
      <c r="BP117" s="878"/>
      <c r="BQ117" s="834" t="s">
        <v>129</v>
      </c>
      <c r="BR117" s="835"/>
      <c r="BS117" s="835"/>
      <c r="BT117" s="835"/>
      <c r="BU117" s="835"/>
      <c r="BV117" s="835" t="s">
        <v>448</v>
      </c>
      <c r="BW117" s="835"/>
      <c r="BX117" s="835"/>
      <c r="BY117" s="835"/>
      <c r="BZ117" s="835"/>
      <c r="CA117" s="835" t="s">
        <v>448</v>
      </c>
      <c r="CB117" s="835"/>
      <c r="CC117" s="835"/>
      <c r="CD117" s="835"/>
      <c r="CE117" s="835"/>
      <c r="CF117" s="888" t="s">
        <v>448</v>
      </c>
      <c r="CG117" s="889"/>
      <c r="CH117" s="889"/>
      <c r="CI117" s="889"/>
      <c r="CJ117" s="889"/>
      <c r="CK117" s="933"/>
      <c r="CL117" s="839"/>
      <c r="CM117" s="833" t="s">
        <v>465</v>
      </c>
      <c r="CN117" s="744"/>
      <c r="CO117" s="744"/>
      <c r="CP117" s="744"/>
      <c r="CQ117" s="744"/>
      <c r="CR117" s="744"/>
      <c r="CS117" s="744"/>
      <c r="CT117" s="744"/>
      <c r="CU117" s="744"/>
      <c r="CV117" s="744"/>
      <c r="CW117" s="744"/>
      <c r="CX117" s="744"/>
      <c r="CY117" s="744"/>
      <c r="CZ117" s="744"/>
      <c r="DA117" s="744"/>
      <c r="DB117" s="744"/>
      <c r="DC117" s="744"/>
      <c r="DD117" s="744"/>
      <c r="DE117" s="744"/>
      <c r="DF117" s="745"/>
      <c r="DG117" s="735" t="s">
        <v>129</v>
      </c>
      <c r="DH117" s="736"/>
      <c r="DI117" s="736"/>
      <c r="DJ117" s="736"/>
      <c r="DK117" s="737"/>
      <c r="DL117" s="738" t="s">
        <v>129</v>
      </c>
      <c r="DM117" s="736"/>
      <c r="DN117" s="736"/>
      <c r="DO117" s="736"/>
      <c r="DP117" s="737"/>
      <c r="DQ117" s="738" t="s">
        <v>448</v>
      </c>
      <c r="DR117" s="736"/>
      <c r="DS117" s="736"/>
      <c r="DT117" s="736"/>
      <c r="DU117" s="737"/>
      <c r="DV117" s="739" t="s">
        <v>129</v>
      </c>
      <c r="DW117" s="740"/>
      <c r="DX117" s="740"/>
      <c r="DY117" s="740"/>
      <c r="DZ117" s="741"/>
    </row>
    <row r="118" spans="1:130" s="230" customFormat="1" ht="26.25" customHeight="1" x14ac:dyDescent="0.15">
      <c r="A118" s="908" t="s">
        <v>437</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11" t="s">
        <v>434</v>
      </c>
      <c r="AB118" s="909"/>
      <c r="AC118" s="909"/>
      <c r="AD118" s="909"/>
      <c r="AE118" s="910"/>
      <c r="AF118" s="911" t="s">
        <v>435</v>
      </c>
      <c r="AG118" s="909"/>
      <c r="AH118" s="909"/>
      <c r="AI118" s="909"/>
      <c r="AJ118" s="910"/>
      <c r="AK118" s="911" t="s">
        <v>312</v>
      </c>
      <c r="AL118" s="909"/>
      <c r="AM118" s="909"/>
      <c r="AN118" s="909"/>
      <c r="AO118" s="910"/>
      <c r="AP118" s="912" t="s">
        <v>436</v>
      </c>
      <c r="AQ118" s="913"/>
      <c r="AR118" s="913"/>
      <c r="AS118" s="913"/>
      <c r="AT118" s="914"/>
      <c r="AU118" s="938"/>
      <c r="AV118" s="939"/>
      <c r="AW118" s="939"/>
      <c r="AX118" s="939"/>
      <c r="AY118" s="939"/>
      <c r="AZ118" s="853" t="s">
        <v>466</v>
      </c>
      <c r="BA118" s="733"/>
      <c r="BB118" s="733"/>
      <c r="BC118" s="733"/>
      <c r="BD118" s="733"/>
      <c r="BE118" s="733"/>
      <c r="BF118" s="733"/>
      <c r="BG118" s="733"/>
      <c r="BH118" s="733"/>
      <c r="BI118" s="733"/>
      <c r="BJ118" s="733"/>
      <c r="BK118" s="733"/>
      <c r="BL118" s="733"/>
      <c r="BM118" s="733"/>
      <c r="BN118" s="733"/>
      <c r="BO118" s="733"/>
      <c r="BP118" s="734"/>
      <c r="BQ118" s="892" t="s">
        <v>129</v>
      </c>
      <c r="BR118" s="858"/>
      <c r="BS118" s="858"/>
      <c r="BT118" s="858"/>
      <c r="BU118" s="858"/>
      <c r="BV118" s="858" t="s">
        <v>129</v>
      </c>
      <c r="BW118" s="858"/>
      <c r="BX118" s="858"/>
      <c r="BY118" s="858"/>
      <c r="BZ118" s="858"/>
      <c r="CA118" s="858" t="s">
        <v>448</v>
      </c>
      <c r="CB118" s="858"/>
      <c r="CC118" s="858"/>
      <c r="CD118" s="858"/>
      <c r="CE118" s="858"/>
      <c r="CF118" s="888" t="s">
        <v>129</v>
      </c>
      <c r="CG118" s="889"/>
      <c r="CH118" s="889"/>
      <c r="CI118" s="889"/>
      <c r="CJ118" s="889"/>
      <c r="CK118" s="933"/>
      <c r="CL118" s="839"/>
      <c r="CM118" s="833" t="s">
        <v>467</v>
      </c>
      <c r="CN118" s="744"/>
      <c r="CO118" s="744"/>
      <c r="CP118" s="744"/>
      <c r="CQ118" s="744"/>
      <c r="CR118" s="744"/>
      <c r="CS118" s="744"/>
      <c r="CT118" s="744"/>
      <c r="CU118" s="744"/>
      <c r="CV118" s="744"/>
      <c r="CW118" s="744"/>
      <c r="CX118" s="744"/>
      <c r="CY118" s="744"/>
      <c r="CZ118" s="744"/>
      <c r="DA118" s="744"/>
      <c r="DB118" s="744"/>
      <c r="DC118" s="744"/>
      <c r="DD118" s="744"/>
      <c r="DE118" s="744"/>
      <c r="DF118" s="745"/>
      <c r="DG118" s="735" t="s">
        <v>129</v>
      </c>
      <c r="DH118" s="736"/>
      <c r="DI118" s="736"/>
      <c r="DJ118" s="736"/>
      <c r="DK118" s="737"/>
      <c r="DL118" s="738" t="s">
        <v>448</v>
      </c>
      <c r="DM118" s="736"/>
      <c r="DN118" s="736"/>
      <c r="DO118" s="736"/>
      <c r="DP118" s="737"/>
      <c r="DQ118" s="738" t="s">
        <v>129</v>
      </c>
      <c r="DR118" s="736"/>
      <c r="DS118" s="736"/>
      <c r="DT118" s="736"/>
      <c r="DU118" s="737"/>
      <c r="DV118" s="739" t="s">
        <v>129</v>
      </c>
      <c r="DW118" s="740"/>
      <c r="DX118" s="740"/>
      <c r="DY118" s="740"/>
      <c r="DZ118" s="741"/>
    </row>
    <row r="119" spans="1:130" s="230" customFormat="1" ht="26.25" customHeight="1" x14ac:dyDescent="0.15">
      <c r="A119" s="836" t="s">
        <v>440</v>
      </c>
      <c r="B119" s="837"/>
      <c r="C119" s="873" t="s">
        <v>441</v>
      </c>
      <c r="D119" s="826"/>
      <c r="E119" s="826"/>
      <c r="F119" s="826"/>
      <c r="G119" s="826"/>
      <c r="H119" s="826"/>
      <c r="I119" s="826"/>
      <c r="J119" s="826"/>
      <c r="K119" s="826"/>
      <c r="L119" s="826"/>
      <c r="M119" s="826"/>
      <c r="N119" s="826"/>
      <c r="O119" s="826"/>
      <c r="P119" s="826"/>
      <c r="Q119" s="826"/>
      <c r="R119" s="826"/>
      <c r="S119" s="826"/>
      <c r="T119" s="826"/>
      <c r="U119" s="826"/>
      <c r="V119" s="826"/>
      <c r="W119" s="826"/>
      <c r="X119" s="826"/>
      <c r="Y119" s="826"/>
      <c r="Z119" s="827"/>
      <c r="AA119" s="901" t="s">
        <v>129</v>
      </c>
      <c r="AB119" s="902"/>
      <c r="AC119" s="902"/>
      <c r="AD119" s="902"/>
      <c r="AE119" s="903"/>
      <c r="AF119" s="904" t="s">
        <v>129</v>
      </c>
      <c r="AG119" s="902"/>
      <c r="AH119" s="902"/>
      <c r="AI119" s="902"/>
      <c r="AJ119" s="903"/>
      <c r="AK119" s="904" t="s">
        <v>129</v>
      </c>
      <c r="AL119" s="902"/>
      <c r="AM119" s="902"/>
      <c r="AN119" s="902"/>
      <c r="AO119" s="903"/>
      <c r="AP119" s="905" t="s">
        <v>129</v>
      </c>
      <c r="AQ119" s="906"/>
      <c r="AR119" s="906"/>
      <c r="AS119" s="906"/>
      <c r="AT119" s="907"/>
      <c r="AU119" s="940"/>
      <c r="AV119" s="941"/>
      <c r="AW119" s="941"/>
      <c r="AX119" s="941"/>
      <c r="AY119" s="941"/>
      <c r="AZ119" s="251" t="s">
        <v>190</v>
      </c>
      <c r="BA119" s="251"/>
      <c r="BB119" s="251"/>
      <c r="BC119" s="251"/>
      <c r="BD119" s="251"/>
      <c r="BE119" s="251"/>
      <c r="BF119" s="251"/>
      <c r="BG119" s="251"/>
      <c r="BH119" s="251"/>
      <c r="BI119" s="251"/>
      <c r="BJ119" s="251"/>
      <c r="BK119" s="251"/>
      <c r="BL119" s="251"/>
      <c r="BM119" s="251"/>
      <c r="BN119" s="251"/>
      <c r="BO119" s="890" t="s">
        <v>468</v>
      </c>
      <c r="BP119" s="891"/>
      <c r="BQ119" s="892">
        <v>10040142</v>
      </c>
      <c r="BR119" s="858"/>
      <c r="BS119" s="858"/>
      <c r="BT119" s="858"/>
      <c r="BU119" s="858"/>
      <c r="BV119" s="858">
        <v>9234298</v>
      </c>
      <c r="BW119" s="858"/>
      <c r="BX119" s="858"/>
      <c r="BY119" s="858"/>
      <c r="BZ119" s="858"/>
      <c r="CA119" s="858">
        <v>8481753</v>
      </c>
      <c r="CB119" s="858"/>
      <c r="CC119" s="858"/>
      <c r="CD119" s="858"/>
      <c r="CE119" s="858"/>
      <c r="CF119" s="772"/>
      <c r="CG119" s="773"/>
      <c r="CH119" s="773"/>
      <c r="CI119" s="773"/>
      <c r="CJ119" s="849"/>
      <c r="CK119" s="934"/>
      <c r="CL119" s="841"/>
      <c r="CM119" s="853" t="s">
        <v>469</v>
      </c>
      <c r="CN119" s="733"/>
      <c r="CO119" s="733"/>
      <c r="CP119" s="733"/>
      <c r="CQ119" s="733"/>
      <c r="CR119" s="733"/>
      <c r="CS119" s="733"/>
      <c r="CT119" s="733"/>
      <c r="CU119" s="733"/>
      <c r="CV119" s="733"/>
      <c r="CW119" s="733"/>
      <c r="CX119" s="733"/>
      <c r="CY119" s="733"/>
      <c r="CZ119" s="733"/>
      <c r="DA119" s="733"/>
      <c r="DB119" s="733"/>
      <c r="DC119" s="733"/>
      <c r="DD119" s="733"/>
      <c r="DE119" s="733"/>
      <c r="DF119" s="734"/>
      <c r="DG119" s="785" t="s">
        <v>129</v>
      </c>
      <c r="DH119" s="786"/>
      <c r="DI119" s="786"/>
      <c r="DJ119" s="786"/>
      <c r="DK119" s="787"/>
      <c r="DL119" s="788" t="s">
        <v>448</v>
      </c>
      <c r="DM119" s="786"/>
      <c r="DN119" s="786"/>
      <c r="DO119" s="786"/>
      <c r="DP119" s="787"/>
      <c r="DQ119" s="788" t="s">
        <v>129</v>
      </c>
      <c r="DR119" s="786"/>
      <c r="DS119" s="786"/>
      <c r="DT119" s="786"/>
      <c r="DU119" s="787"/>
      <c r="DV119" s="861" t="s">
        <v>129</v>
      </c>
      <c r="DW119" s="862"/>
      <c r="DX119" s="862"/>
      <c r="DY119" s="862"/>
      <c r="DZ119" s="863"/>
    </row>
    <row r="120" spans="1:130" s="230" customFormat="1" ht="26.25" customHeight="1" x14ac:dyDescent="0.15">
      <c r="A120" s="838"/>
      <c r="B120" s="839"/>
      <c r="C120" s="833" t="s">
        <v>445</v>
      </c>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5"/>
      <c r="AA120" s="735" t="s">
        <v>448</v>
      </c>
      <c r="AB120" s="736"/>
      <c r="AC120" s="736"/>
      <c r="AD120" s="736"/>
      <c r="AE120" s="737"/>
      <c r="AF120" s="738" t="s">
        <v>129</v>
      </c>
      <c r="AG120" s="736"/>
      <c r="AH120" s="736"/>
      <c r="AI120" s="736"/>
      <c r="AJ120" s="737"/>
      <c r="AK120" s="738" t="s">
        <v>448</v>
      </c>
      <c r="AL120" s="736"/>
      <c r="AM120" s="736"/>
      <c r="AN120" s="736"/>
      <c r="AO120" s="737"/>
      <c r="AP120" s="739" t="s">
        <v>129</v>
      </c>
      <c r="AQ120" s="740"/>
      <c r="AR120" s="740"/>
      <c r="AS120" s="740"/>
      <c r="AT120" s="741"/>
      <c r="AU120" s="893" t="s">
        <v>470</v>
      </c>
      <c r="AV120" s="894"/>
      <c r="AW120" s="894"/>
      <c r="AX120" s="894"/>
      <c r="AY120" s="895"/>
      <c r="AZ120" s="873" t="s">
        <v>471</v>
      </c>
      <c r="BA120" s="826"/>
      <c r="BB120" s="826"/>
      <c r="BC120" s="826"/>
      <c r="BD120" s="826"/>
      <c r="BE120" s="826"/>
      <c r="BF120" s="826"/>
      <c r="BG120" s="826"/>
      <c r="BH120" s="826"/>
      <c r="BI120" s="826"/>
      <c r="BJ120" s="826"/>
      <c r="BK120" s="826"/>
      <c r="BL120" s="826"/>
      <c r="BM120" s="826"/>
      <c r="BN120" s="826"/>
      <c r="BO120" s="826"/>
      <c r="BP120" s="827"/>
      <c r="BQ120" s="874">
        <v>5760375</v>
      </c>
      <c r="BR120" s="855"/>
      <c r="BS120" s="855"/>
      <c r="BT120" s="855"/>
      <c r="BU120" s="855"/>
      <c r="BV120" s="855">
        <v>6134922</v>
      </c>
      <c r="BW120" s="855"/>
      <c r="BX120" s="855"/>
      <c r="BY120" s="855"/>
      <c r="BZ120" s="855"/>
      <c r="CA120" s="855">
        <v>7042076</v>
      </c>
      <c r="CB120" s="855"/>
      <c r="CC120" s="855"/>
      <c r="CD120" s="855"/>
      <c r="CE120" s="855"/>
      <c r="CF120" s="879">
        <v>131.6</v>
      </c>
      <c r="CG120" s="880"/>
      <c r="CH120" s="880"/>
      <c r="CI120" s="880"/>
      <c r="CJ120" s="880"/>
      <c r="CK120" s="881" t="s">
        <v>472</v>
      </c>
      <c r="CL120" s="865"/>
      <c r="CM120" s="865"/>
      <c r="CN120" s="865"/>
      <c r="CO120" s="866"/>
      <c r="CP120" s="885" t="s">
        <v>473</v>
      </c>
      <c r="CQ120" s="886"/>
      <c r="CR120" s="886"/>
      <c r="CS120" s="886"/>
      <c r="CT120" s="886"/>
      <c r="CU120" s="886"/>
      <c r="CV120" s="886"/>
      <c r="CW120" s="886"/>
      <c r="CX120" s="886"/>
      <c r="CY120" s="886"/>
      <c r="CZ120" s="886"/>
      <c r="DA120" s="886"/>
      <c r="DB120" s="886"/>
      <c r="DC120" s="886"/>
      <c r="DD120" s="886"/>
      <c r="DE120" s="886"/>
      <c r="DF120" s="887"/>
      <c r="DG120" s="874">
        <v>2424625</v>
      </c>
      <c r="DH120" s="855"/>
      <c r="DI120" s="855"/>
      <c r="DJ120" s="855"/>
      <c r="DK120" s="855"/>
      <c r="DL120" s="855">
        <v>2132216</v>
      </c>
      <c r="DM120" s="855"/>
      <c r="DN120" s="855"/>
      <c r="DO120" s="855"/>
      <c r="DP120" s="855"/>
      <c r="DQ120" s="855">
        <v>1863295</v>
      </c>
      <c r="DR120" s="855"/>
      <c r="DS120" s="855"/>
      <c r="DT120" s="855"/>
      <c r="DU120" s="855"/>
      <c r="DV120" s="856">
        <v>34.799999999999997</v>
      </c>
      <c r="DW120" s="856"/>
      <c r="DX120" s="856"/>
      <c r="DY120" s="856"/>
      <c r="DZ120" s="857"/>
    </row>
    <row r="121" spans="1:130" s="230" customFormat="1" ht="26.25" customHeight="1" x14ac:dyDescent="0.15">
      <c r="A121" s="838"/>
      <c r="B121" s="839"/>
      <c r="C121" s="876" t="s">
        <v>474</v>
      </c>
      <c r="D121" s="877"/>
      <c r="E121" s="877"/>
      <c r="F121" s="877"/>
      <c r="G121" s="877"/>
      <c r="H121" s="877"/>
      <c r="I121" s="877"/>
      <c r="J121" s="877"/>
      <c r="K121" s="877"/>
      <c r="L121" s="877"/>
      <c r="M121" s="877"/>
      <c r="N121" s="877"/>
      <c r="O121" s="877"/>
      <c r="P121" s="877"/>
      <c r="Q121" s="877"/>
      <c r="R121" s="877"/>
      <c r="S121" s="877"/>
      <c r="T121" s="877"/>
      <c r="U121" s="877"/>
      <c r="V121" s="877"/>
      <c r="W121" s="877"/>
      <c r="X121" s="877"/>
      <c r="Y121" s="877"/>
      <c r="Z121" s="878"/>
      <c r="AA121" s="735" t="s">
        <v>129</v>
      </c>
      <c r="AB121" s="736"/>
      <c r="AC121" s="736"/>
      <c r="AD121" s="736"/>
      <c r="AE121" s="737"/>
      <c r="AF121" s="738" t="s">
        <v>448</v>
      </c>
      <c r="AG121" s="736"/>
      <c r="AH121" s="736"/>
      <c r="AI121" s="736"/>
      <c r="AJ121" s="737"/>
      <c r="AK121" s="738" t="s">
        <v>129</v>
      </c>
      <c r="AL121" s="736"/>
      <c r="AM121" s="736"/>
      <c r="AN121" s="736"/>
      <c r="AO121" s="737"/>
      <c r="AP121" s="739" t="s">
        <v>129</v>
      </c>
      <c r="AQ121" s="740"/>
      <c r="AR121" s="740"/>
      <c r="AS121" s="740"/>
      <c r="AT121" s="741"/>
      <c r="AU121" s="896"/>
      <c r="AV121" s="897"/>
      <c r="AW121" s="897"/>
      <c r="AX121" s="897"/>
      <c r="AY121" s="898"/>
      <c r="AZ121" s="833" t="s">
        <v>475</v>
      </c>
      <c r="BA121" s="744"/>
      <c r="BB121" s="744"/>
      <c r="BC121" s="744"/>
      <c r="BD121" s="744"/>
      <c r="BE121" s="744"/>
      <c r="BF121" s="744"/>
      <c r="BG121" s="744"/>
      <c r="BH121" s="744"/>
      <c r="BI121" s="744"/>
      <c r="BJ121" s="744"/>
      <c r="BK121" s="744"/>
      <c r="BL121" s="744"/>
      <c r="BM121" s="744"/>
      <c r="BN121" s="744"/>
      <c r="BO121" s="744"/>
      <c r="BP121" s="745"/>
      <c r="BQ121" s="834">
        <v>32743</v>
      </c>
      <c r="BR121" s="835"/>
      <c r="BS121" s="835"/>
      <c r="BT121" s="835"/>
      <c r="BU121" s="835"/>
      <c r="BV121" s="835">
        <v>28044</v>
      </c>
      <c r="BW121" s="835"/>
      <c r="BX121" s="835"/>
      <c r="BY121" s="835"/>
      <c r="BZ121" s="835"/>
      <c r="CA121" s="835">
        <v>23848</v>
      </c>
      <c r="CB121" s="835"/>
      <c r="CC121" s="835"/>
      <c r="CD121" s="835"/>
      <c r="CE121" s="835"/>
      <c r="CF121" s="888">
        <v>0.4</v>
      </c>
      <c r="CG121" s="889"/>
      <c r="CH121" s="889"/>
      <c r="CI121" s="889"/>
      <c r="CJ121" s="889"/>
      <c r="CK121" s="882"/>
      <c r="CL121" s="868"/>
      <c r="CM121" s="868"/>
      <c r="CN121" s="868"/>
      <c r="CO121" s="869"/>
      <c r="CP121" s="850" t="s">
        <v>415</v>
      </c>
      <c r="CQ121" s="851"/>
      <c r="CR121" s="851"/>
      <c r="CS121" s="851"/>
      <c r="CT121" s="851"/>
      <c r="CU121" s="851"/>
      <c r="CV121" s="851"/>
      <c r="CW121" s="851"/>
      <c r="CX121" s="851"/>
      <c r="CY121" s="851"/>
      <c r="CZ121" s="851"/>
      <c r="DA121" s="851"/>
      <c r="DB121" s="851"/>
      <c r="DC121" s="851"/>
      <c r="DD121" s="851"/>
      <c r="DE121" s="851"/>
      <c r="DF121" s="852"/>
      <c r="DG121" s="834">
        <v>683509</v>
      </c>
      <c r="DH121" s="835"/>
      <c r="DI121" s="835"/>
      <c r="DJ121" s="835"/>
      <c r="DK121" s="835"/>
      <c r="DL121" s="835">
        <v>465254</v>
      </c>
      <c r="DM121" s="835"/>
      <c r="DN121" s="835"/>
      <c r="DO121" s="835"/>
      <c r="DP121" s="835"/>
      <c r="DQ121" s="835">
        <v>398247</v>
      </c>
      <c r="DR121" s="835"/>
      <c r="DS121" s="835"/>
      <c r="DT121" s="835"/>
      <c r="DU121" s="835"/>
      <c r="DV121" s="812">
        <v>7.4</v>
      </c>
      <c r="DW121" s="812"/>
      <c r="DX121" s="812"/>
      <c r="DY121" s="812"/>
      <c r="DZ121" s="813"/>
    </row>
    <row r="122" spans="1:130" s="230" customFormat="1" ht="26.25" customHeight="1" x14ac:dyDescent="0.15">
      <c r="A122" s="838"/>
      <c r="B122" s="839"/>
      <c r="C122" s="833" t="s">
        <v>456</v>
      </c>
      <c r="D122" s="744"/>
      <c r="E122" s="744"/>
      <c r="F122" s="744"/>
      <c r="G122" s="744"/>
      <c r="H122" s="744"/>
      <c r="I122" s="744"/>
      <c r="J122" s="744"/>
      <c r="K122" s="744"/>
      <c r="L122" s="744"/>
      <c r="M122" s="744"/>
      <c r="N122" s="744"/>
      <c r="O122" s="744"/>
      <c r="P122" s="744"/>
      <c r="Q122" s="744"/>
      <c r="R122" s="744"/>
      <c r="S122" s="744"/>
      <c r="T122" s="744"/>
      <c r="U122" s="744"/>
      <c r="V122" s="744"/>
      <c r="W122" s="744"/>
      <c r="X122" s="744"/>
      <c r="Y122" s="744"/>
      <c r="Z122" s="745"/>
      <c r="AA122" s="735" t="s">
        <v>129</v>
      </c>
      <c r="AB122" s="736"/>
      <c r="AC122" s="736"/>
      <c r="AD122" s="736"/>
      <c r="AE122" s="737"/>
      <c r="AF122" s="738" t="s">
        <v>448</v>
      </c>
      <c r="AG122" s="736"/>
      <c r="AH122" s="736"/>
      <c r="AI122" s="736"/>
      <c r="AJ122" s="737"/>
      <c r="AK122" s="738" t="s">
        <v>129</v>
      </c>
      <c r="AL122" s="736"/>
      <c r="AM122" s="736"/>
      <c r="AN122" s="736"/>
      <c r="AO122" s="737"/>
      <c r="AP122" s="739" t="s">
        <v>129</v>
      </c>
      <c r="AQ122" s="740"/>
      <c r="AR122" s="740"/>
      <c r="AS122" s="740"/>
      <c r="AT122" s="741"/>
      <c r="AU122" s="896"/>
      <c r="AV122" s="897"/>
      <c r="AW122" s="897"/>
      <c r="AX122" s="897"/>
      <c r="AY122" s="898"/>
      <c r="AZ122" s="853" t="s">
        <v>476</v>
      </c>
      <c r="BA122" s="733"/>
      <c r="BB122" s="733"/>
      <c r="BC122" s="733"/>
      <c r="BD122" s="733"/>
      <c r="BE122" s="733"/>
      <c r="BF122" s="733"/>
      <c r="BG122" s="733"/>
      <c r="BH122" s="733"/>
      <c r="BI122" s="733"/>
      <c r="BJ122" s="733"/>
      <c r="BK122" s="733"/>
      <c r="BL122" s="733"/>
      <c r="BM122" s="733"/>
      <c r="BN122" s="733"/>
      <c r="BO122" s="733"/>
      <c r="BP122" s="734"/>
      <c r="BQ122" s="892">
        <v>7831724</v>
      </c>
      <c r="BR122" s="858"/>
      <c r="BS122" s="858"/>
      <c r="BT122" s="858"/>
      <c r="BU122" s="858"/>
      <c r="BV122" s="858">
        <v>7354053</v>
      </c>
      <c r="BW122" s="858"/>
      <c r="BX122" s="858"/>
      <c r="BY122" s="858"/>
      <c r="BZ122" s="858"/>
      <c r="CA122" s="858">
        <v>6719960</v>
      </c>
      <c r="CB122" s="858"/>
      <c r="CC122" s="858"/>
      <c r="CD122" s="858"/>
      <c r="CE122" s="858"/>
      <c r="CF122" s="859">
        <v>125.5</v>
      </c>
      <c r="CG122" s="860"/>
      <c r="CH122" s="860"/>
      <c r="CI122" s="860"/>
      <c r="CJ122" s="860"/>
      <c r="CK122" s="882"/>
      <c r="CL122" s="868"/>
      <c r="CM122" s="868"/>
      <c r="CN122" s="868"/>
      <c r="CO122" s="869"/>
      <c r="CP122" s="850" t="s">
        <v>412</v>
      </c>
      <c r="CQ122" s="851"/>
      <c r="CR122" s="851"/>
      <c r="CS122" s="851"/>
      <c r="CT122" s="851"/>
      <c r="CU122" s="851"/>
      <c r="CV122" s="851"/>
      <c r="CW122" s="851"/>
      <c r="CX122" s="851"/>
      <c r="CY122" s="851"/>
      <c r="CZ122" s="851"/>
      <c r="DA122" s="851"/>
      <c r="DB122" s="851"/>
      <c r="DC122" s="851"/>
      <c r="DD122" s="851"/>
      <c r="DE122" s="851"/>
      <c r="DF122" s="852"/>
      <c r="DG122" s="834" t="s">
        <v>129</v>
      </c>
      <c r="DH122" s="835"/>
      <c r="DI122" s="835"/>
      <c r="DJ122" s="835"/>
      <c r="DK122" s="835"/>
      <c r="DL122" s="835">
        <v>36844</v>
      </c>
      <c r="DM122" s="835"/>
      <c r="DN122" s="835"/>
      <c r="DO122" s="835"/>
      <c r="DP122" s="835"/>
      <c r="DQ122" s="835">
        <v>57014</v>
      </c>
      <c r="DR122" s="835"/>
      <c r="DS122" s="835"/>
      <c r="DT122" s="835"/>
      <c r="DU122" s="835"/>
      <c r="DV122" s="812">
        <v>1.1000000000000001</v>
      </c>
      <c r="DW122" s="812"/>
      <c r="DX122" s="812"/>
      <c r="DY122" s="812"/>
      <c r="DZ122" s="813"/>
    </row>
    <row r="123" spans="1:130" s="230" customFormat="1" ht="26.25" customHeight="1" x14ac:dyDescent="0.15">
      <c r="A123" s="838"/>
      <c r="B123" s="839"/>
      <c r="C123" s="833" t="s">
        <v>462</v>
      </c>
      <c r="D123" s="744"/>
      <c r="E123" s="744"/>
      <c r="F123" s="744"/>
      <c r="G123" s="744"/>
      <c r="H123" s="744"/>
      <c r="I123" s="744"/>
      <c r="J123" s="744"/>
      <c r="K123" s="744"/>
      <c r="L123" s="744"/>
      <c r="M123" s="744"/>
      <c r="N123" s="744"/>
      <c r="O123" s="744"/>
      <c r="P123" s="744"/>
      <c r="Q123" s="744"/>
      <c r="R123" s="744"/>
      <c r="S123" s="744"/>
      <c r="T123" s="744"/>
      <c r="U123" s="744"/>
      <c r="V123" s="744"/>
      <c r="W123" s="744"/>
      <c r="X123" s="744"/>
      <c r="Y123" s="744"/>
      <c r="Z123" s="745"/>
      <c r="AA123" s="735" t="s">
        <v>129</v>
      </c>
      <c r="AB123" s="736"/>
      <c r="AC123" s="736"/>
      <c r="AD123" s="736"/>
      <c r="AE123" s="737"/>
      <c r="AF123" s="738" t="s">
        <v>129</v>
      </c>
      <c r="AG123" s="736"/>
      <c r="AH123" s="736"/>
      <c r="AI123" s="736"/>
      <c r="AJ123" s="737"/>
      <c r="AK123" s="738" t="s">
        <v>129</v>
      </c>
      <c r="AL123" s="736"/>
      <c r="AM123" s="736"/>
      <c r="AN123" s="736"/>
      <c r="AO123" s="737"/>
      <c r="AP123" s="739" t="s">
        <v>129</v>
      </c>
      <c r="AQ123" s="740"/>
      <c r="AR123" s="740"/>
      <c r="AS123" s="740"/>
      <c r="AT123" s="741"/>
      <c r="AU123" s="899"/>
      <c r="AV123" s="900"/>
      <c r="AW123" s="900"/>
      <c r="AX123" s="900"/>
      <c r="AY123" s="900"/>
      <c r="AZ123" s="251" t="s">
        <v>190</v>
      </c>
      <c r="BA123" s="251"/>
      <c r="BB123" s="251"/>
      <c r="BC123" s="251"/>
      <c r="BD123" s="251"/>
      <c r="BE123" s="251"/>
      <c r="BF123" s="251"/>
      <c r="BG123" s="251"/>
      <c r="BH123" s="251"/>
      <c r="BI123" s="251"/>
      <c r="BJ123" s="251"/>
      <c r="BK123" s="251"/>
      <c r="BL123" s="251"/>
      <c r="BM123" s="251"/>
      <c r="BN123" s="251"/>
      <c r="BO123" s="890" t="s">
        <v>477</v>
      </c>
      <c r="BP123" s="891"/>
      <c r="BQ123" s="847">
        <v>13624842</v>
      </c>
      <c r="BR123" s="848"/>
      <c r="BS123" s="848"/>
      <c r="BT123" s="848"/>
      <c r="BU123" s="848"/>
      <c r="BV123" s="848">
        <v>13517019</v>
      </c>
      <c r="BW123" s="848"/>
      <c r="BX123" s="848"/>
      <c r="BY123" s="848"/>
      <c r="BZ123" s="848"/>
      <c r="CA123" s="848">
        <v>13785884</v>
      </c>
      <c r="CB123" s="848"/>
      <c r="CC123" s="848"/>
      <c r="CD123" s="848"/>
      <c r="CE123" s="848"/>
      <c r="CF123" s="772"/>
      <c r="CG123" s="773"/>
      <c r="CH123" s="773"/>
      <c r="CI123" s="773"/>
      <c r="CJ123" s="849"/>
      <c r="CK123" s="882"/>
      <c r="CL123" s="868"/>
      <c r="CM123" s="868"/>
      <c r="CN123" s="868"/>
      <c r="CO123" s="869"/>
      <c r="CP123" s="850" t="s">
        <v>410</v>
      </c>
      <c r="CQ123" s="851"/>
      <c r="CR123" s="851"/>
      <c r="CS123" s="851"/>
      <c r="CT123" s="851"/>
      <c r="CU123" s="851"/>
      <c r="CV123" s="851"/>
      <c r="CW123" s="851"/>
      <c r="CX123" s="851"/>
      <c r="CY123" s="851"/>
      <c r="CZ123" s="851"/>
      <c r="DA123" s="851"/>
      <c r="DB123" s="851"/>
      <c r="DC123" s="851"/>
      <c r="DD123" s="851"/>
      <c r="DE123" s="851"/>
      <c r="DF123" s="852"/>
      <c r="DG123" s="735">
        <v>32278</v>
      </c>
      <c r="DH123" s="736"/>
      <c r="DI123" s="736"/>
      <c r="DJ123" s="736"/>
      <c r="DK123" s="737"/>
      <c r="DL123" s="738">
        <v>30705</v>
      </c>
      <c r="DM123" s="736"/>
      <c r="DN123" s="736"/>
      <c r="DO123" s="736"/>
      <c r="DP123" s="737"/>
      <c r="DQ123" s="738">
        <v>32354</v>
      </c>
      <c r="DR123" s="736"/>
      <c r="DS123" s="736"/>
      <c r="DT123" s="736"/>
      <c r="DU123" s="737"/>
      <c r="DV123" s="739">
        <v>0.6</v>
      </c>
      <c r="DW123" s="740"/>
      <c r="DX123" s="740"/>
      <c r="DY123" s="740"/>
      <c r="DZ123" s="741"/>
    </row>
    <row r="124" spans="1:130" s="230" customFormat="1" ht="26.25" customHeight="1" thickBot="1" x14ac:dyDescent="0.2">
      <c r="A124" s="838"/>
      <c r="B124" s="839"/>
      <c r="C124" s="833" t="s">
        <v>465</v>
      </c>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5"/>
      <c r="AA124" s="735" t="s">
        <v>129</v>
      </c>
      <c r="AB124" s="736"/>
      <c r="AC124" s="736"/>
      <c r="AD124" s="736"/>
      <c r="AE124" s="737"/>
      <c r="AF124" s="738" t="s">
        <v>448</v>
      </c>
      <c r="AG124" s="736"/>
      <c r="AH124" s="736"/>
      <c r="AI124" s="736"/>
      <c r="AJ124" s="737"/>
      <c r="AK124" s="738" t="s">
        <v>129</v>
      </c>
      <c r="AL124" s="736"/>
      <c r="AM124" s="736"/>
      <c r="AN124" s="736"/>
      <c r="AO124" s="737"/>
      <c r="AP124" s="739" t="s">
        <v>129</v>
      </c>
      <c r="AQ124" s="740"/>
      <c r="AR124" s="740"/>
      <c r="AS124" s="740"/>
      <c r="AT124" s="741"/>
      <c r="AU124" s="842" t="s">
        <v>478</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t="s">
        <v>448</v>
      </c>
      <c r="BR124" s="846"/>
      <c r="BS124" s="846"/>
      <c r="BT124" s="846"/>
      <c r="BU124" s="846"/>
      <c r="BV124" s="846" t="s">
        <v>448</v>
      </c>
      <c r="BW124" s="846"/>
      <c r="BX124" s="846"/>
      <c r="BY124" s="846"/>
      <c r="BZ124" s="846"/>
      <c r="CA124" s="846" t="s">
        <v>448</v>
      </c>
      <c r="CB124" s="846"/>
      <c r="CC124" s="846"/>
      <c r="CD124" s="846"/>
      <c r="CE124" s="846"/>
      <c r="CF124" s="730"/>
      <c r="CG124" s="731"/>
      <c r="CH124" s="731"/>
      <c r="CI124" s="731"/>
      <c r="CJ124" s="875"/>
      <c r="CK124" s="883"/>
      <c r="CL124" s="883"/>
      <c r="CM124" s="883"/>
      <c r="CN124" s="883"/>
      <c r="CO124" s="884"/>
      <c r="CP124" s="850" t="s">
        <v>479</v>
      </c>
      <c r="CQ124" s="851"/>
      <c r="CR124" s="851"/>
      <c r="CS124" s="851"/>
      <c r="CT124" s="851"/>
      <c r="CU124" s="851"/>
      <c r="CV124" s="851"/>
      <c r="CW124" s="851"/>
      <c r="CX124" s="851"/>
      <c r="CY124" s="851"/>
      <c r="CZ124" s="851"/>
      <c r="DA124" s="851"/>
      <c r="DB124" s="851"/>
      <c r="DC124" s="851"/>
      <c r="DD124" s="851"/>
      <c r="DE124" s="851"/>
      <c r="DF124" s="852"/>
      <c r="DG124" s="785" t="s">
        <v>448</v>
      </c>
      <c r="DH124" s="786"/>
      <c r="DI124" s="786"/>
      <c r="DJ124" s="786"/>
      <c r="DK124" s="787"/>
      <c r="DL124" s="788" t="s">
        <v>129</v>
      </c>
      <c r="DM124" s="786"/>
      <c r="DN124" s="786"/>
      <c r="DO124" s="786"/>
      <c r="DP124" s="787"/>
      <c r="DQ124" s="788" t="s">
        <v>129</v>
      </c>
      <c r="DR124" s="786"/>
      <c r="DS124" s="786"/>
      <c r="DT124" s="786"/>
      <c r="DU124" s="787"/>
      <c r="DV124" s="861" t="s">
        <v>129</v>
      </c>
      <c r="DW124" s="862"/>
      <c r="DX124" s="862"/>
      <c r="DY124" s="862"/>
      <c r="DZ124" s="863"/>
    </row>
    <row r="125" spans="1:130" s="230" customFormat="1" ht="26.25" customHeight="1" x14ac:dyDescent="0.15">
      <c r="A125" s="838"/>
      <c r="B125" s="839"/>
      <c r="C125" s="833" t="s">
        <v>467</v>
      </c>
      <c r="D125" s="744"/>
      <c r="E125" s="744"/>
      <c r="F125" s="744"/>
      <c r="G125" s="744"/>
      <c r="H125" s="744"/>
      <c r="I125" s="744"/>
      <c r="J125" s="744"/>
      <c r="K125" s="744"/>
      <c r="L125" s="744"/>
      <c r="M125" s="744"/>
      <c r="N125" s="744"/>
      <c r="O125" s="744"/>
      <c r="P125" s="744"/>
      <c r="Q125" s="744"/>
      <c r="R125" s="744"/>
      <c r="S125" s="744"/>
      <c r="T125" s="744"/>
      <c r="U125" s="744"/>
      <c r="V125" s="744"/>
      <c r="W125" s="744"/>
      <c r="X125" s="744"/>
      <c r="Y125" s="744"/>
      <c r="Z125" s="745"/>
      <c r="AA125" s="735" t="s">
        <v>448</v>
      </c>
      <c r="AB125" s="736"/>
      <c r="AC125" s="736"/>
      <c r="AD125" s="736"/>
      <c r="AE125" s="737"/>
      <c r="AF125" s="738" t="s">
        <v>448</v>
      </c>
      <c r="AG125" s="736"/>
      <c r="AH125" s="736"/>
      <c r="AI125" s="736"/>
      <c r="AJ125" s="737"/>
      <c r="AK125" s="738" t="s">
        <v>129</v>
      </c>
      <c r="AL125" s="736"/>
      <c r="AM125" s="736"/>
      <c r="AN125" s="736"/>
      <c r="AO125" s="737"/>
      <c r="AP125" s="739" t="s">
        <v>448</v>
      </c>
      <c r="AQ125" s="740"/>
      <c r="AR125" s="740"/>
      <c r="AS125" s="740"/>
      <c r="AT125" s="74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64" t="s">
        <v>480</v>
      </c>
      <c r="CL125" s="865"/>
      <c r="CM125" s="865"/>
      <c r="CN125" s="865"/>
      <c r="CO125" s="866"/>
      <c r="CP125" s="873" t="s">
        <v>481</v>
      </c>
      <c r="CQ125" s="826"/>
      <c r="CR125" s="826"/>
      <c r="CS125" s="826"/>
      <c r="CT125" s="826"/>
      <c r="CU125" s="826"/>
      <c r="CV125" s="826"/>
      <c r="CW125" s="826"/>
      <c r="CX125" s="826"/>
      <c r="CY125" s="826"/>
      <c r="CZ125" s="826"/>
      <c r="DA125" s="826"/>
      <c r="DB125" s="826"/>
      <c r="DC125" s="826"/>
      <c r="DD125" s="826"/>
      <c r="DE125" s="826"/>
      <c r="DF125" s="827"/>
      <c r="DG125" s="874" t="s">
        <v>448</v>
      </c>
      <c r="DH125" s="855"/>
      <c r="DI125" s="855"/>
      <c r="DJ125" s="855"/>
      <c r="DK125" s="855"/>
      <c r="DL125" s="855" t="s">
        <v>448</v>
      </c>
      <c r="DM125" s="855"/>
      <c r="DN125" s="855"/>
      <c r="DO125" s="855"/>
      <c r="DP125" s="855"/>
      <c r="DQ125" s="855" t="s">
        <v>448</v>
      </c>
      <c r="DR125" s="855"/>
      <c r="DS125" s="855"/>
      <c r="DT125" s="855"/>
      <c r="DU125" s="855"/>
      <c r="DV125" s="856" t="s">
        <v>448</v>
      </c>
      <c r="DW125" s="856"/>
      <c r="DX125" s="856"/>
      <c r="DY125" s="856"/>
      <c r="DZ125" s="857"/>
    </row>
    <row r="126" spans="1:130" s="230" customFormat="1" ht="26.25" customHeight="1" thickBot="1" x14ac:dyDescent="0.2">
      <c r="A126" s="838"/>
      <c r="B126" s="839"/>
      <c r="C126" s="833" t="s">
        <v>469</v>
      </c>
      <c r="D126" s="744"/>
      <c r="E126" s="744"/>
      <c r="F126" s="744"/>
      <c r="G126" s="744"/>
      <c r="H126" s="744"/>
      <c r="I126" s="744"/>
      <c r="J126" s="744"/>
      <c r="K126" s="744"/>
      <c r="L126" s="744"/>
      <c r="M126" s="744"/>
      <c r="N126" s="744"/>
      <c r="O126" s="744"/>
      <c r="P126" s="744"/>
      <c r="Q126" s="744"/>
      <c r="R126" s="744"/>
      <c r="S126" s="744"/>
      <c r="T126" s="744"/>
      <c r="U126" s="744"/>
      <c r="V126" s="744"/>
      <c r="W126" s="744"/>
      <c r="X126" s="744"/>
      <c r="Y126" s="744"/>
      <c r="Z126" s="745"/>
      <c r="AA126" s="735" t="s">
        <v>129</v>
      </c>
      <c r="AB126" s="736"/>
      <c r="AC126" s="736"/>
      <c r="AD126" s="736"/>
      <c r="AE126" s="737"/>
      <c r="AF126" s="738" t="s">
        <v>129</v>
      </c>
      <c r="AG126" s="736"/>
      <c r="AH126" s="736"/>
      <c r="AI126" s="736"/>
      <c r="AJ126" s="737"/>
      <c r="AK126" s="738" t="s">
        <v>129</v>
      </c>
      <c r="AL126" s="736"/>
      <c r="AM126" s="736"/>
      <c r="AN126" s="736"/>
      <c r="AO126" s="737"/>
      <c r="AP126" s="739" t="s">
        <v>129</v>
      </c>
      <c r="AQ126" s="740"/>
      <c r="AR126" s="740"/>
      <c r="AS126" s="740"/>
      <c r="AT126" s="74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67"/>
      <c r="CL126" s="868"/>
      <c r="CM126" s="868"/>
      <c r="CN126" s="868"/>
      <c r="CO126" s="869"/>
      <c r="CP126" s="833" t="s">
        <v>482</v>
      </c>
      <c r="CQ126" s="744"/>
      <c r="CR126" s="744"/>
      <c r="CS126" s="744"/>
      <c r="CT126" s="744"/>
      <c r="CU126" s="744"/>
      <c r="CV126" s="744"/>
      <c r="CW126" s="744"/>
      <c r="CX126" s="744"/>
      <c r="CY126" s="744"/>
      <c r="CZ126" s="744"/>
      <c r="DA126" s="744"/>
      <c r="DB126" s="744"/>
      <c r="DC126" s="744"/>
      <c r="DD126" s="744"/>
      <c r="DE126" s="744"/>
      <c r="DF126" s="745"/>
      <c r="DG126" s="834" t="s">
        <v>129</v>
      </c>
      <c r="DH126" s="835"/>
      <c r="DI126" s="835"/>
      <c r="DJ126" s="835"/>
      <c r="DK126" s="835"/>
      <c r="DL126" s="835" t="s">
        <v>129</v>
      </c>
      <c r="DM126" s="835"/>
      <c r="DN126" s="835"/>
      <c r="DO126" s="835"/>
      <c r="DP126" s="835"/>
      <c r="DQ126" s="835" t="s">
        <v>448</v>
      </c>
      <c r="DR126" s="835"/>
      <c r="DS126" s="835"/>
      <c r="DT126" s="835"/>
      <c r="DU126" s="835"/>
      <c r="DV126" s="812" t="s">
        <v>448</v>
      </c>
      <c r="DW126" s="812"/>
      <c r="DX126" s="812"/>
      <c r="DY126" s="812"/>
      <c r="DZ126" s="813"/>
    </row>
    <row r="127" spans="1:130" s="230" customFormat="1" ht="26.25" customHeight="1" x14ac:dyDescent="0.15">
      <c r="A127" s="840"/>
      <c r="B127" s="841"/>
      <c r="C127" s="853" t="s">
        <v>483</v>
      </c>
      <c r="D127" s="733"/>
      <c r="E127" s="733"/>
      <c r="F127" s="733"/>
      <c r="G127" s="733"/>
      <c r="H127" s="733"/>
      <c r="I127" s="733"/>
      <c r="J127" s="733"/>
      <c r="K127" s="733"/>
      <c r="L127" s="733"/>
      <c r="M127" s="733"/>
      <c r="N127" s="733"/>
      <c r="O127" s="733"/>
      <c r="P127" s="733"/>
      <c r="Q127" s="733"/>
      <c r="R127" s="733"/>
      <c r="S127" s="733"/>
      <c r="T127" s="733"/>
      <c r="U127" s="733"/>
      <c r="V127" s="733"/>
      <c r="W127" s="733"/>
      <c r="X127" s="733"/>
      <c r="Y127" s="733"/>
      <c r="Z127" s="734"/>
      <c r="AA127" s="735">
        <v>64</v>
      </c>
      <c r="AB127" s="736"/>
      <c r="AC127" s="736"/>
      <c r="AD127" s="736"/>
      <c r="AE127" s="737"/>
      <c r="AF127" s="738">
        <v>41</v>
      </c>
      <c r="AG127" s="736"/>
      <c r="AH127" s="736"/>
      <c r="AI127" s="736"/>
      <c r="AJ127" s="737"/>
      <c r="AK127" s="738">
        <v>17</v>
      </c>
      <c r="AL127" s="736"/>
      <c r="AM127" s="736"/>
      <c r="AN127" s="736"/>
      <c r="AO127" s="737"/>
      <c r="AP127" s="739">
        <v>0</v>
      </c>
      <c r="AQ127" s="740"/>
      <c r="AR127" s="740"/>
      <c r="AS127" s="740"/>
      <c r="AT127" s="741"/>
      <c r="AU127" s="232"/>
      <c r="AV127" s="232"/>
      <c r="AW127" s="232"/>
      <c r="AX127" s="854" t="s">
        <v>484</v>
      </c>
      <c r="AY127" s="830"/>
      <c r="AZ127" s="830"/>
      <c r="BA127" s="830"/>
      <c r="BB127" s="830"/>
      <c r="BC127" s="830"/>
      <c r="BD127" s="830"/>
      <c r="BE127" s="831"/>
      <c r="BF127" s="829" t="s">
        <v>485</v>
      </c>
      <c r="BG127" s="830"/>
      <c r="BH127" s="830"/>
      <c r="BI127" s="830"/>
      <c r="BJ127" s="830"/>
      <c r="BK127" s="830"/>
      <c r="BL127" s="831"/>
      <c r="BM127" s="829" t="s">
        <v>486</v>
      </c>
      <c r="BN127" s="830"/>
      <c r="BO127" s="830"/>
      <c r="BP127" s="830"/>
      <c r="BQ127" s="830"/>
      <c r="BR127" s="830"/>
      <c r="BS127" s="831"/>
      <c r="BT127" s="829" t="s">
        <v>487</v>
      </c>
      <c r="BU127" s="830"/>
      <c r="BV127" s="830"/>
      <c r="BW127" s="830"/>
      <c r="BX127" s="830"/>
      <c r="BY127" s="830"/>
      <c r="BZ127" s="832"/>
      <c r="CA127" s="232"/>
      <c r="CB127" s="232"/>
      <c r="CC127" s="232"/>
      <c r="CD127" s="255"/>
      <c r="CE127" s="255"/>
      <c r="CF127" s="255"/>
      <c r="CG127" s="232"/>
      <c r="CH127" s="232"/>
      <c r="CI127" s="232"/>
      <c r="CJ127" s="254"/>
      <c r="CK127" s="867"/>
      <c r="CL127" s="868"/>
      <c r="CM127" s="868"/>
      <c r="CN127" s="868"/>
      <c r="CO127" s="869"/>
      <c r="CP127" s="833" t="s">
        <v>488</v>
      </c>
      <c r="CQ127" s="744"/>
      <c r="CR127" s="744"/>
      <c r="CS127" s="744"/>
      <c r="CT127" s="744"/>
      <c r="CU127" s="744"/>
      <c r="CV127" s="744"/>
      <c r="CW127" s="744"/>
      <c r="CX127" s="744"/>
      <c r="CY127" s="744"/>
      <c r="CZ127" s="744"/>
      <c r="DA127" s="744"/>
      <c r="DB127" s="744"/>
      <c r="DC127" s="744"/>
      <c r="DD127" s="744"/>
      <c r="DE127" s="744"/>
      <c r="DF127" s="745"/>
      <c r="DG127" s="834" t="s">
        <v>448</v>
      </c>
      <c r="DH127" s="835"/>
      <c r="DI127" s="835"/>
      <c r="DJ127" s="835"/>
      <c r="DK127" s="835"/>
      <c r="DL127" s="835" t="s">
        <v>448</v>
      </c>
      <c r="DM127" s="835"/>
      <c r="DN127" s="835"/>
      <c r="DO127" s="835"/>
      <c r="DP127" s="835"/>
      <c r="DQ127" s="835" t="s">
        <v>129</v>
      </c>
      <c r="DR127" s="835"/>
      <c r="DS127" s="835"/>
      <c r="DT127" s="835"/>
      <c r="DU127" s="835"/>
      <c r="DV127" s="812" t="s">
        <v>448</v>
      </c>
      <c r="DW127" s="812"/>
      <c r="DX127" s="812"/>
      <c r="DY127" s="812"/>
      <c r="DZ127" s="813"/>
    </row>
    <row r="128" spans="1:130" s="230" customFormat="1" ht="26.25" customHeight="1" thickBot="1" x14ac:dyDescent="0.2">
      <c r="A128" s="814" t="s">
        <v>489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490</v>
      </c>
      <c r="X128" s="816"/>
      <c r="Y128" s="816"/>
      <c r="Z128" s="817"/>
      <c r="AA128" s="818">
        <v>4042</v>
      </c>
      <c r="AB128" s="819"/>
      <c r="AC128" s="819"/>
      <c r="AD128" s="819"/>
      <c r="AE128" s="820"/>
      <c r="AF128" s="821">
        <v>4851</v>
      </c>
      <c r="AG128" s="819"/>
      <c r="AH128" s="819"/>
      <c r="AI128" s="819"/>
      <c r="AJ128" s="820"/>
      <c r="AK128" s="821">
        <v>4331</v>
      </c>
      <c r="AL128" s="819"/>
      <c r="AM128" s="819"/>
      <c r="AN128" s="819"/>
      <c r="AO128" s="820"/>
      <c r="AP128" s="822"/>
      <c r="AQ128" s="823"/>
      <c r="AR128" s="823"/>
      <c r="AS128" s="823"/>
      <c r="AT128" s="824"/>
      <c r="AU128" s="232"/>
      <c r="AV128" s="232"/>
      <c r="AW128" s="232"/>
      <c r="AX128" s="825" t="s">
        <v>491</v>
      </c>
      <c r="AY128" s="826"/>
      <c r="AZ128" s="826"/>
      <c r="BA128" s="826"/>
      <c r="BB128" s="826"/>
      <c r="BC128" s="826"/>
      <c r="BD128" s="826"/>
      <c r="BE128" s="827"/>
      <c r="BF128" s="804" t="s">
        <v>448</v>
      </c>
      <c r="BG128" s="805"/>
      <c r="BH128" s="805"/>
      <c r="BI128" s="805"/>
      <c r="BJ128" s="805"/>
      <c r="BK128" s="805"/>
      <c r="BL128" s="828"/>
      <c r="BM128" s="804">
        <v>14.4</v>
      </c>
      <c r="BN128" s="805"/>
      <c r="BO128" s="805"/>
      <c r="BP128" s="805"/>
      <c r="BQ128" s="805"/>
      <c r="BR128" s="805"/>
      <c r="BS128" s="828"/>
      <c r="BT128" s="804">
        <v>20</v>
      </c>
      <c r="BU128" s="805"/>
      <c r="BV128" s="805"/>
      <c r="BW128" s="805"/>
      <c r="BX128" s="805"/>
      <c r="BY128" s="805"/>
      <c r="BZ128" s="806"/>
      <c r="CA128" s="255"/>
      <c r="CB128" s="255"/>
      <c r="CC128" s="255"/>
      <c r="CD128" s="255"/>
      <c r="CE128" s="255"/>
      <c r="CF128" s="255"/>
      <c r="CG128" s="232"/>
      <c r="CH128" s="232"/>
      <c r="CI128" s="232"/>
      <c r="CJ128" s="254"/>
      <c r="CK128" s="870"/>
      <c r="CL128" s="871"/>
      <c r="CM128" s="871"/>
      <c r="CN128" s="871"/>
      <c r="CO128" s="872"/>
      <c r="CP128" s="807" t="s">
        <v>492</v>
      </c>
      <c r="CQ128" s="754"/>
      <c r="CR128" s="754"/>
      <c r="CS128" s="754"/>
      <c r="CT128" s="754"/>
      <c r="CU128" s="754"/>
      <c r="CV128" s="754"/>
      <c r="CW128" s="754"/>
      <c r="CX128" s="754"/>
      <c r="CY128" s="754"/>
      <c r="CZ128" s="754"/>
      <c r="DA128" s="754"/>
      <c r="DB128" s="754"/>
      <c r="DC128" s="754"/>
      <c r="DD128" s="754"/>
      <c r="DE128" s="754"/>
      <c r="DF128" s="755"/>
      <c r="DG128" s="808" t="s">
        <v>129</v>
      </c>
      <c r="DH128" s="809"/>
      <c r="DI128" s="809"/>
      <c r="DJ128" s="809"/>
      <c r="DK128" s="809"/>
      <c r="DL128" s="809" t="s">
        <v>129</v>
      </c>
      <c r="DM128" s="809"/>
      <c r="DN128" s="809"/>
      <c r="DO128" s="809"/>
      <c r="DP128" s="809"/>
      <c r="DQ128" s="809" t="s">
        <v>448</v>
      </c>
      <c r="DR128" s="809"/>
      <c r="DS128" s="809"/>
      <c r="DT128" s="809"/>
      <c r="DU128" s="809"/>
      <c r="DV128" s="810" t="s">
        <v>129</v>
      </c>
      <c r="DW128" s="810"/>
      <c r="DX128" s="810"/>
      <c r="DY128" s="810"/>
      <c r="DZ128" s="811"/>
    </row>
    <row r="129" spans="1:131" s="230" customFormat="1" ht="26.25" customHeight="1" x14ac:dyDescent="0.15">
      <c r="A129" s="796" t="s">
        <v>107</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493</v>
      </c>
      <c r="X129" s="799"/>
      <c r="Y129" s="799"/>
      <c r="Z129" s="800"/>
      <c r="AA129" s="735">
        <v>5812754</v>
      </c>
      <c r="AB129" s="736"/>
      <c r="AC129" s="736"/>
      <c r="AD129" s="736"/>
      <c r="AE129" s="737"/>
      <c r="AF129" s="738">
        <v>6227501</v>
      </c>
      <c r="AG129" s="736"/>
      <c r="AH129" s="736"/>
      <c r="AI129" s="736"/>
      <c r="AJ129" s="737"/>
      <c r="AK129" s="738">
        <v>6107606</v>
      </c>
      <c r="AL129" s="736"/>
      <c r="AM129" s="736"/>
      <c r="AN129" s="736"/>
      <c r="AO129" s="737"/>
      <c r="AP129" s="801"/>
      <c r="AQ129" s="802"/>
      <c r="AR129" s="802"/>
      <c r="AS129" s="802"/>
      <c r="AT129" s="803"/>
      <c r="AU129" s="233"/>
      <c r="AV129" s="233"/>
      <c r="AW129" s="233"/>
      <c r="AX129" s="775" t="s">
        <v>494</v>
      </c>
      <c r="AY129" s="744"/>
      <c r="AZ129" s="744"/>
      <c r="BA129" s="744"/>
      <c r="BB129" s="744"/>
      <c r="BC129" s="744"/>
      <c r="BD129" s="744"/>
      <c r="BE129" s="745"/>
      <c r="BF129" s="792" t="s">
        <v>448</v>
      </c>
      <c r="BG129" s="793"/>
      <c r="BH129" s="793"/>
      <c r="BI129" s="793"/>
      <c r="BJ129" s="793"/>
      <c r="BK129" s="793"/>
      <c r="BL129" s="794"/>
      <c r="BM129" s="792">
        <v>19.399999999999999</v>
      </c>
      <c r="BN129" s="793"/>
      <c r="BO129" s="793"/>
      <c r="BP129" s="793"/>
      <c r="BQ129" s="793"/>
      <c r="BR129" s="793"/>
      <c r="BS129" s="794"/>
      <c r="BT129" s="792">
        <v>30</v>
      </c>
      <c r="BU129" s="793"/>
      <c r="BV129" s="793"/>
      <c r="BW129" s="793"/>
      <c r="BX129" s="793"/>
      <c r="BY129" s="793"/>
      <c r="BZ129" s="79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96" t="s">
        <v>495</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496</v>
      </c>
      <c r="X130" s="799"/>
      <c r="Y130" s="799"/>
      <c r="Z130" s="800"/>
      <c r="AA130" s="735">
        <v>757270</v>
      </c>
      <c r="AB130" s="736"/>
      <c r="AC130" s="736"/>
      <c r="AD130" s="736"/>
      <c r="AE130" s="737"/>
      <c r="AF130" s="738">
        <v>761780</v>
      </c>
      <c r="AG130" s="736"/>
      <c r="AH130" s="736"/>
      <c r="AI130" s="736"/>
      <c r="AJ130" s="737"/>
      <c r="AK130" s="738">
        <v>754584</v>
      </c>
      <c r="AL130" s="736"/>
      <c r="AM130" s="736"/>
      <c r="AN130" s="736"/>
      <c r="AO130" s="737"/>
      <c r="AP130" s="801"/>
      <c r="AQ130" s="802"/>
      <c r="AR130" s="802"/>
      <c r="AS130" s="802"/>
      <c r="AT130" s="803"/>
      <c r="AU130" s="233"/>
      <c r="AV130" s="233"/>
      <c r="AW130" s="233"/>
      <c r="AX130" s="775" t="s">
        <v>497</v>
      </c>
      <c r="AY130" s="744"/>
      <c r="AZ130" s="744"/>
      <c r="BA130" s="744"/>
      <c r="BB130" s="744"/>
      <c r="BC130" s="744"/>
      <c r="BD130" s="744"/>
      <c r="BE130" s="745"/>
      <c r="BF130" s="776">
        <v>3.1</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498</v>
      </c>
      <c r="X131" s="783"/>
      <c r="Y131" s="783"/>
      <c r="Z131" s="784"/>
      <c r="AA131" s="785">
        <v>5055484</v>
      </c>
      <c r="AB131" s="786"/>
      <c r="AC131" s="786"/>
      <c r="AD131" s="786"/>
      <c r="AE131" s="787"/>
      <c r="AF131" s="788">
        <v>5465721</v>
      </c>
      <c r="AG131" s="786"/>
      <c r="AH131" s="786"/>
      <c r="AI131" s="786"/>
      <c r="AJ131" s="787"/>
      <c r="AK131" s="788">
        <v>5353022</v>
      </c>
      <c r="AL131" s="786"/>
      <c r="AM131" s="786"/>
      <c r="AN131" s="786"/>
      <c r="AO131" s="787"/>
      <c r="AP131" s="789"/>
      <c r="AQ131" s="790"/>
      <c r="AR131" s="790"/>
      <c r="AS131" s="790"/>
      <c r="AT131" s="791"/>
      <c r="AU131" s="233"/>
      <c r="AV131" s="233"/>
      <c r="AW131" s="233"/>
      <c r="AX131" s="753" t="s">
        <v>499</v>
      </c>
      <c r="AY131" s="754"/>
      <c r="AZ131" s="754"/>
      <c r="BA131" s="754"/>
      <c r="BB131" s="754"/>
      <c r="BC131" s="754"/>
      <c r="BD131" s="754"/>
      <c r="BE131" s="755"/>
      <c r="BF131" s="756" t="s">
        <v>448</v>
      </c>
      <c r="BG131" s="757"/>
      <c r="BH131" s="757"/>
      <c r="BI131" s="757"/>
      <c r="BJ131" s="757"/>
      <c r="BK131" s="757"/>
      <c r="BL131" s="758"/>
      <c r="BM131" s="756">
        <v>350</v>
      </c>
      <c r="BN131" s="757"/>
      <c r="BO131" s="757"/>
      <c r="BP131" s="757"/>
      <c r="BQ131" s="757"/>
      <c r="BR131" s="757"/>
      <c r="BS131" s="758"/>
      <c r="BT131" s="759"/>
      <c r="BU131" s="760"/>
      <c r="BV131" s="760"/>
      <c r="BW131" s="760"/>
      <c r="BX131" s="760"/>
      <c r="BY131" s="760"/>
      <c r="BZ131" s="76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62" t="s">
        <v>500</v>
      </c>
      <c r="B132" s="763"/>
      <c r="C132" s="763"/>
      <c r="D132" s="763"/>
      <c r="E132" s="763"/>
      <c r="F132" s="763"/>
      <c r="G132" s="763"/>
      <c r="H132" s="763"/>
      <c r="I132" s="763"/>
      <c r="J132" s="763"/>
      <c r="K132" s="763"/>
      <c r="L132" s="763"/>
      <c r="M132" s="763"/>
      <c r="N132" s="763"/>
      <c r="O132" s="763"/>
      <c r="P132" s="763"/>
      <c r="Q132" s="763"/>
      <c r="R132" s="763"/>
      <c r="S132" s="763"/>
      <c r="T132" s="763"/>
      <c r="U132" s="763"/>
      <c r="V132" s="766" t="s">
        <v>501</v>
      </c>
      <c r="W132" s="766"/>
      <c r="X132" s="766"/>
      <c r="Y132" s="766"/>
      <c r="Z132" s="767"/>
      <c r="AA132" s="768">
        <v>2.7169307630000001</v>
      </c>
      <c r="AB132" s="769"/>
      <c r="AC132" s="769"/>
      <c r="AD132" s="769"/>
      <c r="AE132" s="770"/>
      <c r="AF132" s="771">
        <v>2.8781381270000002</v>
      </c>
      <c r="AG132" s="769"/>
      <c r="AH132" s="769"/>
      <c r="AI132" s="769"/>
      <c r="AJ132" s="770"/>
      <c r="AK132" s="771">
        <v>3.8133226429999998</v>
      </c>
      <c r="AL132" s="769"/>
      <c r="AM132" s="769"/>
      <c r="AN132" s="769"/>
      <c r="AO132" s="770"/>
      <c r="AP132" s="772"/>
      <c r="AQ132" s="773"/>
      <c r="AR132" s="773"/>
      <c r="AS132" s="773"/>
      <c r="AT132" s="774"/>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64"/>
      <c r="B133" s="765"/>
      <c r="C133" s="765"/>
      <c r="D133" s="765"/>
      <c r="E133" s="765"/>
      <c r="F133" s="765"/>
      <c r="G133" s="765"/>
      <c r="H133" s="765"/>
      <c r="I133" s="765"/>
      <c r="J133" s="765"/>
      <c r="K133" s="765"/>
      <c r="L133" s="765"/>
      <c r="M133" s="765"/>
      <c r="N133" s="765"/>
      <c r="O133" s="765"/>
      <c r="P133" s="765"/>
      <c r="Q133" s="765"/>
      <c r="R133" s="765"/>
      <c r="S133" s="765"/>
      <c r="T133" s="765"/>
      <c r="U133" s="765"/>
      <c r="V133" s="725" t="s">
        <v>502</v>
      </c>
      <c r="W133" s="725"/>
      <c r="X133" s="725"/>
      <c r="Y133" s="725"/>
      <c r="Z133" s="726"/>
      <c r="AA133" s="727">
        <v>4.0999999999999996</v>
      </c>
      <c r="AB133" s="728"/>
      <c r="AC133" s="728"/>
      <c r="AD133" s="728"/>
      <c r="AE133" s="729"/>
      <c r="AF133" s="727">
        <v>3.3</v>
      </c>
      <c r="AG133" s="728"/>
      <c r="AH133" s="728"/>
      <c r="AI133" s="728"/>
      <c r="AJ133" s="729"/>
      <c r="AK133" s="727">
        <v>3.1</v>
      </c>
      <c r="AL133" s="728"/>
      <c r="AM133" s="728"/>
      <c r="AN133" s="728"/>
      <c r="AO133" s="729"/>
      <c r="AP133" s="730"/>
      <c r="AQ133" s="731"/>
      <c r="AR133" s="731"/>
      <c r="AS133" s="731"/>
      <c r="AT133" s="73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WgeeSpirai8HHnf/PoKuj3pcYei9zQkmQOEbCHSGO9Ow6cULjw1NVL4rAvrroB+umvqNVEgtMLtEOn8/YF9uA==" saltValue="818pBI43mW158JS9hvl31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AU71:AY71"/>
    <mergeCell ref="AZ71:BD71"/>
    <mergeCell ref="CR70:CV70"/>
    <mergeCell ref="CW70:DA70"/>
    <mergeCell ref="DB70:DF70"/>
    <mergeCell ref="DG70:DK70"/>
    <mergeCell ref="DL70:DP70"/>
    <mergeCell ref="DQ70:DU70"/>
    <mergeCell ref="AU70:AY70"/>
    <mergeCell ref="AZ70:BD70"/>
    <mergeCell ref="BS70:CG70"/>
    <mergeCell ref="CH70:CL70"/>
    <mergeCell ref="CM70:CQ70"/>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4:DF74"/>
    <mergeCell ref="DG74:DK74"/>
    <mergeCell ref="DL74:DP74"/>
    <mergeCell ref="DQ74:DU74"/>
    <mergeCell ref="AP74:AT74"/>
    <mergeCell ref="AU74:AY74"/>
    <mergeCell ref="AZ74:BD74"/>
    <mergeCell ref="CH74:CL74"/>
    <mergeCell ref="CM74:CQ74"/>
    <mergeCell ref="CM71:CQ71"/>
    <mergeCell ref="CR71:CV71"/>
    <mergeCell ref="CW71:DA71"/>
    <mergeCell ref="DB71:DF71"/>
    <mergeCell ref="DG73:DK73"/>
    <mergeCell ref="DL73:DP73"/>
    <mergeCell ref="DQ73:DU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B72:DF72"/>
    <mergeCell ref="DG72:DK72"/>
    <mergeCell ref="DL72:DP72"/>
    <mergeCell ref="DQ72:DU72"/>
    <mergeCell ref="DV74:DZ74"/>
    <mergeCell ref="B75:P75"/>
    <mergeCell ref="DV73:DZ73"/>
    <mergeCell ref="Q75:U75"/>
    <mergeCell ref="V75:Z75"/>
    <mergeCell ref="AA75:AE75"/>
    <mergeCell ref="AF75:AJ75"/>
    <mergeCell ref="AK75:AO75"/>
    <mergeCell ref="AP75:AT75"/>
    <mergeCell ref="AU75:AY75"/>
    <mergeCell ref="AZ75:BD75"/>
    <mergeCell ref="CR74:CV74"/>
    <mergeCell ref="CW74:DA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U76:AY76"/>
    <mergeCell ref="AZ76:BD76"/>
    <mergeCell ref="BS76:CG76"/>
    <mergeCell ref="CH76:CL76"/>
    <mergeCell ref="CM76:CQ76"/>
    <mergeCell ref="BS74:CG74"/>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U88:AY88"/>
    <mergeCell ref="AZ88:BD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G114:DK114"/>
    <mergeCell ref="DL114:DP114"/>
    <mergeCell ref="DL113:DP113"/>
    <mergeCell ref="DQ113:DU113"/>
    <mergeCell ref="C114:Z114"/>
    <mergeCell ref="AA114:AE114"/>
    <mergeCell ref="AF114:AJ114"/>
    <mergeCell ref="BQ113:BU113"/>
    <mergeCell ref="BV113:BZ113"/>
    <mergeCell ref="CA113:CE113"/>
    <mergeCell ref="CF113:CJ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CM113:DF113"/>
    <mergeCell ref="DG113:DK113"/>
    <mergeCell ref="CF116:CJ116"/>
    <mergeCell ref="CM116:DF116"/>
    <mergeCell ref="DG112:DK112"/>
    <mergeCell ref="DG116:DK116"/>
    <mergeCell ref="DL116:DP116"/>
    <mergeCell ref="DQ116:DU116"/>
    <mergeCell ref="DV116:DZ116"/>
    <mergeCell ref="DV115:DZ115"/>
    <mergeCell ref="BV112:BZ112"/>
    <mergeCell ref="CA112:CE112"/>
    <mergeCell ref="CF112:CJ112"/>
    <mergeCell ref="CM112:DF112"/>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AZ115:BP115"/>
    <mergeCell ref="BQ115:BU115"/>
    <mergeCell ref="BV115:BZ115"/>
    <mergeCell ref="BV114:BZ114"/>
    <mergeCell ref="CA114:CE114"/>
    <mergeCell ref="CF114:CJ114"/>
    <mergeCell ref="CM114:DF114"/>
    <mergeCell ref="DV113:DZ113"/>
    <mergeCell ref="DL112:DP112"/>
    <mergeCell ref="DQ112:DU112"/>
    <mergeCell ref="DV112:DZ112"/>
    <mergeCell ref="DG117:DK117"/>
    <mergeCell ref="DL117:DP117"/>
    <mergeCell ref="DQ117:DU117"/>
    <mergeCell ref="AK114:AO114"/>
    <mergeCell ref="AP114:AT114"/>
    <mergeCell ref="AZ114:BP114"/>
    <mergeCell ref="BQ114:BU114"/>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A112:B116"/>
    <mergeCell ref="C112:Z112"/>
    <mergeCell ref="AA112:AE112"/>
    <mergeCell ref="AF112:AJ112"/>
    <mergeCell ref="AK112:AO112"/>
    <mergeCell ref="AP112:AT11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F70:AJ70"/>
    <mergeCell ref="AK70:AO70"/>
    <mergeCell ref="AP70:AT70"/>
    <mergeCell ref="AF71:AJ71"/>
    <mergeCell ref="AK71:AO71"/>
    <mergeCell ref="AP71:AT71"/>
    <mergeCell ref="Q70:U70"/>
    <mergeCell ref="V70:Z70"/>
    <mergeCell ref="AA70:AE70"/>
    <mergeCell ref="Q71:U71"/>
    <mergeCell ref="V71:Z71"/>
    <mergeCell ref="AA71:AE71"/>
    <mergeCell ref="V133:Z133"/>
    <mergeCell ref="AA133:AE133"/>
    <mergeCell ref="AF133:AJ133"/>
    <mergeCell ref="AK133:AO133"/>
    <mergeCell ref="AP133:AT133"/>
    <mergeCell ref="C116:Z116"/>
    <mergeCell ref="AA116:AE116"/>
    <mergeCell ref="AF116:AJ116"/>
    <mergeCell ref="AK116:AO116"/>
    <mergeCell ref="AP116:AT116"/>
    <mergeCell ref="AP88:AT88"/>
    <mergeCell ref="AP84:AT84"/>
    <mergeCell ref="AP80:AT80"/>
    <mergeCell ref="AP76:AT76"/>
    <mergeCell ref="AP72:AT72"/>
    <mergeCell ref="C115:Z115"/>
    <mergeCell ref="AA115:AE115"/>
    <mergeCell ref="AF115:AJ115"/>
    <mergeCell ref="AK115:AO115"/>
    <mergeCell ref="AP115:AT115"/>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8E505-012D-4B9F-86C0-78A437B885A7}">
  <sheetPr>
    <pageSetUpPr fitToPage="1"/>
  </sheetPr>
  <dimension ref="A1:DQ105"/>
  <sheetViews>
    <sheetView showGridLines="0" view="pageBreakPreview" topLeftCell="A40"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5kqs4yyNmT/C1HJxItlhZRKejw1Te/WiltzUShrz6X7Esr0LsJCKLy1OOQrKZBjO7VEHr+pEq1aBa+VJtB34A==" saltValue="slIFsGzP/HtxDILorNaJ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 zoomScale="85" zoomScaleNormal="85" zoomScaleSheetLayoutView="55" workbookViewId="0">
      <selection activeCell="CD13" sqref="CD13:CS13"/>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5EaZxg7ruEQo9yCGHt9OMxZuyhFSGtb6z5FXFQNzj8CkgxAEPiYMECyfq7x6dkW0vyznfnszkwZjhPprs0w==" saltValue="rWZ5Xc+2fjxt1y3orJyn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CD13" sqref="CD13:CS13"/>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511</v>
      </c>
      <c r="AL9" s="1136"/>
      <c r="AM9" s="1136"/>
      <c r="AN9" s="1137"/>
      <c r="AO9" s="281">
        <v>1550436</v>
      </c>
      <c r="AP9" s="281">
        <v>76312</v>
      </c>
      <c r="AQ9" s="282">
        <v>76332</v>
      </c>
      <c r="AR9" s="283">
        <v>0</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512</v>
      </c>
      <c r="AL10" s="1136"/>
      <c r="AM10" s="1136"/>
      <c r="AN10" s="1137"/>
      <c r="AO10" s="284">
        <v>231354</v>
      </c>
      <c r="AP10" s="284">
        <v>11387</v>
      </c>
      <c r="AQ10" s="285">
        <v>8203</v>
      </c>
      <c r="AR10" s="286">
        <v>38.799999999999997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513</v>
      </c>
      <c r="AL11" s="1136"/>
      <c r="AM11" s="1136"/>
      <c r="AN11" s="1137"/>
      <c r="AO11" s="284">
        <v>8640</v>
      </c>
      <c r="AP11" s="284">
        <v>425</v>
      </c>
      <c r="AQ11" s="285">
        <v>546</v>
      </c>
      <c r="AR11" s="286">
        <v>-22.2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514</v>
      </c>
      <c r="AL12" s="1136"/>
      <c r="AM12" s="1136"/>
      <c r="AN12" s="1137"/>
      <c r="AO12" s="284" t="s">
        <v>515</v>
      </c>
      <c r="AP12" s="284" t="s">
        <v>515</v>
      </c>
      <c r="AQ12" s="285">
        <v>4</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516</v>
      </c>
      <c r="AL13" s="1136"/>
      <c r="AM13" s="1136"/>
      <c r="AN13" s="1137"/>
      <c r="AO13" s="284">
        <v>28405</v>
      </c>
      <c r="AP13" s="284">
        <v>1398</v>
      </c>
      <c r="AQ13" s="285">
        <v>2795</v>
      </c>
      <c r="AR13" s="286">
        <v>-50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517</v>
      </c>
      <c r="AL14" s="1136"/>
      <c r="AM14" s="1136"/>
      <c r="AN14" s="1137"/>
      <c r="AO14" s="284" t="s">
        <v>515</v>
      </c>
      <c r="AP14" s="284" t="s">
        <v>515</v>
      </c>
      <c r="AQ14" s="285">
        <v>1229</v>
      </c>
      <c r="AR14" s="286" t="s">
        <v>515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518</v>
      </c>
      <c r="AL15" s="1139"/>
      <c r="AM15" s="1139"/>
      <c r="AN15" s="1140"/>
      <c r="AO15" s="284">
        <v>-88055</v>
      </c>
      <c r="AP15" s="284">
        <v>-4334</v>
      </c>
      <c r="AQ15" s="285">
        <v>-5192</v>
      </c>
      <c r="AR15" s="286">
        <v>-16.5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190</v>
      </c>
      <c r="AL16" s="1139"/>
      <c r="AM16" s="1139"/>
      <c r="AN16" s="1140"/>
      <c r="AO16" s="284">
        <v>1730780</v>
      </c>
      <c r="AP16" s="284">
        <v>85189</v>
      </c>
      <c r="AQ16" s="285">
        <v>83916</v>
      </c>
      <c r="AR16" s="286">
        <v>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523</v>
      </c>
      <c r="AL21" s="1142"/>
      <c r="AM21" s="1142"/>
      <c r="AN21" s="1143"/>
      <c r="AO21" s="297">
        <v>7.48</v>
      </c>
      <c r="AP21" s="298">
        <v>7.81</v>
      </c>
      <c r="AQ21" s="299">
        <v>-0.33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524</v>
      </c>
      <c r="AL22" s="1142"/>
      <c r="AM22" s="1142"/>
      <c r="AN22" s="1143"/>
      <c r="AO22" s="302">
        <v>100</v>
      </c>
      <c r="AP22" s="303">
        <v>97.3</v>
      </c>
      <c r="AQ22" s="304">
        <v>2.7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4" t="s">
        <v>525</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528</v>
      </c>
      <c r="AL32" s="1126"/>
      <c r="AM32" s="1126"/>
      <c r="AN32" s="1127"/>
      <c r="AO32" s="312">
        <v>594513</v>
      </c>
      <c r="AP32" s="312">
        <v>29262</v>
      </c>
      <c r="AQ32" s="313">
        <v>34996</v>
      </c>
      <c r="AR32" s="314">
        <v>-16.399999999999999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529</v>
      </c>
      <c r="AL33" s="1126"/>
      <c r="AM33" s="1126"/>
      <c r="AN33" s="1127"/>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530</v>
      </c>
      <c r="AL34" s="1126"/>
      <c r="AM34" s="1126"/>
      <c r="AN34" s="1127"/>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531</v>
      </c>
      <c r="AL35" s="1126"/>
      <c r="AM35" s="1126"/>
      <c r="AN35" s="1127"/>
      <c r="AO35" s="312">
        <v>351308</v>
      </c>
      <c r="AP35" s="312">
        <v>17291</v>
      </c>
      <c r="AQ35" s="313">
        <v>11520</v>
      </c>
      <c r="AR35" s="314">
        <v>50.1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532</v>
      </c>
      <c r="AL36" s="1126"/>
      <c r="AM36" s="1126"/>
      <c r="AN36" s="1127"/>
      <c r="AO36" s="312">
        <v>17205</v>
      </c>
      <c r="AP36" s="312">
        <v>847</v>
      </c>
      <c r="AQ36" s="313">
        <v>3057</v>
      </c>
      <c r="AR36" s="314">
        <v>-72.3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533</v>
      </c>
      <c r="AL37" s="1126"/>
      <c r="AM37" s="1126"/>
      <c r="AN37" s="1127"/>
      <c r="AO37" s="312">
        <v>17</v>
      </c>
      <c r="AP37" s="312">
        <v>1</v>
      </c>
      <c r="AQ37" s="313">
        <v>208</v>
      </c>
      <c r="AR37" s="314">
        <v>-99.5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534</v>
      </c>
      <c r="AL38" s="1129"/>
      <c r="AM38" s="1129"/>
      <c r="AN38" s="1130"/>
      <c r="AO38" s="315" t="s">
        <v>515</v>
      </c>
      <c r="AP38" s="315" t="s">
        <v>515</v>
      </c>
      <c r="AQ38" s="316">
        <v>0</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535</v>
      </c>
      <c r="AL39" s="1129"/>
      <c r="AM39" s="1129"/>
      <c r="AN39" s="1130"/>
      <c r="AO39" s="312">
        <v>-4331</v>
      </c>
      <c r="AP39" s="312">
        <v>-213</v>
      </c>
      <c r="AQ39" s="313">
        <v>-2483</v>
      </c>
      <c r="AR39" s="314">
        <v>-91.4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536</v>
      </c>
      <c r="AL40" s="1126"/>
      <c r="AM40" s="1126"/>
      <c r="AN40" s="1127"/>
      <c r="AO40" s="312">
        <v>-754584</v>
      </c>
      <c r="AP40" s="312">
        <v>-37141</v>
      </c>
      <c r="AQ40" s="313">
        <v>-31447</v>
      </c>
      <c r="AR40" s="314">
        <v>18.100000000000001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305</v>
      </c>
      <c r="AL41" s="1132"/>
      <c r="AM41" s="1132"/>
      <c r="AN41" s="1133"/>
      <c r="AO41" s="312">
        <v>204128</v>
      </c>
      <c r="AP41" s="312">
        <v>10047</v>
      </c>
      <c r="AQ41" s="313">
        <v>15852</v>
      </c>
      <c r="AR41" s="314">
        <v>-36.6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506</v>
      </c>
      <c r="AN49" s="1120" t="s">
        <v>540</v>
      </c>
      <c r="AO49" s="1121"/>
      <c r="AP49" s="1121"/>
      <c r="AQ49" s="1121"/>
      <c r="AR49" s="112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3188291</v>
      </c>
      <c r="AN51" s="334">
        <v>158110</v>
      </c>
      <c r="AO51" s="335">
        <v>53.8</v>
      </c>
      <c r="AP51" s="336">
        <v>53869</v>
      </c>
      <c r="AQ51" s="337">
        <v>0.4</v>
      </c>
      <c r="AR51" s="338">
        <v>53.4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991093</v>
      </c>
      <c r="AN52" s="342">
        <v>49149</v>
      </c>
      <c r="AO52" s="343">
        <v>44.6</v>
      </c>
      <c r="AP52" s="344">
        <v>35046</v>
      </c>
      <c r="AQ52" s="345">
        <v>7.1</v>
      </c>
      <c r="AR52" s="346">
        <v>37.5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3056366</v>
      </c>
      <c r="AN53" s="334">
        <v>150627</v>
      </c>
      <c r="AO53" s="335">
        <v>-4.7</v>
      </c>
      <c r="AP53" s="336">
        <v>59119</v>
      </c>
      <c r="AQ53" s="337">
        <v>9.6999999999999993</v>
      </c>
      <c r="AR53" s="338">
        <v>-14.4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560682</v>
      </c>
      <c r="AN54" s="342">
        <v>27632</v>
      </c>
      <c r="AO54" s="343">
        <v>-43.8</v>
      </c>
      <c r="AP54" s="344">
        <v>29900</v>
      </c>
      <c r="AQ54" s="345">
        <v>-14.7</v>
      </c>
      <c r="AR54" s="346">
        <v>-29.1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1324530</v>
      </c>
      <c r="AN55" s="334">
        <v>65396</v>
      </c>
      <c r="AO55" s="335">
        <v>-56.6</v>
      </c>
      <c r="AP55" s="336">
        <v>53895</v>
      </c>
      <c r="AQ55" s="337">
        <v>-8.8000000000000007</v>
      </c>
      <c r="AR55" s="338">
        <v>-47.8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668634</v>
      </c>
      <c r="AN56" s="342">
        <v>33012</v>
      </c>
      <c r="AO56" s="343">
        <v>19.5</v>
      </c>
      <c r="AP56" s="344">
        <v>31224</v>
      </c>
      <c r="AQ56" s="345">
        <v>4.4000000000000004</v>
      </c>
      <c r="AR56" s="346">
        <v>15.1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2014880</v>
      </c>
      <c r="AN57" s="334">
        <v>99742</v>
      </c>
      <c r="AO57" s="335">
        <v>52.5</v>
      </c>
      <c r="AP57" s="336">
        <v>56181</v>
      </c>
      <c r="AQ57" s="337">
        <v>4.2</v>
      </c>
      <c r="AR57" s="338">
        <v>48.3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681741</v>
      </c>
      <c r="AN58" s="342">
        <v>33748</v>
      </c>
      <c r="AO58" s="343">
        <v>2.2000000000000002</v>
      </c>
      <c r="AP58" s="344">
        <v>32039</v>
      </c>
      <c r="AQ58" s="345">
        <v>2.6</v>
      </c>
      <c r="AR58" s="346">
        <v>-0.4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1890829</v>
      </c>
      <c r="AN59" s="334">
        <v>93066</v>
      </c>
      <c r="AO59" s="335">
        <v>-6.7</v>
      </c>
      <c r="AP59" s="336">
        <v>47730</v>
      </c>
      <c r="AQ59" s="337">
        <v>-15</v>
      </c>
      <c r="AR59" s="338">
        <v>8.3000000000000007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783832</v>
      </c>
      <c r="AN60" s="342">
        <v>38580</v>
      </c>
      <c r="AO60" s="343">
        <v>14.3</v>
      </c>
      <c r="AP60" s="344">
        <v>26378</v>
      </c>
      <c r="AQ60" s="345">
        <v>-17.7</v>
      </c>
      <c r="AR60" s="346">
        <v>32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2294979</v>
      </c>
      <c r="AN61" s="349">
        <v>113388</v>
      </c>
      <c r="AO61" s="350">
        <v>7.7</v>
      </c>
      <c r="AP61" s="351">
        <v>54159</v>
      </c>
      <c r="AQ61" s="352">
        <v>-1.9</v>
      </c>
      <c r="AR61" s="338">
        <v>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737196</v>
      </c>
      <c r="AN62" s="342">
        <v>36424</v>
      </c>
      <c r="AO62" s="343">
        <v>7.4</v>
      </c>
      <c r="AP62" s="344">
        <v>30917</v>
      </c>
      <c r="AQ62" s="345">
        <v>-3.7</v>
      </c>
      <c r="AR62" s="346">
        <v>11.1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Gz/zqIKu+rVB5M7RvFEd5JxzZkT0HjIyEjPyW1GTFi5CvRFKW2ovHWqhuJ/DEXVPvJSCmOBnG4RhzheE2afEA==" saltValue="JE+KDF+Dg9zPik8U2ePk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3" zoomScale="85" zoomScaleNormal="85" zoomScaleSheetLayoutView="55" workbookViewId="0">
      <selection activeCell="CD13" sqref="CD13:CS1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5tPGVNmUdM6Uav/2/Z9wlwbbSX86RUJyfFVgG8QRrxPSLJJV5fPCXB2AObNxX7LJXRMjMFHhH0u8EIa9GCk3jg==" saltValue="KOgQLxSufDe8YxVHpVYZ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115" zoomScaleNormal="115" zoomScaleSheetLayoutView="55" workbookViewId="0">
      <selection activeCell="CD13" sqref="CD13:CS1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RQV6oznTU/UNlT31RFsAfRKNwQ8PZT70HeMFnWVF8GwBVXbHTvOofe5KGgkV9e7EAjcpUotu5iMNDZVZo2ZWtg==" saltValue="wNUJRfB5tq1TSwUm2DDP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election activeCell="CD13" sqref="CD13:CS1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44" t="s">
        <v>3</v>
      </c>
      <c r="D47" s="1144"/>
      <c r="E47" s="1145"/>
      <c r="F47" s="11">
        <v>44.46</v>
      </c>
      <c r="G47" s="12">
        <v>46.22</v>
      </c>
      <c r="H47" s="12">
        <v>48.04</v>
      </c>
      <c r="I47" s="12">
        <v>49.32</v>
      </c>
      <c r="J47" s="13">
        <v>54.88</v>
      </c>
    </row>
    <row r="48" spans="2:10" ht="57.75" customHeight="1" x14ac:dyDescent="0.15">
      <c r="B48" s="14"/>
      <c r="C48" s="1146" t="s">
        <v>4</v>
      </c>
      <c r="D48" s="1146"/>
      <c r="E48" s="1147"/>
      <c r="F48" s="15">
        <v>6.24</v>
      </c>
      <c r="G48" s="16">
        <v>7.65</v>
      </c>
      <c r="H48" s="16">
        <v>5.86</v>
      </c>
      <c r="I48" s="16">
        <v>9.02</v>
      </c>
      <c r="J48" s="17">
        <v>9.09</v>
      </c>
    </row>
    <row r="49" spans="2:10" ht="57.75" customHeight="1" thickBot="1" x14ac:dyDescent="0.2">
      <c r="B49" s="18"/>
      <c r="C49" s="1148" t="s">
        <v>5</v>
      </c>
      <c r="D49" s="1148"/>
      <c r="E49" s="1149"/>
      <c r="F49" s="19">
        <v>1.79</v>
      </c>
      <c r="G49" s="20">
        <v>4.62</v>
      </c>
      <c r="H49" s="20">
        <v>2.19</v>
      </c>
      <c r="I49" s="20">
        <v>8.02</v>
      </c>
      <c r="J49" s="21">
        <v>4.5</v>
      </c>
    </row>
    <row r="50" spans="2:10" x14ac:dyDescent="0.15"/>
  </sheetData>
  <sheetProtection algorithmName="SHA-512" hashValue="YH1crBzydv0TYrHKtSAceDCxehrGhWDODk96jjopSBQQrvESihUhd36Zt/526IksB39UwQgpGWkCe2hXF0nFPw==" saltValue="M1d97B03MjKTlxvAWCX/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大塚 俊哉</cp:lastModifiedBy>
  <cp:lastPrinted>2024-03-13T01:07:42Z</cp:lastPrinted>
  <dcterms:created xsi:type="dcterms:W3CDTF">2024-02-05T00:14:36Z</dcterms:created>
  <dcterms:modified xsi:type="dcterms:W3CDTF">2024-03-19T08:41:40Z</dcterms:modified>
  <cp:category/>
</cp:coreProperties>
</file>