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RJSF-SHARE\disk2\04 総務課長\disk2へ\10_入札執行及び契約事務に関すること\02_契約関係（工事・委託）\R8\-0001　除草外業務委託（維持管理）　※3.24　0930見積合わせ\02_見積公告\【HP用】公告\"/>
    </mc:Choice>
  </mc:AlternateContent>
  <xr:revisionPtr revIDLastSave="0" documentId="13_ncr:1_{0A6C6F96-D08E-49B9-9894-155D7006E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 " sheetId="2" r:id="rId1"/>
  </sheets>
  <definedNames>
    <definedName name="_xlnm.Print_Area" localSheetId="0">'R8 '!$A$1:$F$114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2" l="1"/>
  <c r="H106" i="2"/>
  <c r="H83" i="2"/>
  <c r="H79" i="2"/>
  <c r="H71" i="2"/>
  <c r="H58" i="2"/>
  <c r="H40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3" i="2"/>
  <c r="F79" i="2"/>
  <c r="F78" i="2"/>
  <c r="F77" i="2"/>
  <c r="F76" i="2"/>
  <c r="F75" i="2"/>
  <c r="F71" i="2"/>
  <c r="F70" i="2"/>
  <c r="F69" i="2"/>
  <c r="F68" i="2"/>
  <c r="F67" i="2"/>
  <c r="F66" i="2"/>
  <c r="F65" i="2"/>
  <c r="F64" i="2"/>
  <c r="F63" i="2"/>
  <c r="F62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E112" i="2" l="1"/>
</calcChain>
</file>

<file path=xl/sharedStrings.xml><?xml version="1.0" encoding="utf-8"?>
<sst xmlns="http://schemas.openxmlformats.org/spreadsheetml/2006/main" count="191" uniqueCount="69">
  <si>
    <t>県有機械貸付除雪工</t>
    <rPh sb="0" eb="2">
      <t>ケンユウ</t>
    </rPh>
    <rPh sb="2" eb="4">
      <t>キカイ</t>
    </rPh>
    <rPh sb="4" eb="6">
      <t>カシツ</t>
    </rPh>
    <rPh sb="6" eb="8">
      <t>ジョセツ</t>
    </rPh>
    <rPh sb="8" eb="9">
      <t>コウ</t>
    </rPh>
    <phoneticPr fontId="1"/>
  </si>
  <si>
    <t>工種</t>
    <rPh sb="0" eb="2">
      <t>コウシュ</t>
    </rPh>
    <phoneticPr fontId="1"/>
  </si>
  <si>
    <t>種別</t>
    <rPh sb="0" eb="2">
      <t>シュベツ</t>
    </rPh>
    <phoneticPr fontId="1"/>
  </si>
  <si>
    <t>見積単価（円）
※諸経費込
※消費税抜</t>
    <rPh sb="0" eb="2">
      <t>ミツモ</t>
    </rPh>
    <rPh sb="2" eb="4">
      <t>タンカ</t>
    </rPh>
    <rPh sb="5" eb="6">
      <t>エン</t>
    </rPh>
    <rPh sb="9" eb="12">
      <t>ショケイヒ</t>
    </rPh>
    <rPh sb="12" eb="13">
      <t>コ</t>
    </rPh>
    <rPh sb="15" eb="18">
      <t>ショウヒゼイ</t>
    </rPh>
    <rPh sb="18" eb="19">
      <t>ヌ</t>
    </rPh>
    <phoneticPr fontId="1"/>
  </si>
  <si>
    <t>作業名／規格</t>
    <rPh sb="0" eb="2">
      <t>サギョウ</t>
    </rPh>
    <rPh sb="2" eb="3">
      <t>メイ</t>
    </rPh>
    <rPh sb="4" eb="6">
      <t>キカク</t>
    </rPh>
    <phoneticPr fontId="1"/>
  </si>
  <si>
    <t>スノープラウ運転費/10t</t>
    <rPh sb="6" eb="9">
      <t>ウンテンヒ</t>
    </rPh>
    <phoneticPr fontId="1"/>
  </si>
  <si>
    <t>ロータリー運転費/600PS</t>
    <rPh sb="5" eb="8">
      <t>ウンテンヒ</t>
    </rPh>
    <phoneticPr fontId="1"/>
  </si>
  <si>
    <t>散布機運転費/4.0m3</t>
    <rPh sb="0" eb="2">
      <t>サンプ</t>
    </rPh>
    <rPh sb="2" eb="3">
      <t>キ</t>
    </rPh>
    <rPh sb="3" eb="6">
      <t>ウンテンヒ</t>
    </rPh>
    <phoneticPr fontId="1"/>
  </si>
  <si>
    <t>機械除雪工</t>
    <rPh sb="0" eb="2">
      <t>キカイ</t>
    </rPh>
    <rPh sb="2" eb="4">
      <t>ジョセツ</t>
    </rPh>
    <rPh sb="4" eb="5">
      <t>コウ</t>
    </rPh>
    <phoneticPr fontId="1"/>
  </si>
  <si>
    <t>民間機械借上除雪工</t>
    <rPh sb="0" eb="2">
      <t>ミンカン</t>
    </rPh>
    <rPh sb="2" eb="4">
      <t>キカイ</t>
    </rPh>
    <rPh sb="4" eb="6">
      <t>カリア</t>
    </rPh>
    <rPh sb="6" eb="8">
      <t>ジョセツ</t>
    </rPh>
    <rPh sb="8" eb="9">
      <t>コウ</t>
    </rPh>
    <phoneticPr fontId="1"/>
  </si>
  <si>
    <t>車両借上費</t>
    <rPh sb="0" eb="2">
      <t>シャリョウ</t>
    </rPh>
    <rPh sb="2" eb="4">
      <t>カリア</t>
    </rPh>
    <rPh sb="4" eb="5">
      <t>ヒ</t>
    </rPh>
    <phoneticPr fontId="1"/>
  </si>
  <si>
    <t>12/1～3/31</t>
    <phoneticPr fontId="1"/>
  </si>
  <si>
    <t>融雪剤
積込工</t>
    <rPh sb="0" eb="3">
      <t>ユウセツザイ</t>
    </rPh>
    <rPh sb="4" eb="5">
      <t>ツ</t>
    </rPh>
    <rPh sb="5" eb="6">
      <t>コ</t>
    </rPh>
    <rPh sb="6" eb="7">
      <t>コウ</t>
    </rPh>
    <phoneticPr fontId="1"/>
  </si>
  <si>
    <t>待機補償</t>
    <rPh sb="0" eb="2">
      <t>タイキ</t>
    </rPh>
    <rPh sb="2" eb="4">
      <t>ホショウ</t>
    </rPh>
    <phoneticPr fontId="1"/>
  </si>
  <si>
    <t>（第３－１号様式）</t>
    <rPh sb="1" eb="2">
      <t>ダイ</t>
    </rPh>
    <rPh sb="5" eb="6">
      <t>ゴウ</t>
    </rPh>
    <rPh sb="6" eb="8">
      <t>ヨウシキ</t>
    </rPh>
    <phoneticPr fontId="1"/>
  </si>
  <si>
    <t>スノースイーパ運転費/S380C</t>
    <rPh sb="7" eb="10">
      <t>ウンテンヒ</t>
    </rPh>
    <phoneticPr fontId="1"/>
  </si>
  <si>
    <t>スノースイーパ運転費/S250C</t>
    <rPh sb="7" eb="10">
      <t>ウンテンヒ</t>
    </rPh>
    <phoneticPr fontId="1"/>
  </si>
  <si>
    <t>工事価格（円）
※消費税抜</t>
    <rPh sb="0" eb="2">
      <t>コウジ</t>
    </rPh>
    <rPh sb="2" eb="4">
      <t>カカク</t>
    </rPh>
    <rPh sb="5" eb="6">
      <t>エン</t>
    </rPh>
    <rPh sb="9" eb="12">
      <t>ショウヒゼイ</t>
    </rPh>
    <rPh sb="12" eb="13">
      <t>ヌ</t>
    </rPh>
    <phoneticPr fontId="1"/>
  </si>
  <si>
    <t>【除草外業務】</t>
    <rPh sb="1" eb="3">
      <t>ジョソウ</t>
    </rPh>
    <rPh sb="3" eb="4">
      <t>ホカ</t>
    </rPh>
    <rPh sb="4" eb="6">
      <t>ギョウム</t>
    </rPh>
    <phoneticPr fontId="1"/>
  </si>
  <si>
    <t>【除雪業務】</t>
    <rPh sb="1" eb="3">
      <t>ジョセツ</t>
    </rPh>
    <rPh sb="3" eb="5">
      <t>ギョウム</t>
    </rPh>
    <phoneticPr fontId="1"/>
  </si>
  <si>
    <t>（単位：円）</t>
    <rPh sb="1" eb="3">
      <t>タンイ</t>
    </rPh>
    <rPh sb="4" eb="5">
      <t>エン</t>
    </rPh>
    <phoneticPr fontId="1"/>
  </si>
  <si>
    <t>予定数量
（h）</t>
    <rPh sb="0" eb="2">
      <t>ヨテイ</t>
    </rPh>
    <rPh sb="2" eb="4">
      <t>スウリョウ</t>
    </rPh>
    <phoneticPr fontId="1"/>
  </si>
  <si>
    <t>【業務全体】</t>
    <rPh sb="1" eb="3">
      <t>ギョウム</t>
    </rPh>
    <rPh sb="3" eb="5">
      <t>ゼンタイ</t>
    </rPh>
    <phoneticPr fontId="1"/>
  </si>
  <si>
    <t>除草外業務　工事価格（税抜）　　【Ａ】</t>
    <rPh sb="0" eb="2">
      <t>ジョソウ</t>
    </rPh>
    <rPh sb="2" eb="3">
      <t>ガイ</t>
    </rPh>
    <rPh sb="3" eb="5">
      <t>ギョウム</t>
    </rPh>
    <rPh sb="6" eb="8">
      <t>コウジ</t>
    </rPh>
    <rPh sb="8" eb="10">
      <t>カカク</t>
    </rPh>
    <rPh sb="11" eb="13">
      <t>ゼイヌキ</t>
    </rPh>
    <phoneticPr fontId="1"/>
  </si>
  <si>
    <r>
      <t>業務全体の金額(税抜)</t>
    </r>
    <r>
      <rPr>
        <vertAlign val="superscript"/>
        <sz val="11"/>
        <color theme="1"/>
        <rFont val="ＭＳ 明朝"/>
        <family val="1"/>
        <charset val="128"/>
      </rPr>
      <t>※</t>
    </r>
    <r>
      <rPr>
        <sz val="14"/>
        <color theme="1"/>
        <rFont val="ＭＳ 明朝"/>
        <family val="1"/>
        <charset val="128"/>
      </rPr>
      <t>　　【Ａ＋Ｂ】</t>
    </r>
    <phoneticPr fontId="1"/>
  </si>
  <si>
    <t>工事名</t>
    <rPh sb="0" eb="3">
      <t>コウジメイ</t>
    </rPh>
    <phoneticPr fontId="1"/>
  </si>
  <si>
    <t>工事番号</t>
    <rPh sb="0" eb="2">
      <t>コウジ</t>
    </rPh>
    <rPh sb="2" eb="4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</si>
  <si>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</si>
  <si>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見積内訳書</t>
    <rPh sb="0" eb="2">
      <t>ミツモリ</t>
    </rPh>
    <rPh sb="2" eb="5">
      <t>ウチワケショ</t>
    </rPh>
    <phoneticPr fontId="1"/>
  </si>
  <si>
    <t>※業務全体の金額（税抜）は、見積書（第３号様式）の「業務全体の金額（税抜）」と一致する。</t>
    <rPh sb="1" eb="3">
      <t>ギョウム</t>
    </rPh>
    <rPh sb="3" eb="5">
      <t>ゼンタイ</t>
    </rPh>
    <rPh sb="6" eb="8">
      <t>キンガク</t>
    </rPh>
    <rPh sb="9" eb="11">
      <t>ゼイヌ</t>
    </rPh>
    <rPh sb="14" eb="16">
      <t>ミツモリ</t>
    </rPh>
    <phoneticPr fontId="1"/>
  </si>
  <si>
    <t>ホイルローダ/1.2m3　（日）</t>
    <rPh sb="14" eb="15">
      <t>ニチ</t>
    </rPh>
    <phoneticPr fontId="1"/>
  </si>
  <si>
    <t>予定数量（m2）</t>
    <rPh sb="0" eb="2">
      <t>ヨテイ</t>
    </rPh>
    <rPh sb="2" eb="4">
      <t>スウリョウ</t>
    </rPh>
    <phoneticPr fontId="1"/>
  </si>
  <si>
    <t>予定数量
（t）</t>
    <rPh sb="0" eb="2">
      <t>ヨテイ</t>
    </rPh>
    <rPh sb="2" eb="4">
      <t>スウリョウ</t>
    </rPh>
    <phoneticPr fontId="1"/>
  </si>
  <si>
    <t>除雪業務(各項目の単価)×(予定数量)の総和金額(税抜 まるめなし)　　【Ｂ】</t>
    <rPh sb="0" eb="2">
      <t>ジョセツ</t>
    </rPh>
    <rPh sb="2" eb="4">
      <t>ギョウム</t>
    </rPh>
    <rPh sb="22" eb="24">
      <t>キンガク</t>
    </rPh>
    <rPh sb="25" eb="27">
      <t>ゼイヌキ</t>
    </rPh>
    <phoneticPr fontId="1"/>
  </si>
  <si>
    <t>除草外業務委託（維持管理）</t>
    <rPh sb="0" eb="2">
      <t>ジョソウ</t>
    </rPh>
    <rPh sb="2" eb="3">
      <t>ホカ</t>
    </rPh>
    <rPh sb="3" eb="5">
      <t>ギョウム</t>
    </rPh>
    <rPh sb="5" eb="7">
      <t>イタク</t>
    </rPh>
    <rPh sb="8" eb="10">
      <t>イジ</t>
    </rPh>
    <rPh sb="10" eb="12">
      <t>カンリ</t>
    </rPh>
    <phoneticPr fontId="1"/>
  </si>
  <si>
    <t>第26-41410-0001号</t>
    <rPh sb="0" eb="1">
      <t>ダイ</t>
    </rPh>
    <rPh sb="14" eb="15">
      <t>ゴウ</t>
    </rPh>
    <phoneticPr fontId="1"/>
  </si>
  <si>
    <t>平日時間内</t>
    <rPh sb="0" eb="2">
      <t>ヘイジツ</t>
    </rPh>
    <rPh sb="2" eb="4">
      <t>ジカン</t>
    </rPh>
    <rPh sb="4" eb="5">
      <t>ナイ</t>
    </rPh>
    <phoneticPr fontId="1"/>
  </si>
  <si>
    <t>5:00～8:00</t>
  </si>
  <si>
    <t>8:00～17:00</t>
    <phoneticPr fontId="1"/>
  </si>
  <si>
    <t>17:00～22:00</t>
    <phoneticPr fontId="1"/>
  </si>
  <si>
    <t>平日時間外</t>
    <rPh sb="0" eb="2">
      <t>ヘイジツ</t>
    </rPh>
    <rPh sb="2" eb="4">
      <t>ジカン</t>
    </rPh>
    <rPh sb="4" eb="5">
      <t>ソト</t>
    </rPh>
    <phoneticPr fontId="1"/>
  </si>
  <si>
    <t>平日深夜</t>
    <rPh sb="0" eb="2">
      <t>ヘイジツ</t>
    </rPh>
    <rPh sb="2" eb="4">
      <t>シンヤ</t>
    </rPh>
    <phoneticPr fontId="1"/>
  </si>
  <si>
    <t>22:00～5:00</t>
    <phoneticPr fontId="1"/>
  </si>
  <si>
    <t>休日</t>
    <rPh sb="0" eb="2">
      <t>キュウジツ</t>
    </rPh>
    <phoneticPr fontId="1"/>
  </si>
  <si>
    <t>5:00～22:00</t>
    <phoneticPr fontId="1"/>
  </si>
  <si>
    <t>休日深夜</t>
    <rPh sb="0" eb="2">
      <t>キュウジツ</t>
    </rPh>
    <rPh sb="2" eb="4">
      <t>シンヤ</t>
    </rPh>
    <phoneticPr fontId="1"/>
  </si>
  <si>
    <t>人力除雪</t>
    <rPh sb="0" eb="2">
      <t>ジンリキ</t>
    </rPh>
    <rPh sb="2" eb="4">
      <t>ジョセツ</t>
    </rPh>
    <phoneticPr fontId="1"/>
  </si>
  <si>
    <t>灯器周り（人力）</t>
    <rPh sb="0" eb="1">
      <t>ヒ</t>
    </rPh>
    <rPh sb="1" eb="2">
      <t>キ</t>
    </rPh>
    <rPh sb="2" eb="3">
      <t>マワ</t>
    </rPh>
    <rPh sb="5" eb="7">
      <t>ジンリキ</t>
    </rPh>
    <phoneticPr fontId="1"/>
  </si>
  <si>
    <t>歩道（人力）</t>
    <rPh sb="0" eb="2">
      <t>ホドウ</t>
    </rPh>
    <rPh sb="3" eb="5">
      <t>ジンリキ</t>
    </rPh>
    <phoneticPr fontId="1"/>
  </si>
  <si>
    <t>5:00～8:00　17:00～22:00</t>
    <phoneticPr fontId="1"/>
  </si>
  <si>
    <t>平日時間内 8:00～17:00</t>
    <rPh sb="0" eb="2">
      <t>ヘイジツ</t>
    </rPh>
    <rPh sb="2" eb="4">
      <t>ジカン</t>
    </rPh>
    <rPh sb="4" eb="5">
      <t>ナイ</t>
    </rPh>
    <phoneticPr fontId="1"/>
  </si>
  <si>
    <t>平日時間外 5:00～8:00　17:00～22:00</t>
    <rPh sb="0" eb="2">
      <t>ヘイジツ</t>
    </rPh>
    <rPh sb="2" eb="4">
      <t>ジカン</t>
    </rPh>
    <rPh sb="4" eb="5">
      <t>ソト</t>
    </rPh>
    <phoneticPr fontId="1"/>
  </si>
  <si>
    <t>平日深夜 22:00～5:00</t>
    <rPh sb="0" eb="2">
      <t>ヘイジツ</t>
    </rPh>
    <rPh sb="2" eb="4">
      <t>シンヤ</t>
    </rPh>
    <phoneticPr fontId="1"/>
  </si>
  <si>
    <t>休日
 5:00～22:00</t>
    <rPh sb="0" eb="2">
      <t>キュウジツ</t>
    </rPh>
    <phoneticPr fontId="1"/>
  </si>
  <si>
    <t>休日深夜 22:00～5:00</t>
    <rPh sb="0" eb="2">
      <t>キュウジツ</t>
    </rPh>
    <rPh sb="2" eb="4">
      <t>シンヤ</t>
    </rPh>
    <phoneticPr fontId="1"/>
  </si>
  <si>
    <t>待機補償費</t>
    <rPh sb="0" eb="2">
      <t>タイキ</t>
    </rPh>
    <rPh sb="2" eb="5">
      <t>ホショウヒ</t>
    </rPh>
    <phoneticPr fontId="1"/>
  </si>
  <si>
    <t>融雪剤積込（人力）</t>
    <rPh sb="0" eb="3">
      <t>ユウセツザイ</t>
    </rPh>
    <rPh sb="3" eb="5">
      <t>ツミコ</t>
    </rPh>
    <rPh sb="6" eb="8">
      <t>ジンリキ</t>
    </rPh>
    <phoneticPr fontId="1"/>
  </si>
  <si>
    <t>民間機械借上除雪工</t>
    <rPh sb="0" eb="2">
      <t>ミンカン</t>
    </rPh>
    <rPh sb="2" eb="4">
      <t>キカイ</t>
    </rPh>
    <rPh sb="4" eb="5">
      <t>カ</t>
    </rPh>
    <rPh sb="5" eb="6">
      <t>ア</t>
    </rPh>
    <rPh sb="6" eb="8">
      <t>ジョセツ</t>
    </rPh>
    <rPh sb="8" eb="9">
      <t>コウ</t>
    </rPh>
    <phoneticPr fontId="1"/>
  </si>
  <si>
    <t>人力融雪剤積込</t>
    <rPh sb="0" eb="2">
      <t>ジンリキ</t>
    </rPh>
    <rPh sb="2" eb="5">
      <t>ユウセツザイ</t>
    </rPh>
    <rPh sb="5" eb="6">
      <t>ツ</t>
    </rPh>
    <rPh sb="6" eb="7">
      <t>コ</t>
    </rPh>
    <phoneticPr fontId="1"/>
  </si>
  <si>
    <t>予定数量
（日）</t>
    <rPh sb="0" eb="2">
      <t>ヨテイ</t>
    </rPh>
    <rPh sb="2" eb="4">
      <t>スウリョウ</t>
    </rPh>
    <rPh sb="6" eb="7">
      <t>ニチ</t>
    </rPh>
    <phoneticPr fontId="1"/>
  </si>
  <si>
    <t>予定数量
(人)</t>
    <rPh sb="0" eb="2">
      <t>ヨテイ</t>
    </rPh>
    <rPh sb="2" eb="4">
      <t>スウリョウ</t>
    </rPh>
    <rPh sb="6" eb="7">
      <t>ヒト</t>
    </rPh>
    <phoneticPr fontId="1"/>
  </si>
  <si>
    <t>特殊運転手</t>
    <rPh sb="0" eb="2">
      <t>トクシュ</t>
    </rPh>
    <rPh sb="2" eb="5">
      <t>ウンテンシュ</t>
    </rPh>
    <phoneticPr fontId="1"/>
  </si>
  <si>
    <t>一般運転手</t>
    <rPh sb="0" eb="2">
      <t>イッパン</t>
    </rPh>
    <rPh sb="2" eb="5">
      <t>ウンテンシュ</t>
    </rPh>
    <phoneticPr fontId="1"/>
  </si>
  <si>
    <t>世　話　役</t>
    <rPh sb="0" eb="1">
      <t>ヨ</t>
    </rPh>
    <rPh sb="2" eb="3">
      <t>ハナシ</t>
    </rPh>
    <rPh sb="4" eb="5">
      <t>ヤク</t>
    </rPh>
    <phoneticPr fontId="1"/>
  </si>
  <si>
    <t>助　　手　</t>
    <rPh sb="0" eb="1">
      <t>スケ</t>
    </rPh>
    <rPh sb="3" eb="4">
      <t>テ</t>
    </rPh>
    <phoneticPr fontId="1"/>
  </si>
  <si>
    <t>ホイルローダ運転費/1.2m3　</t>
    <rPh sb="6" eb="9">
      <t>ウンテンヒ</t>
    </rPh>
    <phoneticPr fontId="1"/>
  </si>
  <si>
    <t>ダンプトラック運転費/10t　</t>
    <rPh sb="7" eb="10">
      <t>ウンテンヒ</t>
    </rPh>
    <phoneticPr fontId="1"/>
  </si>
  <si>
    <t>ライトバン運転費/1500cc　</t>
    <rPh sb="5" eb="8">
      <t>ウンテンヒ</t>
    </rPh>
    <phoneticPr fontId="1"/>
  </si>
  <si>
    <t>※入力後再チェックのこと</t>
    <rPh sb="1" eb="3">
      <t>ニュウリョク</t>
    </rPh>
    <rPh sb="3" eb="4">
      <t>ゴ</t>
    </rPh>
    <rPh sb="4" eb="5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</si>
</sst>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_ "/>
    <numFmt numFmtId="179" formatCode="0_ "/>
    <numFmt numFmtId="180" formatCode="#,##0_ ;[Red]\-#,##0\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76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9" fontId="2" fillId="0" borderId="1" xfId="0" applyNumberFormat="1" applyFont="1" applyBorder="1">
      <alignment vertical="center"/>
    </xf>
    <xf numFmtId="0" fontId="2" fillId="0" borderId="2" xfId="0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 wrapText="1"/>
    </xf>
    <xf numFmtId="20" fontId="2" fillId="0" borderId="4" xfId="0" applyNumberFormat="1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/>
    </xf>
    <xf numFmtId="180" fontId="2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2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  <xf numFmtId="20" fontId="10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vertical="center" shrinkToFit="1"/>
    </xf>
    <xf numFmtId="38" fontId="7" fillId="0" borderId="5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2" fillId="0" borderId="5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4E5-DBAE-4C22-A660-CD7103B49D42}">
  <dimension ref="A1:H125"/>
  <sheetViews>
    <sheetView tabSelected="1" view="pageBreakPreview" zoomScale="90" zoomScaleNormal="100" zoomScaleSheetLayoutView="90" workbookViewId="0">
      <selection activeCell="E74" sqref="E74"/>
    </sheetView>
  </sheetViews>
  <sheetFormatPr defaultColWidth="8.75" defaultRowHeight="13.5" x14ac:dyDescent="0.4"/>
  <cols>
    <col min="1" max="2" width="10.75" style="1" customWidth="1"/>
    <col min="3" max="3" width="30.75" style="1" customWidth="1"/>
    <col min="4" max="4" width="13.75" style="1" customWidth="1"/>
    <col min="5" max="6" width="15.75" style="1" customWidth="1"/>
    <col min="7" max="7" width="8.75" style="1"/>
    <col min="8" max="8" width="15.375" style="1" customWidth="1"/>
    <col min="9" max="16384" width="8.75" style="1"/>
  </cols>
  <sheetData>
    <row r="1" spans="1:6" ht="21" customHeight="1" x14ac:dyDescent="0.4">
      <c r="A1" s="1" t="s">
        <v>14</v>
      </c>
    </row>
    <row r="2" spans="1:6" ht="19.899999999999999" customHeight="1" x14ac:dyDescent="0.4">
      <c r="A2" s="51" t="s">
        <v>28</v>
      </c>
      <c r="B2" s="51"/>
      <c r="C2" s="51"/>
      <c r="D2" s="51"/>
      <c r="E2" s="51"/>
      <c r="F2" s="51"/>
    </row>
    <row r="3" spans="1:6" ht="19.899999999999999" customHeight="1" x14ac:dyDescent="0.4">
      <c r="A3" s="8"/>
      <c r="B3" s="8"/>
      <c r="C3" s="8"/>
      <c r="D3" s="8"/>
      <c r="E3" s="8"/>
      <c r="F3" s="8"/>
    </row>
    <row r="4" spans="1:6" ht="19.899999999999999" customHeight="1" x14ac:dyDescent="0.4">
      <c r="A4" s="52" t="s">
        <v>25</v>
      </c>
      <c r="B4" s="52"/>
      <c r="C4" s="53" t="s">
        <v>34</v>
      </c>
      <c r="D4" s="53"/>
      <c r="E4" s="53"/>
      <c r="F4" s="53"/>
    </row>
    <row r="5" spans="1:6" ht="19.899999999999999" customHeight="1" x14ac:dyDescent="0.4">
      <c r="A5" s="52" t="s">
        <v>26</v>
      </c>
      <c r="B5" s="52"/>
      <c r="C5" s="53" t="s">
        <v>35</v>
      </c>
      <c r="D5" s="53"/>
      <c r="E5" s="53"/>
      <c r="F5" s="53"/>
    </row>
    <row r="6" spans="1:6" ht="19.899999999999999" customHeight="1" x14ac:dyDescent="0.4">
      <c r="A6" s="52" t="s">
        <v>27</v>
      </c>
      <c r="B6" s="52"/>
      <c r="C6" s="53"/>
      <c r="D6" s="53"/>
      <c r="E6" s="53"/>
      <c r="F6" s="53"/>
    </row>
    <row r="7" spans="1:6" ht="25.5" customHeight="1" x14ac:dyDescent="0.4">
      <c r="A7" s="16"/>
      <c r="B7" s="16"/>
      <c r="C7" s="8"/>
      <c r="D7" s="8"/>
      <c r="E7" s="8"/>
      <c r="F7" s="8"/>
    </row>
    <row r="8" spans="1:6" ht="27" customHeight="1" x14ac:dyDescent="0.4">
      <c r="A8" s="15" t="s">
        <v>18</v>
      </c>
      <c r="B8" s="9"/>
      <c r="C8" s="9"/>
      <c r="D8" s="9"/>
      <c r="E8" s="9"/>
      <c r="F8" s="9"/>
    </row>
    <row r="9" spans="1:6" ht="17.25" customHeight="1" thickBot="1" x14ac:dyDescent="0.2">
      <c r="A9" s="9"/>
      <c r="B9" s="9"/>
      <c r="C9" s="9"/>
      <c r="D9" s="9"/>
      <c r="E9" s="9"/>
      <c r="F9" s="10" t="s">
        <v>20</v>
      </c>
    </row>
    <row r="10" spans="1:6" ht="27" customHeight="1" thickTop="1" thickBot="1" x14ac:dyDescent="0.45">
      <c r="A10" s="37" t="s">
        <v>23</v>
      </c>
      <c r="B10" s="54"/>
      <c r="C10" s="54"/>
      <c r="D10" s="55"/>
      <c r="E10" s="46"/>
      <c r="F10" s="47"/>
    </row>
    <row r="11" spans="1:6" ht="27" customHeight="1" thickTop="1" x14ac:dyDescent="0.4">
      <c r="A11" s="9"/>
      <c r="B11" s="9"/>
      <c r="C11" s="9"/>
      <c r="D11" s="9"/>
      <c r="E11" s="9"/>
      <c r="F11" s="9"/>
    </row>
    <row r="12" spans="1:6" ht="19.899999999999999" customHeight="1" x14ac:dyDescent="0.4">
      <c r="A12" s="15" t="s">
        <v>19</v>
      </c>
      <c r="B12" s="9"/>
      <c r="C12" s="9"/>
      <c r="D12" s="9"/>
      <c r="E12" s="9"/>
      <c r="F12" s="9"/>
    </row>
    <row r="13" spans="1:6" ht="17.25" customHeight="1" x14ac:dyDescent="0.4">
      <c r="B13" s="9"/>
      <c r="C13" s="9"/>
      <c r="D13" s="9"/>
      <c r="E13" s="9"/>
      <c r="F13" s="9"/>
    </row>
    <row r="14" spans="1:6" ht="19.899999999999999" customHeight="1" x14ac:dyDescent="0.15">
      <c r="A14" s="1" t="s">
        <v>0</v>
      </c>
      <c r="F14" s="11"/>
    </row>
    <row r="15" spans="1:6" s="2" customFormat="1" ht="45" customHeight="1" x14ac:dyDescent="0.4">
      <c r="A15" s="13" t="s">
        <v>1</v>
      </c>
      <c r="B15" s="13" t="s">
        <v>2</v>
      </c>
      <c r="C15" s="13" t="s">
        <v>4</v>
      </c>
      <c r="D15" s="14" t="s">
        <v>21</v>
      </c>
      <c r="E15" s="14" t="s">
        <v>3</v>
      </c>
      <c r="F15" s="14" t="s">
        <v>17</v>
      </c>
    </row>
    <row r="16" spans="1:6" ht="19.899999999999999" customHeight="1" x14ac:dyDescent="0.4">
      <c r="A16" s="56" t="s">
        <v>8</v>
      </c>
      <c r="B16" s="18"/>
      <c r="C16" s="6" t="s">
        <v>15</v>
      </c>
      <c r="D16" s="17">
        <v>36</v>
      </c>
      <c r="E16" s="3"/>
      <c r="F16" s="3">
        <f>+D16*E16</f>
        <v>0</v>
      </c>
    </row>
    <row r="17" spans="1:6" ht="19.899999999999999" customHeight="1" x14ac:dyDescent="0.4">
      <c r="A17" s="57"/>
      <c r="B17" s="19" t="s">
        <v>36</v>
      </c>
      <c r="C17" s="6" t="s">
        <v>16</v>
      </c>
      <c r="D17" s="17">
        <v>8</v>
      </c>
      <c r="E17" s="3"/>
      <c r="F17" s="3">
        <f t="shared" ref="F17:F40" si="0">+D17*E17</f>
        <v>0</v>
      </c>
    </row>
    <row r="18" spans="1:6" ht="19.899999999999999" customHeight="1" x14ac:dyDescent="0.4">
      <c r="A18" s="57"/>
      <c r="B18" s="27" t="s">
        <v>38</v>
      </c>
      <c r="C18" s="6" t="s">
        <v>5</v>
      </c>
      <c r="D18" s="17">
        <v>28</v>
      </c>
      <c r="E18" s="3"/>
      <c r="F18" s="3">
        <f t="shared" si="0"/>
        <v>0</v>
      </c>
    </row>
    <row r="19" spans="1:6" ht="19.899999999999999" customHeight="1" x14ac:dyDescent="0.4">
      <c r="A19" s="57"/>
      <c r="B19" s="20"/>
      <c r="C19" s="6" t="s">
        <v>6</v>
      </c>
      <c r="D19" s="17">
        <v>7</v>
      </c>
      <c r="E19" s="3"/>
      <c r="F19" s="3">
        <f t="shared" si="0"/>
        <v>0</v>
      </c>
    </row>
    <row r="20" spans="1:6" ht="19.899999999999999" customHeight="1" x14ac:dyDescent="0.4">
      <c r="A20" s="57"/>
      <c r="B20" s="21"/>
      <c r="C20" s="6" t="s">
        <v>7</v>
      </c>
      <c r="D20" s="17">
        <v>2</v>
      </c>
      <c r="E20" s="3"/>
      <c r="F20" s="3">
        <f t="shared" si="0"/>
        <v>0</v>
      </c>
    </row>
    <row r="21" spans="1:6" ht="19.899999999999999" customHeight="1" x14ac:dyDescent="0.4">
      <c r="A21" s="57"/>
      <c r="B21" s="18"/>
      <c r="C21" s="6" t="s">
        <v>15</v>
      </c>
      <c r="D21" s="17">
        <v>60</v>
      </c>
      <c r="E21" s="3"/>
      <c r="F21" s="3">
        <f t="shared" si="0"/>
        <v>0</v>
      </c>
    </row>
    <row r="22" spans="1:6" ht="19.899999999999999" customHeight="1" x14ac:dyDescent="0.4">
      <c r="A22" s="57"/>
      <c r="B22" s="19" t="s">
        <v>40</v>
      </c>
      <c r="C22" s="6" t="s">
        <v>16</v>
      </c>
      <c r="D22" s="17">
        <v>14</v>
      </c>
      <c r="E22" s="3"/>
      <c r="F22" s="3">
        <f t="shared" si="0"/>
        <v>0</v>
      </c>
    </row>
    <row r="23" spans="1:6" ht="19.899999999999999" customHeight="1" x14ac:dyDescent="0.4">
      <c r="A23" s="57"/>
      <c r="B23" s="19" t="s">
        <v>37</v>
      </c>
      <c r="C23" s="6" t="s">
        <v>5</v>
      </c>
      <c r="D23" s="17">
        <v>46</v>
      </c>
      <c r="E23" s="3"/>
      <c r="F23" s="3">
        <f t="shared" si="0"/>
        <v>0</v>
      </c>
    </row>
    <row r="24" spans="1:6" ht="19.899999999999999" customHeight="1" x14ac:dyDescent="0.4">
      <c r="A24" s="57"/>
      <c r="B24" s="29" t="s">
        <v>39</v>
      </c>
      <c r="C24" s="6" t="s">
        <v>6</v>
      </c>
      <c r="D24" s="17">
        <v>11</v>
      </c>
      <c r="E24" s="3"/>
      <c r="F24" s="3">
        <f t="shared" si="0"/>
        <v>0</v>
      </c>
    </row>
    <row r="25" spans="1:6" ht="19.899999999999999" customHeight="1" x14ac:dyDescent="0.4">
      <c r="A25" s="57"/>
      <c r="B25" s="21"/>
      <c r="C25" s="6" t="s">
        <v>7</v>
      </c>
      <c r="D25" s="17">
        <v>3</v>
      </c>
      <c r="E25" s="3"/>
      <c r="F25" s="3">
        <f t="shared" si="0"/>
        <v>0</v>
      </c>
    </row>
    <row r="26" spans="1:6" ht="19.899999999999999" customHeight="1" x14ac:dyDescent="0.4">
      <c r="A26" s="57"/>
      <c r="B26" s="19"/>
      <c r="C26" s="6" t="s">
        <v>15</v>
      </c>
      <c r="D26" s="17">
        <v>6</v>
      </c>
      <c r="E26" s="25"/>
      <c r="F26" s="25">
        <f t="shared" si="0"/>
        <v>0</v>
      </c>
    </row>
    <row r="27" spans="1:6" ht="19.899999999999999" customHeight="1" x14ac:dyDescent="0.4">
      <c r="A27" s="57"/>
      <c r="B27" s="19" t="s">
        <v>41</v>
      </c>
      <c r="C27" s="6" t="s">
        <v>16</v>
      </c>
      <c r="D27" s="17">
        <v>1</v>
      </c>
      <c r="E27" s="3"/>
      <c r="F27" s="3">
        <f t="shared" si="0"/>
        <v>0</v>
      </c>
    </row>
    <row r="28" spans="1:6" ht="19.899999999999999" customHeight="1" x14ac:dyDescent="0.4">
      <c r="A28" s="57"/>
      <c r="B28" s="27" t="s">
        <v>42</v>
      </c>
      <c r="C28" s="6" t="s">
        <v>5</v>
      </c>
      <c r="D28" s="17">
        <v>5</v>
      </c>
      <c r="E28" s="3"/>
      <c r="F28" s="3">
        <f t="shared" si="0"/>
        <v>0</v>
      </c>
    </row>
    <row r="29" spans="1:6" ht="19.899999999999999" customHeight="1" x14ac:dyDescent="0.4">
      <c r="A29" s="57"/>
      <c r="B29" s="19"/>
      <c r="C29" s="6" t="s">
        <v>6</v>
      </c>
      <c r="D29" s="17">
        <v>1</v>
      </c>
      <c r="E29" s="3"/>
      <c r="F29" s="3">
        <f t="shared" si="0"/>
        <v>0</v>
      </c>
    </row>
    <row r="30" spans="1:6" ht="19.899999999999999" customHeight="1" x14ac:dyDescent="0.4">
      <c r="A30" s="57"/>
      <c r="B30" s="21"/>
      <c r="C30" s="6" t="s">
        <v>7</v>
      </c>
      <c r="D30" s="17">
        <v>1</v>
      </c>
      <c r="E30" s="3"/>
      <c r="F30" s="3">
        <f t="shared" si="0"/>
        <v>0</v>
      </c>
    </row>
    <row r="31" spans="1:6" ht="19.899999999999999" customHeight="1" x14ac:dyDescent="0.4">
      <c r="A31" s="57"/>
      <c r="B31" s="19"/>
      <c r="C31" s="6" t="s">
        <v>15</v>
      </c>
      <c r="D31" s="17">
        <v>12</v>
      </c>
      <c r="E31" s="25"/>
      <c r="F31" s="25">
        <f t="shared" si="0"/>
        <v>0</v>
      </c>
    </row>
    <row r="32" spans="1:6" ht="19.899999999999999" customHeight="1" x14ac:dyDescent="0.4">
      <c r="A32" s="57"/>
      <c r="B32" s="19" t="s">
        <v>43</v>
      </c>
      <c r="C32" s="6" t="s">
        <v>16</v>
      </c>
      <c r="D32" s="17">
        <v>3</v>
      </c>
      <c r="E32" s="3"/>
      <c r="F32" s="3">
        <f t="shared" si="0"/>
        <v>0</v>
      </c>
    </row>
    <row r="33" spans="1:8" ht="19.899999999999999" customHeight="1" x14ac:dyDescent="0.4">
      <c r="A33" s="57"/>
      <c r="B33" s="27" t="s">
        <v>44</v>
      </c>
      <c r="C33" s="6" t="s">
        <v>5</v>
      </c>
      <c r="D33" s="17">
        <v>9</v>
      </c>
      <c r="E33" s="3"/>
      <c r="F33" s="3">
        <f t="shared" si="0"/>
        <v>0</v>
      </c>
    </row>
    <row r="34" spans="1:8" ht="19.899999999999999" customHeight="1" x14ac:dyDescent="0.4">
      <c r="A34" s="57"/>
      <c r="B34" s="19"/>
      <c r="C34" s="6" t="s">
        <v>6</v>
      </c>
      <c r="D34" s="17">
        <v>2</v>
      </c>
      <c r="E34" s="3"/>
      <c r="F34" s="3">
        <f t="shared" si="0"/>
        <v>0</v>
      </c>
    </row>
    <row r="35" spans="1:8" ht="19.899999999999999" customHeight="1" x14ac:dyDescent="0.4">
      <c r="A35" s="57"/>
      <c r="B35" s="19"/>
      <c r="C35" s="6" t="s">
        <v>7</v>
      </c>
      <c r="D35" s="17">
        <v>1</v>
      </c>
      <c r="E35" s="3"/>
      <c r="F35" s="3">
        <f t="shared" si="0"/>
        <v>0</v>
      </c>
    </row>
    <row r="36" spans="1:8" ht="19.899999999999999" customHeight="1" x14ac:dyDescent="0.4">
      <c r="A36" s="57"/>
      <c r="B36" s="26"/>
      <c r="C36" s="6" t="s">
        <v>15</v>
      </c>
      <c r="D36" s="17">
        <v>6</v>
      </c>
      <c r="E36" s="3"/>
      <c r="F36" s="3">
        <f t="shared" si="0"/>
        <v>0</v>
      </c>
    </row>
    <row r="37" spans="1:8" ht="19.899999999999999" customHeight="1" x14ac:dyDescent="0.4">
      <c r="A37" s="57"/>
      <c r="B37" s="19" t="s">
        <v>45</v>
      </c>
      <c r="C37" s="6" t="s">
        <v>16</v>
      </c>
      <c r="D37" s="17">
        <v>1</v>
      </c>
      <c r="E37" s="3"/>
      <c r="F37" s="3">
        <f t="shared" si="0"/>
        <v>0</v>
      </c>
    </row>
    <row r="38" spans="1:8" ht="19.899999999999999" customHeight="1" x14ac:dyDescent="0.4">
      <c r="A38" s="57"/>
      <c r="B38" s="28" t="s">
        <v>42</v>
      </c>
      <c r="C38" s="6" t="s">
        <v>5</v>
      </c>
      <c r="D38" s="17">
        <v>5</v>
      </c>
      <c r="E38" s="3"/>
      <c r="F38" s="3">
        <f t="shared" si="0"/>
        <v>0</v>
      </c>
    </row>
    <row r="39" spans="1:8" ht="19.899999999999999" customHeight="1" thickBot="1" x14ac:dyDescent="0.45">
      <c r="A39" s="57"/>
      <c r="B39" s="19"/>
      <c r="C39" s="6" t="s">
        <v>6</v>
      </c>
      <c r="D39" s="17">
        <v>1</v>
      </c>
      <c r="E39" s="3"/>
      <c r="F39" s="3">
        <f t="shared" si="0"/>
        <v>0</v>
      </c>
    </row>
    <row r="40" spans="1:8" ht="19.899999999999999" customHeight="1" thickBot="1" x14ac:dyDescent="0.45">
      <c r="A40" s="58"/>
      <c r="B40" s="21"/>
      <c r="C40" s="6" t="s">
        <v>7</v>
      </c>
      <c r="D40" s="17">
        <v>1</v>
      </c>
      <c r="E40" s="3"/>
      <c r="F40" s="3">
        <f t="shared" si="0"/>
        <v>0</v>
      </c>
      <c r="H40" s="59">
        <f>SUM(F16:F40)</f>
        <v>0</v>
      </c>
    </row>
    <row r="41" spans="1:8" ht="19.899999999999999" customHeight="1" x14ac:dyDescent="0.4">
      <c r="A41" s="36"/>
      <c r="B41" s="36"/>
      <c r="C41" s="36"/>
      <c r="D41" s="36"/>
      <c r="E41" s="36"/>
      <c r="F41" s="36"/>
    </row>
    <row r="42" spans="1:8" ht="19.899999999999999" customHeight="1" x14ac:dyDescent="0.15">
      <c r="A42" s="1" t="s">
        <v>9</v>
      </c>
      <c r="F42" s="11"/>
    </row>
    <row r="43" spans="1:8" s="2" customFormat="1" ht="45" customHeight="1" x14ac:dyDescent="0.4">
      <c r="A43" s="13" t="s">
        <v>1</v>
      </c>
      <c r="B43" s="13" t="s">
        <v>2</v>
      </c>
      <c r="C43" s="13" t="s">
        <v>4</v>
      </c>
      <c r="D43" s="14" t="s">
        <v>21</v>
      </c>
      <c r="E43" s="14" t="s">
        <v>3</v>
      </c>
      <c r="F43" s="14" t="s">
        <v>17</v>
      </c>
    </row>
    <row r="44" spans="1:8" ht="19.899999999999999" customHeight="1" x14ac:dyDescent="0.4">
      <c r="A44" s="50" t="s">
        <v>8</v>
      </c>
      <c r="B44" s="19" t="s">
        <v>36</v>
      </c>
      <c r="C44" s="6" t="s">
        <v>65</v>
      </c>
      <c r="D44" s="17">
        <v>22</v>
      </c>
      <c r="E44" s="3"/>
      <c r="F44" s="3">
        <f>D44*E44</f>
        <v>0</v>
      </c>
    </row>
    <row r="45" spans="1:8" ht="19.899999999999999" customHeight="1" x14ac:dyDescent="0.4">
      <c r="A45" s="50"/>
      <c r="B45" s="27" t="s">
        <v>38</v>
      </c>
      <c r="C45" s="6" t="s">
        <v>66</v>
      </c>
      <c r="D45" s="17">
        <v>1</v>
      </c>
      <c r="E45" s="3"/>
      <c r="F45" s="3">
        <f t="shared" ref="F45:F58" si="1">D45*E45</f>
        <v>0</v>
      </c>
    </row>
    <row r="46" spans="1:8" ht="19.899999999999999" customHeight="1" x14ac:dyDescent="0.4">
      <c r="A46" s="50"/>
      <c r="B46" s="22"/>
      <c r="C46" s="6" t="s">
        <v>67</v>
      </c>
      <c r="D46" s="17">
        <v>3</v>
      </c>
      <c r="E46" s="3"/>
      <c r="F46" s="3">
        <f t="shared" si="1"/>
        <v>0</v>
      </c>
    </row>
    <row r="47" spans="1:8" ht="19.899999999999999" customHeight="1" x14ac:dyDescent="0.4">
      <c r="A47" s="50"/>
      <c r="B47" s="19" t="s">
        <v>40</v>
      </c>
      <c r="C47" s="6" t="s">
        <v>65</v>
      </c>
      <c r="D47" s="17">
        <v>36</v>
      </c>
      <c r="E47" s="3"/>
      <c r="F47" s="3">
        <f t="shared" si="1"/>
        <v>0</v>
      </c>
    </row>
    <row r="48" spans="1:8" ht="19.899999999999999" customHeight="1" x14ac:dyDescent="0.4">
      <c r="A48" s="50"/>
      <c r="B48" s="19" t="s">
        <v>37</v>
      </c>
      <c r="C48" s="6" t="s">
        <v>66</v>
      </c>
      <c r="D48" s="17">
        <v>1</v>
      </c>
      <c r="E48" s="3"/>
      <c r="F48" s="3">
        <f t="shared" si="1"/>
        <v>0</v>
      </c>
    </row>
    <row r="49" spans="1:8" ht="19.899999999999999" customHeight="1" x14ac:dyDescent="0.4">
      <c r="A49" s="50"/>
      <c r="B49" s="30" t="s">
        <v>39</v>
      </c>
      <c r="C49" s="6" t="s">
        <v>67</v>
      </c>
      <c r="D49" s="17">
        <v>5</v>
      </c>
      <c r="E49" s="3"/>
      <c r="F49" s="3">
        <f t="shared" si="1"/>
        <v>0</v>
      </c>
    </row>
    <row r="50" spans="1:8" ht="19.899999999999999" customHeight="1" x14ac:dyDescent="0.4">
      <c r="A50" s="50"/>
      <c r="B50" s="19" t="s">
        <v>41</v>
      </c>
      <c r="C50" s="6" t="s">
        <v>65</v>
      </c>
      <c r="D50" s="17">
        <v>4</v>
      </c>
      <c r="E50" s="3"/>
      <c r="F50" s="3">
        <f t="shared" si="1"/>
        <v>0</v>
      </c>
    </row>
    <row r="51" spans="1:8" ht="19.899999999999999" customHeight="1" x14ac:dyDescent="0.4">
      <c r="A51" s="50"/>
      <c r="B51" s="27" t="s">
        <v>42</v>
      </c>
      <c r="C51" s="6" t="s">
        <v>66</v>
      </c>
      <c r="D51" s="17">
        <v>1</v>
      </c>
      <c r="E51" s="3"/>
      <c r="F51" s="3">
        <f t="shared" si="1"/>
        <v>0</v>
      </c>
    </row>
    <row r="52" spans="1:8" ht="19.899999999999999" customHeight="1" x14ac:dyDescent="0.4">
      <c r="A52" s="50"/>
      <c r="B52" s="22"/>
      <c r="C52" s="6" t="s">
        <v>67</v>
      </c>
      <c r="D52" s="17">
        <v>1</v>
      </c>
      <c r="E52" s="3"/>
      <c r="F52" s="3">
        <f t="shared" si="1"/>
        <v>0</v>
      </c>
    </row>
    <row r="53" spans="1:8" ht="19.899999999999999" customHeight="1" x14ac:dyDescent="0.4">
      <c r="A53" s="50"/>
      <c r="B53" s="19" t="s">
        <v>43</v>
      </c>
      <c r="C53" s="6" t="s">
        <v>65</v>
      </c>
      <c r="D53" s="17">
        <v>7</v>
      </c>
      <c r="E53" s="3"/>
      <c r="F53" s="3">
        <f t="shared" si="1"/>
        <v>0</v>
      </c>
    </row>
    <row r="54" spans="1:8" ht="19.899999999999999" customHeight="1" x14ac:dyDescent="0.4">
      <c r="A54" s="50"/>
      <c r="B54" s="27" t="s">
        <v>44</v>
      </c>
      <c r="C54" s="6" t="s">
        <v>66</v>
      </c>
      <c r="D54" s="17">
        <v>1</v>
      </c>
      <c r="E54" s="3"/>
      <c r="F54" s="3">
        <f t="shared" si="1"/>
        <v>0</v>
      </c>
    </row>
    <row r="55" spans="1:8" ht="19.899999999999999" customHeight="1" x14ac:dyDescent="0.4">
      <c r="A55" s="50"/>
      <c r="B55" s="22"/>
      <c r="C55" s="6" t="s">
        <v>67</v>
      </c>
      <c r="D55" s="17">
        <v>1</v>
      </c>
      <c r="E55" s="3"/>
      <c r="F55" s="3">
        <f t="shared" si="1"/>
        <v>0</v>
      </c>
    </row>
    <row r="56" spans="1:8" ht="19.899999999999999" customHeight="1" x14ac:dyDescent="0.4">
      <c r="A56" s="50"/>
      <c r="B56" s="19" t="s">
        <v>45</v>
      </c>
      <c r="C56" s="6" t="s">
        <v>65</v>
      </c>
      <c r="D56" s="17">
        <v>4</v>
      </c>
      <c r="E56" s="3"/>
      <c r="F56" s="3">
        <f t="shared" si="1"/>
        <v>0</v>
      </c>
    </row>
    <row r="57" spans="1:8" ht="19.899999999999999" customHeight="1" thickBot="1" x14ac:dyDescent="0.45">
      <c r="A57" s="50"/>
      <c r="B57" s="28" t="s">
        <v>42</v>
      </c>
      <c r="C57" s="6" t="s">
        <v>66</v>
      </c>
      <c r="D57" s="17">
        <v>1</v>
      </c>
      <c r="E57" s="3"/>
      <c r="F57" s="3">
        <f t="shared" si="1"/>
        <v>0</v>
      </c>
    </row>
    <row r="58" spans="1:8" ht="19.899999999999999" customHeight="1" thickBot="1" x14ac:dyDescent="0.45">
      <c r="A58" s="50"/>
      <c r="B58" s="22"/>
      <c r="C58" s="6" t="s">
        <v>67</v>
      </c>
      <c r="D58" s="17">
        <v>1</v>
      </c>
      <c r="E58" s="3"/>
      <c r="F58" s="3">
        <f t="shared" si="1"/>
        <v>0</v>
      </c>
      <c r="H58" s="59">
        <f>SUM(F44:F58)</f>
        <v>0</v>
      </c>
    </row>
    <row r="59" spans="1:8" ht="19.899999999999999" customHeight="1" x14ac:dyDescent="0.4">
      <c r="A59" s="36"/>
      <c r="B59" s="36"/>
      <c r="C59" s="36"/>
      <c r="D59" s="36"/>
      <c r="E59" s="36"/>
      <c r="F59" s="36"/>
    </row>
    <row r="60" spans="1:8" ht="19.899999999999999" customHeight="1" x14ac:dyDescent="0.15">
      <c r="A60" s="1" t="s">
        <v>57</v>
      </c>
      <c r="F60" s="11"/>
    </row>
    <row r="61" spans="1:8" s="2" customFormat="1" ht="45" customHeight="1" x14ac:dyDescent="0.4">
      <c r="A61" s="13" t="s">
        <v>1</v>
      </c>
      <c r="B61" s="13" t="s">
        <v>2</v>
      </c>
      <c r="C61" s="13" t="s">
        <v>4</v>
      </c>
      <c r="D61" s="14" t="s">
        <v>31</v>
      </c>
      <c r="E61" s="14" t="s">
        <v>3</v>
      </c>
      <c r="F61" s="14" t="s">
        <v>17</v>
      </c>
    </row>
    <row r="62" spans="1:8" ht="19.899999999999999" customHeight="1" x14ac:dyDescent="0.4">
      <c r="A62" s="50" t="s">
        <v>46</v>
      </c>
      <c r="B62" s="19" t="s">
        <v>36</v>
      </c>
      <c r="C62" s="4" t="s">
        <v>47</v>
      </c>
      <c r="D62" s="23">
        <v>460</v>
      </c>
      <c r="E62" s="3"/>
      <c r="F62" s="3">
        <f>+D62*E62</f>
        <v>0</v>
      </c>
    </row>
    <row r="63" spans="1:8" ht="19.899999999999999" customHeight="1" x14ac:dyDescent="0.4">
      <c r="A63" s="50"/>
      <c r="B63" s="31" t="s">
        <v>38</v>
      </c>
      <c r="C63" s="4" t="s">
        <v>48</v>
      </c>
      <c r="D63" s="23">
        <v>740</v>
      </c>
      <c r="E63" s="3"/>
      <c r="F63" s="3">
        <f t="shared" ref="F63:F71" si="2">+D63*E63</f>
        <v>0</v>
      </c>
    </row>
    <row r="64" spans="1:8" ht="19.899999999999999" customHeight="1" x14ac:dyDescent="0.4">
      <c r="A64" s="50"/>
      <c r="B64" s="19" t="s">
        <v>40</v>
      </c>
      <c r="C64" s="4" t="s">
        <v>47</v>
      </c>
      <c r="D64" s="23">
        <v>770</v>
      </c>
      <c r="E64" s="3"/>
      <c r="F64" s="3">
        <f t="shared" si="2"/>
        <v>0</v>
      </c>
    </row>
    <row r="65" spans="1:8" ht="19.899999999999999" customHeight="1" x14ac:dyDescent="0.4">
      <c r="A65" s="50"/>
      <c r="B65" s="32" t="s">
        <v>49</v>
      </c>
      <c r="C65" s="4" t="s">
        <v>48</v>
      </c>
      <c r="D65" s="23">
        <v>1230</v>
      </c>
      <c r="E65" s="3"/>
      <c r="F65" s="3">
        <f t="shared" si="2"/>
        <v>0</v>
      </c>
    </row>
    <row r="66" spans="1:8" ht="19.899999999999999" customHeight="1" x14ac:dyDescent="0.4">
      <c r="A66" s="50"/>
      <c r="B66" s="19" t="s">
        <v>41</v>
      </c>
      <c r="C66" s="4" t="s">
        <v>47</v>
      </c>
      <c r="D66" s="23">
        <v>80</v>
      </c>
      <c r="E66" s="3"/>
      <c r="F66" s="3">
        <f t="shared" si="2"/>
        <v>0</v>
      </c>
    </row>
    <row r="67" spans="1:8" ht="19.899999999999999" customHeight="1" x14ac:dyDescent="0.4">
      <c r="A67" s="50"/>
      <c r="B67" s="31" t="s">
        <v>42</v>
      </c>
      <c r="C67" s="4" t="s">
        <v>48</v>
      </c>
      <c r="D67" s="23">
        <v>120</v>
      </c>
      <c r="E67" s="3"/>
      <c r="F67" s="3">
        <f t="shared" si="2"/>
        <v>0</v>
      </c>
    </row>
    <row r="68" spans="1:8" ht="19.899999999999999" customHeight="1" x14ac:dyDescent="0.4">
      <c r="A68" s="50"/>
      <c r="B68" s="19" t="s">
        <v>43</v>
      </c>
      <c r="C68" s="4" t="s">
        <v>47</v>
      </c>
      <c r="D68" s="23">
        <v>150</v>
      </c>
      <c r="E68" s="3"/>
      <c r="F68" s="3">
        <f t="shared" si="2"/>
        <v>0</v>
      </c>
    </row>
    <row r="69" spans="1:8" ht="19.899999999999999" customHeight="1" x14ac:dyDescent="0.4">
      <c r="A69" s="50"/>
      <c r="B69" s="31" t="s">
        <v>44</v>
      </c>
      <c r="C69" s="4" t="s">
        <v>48</v>
      </c>
      <c r="D69" s="23">
        <v>250</v>
      </c>
      <c r="E69" s="3"/>
      <c r="F69" s="3">
        <f t="shared" si="2"/>
        <v>0</v>
      </c>
    </row>
    <row r="70" spans="1:8" ht="19.899999999999999" customHeight="1" thickBot="1" x14ac:dyDescent="0.45">
      <c r="A70" s="50"/>
      <c r="B70" s="19" t="s">
        <v>45</v>
      </c>
      <c r="C70" s="4" t="s">
        <v>47</v>
      </c>
      <c r="D70" s="23">
        <v>80</v>
      </c>
      <c r="E70" s="3"/>
      <c r="F70" s="3">
        <f t="shared" si="2"/>
        <v>0</v>
      </c>
    </row>
    <row r="71" spans="1:8" ht="19.899999999999999" customHeight="1" thickBot="1" x14ac:dyDescent="0.45">
      <c r="A71" s="50"/>
      <c r="B71" s="33" t="s">
        <v>42</v>
      </c>
      <c r="C71" s="4" t="s">
        <v>48</v>
      </c>
      <c r="D71" s="23">
        <v>120</v>
      </c>
      <c r="E71" s="3"/>
      <c r="F71" s="3">
        <f t="shared" si="2"/>
        <v>0</v>
      </c>
      <c r="H71" s="59">
        <f>SUM(F62:F71)</f>
        <v>0</v>
      </c>
    </row>
    <row r="72" spans="1:8" ht="19.899999999999999" customHeight="1" x14ac:dyDescent="0.4"/>
    <row r="73" spans="1:8" ht="19.899999999999999" customHeight="1" x14ac:dyDescent="0.15">
      <c r="A73" s="1" t="s">
        <v>58</v>
      </c>
      <c r="F73" s="11"/>
    </row>
    <row r="74" spans="1:8" s="2" customFormat="1" ht="45" customHeight="1" x14ac:dyDescent="0.4">
      <c r="A74" s="13" t="s">
        <v>1</v>
      </c>
      <c r="B74" s="13" t="s">
        <v>2</v>
      </c>
      <c r="C74" s="13" t="s">
        <v>4</v>
      </c>
      <c r="D74" s="14" t="s">
        <v>32</v>
      </c>
      <c r="E74" s="14" t="s">
        <v>3</v>
      </c>
      <c r="F74" s="14" t="s">
        <v>17</v>
      </c>
    </row>
    <row r="75" spans="1:8" ht="36" customHeight="1" x14ac:dyDescent="0.4">
      <c r="A75" s="49" t="s">
        <v>12</v>
      </c>
      <c r="B75" s="24" t="s">
        <v>50</v>
      </c>
      <c r="C75" s="4" t="s">
        <v>56</v>
      </c>
      <c r="D75" s="5">
        <v>1.4</v>
      </c>
      <c r="E75" s="3"/>
      <c r="F75" s="3">
        <f>+D75*E75</f>
        <v>0</v>
      </c>
    </row>
    <row r="76" spans="1:8" ht="36" customHeight="1" x14ac:dyDescent="0.4">
      <c r="A76" s="49"/>
      <c r="B76" s="24" t="s">
        <v>51</v>
      </c>
      <c r="C76" s="4" t="s">
        <v>56</v>
      </c>
      <c r="D76" s="5">
        <v>2.2999999999999998</v>
      </c>
      <c r="E76" s="3"/>
      <c r="F76" s="3">
        <f t="shared" ref="F76:F79" si="3">+D76*E76</f>
        <v>0</v>
      </c>
    </row>
    <row r="77" spans="1:8" ht="36" customHeight="1" x14ac:dyDescent="0.4">
      <c r="A77" s="49"/>
      <c r="B77" s="24" t="s">
        <v>52</v>
      </c>
      <c r="C77" s="4" t="s">
        <v>56</v>
      </c>
      <c r="D77" s="5">
        <v>0.2</v>
      </c>
      <c r="E77" s="3"/>
      <c r="F77" s="3">
        <f t="shared" si="3"/>
        <v>0</v>
      </c>
    </row>
    <row r="78" spans="1:8" ht="36" customHeight="1" thickBot="1" x14ac:dyDescent="0.45">
      <c r="A78" s="49"/>
      <c r="B78" s="24" t="s">
        <v>53</v>
      </c>
      <c r="C78" s="4" t="s">
        <v>56</v>
      </c>
      <c r="D78" s="5">
        <v>0.5</v>
      </c>
      <c r="E78" s="3"/>
      <c r="F78" s="3">
        <f t="shared" si="3"/>
        <v>0</v>
      </c>
    </row>
    <row r="79" spans="1:8" ht="36" customHeight="1" thickBot="1" x14ac:dyDescent="0.45">
      <c r="A79" s="50"/>
      <c r="B79" s="24" t="s">
        <v>54</v>
      </c>
      <c r="C79" s="4" t="s">
        <v>56</v>
      </c>
      <c r="D79" s="5">
        <v>0.2</v>
      </c>
      <c r="E79" s="3"/>
      <c r="F79" s="3">
        <f t="shared" si="3"/>
        <v>0</v>
      </c>
      <c r="H79" s="59">
        <f>SUM(F75:F79)</f>
        <v>0</v>
      </c>
    </row>
    <row r="80" spans="1:8" ht="19.899999999999999" customHeight="1" x14ac:dyDescent="0.4"/>
    <row r="81" spans="1:8" ht="19.899999999999999" customHeight="1" x14ac:dyDescent="0.15">
      <c r="A81" s="1" t="s">
        <v>10</v>
      </c>
      <c r="F81" s="11"/>
    </row>
    <row r="82" spans="1:8" ht="45" customHeight="1" thickBot="1" x14ac:dyDescent="0.45">
      <c r="A82" s="13" t="s">
        <v>1</v>
      </c>
      <c r="B82" s="13" t="s">
        <v>2</v>
      </c>
      <c r="C82" s="13" t="s">
        <v>4</v>
      </c>
      <c r="D82" s="14" t="s">
        <v>59</v>
      </c>
      <c r="E82" s="14" t="s">
        <v>3</v>
      </c>
      <c r="F82" s="14" t="s">
        <v>17</v>
      </c>
    </row>
    <row r="83" spans="1:8" ht="27.75" customHeight="1" thickBot="1" x14ac:dyDescent="0.45">
      <c r="A83" s="4" t="s">
        <v>10</v>
      </c>
      <c r="B83" s="7" t="s">
        <v>11</v>
      </c>
      <c r="C83" s="7" t="s">
        <v>30</v>
      </c>
      <c r="D83" s="17">
        <v>363</v>
      </c>
      <c r="E83" s="3"/>
      <c r="F83" s="3">
        <f>+D83*E83</f>
        <v>0</v>
      </c>
      <c r="H83" s="60">
        <f>+F83</f>
        <v>0</v>
      </c>
    </row>
    <row r="84" spans="1:8" ht="19.899999999999999" customHeight="1" x14ac:dyDescent="0.4">
      <c r="A84" s="36"/>
      <c r="B84" s="36"/>
      <c r="C84" s="36"/>
      <c r="D84" s="36"/>
      <c r="E84" s="36"/>
      <c r="F84" s="36"/>
    </row>
    <row r="85" spans="1:8" ht="21.6" customHeight="1" x14ac:dyDescent="0.15">
      <c r="A85" s="1" t="s">
        <v>13</v>
      </c>
      <c r="F85" s="11"/>
    </row>
    <row r="86" spans="1:8" s="2" customFormat="1" ht="49.9" customHeight="1" x14ac:dyDescent="0.4">
      <c r="A86" s="13" t="s">
        <v>1</v>
      </c>
      <c r="B86" s="13" t="s">
        <v>2</v>
      </c>
      <c r="C86" s="13" t="s">
        <v>4</v>
      </c>
      <c r="D86" s="14" t="s">
        <v>60</v>
      </c>
      <c r="E86" s="14" t="s">
        <v>3</v>
      </c>
      <c r="F86" s="14" t="s">
        <v>17</v>
      </c>
    </row>
    <row r="87" spans="1:8" s="2" customFormat="1" ht="21" customHeight="1" x14ac:dyDescent="0.4">
      <c r="A87" s="40" t="s">
        <v>55</v>
      </c>
      <c r="B87" s="34"/>
      <c r="C87" s="4" t="s">
        <v>61</v>
      </c>
      <c r="D87" s="17">
        <v>2</v>
      </c>
      <c r="E87" s="3"/>
      <c r="F87" s="3">
        <f>+D87*E87</f>
        <v>0</v>
      </c>
    </row>
    <row r="88" spans="1:8" s="2" customFormat="1" ht="21" customHeight="1" x14ac:dyDescent="0.4">
      <c r="A88" s="41"/>
      <c r="B88" s="19" t="s">
        <v>36</v>
      </c>
      <c r="C88" s="4" t="s">
        <v>62</v>
      </c>
      <c r="D88" s="17">
        <v>9</v>
      </c>
      <c r="E88" s="3"/>
      <c r="F88" s="3">
        <f t="shared" ref="F88:F106" si="4">+D88*E88</f>
        <v>0</v>
      </c>
    </row>
    <row r="89" spans="1:8" s="2" customFormat="1" ht="21" customHeight="1" x14ac:dyDescent="0.4">
      <c r="A89" s="41"/>
      <c r="B89" s="27" t="s">
        <v>38</v>
      </c>
      <c r="C89" s="4" t="s">
        <v>64</v>
      </c>
      <c r="D89" s="17">
        <v>9</v>
      </c>
      <c r="E89" s="3"/>
      <c r="F89" s="3">
        <f t="shared" si="4"/>
        <v>0</v>
      </c>
    </row>
    <row r="90" spans="1:8" s="2" customFormat="1" ht="21" customHeight="1" x14ac:dyDescent="0.4">
      <c r="A90" s="41"/>
      <c r="B90" s="35"/>
      <c r="C90" s="4" t="s">
        <v>63</v>
      </c>
      <c r="D90" s="17">
        <v>2</v>
      </c>
      <c r="E90" s="3"/>
      <c r="F90" s="3">
        <f t="shared" si="4"/>
        <v>0</v>
      </c>
    </row>
    <row r="91" spans="1:8" s="2" customFormat="1" ht="21" customHeight="1" x14ac:dyDescent="0.4">
      <c r="A91" s="41"/>
      <c r="B91" s="34"/>
      <c r="C91" s="4" t="s">
        <v>61</v>
      </c>
      <c r="D91" s="17">
        <v>4</v>
      </c>
      <c r="E91" s="3"/>
      <c r="F91" s="3">
        <f t="shared" si="4"/>
        <v>0</v>
      </c>
    </row>
    <row r="92" spans="1:8" s="2" customFormat="1" ht="21" customHeight="1" x14ac:dyDescent="0.4">
      <c r="A92" s="41"/>
      <c r="B92" s="19" t="s">
        <v>40</v>
      </c>
      <c r="C92" s="4" t="s">
        <v>62</v>
      </c>
      <c r="D92" s="17">
        <v>15</v>
      </c>
      <c r="E92" s="3"/>
      <c r="F92" s="3">
        <f t="shared" si="4"/>
        <v>0</v>
      </c>
    </row>
    <row r="93" spans="1:8" s="2" customFormat="1" ht="21" customHeight="1" x14ac:dyDescent="0.4">
      <c r="A93" s="41"/>
      <c r="B93" s="19" t="s">
        <v>37</v>
      </c>
      <c r="C93" s="4" t="s">
        <v>64</v>
      </c>
      <c r="D93" s="17">
        <v>15</v>
      </c>
      <c r="E93" s="3"/>
      <c r="F93" s="3">
        <f t="shared" si="4"/>
        <v>0</v>
      </c>
    </row>
    <row r="94" spans="1:8" s="2" customFormat="1" ht="21" customHeight="1" x14ac:dyDescent="0.4">
      <c r="A94" s="41"/>
      <c r="B94" s="30" t="s">
        <v>39</v>
      </c>
      <c r="C94" s="4" t="s">
        <v>63</v>
      </c>
      <c r="D94" s="17">
        <v>3</v>
      </c>
      <c r="E94" s="3"/>
      <c r="F94" s="3">
        <f t="shared" si="4"/>
        <v>0</v>
      </c>
    </row>
    <row r="95" spans="1:8" s="2" customFormat="1" ht="21" customHeight="1" x14ac:dyDescent="0.4">
      <c r="A95" s="41"/>
      <c r="B95" s="34"/>
      <c r="C95" s="4" t="s">
        <v>61</v>
      </c>
      <c r="D95" s="17">
        <v>1</v>
      </c>
      <c r="E95" s="3"/>
      <c r="F95" s="3">
        <f t="shared" si="4"/>
        <v>0</v>
      </c>
    </row>
    <row r="96" spans="1:8" s="2" customFormat="1" ht="21" customHeight="1" x14ac:dyDescent="0.4">
      <c r="A96" s="41"/>
      <c r="B96" s="19" t="s">
        <v>41</v>
      </c>
      <c r="C96" s="4" t="s">
        <v>62</v>
      </c>
      <c r="D96" s="17">
        <v>1</v>
      </c>
      <c r="E96" s="3"/>
      <c r="F96" s="3">
        <f t="shared" si="4"/>
        <v>0</v>
      </c>
    </row>
    <row r="97" spans="1:8" s="2" customFormat="1" ht="21" customHeight="1" x14ac:dyDescent="0.4">
      <c r="A97" s="41"/>
      <c r="B97" s="27" t="s">
        <v>42</v>
      </c>
      <c r="C97" s="4" t="s">
        <v>64</v>
      </c>
      <c r="D97" s="17">
        <v>1</v>
      </c>
      <c r="E97" s="3"/>
      <c r="F97" s="3">
        <f t="shared" si="4"/>
        <v>0</v>
      </c>
    </row>
    <row r="98" spans="1:8" s="2" customFormat="1" ht="21" customHeight="1" x14ac:dyDescent="0.4">
      <c r="A98" s="41"/>
      <c r="B98" s="35"/>
      <c r="C98" s="4" t="s">
        <v>63</v>
      </c>
      <c r="D98" s="17">
        <v>1</v>
      </c>
      <c r="E98" s="3"/>
      <c r="F98" s="3">
        <f t="shared" si="4"/>
        <v>0</v>
      </c>
    </row>
    <row r="99" spans="1:8" ht="21.6" customHeight="1" x14ac:dyDescent="0.4">
      <c r="A99" s="41"/>
      <c r="B99" s="34"/>
      <c r="C99" s="4" t="s">
        <v>61</v>
      </c>
      <c r="D99" s="17">
        <v>2</v>
      </c>
      <c r="E99" s="3"/>
      <c r="F99" s="3">
        <f t="shared" si="4"/>
        <v>0</v>
      </c>
    </row>
    <row r="100" spans="1:8" ht="21.6" customHeight="1" x14ac:dyDescent="0.4">
      <c r="A100" s="41"/>
      <c r="B100" s="19" t="s">
        <v>43</v>
      </c>
      <c r="C100" s="4" t="s">
        <v>62</v>
      </c>
      <c r="D100" s="17">
        <v>3</v>
      </c>
      <c r="E100" s="3"/>
      <c r="F100" s="3">
        <f t="shared" si="4"/>
        <v>0</v>
      </c>
    </row>
    <row r="101" spans="1:8" ht="21.6" customHeight="1" x14ac:dyDescent="0.4">
      <c r="A101" s="41"/>
      <c r="B101" s="27" t="s">
        <v>44</v>
      </c>
      <c r="C101" s="4" t="s">
        <v>64</v>
      </c>
      <c r="D101" s="17">
        <v>3</v>
      </c>
      <c r="E101" s="3"/>
      <c r="F101" s="3">
        <f t="shared" si="4"/>
        <v>0</v>
      </c>
    </row>
    <row r="102" spans="1:8" ht="21.6" customHeight="1" x14ac:dyDescent="0.4">
      <c r="A102" s="41"/>
      <c r="B102" s="35"/>
      <c r="C102" s="4" t="s">
        <v>63</v>
      </c>
      <c r="D102" s="17">
        <v>1</v>
      </c>
      <c r="E102" s="3"/>
      <c r="F102" s="3">
        <f t="shared" si="4"/>
        <v>0</v>
      </c>
    </row>
    <row r="103" spans="1:8" ht="21.6" customHeight="1" x14ac:dyDescent="0.4">
      <c r="A103" s="41"/>
      <c r="B103" s="34"/>
      <c r="C103" s="4" t="s">
        <v>61</v>
      </c>
      <c r="D103" s="17">
        <v>1</v>
      </c>
      <c r="E103" s="3"/>
      <c r="F103" s="3">
        <f t="shared" si="4"/>
        <v>0</v>
      </c>
    </row>
    <row r="104" spans="1:8" ht="21.6" customHeight="1" x14ac:dyDescent="0.4">
      <c r="A104" s="41"/>
      <c r="B104" s="19" t="s">
        <v>45</v>
      </c>
      <c r="C104" s="4" t="s">
        <v>62</v>
      </c>
      <c r="D104" s="17">
        <v>1</v>
      </c>
      <c r="E104" s="3"/>
      <c r="F104" s="3">
        <f t="shared" si="4"/>
        <v>0</v>
      </c>
    </row>
    <row r="105" spans="1:8" ht="21.6" customHeight="1" thickBot="1" x14ac:dyDescent="0.45">
      <c r="A105" s="41"/>
      <c r="B105" s="28" t="s">
        <v>42</v>
      </c>
      <c r="C105" s="4" t="s">
        <v>64</v>
      </c>
      <c r="D105" s="17">
        <v>1</v>
      </c>
      <c r="E105" s="3"/>
      <c r="F105" s="3">
        <f t="shared" si="4"/>
        <v>0</v>
      </c>
    </row>
    <row r="106" spans="1:8" ht="21.6" customHeight="1" thickBot="1" x14ac:dyDescent="0.45">
      <c r="A106" s="42"/>
      <c r="B106" s="35"/>
      <c r="C106" s="4" t="s">
        <v>63</v>
      </c>
      <c r="D106" s="17">
        <v>1</v>
      </c>
      <c r="E106" s="3"/>
      <c r="F106" s="3">
        <f t="shared" si="4"/>
        <v>0</v>
      </c>
      <c r="H106" s="60">
        <f>SUM(F87:F106)</f>
        <v>0</v>
      </c>
    </row>
    <row r="107" spans="1:8" ht="21.6" customHeight="1" x14ac:dyDescent="0.4">
      <c r="A107" s="2"/>
      <c r="B107" s="2"/>
      <c r="C107" s="2"/>
      <c r="D107" s="12"/>
    </row>
    <row r="108" spans="1:8" ht="27" customHeight="1" thickBot="1" x14ac:dyDescent="0.2">
      <c r="F108" s="10" t="s">
        <v>20</v>
      </c>
    </row>
    <row r="109" spans="1:8" ht="27" customHeight="1" thickTop="1" thickBot="1" x14ac:dyDescent="0.45">
      <c r="A109" s="43" t="s">
        <v>33</v>
      </c>
      <c r="B109" s="44"/>
      <c r="C109" s="44"/>
      <c r="D109" s="45"/>
      <c r="E109" s="61">
        <f>+H106+H83+H79+H71+H58+H40</f>
        <v>0</v>
      </c>
      <c r="F109" s="62"/>
    </row>
    <row r="110" spans="1:8" ht="21.6" customHeight="1" thickTop="1" x14ac:dyDescent="0.4"/>
    <row r="111" spans="1:8" ht="27" customHeight="1" thickBot="1" x14ac:dyDescent="0.2">
      <c r="A111" s="15" t="s">
        <v>22</v>
      </c>
      <c r="F111" s="10" t="s">
        <v>20</v>
      </c>
    </row>
    <row r="112" spans="1:8" ht="27" customHeight="1" thickTop="1" thickBot="1" x14ac:dyDescent="0.45">
      <c r="A112" s="37" t="s">
        <v>24</v>
      </c>
      <c r="B112" s="38"/>
      <c r="C112" s="38"/>
      <c r="D112" s="39"/>
      <c r="E112" s="63">
        <f>+E109+E10</f>
        <v>0</v>
      </c>
      <c r="F112" s="64"/>
    </row>
    <row r="113" spans="1:8" ht="27" customHeight="1" thickTop="1" x14ac:dyDescent="0.4">
      <c r="A113" s="1" t="s">
        <v>29</v>
      </c>
    </row>
    <row r="114" spans="1:8" ht="21.6" customHeight="1" x14ac:dyDescent="0.4">
      <c r="A114" s="48"/>
      <c r="B114" s="48"/>
      <c r="C114" s="48"/>
      <c r="D114" s="48"/>
      <c r="E114" s="48"/>
      <c r="F114" s="48"/>
      <c r="H114" s="1" t="s">
        <v>68</v>
      </c>
    </row>
    <row r="115" spans="1:8" ht="21.6" customHeight="1" x14ac:dyDescent="0.4"/>
    <row r="116" spans="1:8" ht="21.6" customHeight="1" x14ac:dyDescent="0.4"/>
    <row r="117" spans="1:8" ht="21.6" customHeight="1" x14ac:dyDescent="0.4"/>
    <row r="118" spans="1:8" ht="21.6" customHeight="1" x14ac:dyDescent="0.4"/>
    <row r="119" spans="1:8" ht="21.6" customHeight="1" x14ac:dyDescent="0.4"/>
    <row r="120" spans="1:8" ht="21.6" customHeight="1" x14ac:dyDescent="0.4"/>
    <row r="121" spans="1:8" ht="21.6" customHeight="1" x14ac:dyDescent="0.4"/>
    <row r="122" spans="1:8" ht="21.6" customHeight="1" x14ac:dyDescent="0.4"/>
    <row r="123" spans="1:8" ht="21.6" customHeight="1" x14ac:dyDescent="0.4"/>
    <row r="124" spans="1:8" ht="21.6" customHeight="1" x14ac:dyDescent="0.4"/>
    <row r="125" spans="1:8" ht="21.6" customHeight="1" x14ac:dyDescent="0.4"/>
  </sheetData>
  <mergeCells count="22">
    <mergeCell ref="A114:F114"/>
    <mergeCell ref="A75:A79"/>
    <mergeCell ref="A2:F2"/>
    <mergeCell ref="A4:B4"/>
    <mergeCell ref="C4:F4"/>
    <mergeCell ref="A5:B5"/>
    <mergeCell ref="C5:F5"/>
    <mergeCell ref="A6:B6"/>
    <mergeCell ref="C6:F6"/>
    <mergeCell ref="A10:D10"/>
    <mergeCell ref="E10:F10"/>
    <mergeCell ref="A16:A40"/>
    <mergeCell ref="A44:A58"/>
    <mergeCell ref="A62:A71"/>
    <mergeCell ref="A41:F41"/>
    <mergeCell ref="A59:F59"/>
    <mergeCell ref="A84:F84"/>
    <mergeCell ref="A112:D112"/>
    <mergeCell ref="E112:F112"/>
    <mergeCell ref="A87:A106"/>
    <mergeCell ref="A109:D109"/>
    <mergeCell ref="E109:F109"/>
  </mergeCells>
  <phoneticPr fontId="1"/>
  <printOptions horizontalCentered="1"/>
  <pageMargins left="0.51181102362204722" right="0.31496062992125984" top="0.74803149606299213" bottom="0.74803149606299213" header="0.31496062992125984" footer="0.31496062992125984"/>
  <pageSetup paperSize="12" orientation="portrait" r:id="rId1"/>
  <rowBreaks count="3" manualBreakCount="3">
    <brk id="41" max="16383" man="1"/>
    <brk id="59" max="5" man="1"/>
    <brk id="8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 </vt:lpstr>
      <vt:lpstr>'R8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栗原 聡</dc:creator>
  <cp:lastModifiedBy>冨塚 利夫</cp:lastModifiedBy>
  <cp:lastPrinted>2026-02-28T22:28:50Z</cp:lastPrinted>
  <dcterms:created xsi:type="dcterms:W3CDTF">2024-03-04T11:49:58Z</dcterms:created>
  <dcterms:modified xsi:type="dcterms:W3CDTF">2026-03-09T07:22:03Z</dcterms:modified>
</cp:coreProperties>
</file>