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791" activeTab="0"/>
  </bookViews>
  <sheets>
    <sheet name="1（保福総務）、2（児童家庭）" sheetId="1" r:id="rId1"/>
    <sheet name="３（保福総務）" sheetId="2" r:id="rId2"/>
    <sheet name="4,5(児童家庭課）" sheetId="3" r:id="rId3"/>
    <sheet name="6(保福総務)" sheetId="4" r:id="rId4"/>
    <sheet name="７（児童家庭）" sheetId="5" r:id="rId5"/>
    <sheet name="８表（保福総務）" sheetId="6" r:id="rId6"/>
    <sheet name="９表（保福総務）" sheetId="7" r:id="rId7"/>
    <sheet name="第10表11表12表(健康増進課)" sheetId="8" r:id="rId8"/>
    <sheet name="第13表（健康増進課）" sheetId="9" r:id="rId9"/>
  </sheets>
  <definedNames>
    <definedName name="_xlnm.Print_Area" localSheetId="0">'1（保福総務）、2（児童家庭）'!$A$1:$G$31</definedName>
    <definedName name="_xlnm.Print_Area" localSheetId="1">'３（保福総務）'!$A$1:$Q$67</definedName>
    <definedName name="_xlnm.Print_Area" localSheetId="3">'6(保福総務)'!$A$1:$O$66</definedName>
    <definedName name="_xlnm.Print_Area" localSheetId="5">'８表（保福総務）'!$A$1:$J$65</definedName>
    <definedName name="_xlnm.Print_Area" localSheetId="6">'９表（保福総務）'!$A$1:$H$65</definedName>
    <definedName name="_xlnm.Print_Area" localSheetId="8">'第13表（健康増進課）'!$A$1:$E$13</definedName>
  </definedNames>
  <calcPr fullCalcOnLoad="1"/>
</workbook>
</file>

<file path=xl/sharedStrings.xml><?xml version="1.0" encoding="utf-8"?>
<sst xmlns="http://schemas.openxmlformats.org/spreadsheetml/2006/main" count="1300" uniqueCount="358">
  <si>
    <t>第２表　医療機関に委託して行う妊婦一般健康診査実施状況</t>
  </si>
  <si>
    <t>保健所</t>
  </si>
  <si>
    <t>受診者数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</si>
  <si>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</si>
  <si>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</si>
  <si>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</si>
  <si>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</si>
  <si>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</si>
  <si>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</si>
  <si>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</si>
  <si>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</si>
  <si>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</si>
  <si>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出典：母子保健事業実績報告</t>
  </si>
  <si>
    <t>妊婦の届出をした者の数</t>
  </si>
  <si>
    <t>相双</t>
  </si>
  <si>
    <t>出典：地域保健・健康増進事業報告</t>
  </si>
  <si>
    <t>健診結果      異常ありの者</t>
  </si>
  <si>
    <t>第２回　　　　　　　（妊娠後期）　　　　　健康診査      対象者数</t>
  </si>
  <si>
    <t>健診結果             異常ありの者</t>
  </si>
  <si>
    <t>第１回　　　　　　　　（妊娠前期）　　　　健康診査         対象者数</t>
  </si>
  <si>
    <t>市町村</t>
  </si>
  <si>
    <t>総　数</t>
  </si>
  <si>
    <t>（再掲）健診の事後指導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</si>
  <si>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</si>
  <si>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</si>
  <si>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</si>
  <si>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</si>
  <si>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</si>
  <si>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</si>
  <si>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</si>
  <si>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</si>
  <si>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</si>
  <si>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</si>
  <si>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</si>
  <si>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</si>
  <si>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</si>
  <si>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</si>
  <si>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</si>
  <si>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</si>
  <si>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</si>
  <si>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</si>
  <si>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</si>
  <si>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</si>
  <si>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</si>
  <si>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</si>
  <si>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</si>
  <si>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</si>
  <si>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</si>
  <si>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</si>
  <si>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</si>
  <si>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</si>
  <si>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</si>
  <si>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</si>
  <si>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</si>
  <si>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</si>
  <si>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</si>
  <si>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</si>
  <si>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</si>
  <si>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</si>
  <si>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</si>
  <si>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</si>
  <si>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</si>
  <si>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</si>
  <si>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</si>
  <si>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</si>
  <si>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</si>
  <si>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</si>
  <si>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</si>
  <si>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</si>
  <si>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</si>
  <si>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</si>
  <si>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</si>
  <si>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</si>
  <si>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</si>
  <si>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</si>
  <si>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</si>
  <si>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</si>
  <si>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</si>
  <si>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</si>
  <si>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</si>
  <si>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</si>
  <si>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</si>
  <si>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</si>
  <si>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</si>
  <si>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</si>
  <si>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</si>
  <si>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</si>
  <si>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</si>
  <si>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</si>
  <si>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</si>
  <si>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未熟児</t>
  </si>
  <si>
    <t>新生児　　　　　　　　　　　　　　　　　(未熟児を除く)</t>
  </si>
  <si>
    <t>乳児(新生児・　　　　　　　　　　　未熟児を除く)</t>
  </si>
  <si>
    <t>その他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</si>
  <si>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</si>
  <si>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</si>
  <si>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</si>
  <si>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</si>
  <si>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</si>
  <si>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</si>
  <si>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</si>
  <si>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</si>
  <si>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</si>
  <si>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</si>
  <si>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</si>
  <si>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</si>
  <si>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</si>
  <si>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</si>
  <si>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</si>
  <si>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</si>
  <si>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</si>
  <si>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</si>
  <si>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</si>
  <si>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</si>
  <si>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</si>
  <si>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</si>
  <si>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</si>
  <si>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</si>
  <si>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</si>
  <si>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</si>
  <si>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</si>
  <si>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</si>
  <si>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</si>
  <si>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</si>
  <si>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</si>
  <si>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</si>
  <si>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</si>
  <si>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</si>
  <si>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</si>
  <si>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</si>
  <si>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</si>
  <si>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</si>
  <si>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</si>
  <si>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</si>
  <si>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</si>
  <si>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</si>
  <si>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</si>
  <si>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</si>
  <si>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</si>
  <si>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</si>
  <si>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</si>
  <si>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</si>
  <si>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</si>
  <si>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</si>
  <si>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</si>
  <si>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</si>
  <si>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</si>
  <si>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</si>
  <si>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</si>
  <si>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</si>
  <si>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</si>
  <si>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</si>
  <si>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</si>
  <si>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出典：地域保健・健康増進事業報告</t>
  </si>
  <si>
    <t>電話　　　　　　相談　　　　　　　　　延人員</t>
  </si>
  <si>
    <t>福島県</t>
  </si>
  <si>
    <t>第６表　市町村が実施した妊産婦及び乳幼児等訪問指導の被指導実人員-延人員、市町村・対象区分別</t>
  </si>
  <si>
    <t>　　</t>
  </si>
  <si>
    <t>出典：衛生行政報告例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</si>
  <si>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</si>
  <si>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</si>
  <si>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</si>
  <si>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</si>
  <si>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</si>
  <si>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</si>
  <si>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</si>
  <si>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</si>
  <si>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</si>
  <si>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</si>
  <si>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</si>
  <si>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</si>
  <si>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</si>
  <si>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</si>
  <si>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</si>
  <si>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</si>
  <si>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</si>
  <si>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</si>
  <si>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</si>
  <si>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</si>
  <si>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</si>
  <si>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</si>
  <si>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</si>
  <si>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</si>
  <si>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</si>
  <si>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</si>
  <si>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</si>
  <si>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</si>
  <si>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</si>
  <si>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</si>
  <si>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</si>
  <si>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</si>
  <si>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</si>
  <si>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</si>
  <si>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</si>
  <si>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</si>
  <si>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</si>
  <si>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</si>
  <si>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</si>
  <si>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</si>
  <si>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山　形</t>
  </si>
  <si>
    <t>秋　田</t>
  </si>
  <si>
    <t>宮　城</t>
  </si>
  <si>
    <t>岩　手</t>
  </si>
  <si>
    <t>青　森</t>
  </si>
  <si>
    <t>北海道</t>
  </si>
  <si>
    <t>福　島</t>
  </si>
  <si>
    <t>全　国</t>
  </si>
  <si>
    <t>健康低下</t>
  </si>
  <si>
    <t>生命危険</t>
  </si>
  <si>
    <t>母体の</t>
  </si>
  <si>
    <t>女</t>
  </si>
  <si>
    <t>男</t>
  </si>
  <si>
    <t>総　数</t>
  </si>
  <si>
    <t>都道府県</t>
  </si>
  <si>
    <t>第８表　不妊手術件数、性・事由・都道府県別</t>
  </si>
  <si>
    <t>週数不祥</t>
  </si>
  <si>
    <r>
      <t>満</t>
    </r>
    <r>
      <rPr>
        <sz val="11"/>
        <rFont val="ＪＳ明朝"/>
        <family val="1"/>
      </rPr>
      <t>20</t>
    </r>
    <r>
      <rPr>
        <sz val="12"/>
        <rFont val="HGP教科書体"/>
        <family val="1"/>
      </rPr>
      <t xml:space="preserve">週・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21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</si>
  <si>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16</t>
    </r>
    <r>
      <rPr>
        <sz val="12"/>
        <rFont val="HGP教科書体"/>
        <family val="1"/>
      </rPr>
      <t xml:space="preserve">週～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19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</si>
  <si>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12</t>
    </r>
    <r>
      <rPr>
        <sz val="12"/>
        <rFont val="HGP教科書体"/>
        <family val="1"/>
      </rPr>
      <t xml:space="preserve">週～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15</t>
    </r>
    <r>
      <rPr>
        <sz val="12"/>
        <rFont val="HGP教科書体"/>
        <family val="1"/>
      </rPr>
      <t>週</t>
    </r>
  </si>
  <si>
    <r>
      <t>第</t>
    </r>
    <r>
      <rPr>
        <sz val="11"/>
        <rFont val="ＪＳ明朝"/>
        <family val="1"/>
      </rPr>
      <t>８</t>
    </r>
    <r>
      <rPr>
        <sz val="12"/>
        <rFont val="HGP教科書体"/>
        <family val="1"/>
      </rPr>
      <t xml:space="preserve">週～  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</si>
  <si>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７</t>
    </r>
    <r>
      <rPr>
        <sz val="12"/>
        <rFont val="HGP教科書体"/>
        <family val="1"/>
      </rPr>
      <t>週以前</t>
    </r>
  </si>
  <si>
    <t>総　　数</t>
  </si>
  <si>
    <t>都道府県</t>
  </si>
  <si>
    <t>第９表　人工妊娠中絶件数、妊娠週数・都道府県別</t>
  </si>
  <si>
    <t>第１表　妊娠届出者数、保健所別</t>
  </si>
  <si>
    <t>-</t>
  </si>
  <si>
    <t>第３表　市町村が実施した妊産婦及び乳幼児等保健指導の被指導実人員0延人員・健診の事後指導実人員・電話相談延人員，市町村、対象区分別</t>
  </si>
  <si>
    <t>出典：先天性代謝異常等検査事業報告</t>
  </si>
  <si>
    <t>平成16年度から休止</t>
  </si>
  <si>
    <t>-</t>
  </si>
  <si>
    <t>平成元</t>
  </si>
  <si>
    <t>備考</t>
  </si>
  <si>
    <t>患者確定数</t>
  </si>
  <si>
    <t>検査数</t>
  </si>
  <si>
    <t>年度</t>
  </si>
  <si>
    <t>（３）神経芽細胞腫</t>
  </si>
  <si>
    <t>（２）先天性甲状腺機能低下症（クレチン症）</t>
  </si>
  <si>
    <t>先天性副腎過形成症２</t>
  </si>
  <si>
    <t>高フェニルアラニン血症１</t>
  </si>
  <si>
    <t>ガラクトース血症Ⅲ型１</t>
  </si>
  <si>
    <t>高フェニルアラニン血症２</t>
  </si>
  <si>
    <t>フェニールケトン尿症１</t>
  </si>
  <si>
    <t>先天性副腎過形成症１</t>
  </si>
  <si>
    <t>高ＴＳＨ血症１</t>
  </si>
  <si>
    <t>高フェニルアラニン血症１</t>
  </si>
  <si>
    <t>高メチオニン血症１</t>
  </si>
  <si>
    <t>ガラクトース血症Ⅲ型２</t>
  </si>
  <si>
    <t>ガラクトース血症Ⅲ型１</t>
  </si>
  <si>
    <t>高フェニルアラニン血症４</t>
  </si>
  <si>
    <t>高フェニルアラニン血症３</t>
  </si>
  <si>
    <t>高メチオニン血症２</t>
  </si>
  <si>
    <t>高メチオニン血症１</t>
  </si>
  <si>
    <t>先天性副腎過形成症２</t>
  </si>
  <si>
    <t>高メチオニン血症２　</t>
  </si>
  <si>
    <t>先天性副腎過形成症２</t>
  </si>
  <si>
    <t>シトルリン血症Ⅱ型１</t>
  </si>
  <si>
    <t>先天性副腎過形成症４</t>
  </si>
  <si>
    <t>ガラクトース血症１</t>
  </si>
  <si>
    <t>先天性副腎過形成症３</t>
  </si>
  <si>
    <t>一過性高ＴＳＨ血症３</t>
  </si>
  <si>
    <t>ホモスチン尿症１</t>
  </si>
  <si>
    <t>メープルシロップ尿症１</t>
  </si>
  <si>
    <t>高ＴＳＨ症候群２</t>
  </si>
  <si>
    <t>一過性高ＴＳＨ血症６</t>
  </si>
  <si>
    <t>致死性骨異形成症１</t>
  </si>
  <si>
    <t>一過性高ＴＳＨ血症９</t>
  </si>
  <si>
    <t>一過性高ＴＳＨ血症２</t>
  </si>
  <si>
    <t>肝機能障害５</t>
  </si>
  <si>
    <t>高メチオニン血症３</t>
  </si>
  <si>
    <t>その他３</t>
  </si>
  <si>
    <t>ホモシスチン尿症１</t>
  </si>
  <si>
    <t>ヒスジン血症４</t>
  </si>
  <si>
    <t>ヒスジン血症１</t>
  </si>
  <si>
    <t>先天性副腎形成症２</t>
  </si>
  <si>
    <t>ヒスジン血症５</t>
  </si>
  <si>
    <t>備　　　　　　　　　　考</t>
  </si>
  <si>
    <t>（１）先天性代謝異常症</t>
  </si>
  <si>
    <t>第７表　先天性代謝異常等検査件数</t>
  </si>
  <si>
    <t>いわき市</t>
  </si>
  <si>
    <t>郡山市</t>
  </si>
  <si>
    <t>南会津</t>
  </si>
  <si>
    <t>県中</t>
  </si>
  <si>
    <t>県北</t>
  </si>
  <si>
    <t>学生・養成             施設・免許                申請等</t>
  </si>
  <si>
    <t>給食施設・食品営業者等</t>
  </si>
  <si>
    <t>市町村職員等</t>
  </si>
  <si>
    <t>20歳            以上</t>
  </si>
  <si>
    <t>20歳          未満</t>
  </si>
  <si>
    <t>乳幼児</t>
  </si>
  <si>
    <t>妊産婦</t>
  </si>
  <si>
    <t>その他</t>
  </si>
  <si>
    <t>一般              給食                センタ　ー</t>
  </si>
  <si>
    <t>自衛隊</t>
  </si>
  <si>
    <t>矯正     施設</t>
  </si>
  <si>
    <t>寄宿舎</t>
  </si>
  <si>
    <t>事業所</t>
  </si>
  <si>
    <t>社会               福祉                  施設</t>
  </si>
  <si>
    <t>児童            福祉               施設</t>
  </si>
  <si>
    <t>老人           福祉            施設</t>
  </si>
  <si>
    <t>介護         老人         保健             施設</t>
  </si>
  <si>
    <t>病　院</t>
  </si>
  <si>
    <t>学　校</t>
  </si>
  <si>
    <t>保健所</t>
  </si>
  <si>
    <t>そ　　の　　他</t>
  </si>
  <si>
    <t>住　　　民</t>
  </si>
  <si>
    <t>第12表　特定給食施設等個別指導数、保健所別</t>
  </si>
  <si>
    <t>第11表　食生活改善個別指導数、保健所別</t>
  </si>
  <si>
    <t>延人員</t>
  </si>
  <si>
    <t>回数</t>
  </si>
  <si>
    <t>その他　　　　　　　　　　　各種事業</t>
  </si>
  <si>
    <t>食品保健事務　　　　　　　　　・表示指導</t>
  </si>
  <si>
    <t>栄養士免許等・　　　　　　　　管理栄養士　　　　　　　　　　国家試験等　　　　　　　　　　　　　　　指導事務</t>
  </si>
  <si>
    <t>栄養士・　　　　　　　　管理栄養士　　　　　　　　　　　養成施設指導</t>
  </si>
  <si>
    <t>学生実習等　　　　　　　　　　　指導</t>
  </si>
  <si>
    <t>団体等　　　　　　　　　育成・支援</t>
  </si>
  <si>
    <t>食生活改善　　　　　　推進員等　　　　　　　　　　　　　　　地区組織　　　　　　　　　　育成・支援</t>
  </si>
  <si>
    <t>市町村　　　　　　　　　　支援</t>
  </si>
  <si>
    <t>食環境　　　　　　　　　　整備事業</t>
  </si>
  <si>
    <t>特定給食　　　　　　　　　　　施設等指導</t>
  </si>
  <si>
    <t>国民健康・　　　　　　　　　栄養調査等　　　　　　　　　　事業</t>
  </si>
  <si>
    <t>一般健康教育・　　　　　　　　　栄養指導</t>
  </si>
  <si>
    <t>専門栄養指導・食生活支援</t>
  </si>
  <si>
    <t>総　　数</t>
  </si>
  <si>
    <t>第10表　食生活改善集団指導数、保健所別</t>
  </si>
  <si>
    <t>いわき 市</t>
  </si>
  <si>
    <t>郡 山 市</t>
  </si>
  <si>
    <t>南 会 津</t>
  </si>
  <si>
    <t>延人数</t>
  </si>
  <si>
    <t>延施設数</t>
  </si>
  <si>
    <t>回数</t>
  </si>
  <si>
    <t>第13表　特定給食施設等集団指導数、保健所別</t>
  </si>
  <si>
    <t>第４表　１歳６か月児健康診査実施状況、保健所別（事業主体は市町村）</t>
  </si>
  <si>
    <r>
      <t xml:space="preserve">健康診査
対象数
</t>
    </r>
    <r>
      <rPr>
        <sz val="14"/>
        <rFont val="ＪＳ明朝"/>
        <family val="1"/>
      </rPr>
      <t>Ａ</t>
    </r>
  </si>
  <si>
    <t>一般健康診査</t>
  </si>
  <si>
    <r>
      <t>健康診査        　　対象数　　　　　　　</t>
    </r>
    <r>
      <rPr>
        <sz val="14"/>
        <rFont val="ＪＳ明朝"/>
        <family val="1"/>
      </rPr>
      <t>Ｆ</t>
    </r>
  </si>
  <si>
    <t>歯科健康診査</t>
  </si>
  <si>
    <r>
      <t xml:space="preserve">難組織          疾患の           ある者　　
</t>
    </r>
    <r>
      <rPr>
        <sz val="14"/>
        <rFont val="ＪＳ明朝"/>
        <family val="1"/>
      </rPr>
      <t>Ｊ</t>
    </r>
  </si>
  <si>
    <r>
      <t xml:space="preserve">不正咬合
のある者　
</t>
    </r>
    <r>
      <rPr>
        <sz val="14"/>
        <rFont val="ＪＳ明朝"/>
        <family val="1"/>
      </rPr>
      <t>Ｋ</t>
    </r>
  </si>
  <si>
    <t>受診者</t>
  </si>
  <si>
    <r>
      <t>健診結果            異常ありの者　　　　　</t>
    </r>
    <r>
      <rPr>
        <sz val="14"/>
        <rFont val="ＪＳ明朝"/>
        <family val="1"/>
      </rPr>
      <t>Ｃ</t>
    </r>
  </si>
  <si>
    <r>
      <t>精密検査　　実施数　　　　　　　</t>
    </r>
    <r>
      <rPr>
        <sz val="14"/>
        <rFont val="ＪＳ明朝"/>
        <family val="1"/>
      </rPr>
      <t>Ｄ</t>
    </r>
  </si>
  <si>
    <r>
      <t xml:space="preserve">健康管理上観察          すべき者
</t>
    </r>
    <r>
      <rPr>
        <sz val="12"/>
        <rFont val="ＪＳ明朝"/>
        <family val="1"/>
      </rPr>
      <t>Ｅ</t>
    </r>
  </si>
  <si>
    <r>
      <t>健診結果            指示ありの者　　　　</t>
    </r>
    <r>
      <rPr>
        <sz val="14"/>
        <rFont val="ＪＳ明朝"/>
        <family val="1"/>
      </rPr>
      <t>　Ｈ</t>
    </r>
  </si>
  <si>
    <r>
      <t xml:space="preserve">むし歯の           ある者
</t>
    </r>
    <r>
      <rPr>
        <sz val="14"/>
        <rFont val="ＪＳ明朝"/>
        <family val="1"/>
      </rPr>
      <t>Ｉ</t>
    </r>
    <r>
      <rPr>
        <sz val="14"/>
        <rFont val="HGS教科書体"/>
        <family val="1"/>
      </rPr>
      <t>（人）</t>
    </r>
  </si>
  <si>
    <r>
      <t xml:space="preserve">むし歯　　
本数
</t>
    </r>
    <r>
      <rPr>
        <sz val="14"/>
        <rFont val="ＪＳ明朝"/>
        <family val="1"/>
      </rPr>
      <t>Ｊ</t>
    </r>
    <r>
      <rPr>
        <sz val="14"/>
        <rFont val="HGS教科書体"/>
        <family val="1"/>
      </rPr>
      <t>（本）</t>
    </r>
  </si>
  <si>
    <r>
      <t xml:space="preserve">むし歯　　
有病者率　
</t>
    </r>
    <r>
      <rPr>
        <sz val="14"/>
        <rFont val="ＪＳ明朝"/>
        <family val="1"/>
      </rPr>
      <t>Ｉ／Ｇ</t>
    </r>
    <r>
      <rPr>
        <sz val="14"/>
        <rFont val="HGS教科書体"/>
        <family val="1"/>
      </rPr>
      <t>（人）</t>
    </r>
  </si>
  <si>
    <r>
      <t xml:space="preserve">１人平均
むし歯数
</t>
    </r>
    <r>
      <rPr>
        <sz val="14"/>
        <rFont val="ＪＳ明朝"/>
        <family val="1"/>
      </rPr>
      <t>J／Ｇ</t>
    </r>
    <r>
      <rPr>
        <sz val="14"/>
        <rFont val="HGS教科書体"/>
        <family val="1"/>
      </rPr>
      <t xml:space="preserve"> （本）</t>
    </r>
  </si>
  <si>
    <r>
      <t>実　　数　　　　</t>
    </r>
    <r>
      <rPr>
        <sz val="14"/>
        <rFont val="ＪＳ明朝"/>
        <family val="1"/>
      </rPr>
      <t>Ｂ</t>
    </r>
  </si>
  <si>
    <r>
      <t>率　　　     　　</t>
    </r>
    <r>
      <rPr>
        <sz val="14"/>
        <rFont val="ＪＳ明朝"/>
        <family val="1"/>
      </rPr>
      <t>Ｂ／Ａ</t>
    </r>
  </si>
  <si>
    <r>
      <t>受診数　      　</t>
    </r>
    <r>
      <rPr>
        <sz val="14"/>
        <rFont val="ＪＳ明朝"/>
        <family val="1"/>
      </rPr>
      <t>Ｇ</t>
    </r>
  </si>
  <si>
    <r>
      <t xml:space="preserve">受診率
</t>
    </r>
    <r>
      <rPr>
        <sz val="14"/>
        <rFont val="ＪＳ明朝"/>
        <family val="1"/>
      </rPr>
      <t>Ｇ／Ｆ</t>
    </r>
  </si>
  <si>
    <t>　　　出典：母子保健事業実績報告</t>
  </si>
  <si>
    <t>第５表　３歳児健康診査実施状況、保健所別（事業主体は市町村）</t>
  </si>
  <si>
    <t>平成 24年度</t>
  </si>
  <si>
    <t>平成 24 年度</t>
  </si>
  <si>
    <t>先天性副腎過形成症２</t>
  </si>
  <si>
    <t>平成 24 年度</t>
  </si>
  <si>
    <t>平成 24 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</si>
</sst>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\(0.0\)"/>
    <numFmt numFmtId="178" formatCode="0.0_ "/>
    <numFmt numFmtId="179" formatCode="0.00_ "/>
    <numFmt numFmtId="180" formatCode="#,##0.0_ ;[Red]\-#,##0.0\ "/>
    <numFmt numFmtId="181" formatCode="#,##0.00_ ;[Red]\-#,##0.00\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HGPｺﾞｼｯｸM"/>
      <family val="3"/>
    </font>
    <font>
      <sz val="12"/>
      <name val="HGS教科書体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HGP教科書体"/>
      <family val="1"/>
    </font>
    <font>
      <sz val="11"/>
      <name val="HGPｺﾞｼｯｸM"/>
      <family val="3"/>
    </font>
    <font>
      <sz val="12"/>
      <name val="ＭＳ Ｐゴシック"/>
      <family val="3"/>
    </font>
    <font>
      <b/>
      <sz val="11"/>
      <name val="HGPｺﾞｼｯｸM"/>
      <family val="3"/>
    </font>
    <font>
      <b/>
      <sz val="12"/>
      <name val="HGS教科書体"/>
      <family val="1"/>
    </font>
    <font>
      <sz val="11"/>
      <name val="ＪＳ明朝"/>
      <family val="1"/>
    </font>
    <font>
      <sz val="12"/>
      <color indexed="9"/>
      <name val="HGP教科書体"/>
      <family val="1"/>
    </font>
    <font>
      <sz val="10"/>
      <name val="ＭＳ Ｐ明朝"/>
      <family val="1"/>
    </font>
    <font>
      <sz val="14"/>
      <name val="HGP教科書体"/>
      <family val="1"/>
    </font>
    <font>
      <sz val="14"/>
      <name val="ＭＳ 明朝"/>
      <family val="1"/>
    </font>
    <font>
      <sz val="11"/>
      <name val="HGP教科書体"/>
      <family val="1"/>
    </font>
    <font>
      <sz val="14"/>
      <name val="HGS教科書体"/>
      <family val="1"/>
    </font>
    <font>
      <sz val="10"/>
      <name val="HG創英角ﾎﾟｯﾌﾟ体"/>
      <family val="3"/>
    </font>
    <font>
      <b/>
      <sz val="14"/>
      <name val="HGS教科書体"/>
      <family val="1"/>
    </font>
    <font>
      <sz val="9"/>
      <name val="ＭＳ 明朝"/>
      <family val="1"/>
    </font>
    <font>
      <b/>
      <sz val="14"/>
      <name val="HGP教科書体"/>
      <family val="1"/>
    </font>
    <font>
      <b/>
      <sz val="14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2"/>
      <name val="ＪＳ明朝"/>
      <family val="1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2"/>
      <color indexed="8"/>
      <name val="ＪＳ明朝"/>
      <family val="1"/>
    </font>
    <font>
      <sz val="10"/>
      <color indexed="10"/>
      <name val="HGSｺﾞｼｯｸM"/>
      <family val="3"/>
    </font>
    <font>
      <sz val="12"/>
      <name val="HGSｺﾞｼｯｸM"/>
      <family val="3"/>
    </font>
    <font>
      <sz val="10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name val="HGSｺﾞｼｯｸM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6"/>
      <name val="HGS教科書体"/>
      <family val="1"/>
    </font>
    <font>
      <sz val="14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64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0" fillId="31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64">
      <alignment vertical="center"/>
      <protection/>
    </xf>
    <xf numFmtId="0" fontId="10" fillId="0" borderId="0" xfId="64" applyAlignment="1">
      <alignment vertical="center" shrinkToFit="1"/>
      <protection/>
    </xf>
    <xf numFmtId="0" fontId="10" fillId="0" borderId="0" xfId="65">
      <alignment vertical="center"/>
      <protection/>
    </xf>
    <xf numFmtId="0" fontId="10" fillId="0" borderId="0" xfId="63">
      <alignment vertical="center"/>
      <protection/>
    </xf>
    <xf numFmtId="0" fontId="10" fillId="32" borderId="0" xfId="63" applyFill="1">
      <alignment vertical="center"/>
      <protection/>
    </xf>
    <xf numFmtId="0" fontId="10" fillId="0" borderId="0" xfId="62">
      <alignment/>
      <protection/>
    </xf>
    <xf numFmtId="0" fontId="5" fillId="0" borderId="0" xfId="62" applyFont="1">
      <alignment/>
      <protection/>
    </xf>
    <xf numFmtId="0" fontId="5" fillId="32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50" applyFont="1" applyBorder="1" applyAlignment="1">
      <alignment/>
    </xf>
    <xf numFmtId="0" fontId="5" fillId="0" borderId="0" xfId="62" applyFont="1" applyBorder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0" fontId="5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7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43" fontId="5" fillId="0" borderId="0" xfId="62" applyNumberFormat="1" applyFont="1" applyBorder="1" applyAlignment="1">
      <alignment horizontal="center"/>
      <protection/>
    </xf>
    <xf numFmtId="43" fontId="10" fillId="0" borderId="0" xfId="62" applyNumberFormat="1">
      <alignment/>
      <protection/>
    </xf>
    <xf numFmtId="178" fontId="5" fillId="0" borderId="0" xfId="0" applyNumberFormat="1" applyFont="1" applyAlignment="1">
      <alignment vertical="center"/>
    </xf>
    <xf numFmtId="0" fontId="10" fillId="33" borderId="0" xfId="64" applyFill="1">
      <alignment vertical="center"/>
      <protection/>
    </xf>
    <xf numFmtId="0" fontId="10" fillId="33" borderId="0" xfId="65" applyFill="1">
      <alignment vertical="center"/>
      <protection/>
    </xf>
    <xf numFmtId="0" fontId="9" fillId="0" borderId="0" xfId="62" applyFont="1" applyFill="1" applyAlignment="1">
      <alignment/>
      <protection/>
    </xf>
    <xf numFmtId="0" fontId="10" fillId="0" borderId="0" xfId="63" applyFill="1" applyBorder="1">
      <alignment vertical="center"/>
      <protection/>
    </xf>
    <xf numFmtId="0" fontId="5" fillId="0" borderId="0" xfId="62" applyFont="1" applyFill="1" applyAlignment="1">
      <alignment horizontal="right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0" fontId="7" fillId="0" borderId="12" xfId="62" applyFont="1" applyFill="1" applyBorder="1">
      <alignment/>
      <protection/>
    </xf>
    <xf numFmtId="0" fontId="7" fillId="0" borderId="11" xfId="62" applyFont="1" applyFill="1" applyBorder="1">
      <alignment/>
      <protection/>
    </xf>
    <xf numFmtId="0" fontId="7" fillId="0" borderId="15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7" fillId="0" borderId="22" xfId="62" applyFont="1" applyFill="1" applyBorder="1">
      <alignment/>
      <protection/>
    </xf>
    <xf numFmtId="0" fontId="7" fillId="0" borderId="23" xfId="62" applyFont="1" applyFill="1" applyBorder="1" applyAlignment="1">
      <alignment horizontal="center"/>
      <protection/>
    </xf>
    <xf numFmtId="0" fontId="7" fillId="0" borderId="24" xfId="62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center" vertical="center"/>
      <protection/>
    </xf>
    <xf numFmtId="41" fontId="13" fillId="0" borderId="20" xfId="63" applyNumberFormat="1" applyFont="1" applyFill="1" applyBorder="1" applyAlignment="1">
      <alignment horizontal="right" vertical="center"/>
      <protection/>
    </xf>
    <xf numFmtId="41" fontId="13" fillId="0" borderId="0" xfId="63" applyNumberFormat="1" applyFont="1" applyFill="1" applyBorder="1" applyAlignment="1">
      <alignment horizontal="right" vertical="center"/>
      <protection/>
    </xf>
    <xf numFmtId="41" fontId="13" fillId="0" borderId="19" xfId="63" applyNumberFormat="1" applyFont="1" applyFill="1" applyBorder="1" applyAlignment="1">
      <alignment horizontal="right" vertical="center"/>
      <protection/>
    </xf>
    <xf numFmtId="41" fontId="13" fillId="0" borderId="25" xfId="63" applyNumberFormat="1" applyFont="1" applyFill="1" applyBorder="1" applyAlignment="1">
      <alignment horizontal="right" vertical="center"/>
      <protection/>
    </xf>
    <xf numFmtId="41" fontId="13" fillId="0" borderId="26" xfId="63" applyNumberFormat="1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41" fontId="15" fillId="0" borderId="25" xfId="63" applyNumberFormat="1" applyFont="1" applyFill="1" applyBorder="1" applyAlignment="1">
      <alignment horizontal="right" vertical="center"/>
      <protection/>
    </xf>
    <xf numFmtId="41" fontId="15" fillId="0" borderId="0" xfId="63" applyNumberFormat="1" applyFont="1" applyFill="1" applyBorder="1" applyAlignment="1">
      <alignment horizontal="right" vertical="center"/>
      <protection/>
    </xf>
    <xf numFmtId="41" fontId="15" fillId="0" borderId="26" xfId="63" applyNumberFormat="1" applyFont="1" applyFill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1" fontId="13" fillId="0" borderId="27" xfId="63" applyNumberFormat="1" applyFont="1" applyFill="1" applyBorder="1" applyAlignment="1">
      <alignment horizontal="right" vertical="center"/>
      <protection/>
    </xf>
    <xf numFmtId="41" fontId="13" fillId="0" borderId="10" xfId="63" applyNumberFormat="1" applyFont="1" applyFill="1" applyBorder="1" applyAlignment="1">
      <alignment horizontal="right" vertical="center"/>
      <protection/>
    </xf>
    <xf numFmtId="41" fontId="13" fillId="0" borderId="28" xfId="63" applyNumberFormat="1" applyFont="1" applyFill="1" applyBorder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10" fillId="0" borderId="0" xfId="63" applyFill="1">
      <alignment vertical="center"/>
      <protection/>
    </xf>
    <xf numFmtId="0" fontId="0" fillId="0" borderId="0" xfId="63" applyFont="1" applyFill="1">
      <alignment vertical="center"/>
      <protection/>
    </xf>
    <xf numFmtId="0" fontId="9" fillId="0" borderId="0" xfId="62" applyFont="1" applyFill="1">
      <alignment/>
      <protection/>
    </xf>
    <xf numFmtId="0" fontId="5" fillId="0" borderId="10" xfId="62" applyFont="1" applyFill="1" applyBorder="1" applyAlignment="1">
      <alignment/>
      <protection/>
    </xf>
    <xf numFmtId="0" fontId="5" fillId="0" borderId="10" xfId="62" applyFont="1" applyFill="1" applyBorder="1">
      <alignment/>
      <protection/>
    </xf>
    <xf numFmtId="0" fontId="5" fillId="0" borderId="10" xfId="62" applyFont="1" applyFill="1" applyBorder="1" applyAlignment="1">
      <alignment horizontal="right"/>
      <protection/>
    </xf>
    <xf numFmtId="41" fontId="13" fillId="0" borderId="20" xfId="62" applyNumberFormat="1" applyFont="1" applyFill="1" applyBorder="1" applyAlignment="1">
      <alignment horizontal="right"/>
      <protection/>
    </xf>
    <xf numFmtId="41" fontId="13" fillId="0" borderId="0" xfId="62" applyNumberFormat="1" applyFont="1" applyFill="1" applyBorder="1" applyAlignment="1">
      <alignment horizontal="right"/>
      <protection/>
    </xf>
    <xf numFmtId="41" fontId="13" fillId="0" borderId="19" xfId="62" applyNumberFormat="1" applyFont="1" applyFill="1" applyBorder="1" applyAlignment="1">
      <alignment horizontal="right"/>
      <protection/>
    </xf>
    <xf numFmtId="41" fontId="13" fillId="0" borderId="25" xfId="62" applyNumberFormat="1" applyFont="1" applyFill="1" applyBorder="1" applyAlignment="1">
      <alignment horizontal="right"/>
      <protection/>
    </xf>
    <xf numFmtId="41" fontId="13" fillId="0" borderId="26" xfId="62" applyNumberFormat="1" applyFont="1" applyFill="1" applyBorder="1" applyAlignment="1">
      <alignment horizontal="right"/>
      <protection/>
    </xf>
    <xf numFmtId="41" fontId="15" fillId="0" borderId="25" xfId="62" applyNumberFormat="1" applyFont="1" applyFill="1" applyBorder="1" applyAlignment="1">
      <alignment horizontal="right"/>
      <protection/>
    </xf>
    <xf numFmtId="41" fontId="15" fillId="0" borderId="0" xfId="62" applyNumberFormat="1" applyFont="1" applyFill="1" applyBorder="1" applyAlignment="1">
      <alignment horizontal="right"/>
      <protection/>
    </xf>
    <xf numFmtId="41" fontId="15" fillId="0" borderId="26" xfId="62" applyNumberFormat="1" applyFont="1" applyFill="1" applyBorder="1" applyAlignment="1">
      <alignment horizontal="right"/>
      <protection/>
    </xf>
    <xf numFmtId="41" fontId="13" fillId="0" borderId="27" xfId="62" applyNumberFormat="1" applyFont="1" applyFill="1" applyBorder="1" applyAlignment="1">
      <alignment horizontal="right"/>
      <protection/>
    </xf>
    <xf numFmtId="41" fontId="13" fillId="0" borderId="10" xfId="62" applyNumberFormat="1" applyFont="1" applyFill="1" applyBorder="1" applyAlignment="1">
      <alignment horizontal="right"/>
      <protection/>
    </xf>
    <xf numFmtId="41" fontId="13" fillId="0" borderId="28" xfId="62" applyNumberFormat="1" applyFont="1" applyFill="1" applyBorder="1" applyAlignment="1">
      <alignment horizontal="right"/>
      <protection/>
    </xf>
    <xf numFmtId="0" fontId="10" fillId="0" borderId="0" xfId="62" applyFill="1">
      <alignment/>
      <protection/>
    </xf>
    <xf numFmtId="0" fontId="9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23" fillId="34" borderId="29" xfId="0" applyFont="1" applyFill="1" applyBorder="1" applyAlignment="1">
      <alignment horizontal="distributed" vertical="center"/>
    </xf>
    <xf numFmtId="0" fontId="7" fillId="34" borderId="30" xfId="0" applyFont="1" applyFill="1" applyBorder="1" applyAlignment="1">
      <alignment horizontal="distributed" vertical="center"/>
    </xf>
    <xf numFmtId="0" fontId="24" fillId="34" borderId="0" xfId="0" applyFont="1" applyFill="1" applyAlignment="1">
      <alignment vertical="center"/>
    </xf>
    <xf numFmtId="0" fontId="25" fillId="34" borderId="30" xfId="0" applyFont="1" applyFill="1" applyBorder="1" applyAlignment="1">
      <alignment horizontal="distributed" vertical="center"/>
    </xf>
    <xf numFmtId="0" fontId="23" fillId="34" borderId="30" xfId="0" applyFont="1" applyFill="1" applyBorder="1" applyAlignment="1">
      <alignment horizontal="distributed" vertical="center"/>
    </xf>
    <xf numFmtId="38" fontId="6" fillId="34" borderId="0" xfId="48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81" fillId="34" borderId="0" xfId="61" applyFont="1" applyFill="1">
      <alignment vertical="center"/>
      <protection/>
    </xf>
    <xf numFmtId="0" fontId="23" fillId="34" borderId="31" xfId="0" applyFont="1" applyFill="1" applyBorder="1" applyAlignment="1">
      <alignment horizontal="distributed" vertical="center"/>
    </xf>
    <xf numFmtId="38" fontId="6" fillId="34" borderId="32" xfId="48" applyFont="1" applyFill="1" applyBorder="1" applyAlignment="1">
      <alignment horizontal="right" vertical="center"/>
    </xf>
    <xf numFmtId="38" fontId="6" fillId="34" borderId="0" xfId="48" applyFont="1" applyFill="1" applyBorder="1" applyAlignment="1">
      <alignment horizontal="right" vertical="center"/>
    </xf>
    <xf numFmtId="38" fontId="6" fillId="34" borderId="33" xfId="48" applyFont="1" applyFill="1" applyBorder="1" applyAlignment="1">
      <alignment horizontal="right" vertical="center"/>
    </xf>
    <xf numFmtId="38" fontId="6" fillId="34" borderId="32" xfId="48" applyFont="1" applyFill="1" applyBorder="1" applyAlignment="1">
      <alignment vertical="center"/>
    </xf>
    <xf numFmtId="0" fontId="10" fillId="34" borderId="0" xfId="64" applyFill="1">
      <alignment vertical="center"/>
      <protection/>
    </xf>
    <xf numFmtId="0" fontId="8" fillId="34" borderId="0" xfId="64" applyFont="1" applyFill="1" applyAlignment="1">
      <alignment horizontal="right" vertical="center"/>
      <protection/>
    </xf>
    <xf numFmtId="0" fontId="12" fillId="34" borderId="34" xfId="64" applyFont="1" applyFill="1" applyBorder="1" applyAlignment="1">
      <alignment horizontal="center" vertical="center" shrinkToFit="1"/>
      <protection/>
    </xf>
    <xf numFmtId="0" fontId="12" fillId="34" borderId="35" xfId="64" applyFont="1" applyFill="1" applyBorder="1" applyAlignment="1">
      <alignment horizontal="distributed" vertical="center" shrinkToFit="1"/>
      <protection/>
    </xf>
    <xf numFmtId="0" fontId="12" fillId="34" borderId="36" xfId="64" applyFont="1" applyFill="1" applyBorder="1" applyAlignment="1">
      <alignment horizontal="distributed" vertical="center" shrinkToFit="1"/>
      <protection/>
    </xf>
    <xf numFmtId="0" fontId="12" fillId="34" borderId="15" xfId="64" applyFont="1" applyFill="1" applyBorder="1" applyAlignment="1">
      <alignment horizontal="distributed" vertical="center" shrinkToFit="1"/>
      <protection/>
    </xf>
    <xf numFmtId="0" fontId="12" fillId="34" borderId="21" xfId="64" applyFont="1" applyFill="1" applyBorder="1" applyAlignment="1">
      <alignment horizontal="distributed" vertical="center" shrinkToFit="1"/>
      <protection/>
    </xf>
    <xf numFmtId="0" fontId="12" fillId="34" borderId="36" xfId="64" applyFont="1" applyFill="1" applyBorder="1" applyAlignment="1">
      <alignment horizontal="center" vertical="center" shrinkToFit="1"/>
      <protection/>
    </xf>
    <xf numFmtId="0" fontId="12" fillId="34" borderId="15" xfId="64" applyFont="1" applyFill="1" applyBorder="1" applyAlignment="1">
      <alignment horizontal="center" vertical="center" shrinkToFit="1"/>
      <protection/>
    </xf>
    <xf numFmtId="0" fontId="12" fillId="34" borderId="21" xfId="64" applyFont="1" applyFill="1" applyBorder="1" applyAlignment="1">
      <alignment horizontal="center" vertical="center" shrinkToFit="1"/>
      <protection/>
    </xf>
    <xf numFmtId="0" fontId="12" fillId="34" borderId="16" xfId="64" applyFont="1" applyFill="1" applyBorder="1" applyAlignment="1">
      <alignment horizontal="distributed" vertical="center" shrinkToFit="1"/>
      <protection/>
    </xf>
    <xf numFmtId="0" fontId="2" fillId="34" borderId="18" xfId="0" applyFont="1" applyFill="1" applyBorder="1" applyAlignment="1">
      <alignment horizontal="left" vertical="center"/>
    </xf>
    <xf numFmtId="0" fontId="10" fillId="34" borderId="0" xfId="64" applyFill="1" applyAlignment="1">
      <alignment vertical="center" shrinkToFit="1"/>
      <protection/>
    </xf>
    <xf numFmtId="0" fontId="2" fillId="34" borderId="0" xfId="0" applyFont="1" applyFill="1" applyBorder="1" applyAlignment="1">
      <alignment vertical="center"/>
    </xf>
    <xf numFmtId="0" fontId="10" fillId="0" borderId="0" xfId="64" applyBorder="1" applyAlignment="1">
      <alignment vertical="center" shrinkToFit="1"/>
      <protection/>
    </xf>
    <xf numFmtId="0" fontId="10" fillId="0" borderId="0" xfId="64" applyBorder="1">
      <alignment vertical="center"/>
      <protection/>
    </xf>
    <xf numFmtId="38" fontId="6" fillId="34" borderId="32" xfId="48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4" borderId="0" xfId="65" applyFont="1" applyFill="1">
      <alignment vertical="center"/>
      <protection/>
    </xf>
    <xf numFmtId="0" fontId="10" fillId="34" borderId="0" xfId="65" applyFill="1">
      <alignment vertical="center"/>
      <protection/>
    </xf>
    <xf numFmtId="0" fontId="8" fillId="34" borderId="0" xfId="65" applyFont="1" applyFill="1" applyAlignment="1">
      <alignment horizontal="right" vertical="center"/>
      <protection/>
    </xf>
    <xf numFmtId="0" fontId="12" fillId="34" borderId="34" xfId="65" applyFont="1" applyFill="1" applyBorder="1" applyAlignment="1">
      <alignment horizontal="center" vertical="center" shrinkToFit="1"/>
      <protection/>
    </xf>
    <xf numFmtId="0" fontId="12" fillId="34" borderId="37" xfId="65" applyFont="1" applyFill="1" applyBorder="1" applyAlignment="1">
      <alignment horizontal="center" vertical="center" shrinkToFit="1"/>
      <protection/>
    </xf>
    <xf numFmtId="0" fontId="12" fillId="34" borderId="35" xfId="65" applyFont="1" applyFill="1" applyBorder="1" applyAlignment="1">
      <alignment horizontal="distributed" vertical="center" shrinkToFit="1"/>
      <protection/>
    </xf>
    <xf numFmtId="0" fontId="12" fillId="34" borderId="36" xfId="65" applyFont="1" applyFill="1" applyBorder="1" applyAlignment="1">
      <alignment horizontal="distributed" vertical="center"/>
      <protection/>
    </xf>
    <xf numFmtId="0" fontId="12" fillId="34" borderId="15" xfId="65" applyFont="1" applyFill="1" applyBorder="1" applyAlignment="1">
      <alignment horizontal="distributed" vertical="center"/>
      <protection/>
    </xf>
    <xf numFmtId="0" fontId="12" fillId="34" borderId="21" xfId="65" applyFont="1" applyFill="1" applyBorder="1" applyAlignment="1">
      <alignment horizontal="distributed" vertical="center"/>
      <protection/>
    </xf>
    <xf numFmtId="0" fontId="12" fillId="34" borderId="21" xfId="65" applyFont="1" applyFill="1" applyBorder="1" applyAlignment="1">
      <alignment horizontal="distributed" vertical="center"/>
      <protection/>
    </xf>
    <xf numFmtId="0" fontId="12" fillId="34" borderId="16" xfId="65" applyFont="1" applyFill="1" applyBorder="1" applyAlignment="1">
      <alignment horizontal="distributed" vertical="center"/>
      <protection/>
    </xf>
    <xf numFmtId="0" fontId="12" fillId="34" borderId="34" xfId="65" applyFont="1" applyFill="1" applyBorder="1" applyAlignment="1">
      <alignment horizontal="distributed" vertical="center"/>
      <protection/>
    </xf>
    <xf numFmtId="0" fontId="14" fillId="34" borderId="0" xfId="65" applyFont="1" applyFill="1">
      <alignment vertical="center"/>
      <protection/>
    </xf>
    <xf numFmtId="0" fontId="2" fillId="34" borderId="18" xfId="0" applyFont="1" applyFill="1" applyBorder="1" applyAlignment="1">
      <alignment vertical="center"/>
    </xf>
    <xf numFmtId="0" fontId="10" fillId="34" borderId="18" xfId="64" applyFill="1" applyBorder="1">
      <alignment vertical="center"/>
      <protection/>
    </xf>
    <xf numFmtId="0" fontId="10" fillId="34" borderId="0" xfId="64" applyFill="1" applyBorder="1">
      <alignment vertical="center"/>
      <protection/>
    </xf>
    <xf numFmtId="0" fontId="10" fillId="34" borderId="18" xfId="64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right" vertical="center"/>
    </xf>
    <xf numFmtId="0" fontId="29" fillId="0" borderId="28" xfId="0" applyFont="1" applyBorder="1" applyAlignment="1">
      <alignment vertical="center"/>
    </xf>
    <xf numFmtId="41" fontId="30" fillId="0" borderId="10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41" fontId="30" fillId="0" borderId="25" xfId="48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41" fontId="30" fillId="0" borderId="15" xfId="0" applyNumberFormat="1" applyFont="1" applyFill="1" applyBorder="1" applyAlignment="1">
      <alignment vertical="center"/>
    </xf>
    <xf numFmtId="41" fontId="30" fillId="0" borderId="25" xfId="48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41" fontId="30" fillId="0" borderId="15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1" fontId="34" fillId="0" borderId="15" xfId="0" applyNumberFormat="1" applyFont="1" applyBorder="1" applyAlignment="1">
      <alignment vertical="center"/>
    </xf>
    <xf numFmtId="41" fontId="34" fillId="0" borderId="25" xfId="48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1" fontId="30" fillId="0" borderId="2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/>
    </xf>
    <xf numFmtId="41" fontId="37" fillId="0" borderId="25" xfId="48" applyNumberFormat="1" applyFont="1" applyFill="1" applyBorder="1" applyAlignment="1">
      <alignment vertical="center"/>
    </xf>
    <xf numFmtId="41" fontId="37" fillId="0" borderId="0" xfId="0" applyNumberFormat="1" applyFont="1" applyBorder="1" applyAlignment="1">
      <alignment vertical="center"/>
    </xf>
    <xf numFmtId="41" fontId="37" fillId="0" borderId="25" xfId="48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41" fontId="39" fillId="0" borderId="25" xfId="48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1" fontId="37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62" applyFont="1">
      <alignment/>
      <protection/>
    </xf>
    <xf numFmtId="0" fontId="20" fillId="0" borderId="0" xfId="62" applyFont="1">
      <alignment/>
      <protection/>
    </xf>
    <xf numFmtId="0" fontId="8" fillId="0" borderId="0" xfId="62" applyFont="1" applyFill="1">
      <alignment/>
      <protection/>
    </xf>
    <xf numFmtId="0" fontId="20" fillId="0" borderId="10" xfId="62" applyFont="1" applyFill="1" applyBorder="1" applyAlignment="1">
      <alignment horizontal="distributed"/>
      <protection/>
    </xf>
    <xf numFmtId="0" fontId="20" fillId="0" borderId="0" xfId="62" applyFont="1" applyFill="1" applyBorder="1" applyAlignment="1">
      <alignment horizontal="distributed"/>
      <protection/>
    </xf>
    <xf numFmtId="0" fontId="20" fillId="0" borderId="0" xfId="62" applyFont="1" applyBorder="1" applyAlignment="1">
      <alignment horizontal="distributed"/>
      <protection/>
    </xf>
    <xf numFmtId="41" fontId="6" fillId="0" borderId="26" xfId="50" applyNumberFormat="1" applyFont="1" applyFill="1" applyBorder="1" applyAlignment="1">
      <alignment shrinkToFit="1"/>
    </xf>
    <xf numFmtId="41" fontId="6" fillId="0" borderId="25" xfId="50" applyNumberFormat="1" applyFont="1" applyFill="1" applyBorder="1" applyAlignment="1">
      <alignment shrinkToFit="1"/>
    </xf>
    <xf numFmtId="41" fontId="6" fillId="0" borderId="26" xfId="50" applyNumberFormat="1" applyFont="1" applyFill="1" applyBorder="1" applyAlignment="1">
      <alignment horizontal="right" shrinkToFit="1"/>
    </xf>
    <xf numFmtId="0" fontId="8" fillId="0" borderId="0" xfId="62" applyFont="1" applyAlignment="1">
      <alignment horizontal="center"/>
      <protection/>
    </xf>
    <xf numFmtId="0" fontId="12" fillId="0" borderId="37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/>
      <protection/>
    </xf>
    <xf numFmtId="0" fontId="41" fillId="0" borderId="10" xfId="62" applyFont="1" applyBorder="1" applyAlignment="1">
      <alignment horizontal="right"/>
      <protection/>
    </xf>
    <xf numFmtId="0" fontId="8" fillId="0" borderId="10" xfId="62" applyFont="1" applyBorder="1">
      <alignment/>
      <protection/>
    </xf>
    <xf numFmtId="0" fontId="42" fillId="0" borderId="0" xfId="62" applyFont="1">
      <alignment/>
      <protection/>
    </xf>
    <xf numFmtId="0" fontId="42" fillId="0" borderId="0" xfId="62" applyFont="1" applyBorder="1">
      <alignment/>
      <protection/>
    </xf>
    <xf numFmtId="0" fontId="42" fillId="0" borderId="0" xfId="62" applyFont="1" applyAlignment="1">
      <alignment vertical="center"/>
      <protection/>
    </xf>
    <xf numFmtId="0" fontId="8" fillId="0" borderId="0" xfId="62" applyFont="1" applyBorder="1">
      <alignment/>
      <protection/>
    </xf>
    <xf numFmtId="0" fontId="20" fillId="0" borderId="16" xfId="62" applyFont="1" applyFill="1" applyBorder="1" applyAlignment="1">
      <alignment horizontal="distributed"/>
      <protection/>
    </xf>
    <xf numFmtId="0" fontId="20" fillId="0" borderId="15" xfId="62" applyFont="1" applyFill="1" applyBorder="1" applyAlignment="1">
      <alignment horizontal="distributed"/>
      <protection/>
    </xf>
    <xf numFmtId="0" fontId="20" fillId="0" borderId="15" xfId="62" applyFont="1" applyBorder="1" applyAlignment="1">
      <alignment horizontal="distributed"/>
      <protection/>
    </xf>
    <xf numFmtId="41" fontId="6" fillId="0" borderId="25" xfId="50" applyNumberFormat="1" applyFont="1" applyFill="1" applyBorder="1" applyAlignment="1">
      <alignment horizontal="right" shrinkToFit="1"/>
    </xf>
    <xf numFmtId="41" fontId="6" fillId="0" borderId="0" xfId="50" applyNumberFormat="1" applyFont="1" applyFill="1" applyBorder="1" applyAlignment="1">
      <alignment horizontal="right" shrinkToFit="1"/>
    </xf>
    <xf numFmtId="41" fontId="6" fillId="0" borderId="0" xfId="50" applyNumberFormat="1" applyFont="1" applyFill="1" applyAlignment="1">
      <alignment horizontal="right" shrinkToFit="1"/>
    </xf>
    <xf numFmtId="41" fontId="6" fillId="0" borderId="15" xfId="50" applyNumberFormat="1" applyFont="1" applyFill="1" applyBorder="1" applyAlignment="1">
      <alignment horizontal="right" shrinkToFit="1"/>
    </xf>
    <xf numFmtId="41" fontId="6" fillId="0" borderId="15" xfId="50" applyNumberFormat="1" applyFont="1" applyFill="1" applyBorder="1" applyAlignment="1">
      <alignment shrinkToFit="1"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43" fillId="0" borderId="0" xfId="62" applyFont="1" applyFill="1" applyBorder="1" applyAlignment="1">
      <alignment/>
      <protection/>
    </xf>
    <xf numFmtId="0" fontId="21" fillId="0" borderId="0" xfId="62" applyFont="1">
      <alignment/>
      <protection/>
    </xf>
    <xf numFmtId="0" fontId="41" fillId="0" borderId="0" xfId="62" applyFont="1">
      <alignment/>
      <protection/>
    </xf>
    <xf numFmtId="0" fontId="41" fillId="0" borderId="0" xfId="62" applyFont="1" applyAlignment="1">
      <alignment horizontal="distributed"/>
      <protection/>
    </xf>
    <xf numFmtId="0" fontId="8" fillId="0" borderId="0" xfId="62" applyFont="1" applyFill="1" applyBorder="1">
      <alignment/>
      <protection/>
    </xf>
    <xf numFmtId="0" fontId="12" fillId="0" borderId="10" xfId="62" applyFont="1" applyFill="1" applyBorder="1" applyAlignment="1">
      <alignment horizontal="center"/>
      <protection/>
    </xf>
    <xf numFmtId="0" fontId="12" fillId="0" borderId="0" xfId="62" applyFont="1" applyFill="1" applyBorder="1" applyAlignment="1">
      <alignment horizontal="center"/>
      <protection/>
    </xf>
    <xf numFmtId="0" fontId="12" fillId="0" borderId="0" xfId="62" applyFont="1" applyBorder="1" applyAlignment="1">
      <alignment horizontal="distributed"/>
      <protection/>
    </xf>
    <xf numFmtId="0" fontId="12" fillId="0" borderId="0" xfId="62" applyFont="1" applyBorder="1" applyAlignment="1">
      <alignment horizontal="center"/>
      <protection/>
    </xf>
    <xf numFmtId="41" fontId="30" fillId="0" borderId="26" xfId="50" applyNumberFormat="1" applyFont="1" applyFill="1" applyBorder="1" applyAlignment="1">
      <alignment/>
    </xf>
    <xf numFmtId="0" fontId="12" fillId="0" borderId="0" xfId="62" applyFont="1" applyBorder="1" applyAlignment="1">
      <alignment horizontal="distributed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22" fillId="0" borderId="14" xfId="62" applyFont="1" applyBorder="1" applyAlignment="1">
      <alignment horizontal="distributed" vertical="center"/>
      <protection/>
    </xf>
    <xf numFmtId="0" fontId="12" fillId="0" borderId="12" xfId="62" applyFont="1" applyBorder="1" applyAlignment="1">
      <alignment horizontal="distributed" vertical="center"/>
      <protection/>
    </xf>
    <xf numFmtId="0" fontId="8" fillId="0" borderId="0" xfId="62" applyFont="1" applyBorder="1" applyAlignment="1">
      <alignment horizontal="right"/>
      <protection/>
    </xf>
    <xf numFmtId="38" fontId="13" fillId="34" borderId="34" xfId="48" applyFont="1" applyFill="1" applyBorder="1" applyAlignment="1">
      <alignment horizontal="right" vertical="center"/>
    </xf>
    <xf numFmtId="38" fontId="13" fillId="34" borderId="35" xfId="48" applyFont="1" applyFill="1" applyBorder="1" applyAlignment="1">
      <alignment horizontal="right" vertical="center"/>
    </xf>
    <xf numFmtId="38" fontId="13" fillId="34" borderId="37" xfId="48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81" fillId="0" borderId="0" xfId="61" applyFont="1" applyFill="1">
      <alignment vertical="center"/>
      <protection/>
    </xf>
    <xf numFmtId="0" fontId="41" fillId="0" borderId="10" xfId="0" applyFont="1" applyBorder="1" applyAlignment="1">
      <alignment horizontal="right" vertical="center"/>
    </xf>
    <xf numFmtId="0" fontId="23" fillId="0" borderId="37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 wrapText="1"/>
    </xf>
    <xf numFmtId="0" fontId="23" fillId="0" borderId="38" xfId="0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38" fontId="6" fillId="0" borderId="25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180" fontId="6" fillId="0" borderId="25" xfId="48" applyNumberFormat="1" applyFont="1" applyFill="1" applyBorder="1" applyAlignment="1">
      <alignment vertical="center"/>
    </xf>
    <xf numFmtId="181" fontId="6" fillId="0" borderId="0" xfId="48" applyNumberFormat="1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6" fillId="0" borderId="25" xfId="48" applyNumberFormat="1" applyFont="1" applyFill="1" applyBorder="1" applyAlignment="1">
      <alignment vertical="center" shrinkToFit="1"/>
    </xf>
    <xf numFmtId="41" fontId="6" fillId="0" borderId="0" xfId="48" applyNumberFormat="1" applyFont="1" applyFill="1" applyAlignment="1">
      <alignment vertical="center" shrinkToFit="1"/>
    </xf>
    <xf numFmtId="182" fontId="6" fillId="0" borderId="25" xfId="48" applyNumberFormat="1" applyFont="1" applyFill="1" applyBorder="1" applyAlignment="1">
      <alignment vertical="center" shrinkToFit="1"/>
    </xf>
    <xf numFmtId="43" fontId="6" fillId="0" borderId="0" xfId="48" applyNumberFormat="1" applyFont="1" applyFill="1" applyAlignment="1">
      <alignment vertical="center" shrinkToFit="1"/>
    </xf>
    <xf numFmtId="41" fontId="6" fillId="0" borderId="0" xfId="48" applyNumberFormat="1" applyFont="1" applyFill="1" applyBorder="1" applyAlignment="1">
      <alignment vertical="center" shrinkToFit="1"/>
    </xf>
    <xf numFmtId="0" fontId="41" fillId="0" borderId="0" xfId="0" applyFont="1" applyAlignment="1">
      <alignment horizontal="right" vertical="center"/>
    </xf>
    <xf numFmtId="41" fontId="13" fillId="34" borderId="0" xfId="48" applyNumberFormat="1" applyFont="1" applyFill="1" applyAlignment="1">
      <alignment vertical="center" shrinkToFit="1"/>
    </xf>
    <xf numFmtId="41" fontId="13" fillId="34" borderId="20" xfId="48" applyNumberFormat="1" applyFont="1" applyFill="1" applyBorder="1" applyAlignment="1">
      <alignment vertical="center" shrinkToFit="1"/>
    </xf>
    <xf numFmtId="41" fontId="13" fillId="34" borderId="25" xfId="48" applyNumberFormat="1" applyFont="1" applyFill="1" applyBorder="1" applyAlignment="1">
      <alignment vertical="center" shrinkToFit="1"/>
    </xf>
    <xf numFmtId="41" fontId="13" fillId="34" borderId="36" xfId="48" applyNumberFormat="1" applyFont="1" applyFill="1" applyBorder="1" applyAlignment="1">
      <alignment vertical="center" shrinkToFit="1"/>
    </xf>
    <xf numFmtId="41" fontId="13" fillId="34" borderId="15" xfId="48" applyNumberFormat="1" applyFont="1" applyFill="1" applyBorder="1" applyAlignment="1">
      <alignment vertical="center" shrinkToFit="1"/>
    </xf>
    <xf numFmtId="41" fontId="13" fillId="34" borderId="23" xfId="48" applyNumberFormat="1" applyFont="1" applyFill="1" applyBorder="1" applyAlignment="1">
      <alignment vertical="center" shrinkToFit="1"/>
    </xf>
    <xf numFmtId="41" fontId="13" fillId="34" borderId="24" xfId="48" applyNumberFormat="1" applyFont="1" applyFill="1" applyBorder="1" applyAlignment="1">
      <alignment vertical="center" shrinkToFit="1"/>
    </xf>
    <xf numFmtId="41" fontId="13" fillId="34" borderId="22" xfId="48" applyNumberFormat="1" applyFont="1" applyFill="1" applyBorder="1" applyAlignment="1">
      <alignment vertical="center" shrinkToFit="1"/>
    </xf>
    <xf numFmtId="41" fontId="13" fillId="34" borderId="21" xfId="48" applyNumberFormat="1" applyFont="1" applyFill="1" applyBorder="1" applyAlignment="1">
      <alignment vertical="center" shrinkToFit="1"/>
    </xf>
    <xf numFmtId="41" fontId="13" fillId="0" borderId="38" xfId="48" applyNumberFormat="1" applyFont="1" applyBorder="1" applyAlignment="1">
      <alignment vertical="center" shrinkToFit="1"/>
    </xf>
    <xf numFmtId="41" fontId="13" fillId="0" borderId="34" xfId="48" applyNumberFormat="1" applyFont="1" applyBorder="1" applyAlignment="1">
      <alignment vertical="center" shrinkToFit="1"/>
    </xf>
    <xf numFmtId="41" fontId="13" fillId="0" borderId="35" xfId="48" applyNumberFormat="1" applyFont="1" applyBorder="1" applyAlignment="1">
      <alignment vertical="center" shrinkToFit="1"/>
    </xf>
    <xf numFmtId="41" fontId="13" fillId="34" borderId="35" xfId="48" applyNumberFormat="1" applyFont="1" applyFill="1" applyBorder="1" applyAlignment="1">
      <alignment vertical="center" shrinkToFit="1"/>
    </xf>
    <xf numFmtId="41" fontId="13" fillId="0" borderId="39" xfId="48" applyNumberFormat="1" applyFont="1" applyBorder="1" applyAlignment="1">
      <alignment vertical="center" shrinkToFit="1"/>
    </xf>
    <xf numFmtId="41" fontId="13" fillId="0" borderId="40" xfId="48" applyNumberFormat="1" applyFont="1" applyBorder="1" applyAlignment="1">
      <alignment vertical="center" shrinkToFit="1"/>
    </xf>
    <xf numFmtId="41" fontId="13" fillId="0" borderId="41" xfId="48" applyNumberFormat="1" applyFont="1" applyBorder="1" applyAlignment="1">
      <alignment vertical="center" shrinkToFit="1"/>
    </xf>
    <xf numFmtId="41" fontId="13" fillId="0" borderId="42" xfId="48" applyNumberFormat="1" applyFont="1" applyBorder="1" applyAlignment="1">
      <alignment vertical="center" shrinkToFit="1"/>
    </xf>
    <xf numFmtId="41" fontId="13" fillId="34" borderId="41" xfId="48" applyNumberFormat="1" applyFont="1" applyFill="1" applyBorder="1" applyAlignment="1">
      <alignment vertical="center" shrinkToFit="1"/>
    </xf>
    <xf numFmtId="41" fontId="13" fillId="34" borderId="0" xfId="48" applyNumberFormat="1" applyFont="1" applyFill="1" applyAlignment="1">
      <alignment horizontal="right" vertical="center" shrinkToFit="1"/>
    </xf>
    <xf numFmtId="41" fontId="13" fillId="34" borderId="25" xfId="48" applyNumberFormat="1" applyFont="1" applyFill="1" applyBorder="1" applyAlignment="1">
      <alignment horizontal="right" vertical="center" shrinkToFit="1"/>
    </xf>
    <xf numFmtId="41" fontId="13" fillId="34" borderId="15" xfId="48" applyNumberFormat="1" applyFont="1" applyFill="1" applyBorder="1" applyAlignment="1">
      <alignment horizontal="right" vertical="center" shrinkToFit="1"/>
    </xf>
    <xf numFmtId="41" fontId="13" fillId="34" borderId="23" xfId="48" applyNumberFormat="1" applyFont="1" applyFill="1" applyBorder="1" applyAlignment="1">
      <alignment horizontal="right" vertical="center" shrinkToFit="1"/>
    </xf>
    <xf numFmtId="41" fontId="13" fillId="34" borderId="24" xfId="48" applyNumberFormat="1" applyFont="1" applyFill="1" applyBorder="1" applyAlignment="1">
      <alignment horizontal="right" vertical="center" shrinkToFit="1"/>
    </xf>
    <xf numFmtId="41" fontId="13" fillId="34" borderId="22" xfId="48" applyNumberFormat="1" applyFont="1" applyFill="1" applyBorder="1" applyAlignment="1">
      <alignment horizontal="right" vertical="center" shrinkToFit="1"/>
    </xf>
    <xf numFmtId="41" fontId="13" fillId="34" borderId="21" xfId="48" applyNumberFormat="1" applyFont="1" applyFill="1" applyBorder="1" applyAlignment="1">
      <alignment horizontal="right" vertical="center" shrinkToFit="1"/>
    </xf>
    <xf numFmtId="41" fontId="13" fillId="0" borderId="20" xfId="48" applyNumberFormat="1" applyFont="1" applyBorder="1" applyAlignment="1">
      <alignment vertical="center" shrinkToFit="1"/>
    </xf>
    <xf numFmtId="41" fontId="13" fillId="0" borderId="37" xfId="48" applyNumberFormat="1" applyFont="1" applyBorder="1" applyAlignment="1">
      <alignment vertical="center" shrinkToFit="1"/>
    </xf>
    <xf numFmtId="41" fontId="13" fillId="34" borderId="40" xfId="48" applyNumberFormat="1" applyFont="1" applyFill="1" applyBorder="1" applyAlignment="1">
      <alignment vertical="center" shrinkToFit="1"/>
    </xf>
    <xf numFmtId="41" fontId="13" fillId="34" borderId="42" xfId="48" applyNumberFormat="1" applyFont="1" applyFill="1" applyBorder="1" applyAlignment="1">
      <alignment vertical="center" shrinkToFit="1"/>
    </xf>
    <xf numFmtId="41" fontId="13" fillId="34" borderId="10" xfId="48" applyNumberFormat="1" applyFont="1" applyFill="1" applyBorder="1" applyAlignment="1">
      <alignment vertical="center" shrinkToFit="1"/>
    </xf>
    <xf numFmtId="38" fontId="6" fillId="34" borderId="0" xfId="48" applyFont="1" applyFill="1" applyBorder="1" applyAlignment="1">
      <alignment vertical="center"/>
    </xf>
    <xf numFmtId="38" fontId="6" fillId="34" borderId="10" xfId="48" applyFont="1" applyFill="1" applyBorder="1" applyAlignment="1">
      <alignment horizontal="right" vertical="center"/>
    </xf>
    <xf numFmtId="38" fontId="28" fillId="0" borderId="0" xfId="48" applyFont="1" applyFill="1" applyAlignment="1">
      <alignment vertical="center"/>
    </xf>
    <xf numFmtId="38" fontId="28" fillId="0" borderId="25" xfId="48" applyFont="1" applyFill="1" applyBorder="1" applyAlignment="1">
      <alignment vertical="center"/>
    </xf>
    <xf numFmtId="38" fontId="28" fillId="0" borderId="26" xfId="48" applyFont="1" applyFill="1" applyBorder="1" applyAlignment="1">
      <alignment vertical="center"/>
    </xf>
    <xf numFmtId="38" fontId="6" fillId="0" borderId="26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28" xfId="48" applyFont="1" applyFill="1" applyBorder="1" applyAlignment="1">
      <alignment vertical="center"/>
    </xf>
    <xf numFmtId="0" fontId="23" fillId="0" borderId="37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23" fillId="0" borderId="38" xfId="0" applyFont="1" applyFill="1" applyBorder="1" applyAlignment="1">
      <alignment horizontal="distributed" vertical="center" wrapText="1"/>
    </xf>
    <xf numFmtId="0" fontId="25" fillId="0" borderId="15" xfId="0" applyFont="1" applyFill="1" applyBorder="1" applyAlignment="1">
      <alignment horizontal="distributed" vertical="center"/>
    </xf>
    <xf numFmtId="180" fontId="28" fillId="0" borderId="25" xfId="48" applyNumberFormat="1" applyFont="1" applyFill="1" applyBorder="1" applyAlignment="1">
      <alignment vertical="center"/>
    </xf>
    <xf numFmtId="181" fontId="28" fillId="0" borderId="0" xfId="48" applyNumberFormat="1" applyFont="1" applyFill="1" applyAlignment="1">
      <alignment vertical="center"/>
    </xf>
    <xf numFmtId="38" fontId="28" fillId="0" borderId="0" xfId="48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/>
    </xf>
    <xf numFmtId="180" fontId="6" fillId="0" borderId="27" xfId="48" applyNumberFormat="1" applyFont="1" applyFill="1" applyBorder="1" applyAlignment="1">
      <alignment vertical="center"/>
    </xf>
    <xf numFmtId="181" fontId="6" fillId="0" borderId="16" xfId="48" applyNumberFormat="1" applyFont="1" applyFill="1" applyBorder="1" applyAlignment="1">
      <alignment vertical="center"/>
    </xf>
    <xf numFmtId="41" fontId="28" fillId="0" borderId="25" xfId="48" applyNumberFormat="1" applyFont="1" applyFill="1" applyBorder="1" applyAlignment="1">
      <alignment vertical="center" shrinkToFit="1"/>
    </xf>
    <xf numFmtId="41" fontId="28" fillId="0" borderId="0" xfId="48" applyNumberFormat="1" applyFont="1" applyFill="1" applyAlignment="1">
      <alignment vertical="center" shrinkToFit="1"/>
    </xf>
    <xf numFmtId="182" fontId="28" fillId="0" borderId="25" xfId="48" applyNumberFormat="1" applyFont="1" applyFill="1" applyBorder="1" applyAlignment="1">
      <alignment vertical="center" shrinkToFit="1"/>
    </xf>
    <xf numFmtId="43" fontId="28" fillId="0" borderId="0" xfId="48" applyNumberFormat="1" applyFont="1" applyFill="1" applyAlignment="1">
      <alignment vertical="center" shrinkToFit="1"/>
    </xf>
    <xf numFmtId="41" fontId="28" fillId="0" borderId="0" xfId="48" applyNumberFormat="1" applyFont="1" applyFill="1" applyBorder="1" applyAlignment="1">
      <alignment vertical="center" shrinkToFit="1"/>
    </xf>
    <xf numFmtId="41" fontId="6" fillId="0" borderId="15" xfId="48" applyNumberFormat="1" applyFont="1" applyFill="1" applyBorder="1" applyAlignment="1">
      <alignment vertical="center" shrinkToFit="1"/>
    </xf>
    <xf numFmtId="41" fontId="6" fillId="0" borderId="0" xfId="0" applyNumberFormat="1" applyFont="1" applyFill="1" applyAlignment="1">
      <alignment vertical="center" shrinkToFit="1"/>
    </xf>
    <xf numFmtId="41" fontId="6" fillId="0" borderId="26" xfId="48" applyNumberFormat="1" applyFont="1" applyFill="1" applyBorder="1" applyAlignment="1">
      <alignment vertical="center" shrinkToFit="1"/>
    </xf>
    <xf numFmtId="41" fontId="6" fillId="0" borderId="27" xfId="48" applyNumberFormat="1" applyFont="1" applyFill="1" applyBorder="1" applyAlignment="1">
      <alignment vertical="center" shrinkToFit="1"/>
    </xf>
    <xf numFmtId="41" fontId="6" fillId="0" borderId="10" xfId="48" applyNumberFormat="1" applyFont="1" applyFill="1" applyBorder="1" applyAlignment="1">
      <alignment vertical="center" shrinkToFit="1"/>
    </xf>
    <xf numFmtId="182" fontId="6" fillId="0" borderId="27" xfId="48" applyNumberFormat="1" applyFont="1" applyFill="1" applyBorder="1" applyAlignment="1">
      <alignment vertical="center" shrinkToFit="1"/>
    </xf>
    <xf numFmtId="41" fontId="6" fillId="0" borderId="27" xfId="0" applyNumberFormat="1" applyFont="1" applyFill="1" applyBorder="1" applyAlignment="1">
      <alignment vertical="center" shrinkToFit="1"/>
    </xf>
    <xf numFmtId="43" fontId="6" fillId="0" borderId="27" xfId="48" applyNumberFormat="1" applyFont="1" applyFill="1" applyBorder="1" applyAlignment="1">
      <alignment vertical="center" shrinkToFit="1"/>
    </xf>
    <xf numFmtId="41" fontId="37" fillId="0" borderId="27" xfId="48" applyNumberFormat="1" applyFont="1" applyFill="1" applyBorder="1" applyAlignment="1">
      <alignment vertical="center"/>
    </xf>
    <xf numFmtId="41" fontId="37" fillId="0" borderId="10" xfId="0" applyNumberFormat="1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41" fontId="30" fillId="0" borderId="27" xfId="48" applyNumberFormat="1" applyFont="1" applyFill="1" applyBorder="1" applyAlignment="1">
      <alignment vertical="center"/>
    </xf>
    <xf numFmtId="41" fontId="30" fillId="0" borderId="16" xfId="0" applyNumberFormat="1" applyFont="1" applyFill="1" applyBorder="1" applyAlignment="1">
      <alignment vertical="center"/>
    </xf>
    <xf numFmtId="41" fontId="6" fillId="0" borderId="27" xfId="50" applyNumberFormat="1" applyFont="1" applyFill="1" applyBorder="1" applyAlignment="1">
      <alignment shrinkToFit="1"/>
    </xf>
    <xf numFmtId="41" fontId="6" fillId="0" borderId="28" xfId="50" applyNumberFormat="1" applyFont="1" applyFill="1" applyBorder="1" applyAlignment="1">
      <alignment shrinkToFit="1"/>
    </xf>
    <xf numFmtId="41" fontId="6" fillId="0" borderId="28" xfId="50" applyNumberFormat="1" applyFont="1" applyFill="1" applyBorder="1" applyAlignment="1">
      <alignment horizontal="right" shrinkToFit="1"/>
    </xf>
    <xf numFmtId="41" fontId="6" fillId="0" borderId="27" xfId="50" applyNumberFormat="1" applyFont="1" applyFill="1" applyBorder="1" applyAlignment="1">
      <alignment horizontal="right" shrinkToFit="1"/>
    </xf>
    <xf numFmtId="41" fontId="6" fillId="0" borderId="20" xfId="50" applyNumberFormat="1" applyFont="1" applyFill="1" applyBorder="1" applyAlignment="1">
      <alignment shrinkToFit="1"/>
    </xf>
    <xf numFmtId="41" fontId="6" fillId="0" borderId="19" xfId="50" applyNumberFormat="1" applyFont="1" applyFill="1" applyBorder="1" applyAlignment="1">
      <alignment shrinkToFit="1"/>
    </xf>
    <xf numFmtId="41" fontId="6" fillId="0" borderId="36" xfId="50" applyNumberFormat="1" applyFont="1" applyFill="1" applyBorder="1" applyAlignment="1">
      <alignment shrinkToFit="1"/>
    </xf>
    <xf numFmtId="41" fontId="6" fillId="0" borderId="0" xfId="50" applyNumberFormat="1" applyFont="1" applyFill="1" applyBorder="1" applyAlignment="1">
      <alignment shrinkToFit="1"/>
    </xf>
    <xf numFmtId="41" fontId="6" fillId="0" borderId="16" xfId="50" applyNumberFormat="1" applyFont="1" applyFill="1" applyBorder="1" applyAlignment="1">
      <alignment horizontal="right" shrinkToFit="1"/>
    </xf>
    <xf numFmtId="41" fontId="6" fillId="0" borderId="10" xfId="50" applyNumberFormat="1" applyFont="1" applyFill="1" applyBorder="1" applyAlignment="1">
      <alignment horizontal="right" shrinkToFit="1"/>
    </xf>
    <xf numFmtId="41" fontId="30" fillId="0" borderId="26" xfId="50" applyNumberFormat="1" applyFont="1" applyFill="1" applyBorder="1" applyAlignment="1">
      <alignment horizontal="right"/>
    </xf>
    <xf numFmtId="41" fontId="30" fillId="0" borderId="27" xfId="50" applyNumberFormat="1" applyFont="1" applyFill="1" applyBorder="1" applyAlignment="1">
      <alignment/>
    </xf>
    <xf numFmtId="41" fontId="30" fillId="0" borderId="28" xfId="5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6" fillId="34" borderId="0" xfId="0" applyFont="1" applyFill="1" applyAlignment="1">
      <alignment horizontal="left" vertical="center" wrapText="1"/>
    </xf>
    <xf numFmtId="0" fontId="22" fillId="34" borderId="12" xfId="0" applyFont="1" applyFill="1" applyBorder="1" applyAlignment="1">
      <alignment horizontal="distributed" vertical="center"/>
    </xf>
    <xf numFmtId="0" fontId="11" fillId="34" borderId="0" xfId="64" applyFont="1" applyFill="1" applyAlignment="1">
      <alignment horizontal="left" vertical="center" shrinkToFit="1"/>
      <protection/>
    </xf>
    <xf numFmtId="0" fontId="12" fillId="34" borderId="17" xfId="64" applyFont="1" applyFill="1" applyBorder="1" applyAlignment="1">
      <alignment horizontal="distributed" vertical="center" shrinkToFit="1"/>
      <protection/>
    </xf>
    <xf numFmtId="0" fontId="12" fillId="34" borderId="15" xfId="64" applyFont="1" applyFill="1" applyBorder="1" applyAlignment="1">
      <alignment horizontal="distributed" vertical="center" shrinkToFit="1"/>
      <protection/>
    </xf>
    <xf numFmtId="0" fontId="12" fillId="34" borderId="21" xfId="64" applyFont="1" applyFill="1" applyBorder="1" applyAlignment="1">
      <alignment horizontal="distributed" vertical="center" shrinkToFit="1"/>
      <protection/>
    </xf>
    <xf numFmtId="0" fontId="12" fillId="34" borderId="14" xfId="64" applyFont="1" applyFill="1" applyBorder="1" applyAlignment="1">
      <alignment horizontal="center" vertical="center" shrinkToFit="1"/>
      <protection/>
    </xf>
    <xf numFmtId="0" fontId="12" fillId="34" borderId="12" xfId="64" applyFont="1" applyFill="1" applyBorder="1" applyAlignment="1">
      <alignment horizontal="center" vertical="center" shrinkToFit="1"/>
      <protection/>
    </xf>
    <xf numFmtId="0" fontId="12" fillId="34" borderId="11" xfId="64" applyFont="1" applyFill="1" applyBorder="1" applyAlignment="1">
      <alignment horizontal="center" vertical="center" shrinkToFit="1"/>
      <protection/>
    </xf>
    <xf numFmtId="0" fontId="12" fillId="34" borderId="43" xfId="64" applyFont="1" applyFill="1" applyBorder="1" applyAlignment="1">
      <alignment horizontal="center" vertical="center" wrapText="1"/>
      <protection/>
    </xf>
    <xf numFmtId="0" fontId="12" fillId="34" borderId="26" xfId="64" applyFont="1" applyFill="1" applyBorder="1" applyAlignment="1">
      <alignment horizontal="center" vertical="center" wrapText="1"/>
      <protection/>
    </xf>
    <xf numFmtId="0" fontId="12" fillId="34" borderId="23" xfId="64" applyFont="1" applyFill="1" applyBorder="1" applyAlignment="1">
      <alignment horizontal="center" vertical="center" wrapText="1"/>
      <protection/>
    </xf>
    <xf numFmtId="0" fontId="12" fillId="34" borderId="37" xfId="64" applyFont="1" applyFill="1" applyBorder="1" applyAlignment="1">
      <alignment horizontal="center" vertical="center" shrinkToFit="1"/>
      <protection/>
    </xf>
    <xf numFmtId="0" fontId="12" fillId="34" borderId="35" xfId="64" applyFont="1" applyFill="1" applyBorder="1" applyAlignment="1">
      <alignment horizontal="center" vertical="center" shrinkToFit="1"/>
      <protection/>
    </xf>
    <xf numFmtId="0" fontId="23" fillId="0" borderId="18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 wrapText="1"/>
    </xf>
    <xf numFmtId="0" fontId="23" fillId="0" borderId="38" xfId="0" applyFont="1" applyBorder="1" applyAlignment="1">
      <alignment horizontal="distributed" vertical="center" wrapText="1"/>
    </xf>
    <xf numFmtId="0" fontId="23" fillId="0" borderId="34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23" fillId="0" borderId="35" xfId="0" applyFont="1" applyBorder="1" applyAlignment="1">
      <alignment horizontal="distributed" vertical="center"/>
    </xf>
    <xf numFmtId="182" fontId="23" fillId="0" borderId="34" xfId="0" applyNumberFormat="1" applyFont="1" applyBorder="1" applyAlignment="1">
      <alignment horizontal="distributed" vertical="center" wrapText="1"/>
    </xf>
    <xf numFmtId="0" fontId="45" fillId="0" borderId="17" xfId="0" applyFont="1" applyBorder="1" applyAlignment="1">
      <alignment horizontal="distributed" vertical="center" wrapText="1"/>
    </xf>
    <xf numFmtId="0" fontId="45" fillId="0" borderId="15" xfId="0" applyFont="1" applyBorder="1" applyAlignment="1">
      <alignment horizontal="distributed" vertical="center" wrapText="1"/>
    </xf>
    <xf numFmtId="0" fontId="45" fillId="0" borderId="21" xfId="0" applyFont="1" applyBorder="1" applyAlignment="1">
      <alignment horizontal="distributed" vertical="center" wrapText="1"/>
    </xf>
    <xf numFmtId="0" fontId="23" fillId="0" borderId="44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23" fillId="0" borderId="18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vertical="center"/>
    </xf>
    <xf numFmtId="0" fontId="23" fillId="0" borderId="18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distributed" vertical="center"/>
    </xf>
    <xf numFmtId="0" fontId="23" fillId="0" borderId="37" xfId="0" applyFont="1" applyFill="1" applyBorder="1" applyAlignment="1">
      <alignment horizontal="distributed" vertical="center" wrapText="1"/>
    </xf>
    <xf numFmtId="0" fontId="23" fillId="0" borderId="38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23" fillId="0" borderId="35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distributed" vertical="center" wrapText="1"/>
    </xf>
    <xf numFmtId="0" fontId="45" fillId="0" borderId="15" xfId="0" applyFont="1" applyFill="1" applyBorder="1" applyAlignment="1">
      <alignment horizontal="distributed" vertical="center" wrapText="1"/>
    </xf>
    <xf numFmtId="0" fontId="45" fillId="0" borderId="21" xfId="0" applyFont="1" applyFill="1" applyBorder="1" applyAlignment="1">
      <alignment horizontal="distributed" vertical="center" wrapText="1"/>
    </xf>
    <xf numFmtId="0" fontId="23" fillId="0" borderId="44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vertical="center"/>
    </xf>
    <xf numFmtId="0" fontId="12" fillId="34" borderId="13" xfId="65" applyFont="1" applyFill="1" applyBorder="1" applyAlignment="1">
      <alignment horizontal="center" vertical="center" wrapText="1"/>
      <protection/>
    </xf>
    <xf numFmtId="0" fontId="12" fillId="34" borderId="14" xfId="65" applyFont="1" applyFill="1" applyBorder="1" applyAlignment="1">
      <alignment horizontal="center" vertical="center" wrapText="1"/>
      <protection/>
    </xf>
    <xf numFmtId="0" fontId="12" fillId="34" borderId="17" xfId="65" applyFont="1" applyFill="1" applyBorder="1" applyAlignment="1">
      <alignment horizontal="distributed" vertical="center"/>
      <protection/>
    </xf>
    <xf numFmtId="0" fontId="12" fillId="34" borderId="21" xfId="65" applyFont="1" applyFill="1" applyBorder="1" applyAlignment="1">
      <alignment horizontal="distributed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62" applyFont="1" applyFill="1" applyBorder="1" applyAlignment="1">
      <alignment horizontal="right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distributed" vertical="center"/>
      <protection/>
    </xf>
    <xf numFmtId="0" fontId="12" fillId="0" borderId="15" xfId="62" applyFont="1" applyFill="1" applyBorder="1" applyAlignment="1">
      <alignment horizontal="distributed" vertical="center"/>
      <protection/>
    </xf>
    <xf numFmtId="0" fontId="12" fillId="0" borderId="21" xfId="62" applyFont="1" applyFill="1" applyBorder="1" applyAlignment="1">
      <alignment horizontal="distributed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26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20" fillId="0" borderId="18" xfId="62" applyFont="1" applyBorder="1" applyAlignment="1">
      <alignment horizontal="distributed" vertical="center" wrapText="1"/>
      <protection/>
    </xf>
    <xf numFmtId="0" fontId="20" fillId="0" borderId="22" xfId="62" applyFont="1" applyBorder="1" applyAlignment="1">
      <alignment horizontal="distributed" vertical="center" wrapText="1"/>
      <protection/>
    </xf>
    <xf numFmtId="0" fontId="20" fillId="0" borderId="44" xfId="62" applyFont="1" applyBorder="1" applyAlignment="1">
      <alignment horizontal="distributed" vertical="center" wrapText="1"/>
      <protection/>
    </xf>
    <xf numFmtId="0" fontId="20" fillId="0" borderId="24" xfId="62" applyFont="1" applyBorder="1" applyAlignment="1">
      <alignment horizontal="distributed" vertical="center" wrapText="1"/>
      <protection/>
    </xf>
    <xf numFmtId="0" fontId="41" fillId="0" borderId="10" xfId="62" applyFont="1" applyBorder="1" applyAlignment="1">
      <alignment horizontal="right"/>
      <protection/>
    </xf>
    <xf numFmtId="0" fontId="12" fillId="0" borderId="44" xfId="62" applyFont="1" applyBorder="1" applyAlignment="1">
      <alignment horizontal="distributed" vertical="center" wrapText="1"/>
      <protection/>
    </xf>
    <xf numFmtId="0" fontId="12" fillId="0" borderId="24" xfId="62" applyFont="1" applyBorder="1" applyAlignment="1">
      <alignment horizontal="distributed" vertical="center" wrapText="1"/>
      <protection/>
    </xf>
    <xf numFmtId="0" fontId="12" fillId="0" borderId="43" xfId="62" applyFont="1" applyBorder="1" applyAlignment="1">
      <alignment horizontal="distributed" vertical="center" wrapText="1"/>
      <protection/>
    </xf>
    <xf numFmtId="0" fontId="12" fillId="0" borderId="17" xfId="62" applyFont="1" applyBorder="1" applyAlignment="1">
      <alignment horizontal="distributed" vertical="center" wrapText="1"/>
      <protection/>
    </xf>
    <xf numFmtId="0" fontId="12" fillId="0" borderId="26" xfId="62" applyFont="1" applyBorder="1" applyAlignment="1">
      <alignment horizontal="distributed" vertical="center" wrapText="1"/>
      <protection/>
    </xf>
    <xf numFmtId="0" fontId="12" fillId="0" borderId="15" xfId="62" applyFont="1" applyBorder="1" applyAlignment="1">
      <alignment horizontal="distributed" vertical="center" wrapText="1"/>
      <protection/>
    </xf>
    <xf numFmtId="0" fontId="12" fillId="0" borderId="23" xfId="62" applyFont="1" applyBorder="1" applyAlignment="1">
      <alignment horizontal="distributed" vertical="center" wrapText="1"/>
      <protection/>
    </xf>
    <xf numFmtId="0" fontId="12" fillId="0" borderId="21" xfId="62" applyFont="1" applyBorder="1" applyAlignment="1">
      <alignment horizontal="distributed" vertical="center" wrapText="1"/>
      <protection/>
    </xf>
    <xf numFmtId="0" fontId="12" fillId="0" borderId="18" xfId="62" applyFont="1" applyBorder="1" applyAlignment="1">
      <alignment horizontal="distributed" vertical="center" wrapText="1"/>
      <protection/>
    </xf>
    <xf numFmtId="0" fontId="12" fillId="0" borderId="0" xfId="62" applyFont="1" applyBorder="1" applyAlignment="1">
      <alignment horizontal="distributed" vertical="center" wrapText="1"/>
      <protection/>
    </xf>
    <xf numFmtId="0" fontId="12" fillId="0" borderId="22" xfId="62" applyFont="1" applyBorder="1" applyAlignment="1">
      <alignment horizontal="distributed" vertical="center" wrapText="1"/>
      <protection/>
    </xf>
    <xf numFmtId="0" fontId="20" fillId="0" borderId="25" xfId="62" applyFont="1" applyBorder="1" applyAlignment="1">
      <alignment horizontal="distributed" vertical="center" wrapText="1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distributed" vertical="center"/>
      <protection/>
    </xf>
    <xf numFmtId="0" fontId="12" fillId="0" borderId="15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41" fillId="0" borderId="10" xfId="62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ar0610[1]" xfId="63"/>
    <cellStyle name="標準_第3表　妊産婦及び乳幼児等被保健指導数H212" xfId="64"/>
    <cellStyle name="標準_第6表　妊産婦及び乳幼児等訪問指導の被指導数H21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"/>
  <cols>
    <col min="1" max="1" width="16.421875" style="5" customWidth="1"/>
    <col min="2" max="7" width="13.00390625" style="5" customWidth="1"/>
    <col min="8" max="16384" width="9.140625" style="1" customWidth="1"/>
  </cols>
  <sheetData>
    <row r="1" spans="1:7" ht="27" customHeight="1">
      <c r="A1" s="81" t="s">
        <v>224</v>
      </c>
      <c r="B1" s="82"/>
      <c r="C1" s="82"/>
      <c r="D1" s="82"/>
      <c r="E1" s="82"/>
      <c r="F1" s="82"/>
      <c r="G1" s="82"/>
    </row>
    <row r="2" spans="1:7" ht="18.75" customHeight="1" thickBot="1">
      <c r="A2" s="83"/>
      <c r="B2" s="83"/>
      <c r="C2" s="84" t="s">
        <v>357</v>
      </c>
      <c r="D2" s="85"/>
      <c r="E2" s="82"/>
      <c r="F2" s="82"/>
      <c r="G2" s="82"/>
    </row>
    <row r="3" spans="1:7" ht="22.5" customHeight="1">
      <c r="A3" s="86" t="s">
        <v>1</v>
      </c>
      <c r="B3" s="340" t="s">
        <v>13</v>
      </c>
      <c r="C3" s="340"/>
      <c r="D3" s="82"/>
      <c r="E3" s="82"/>
      <c r="F3" s="82"/>
      <c r="G3" s="82"/>
    </row>
    <row r="4" spans="1:7" ht="22.5" customHeight="1">
      <c r="A4" s="87"/>
      <c r="B4" s="82"/>
      <c r="C4" s="82"/>
      <c r="D4" s="88"/>
      <c r="E4" s="82"/>
      <c r="F4" s="82"/>
      <c r="G4" s="82"/>
    </row>
    <row r="5" spans="1:7" s="2" customFormat="1" ht="22.5" customHeight="1">
      <c r="A5" s="89" t="s">
        <v>3</v>
      </c>
      <c r="B5" s="98"/>
      <c r="C5" s="284">
        <f>SUM(C7:C14)</f>
        <v>14359</v>
      </c>
      <c r="D5" s="85"/>
      <c r="E5" s="85"/>
      <c r="F5" s="85"/>
      <c r="G5" s="85"/>
    </row>
    <row r="6" spans="1:7" ht="22.5" customHeight="1">
      <c r="A6" s="90"/>
      <c r="B6" s="115"/>
      <c r="C6" s="91"/>
      <c r="D6" s="82"/>
      <c r="E6" s="92"/>
      <c r="F6" s="82"/>
      <c r="G6" s="82"/>
    </row>
    <row r="7" spans="1:7" ht="22.5" customHeight="1">
      <c r="A7" s="90" t="s">
        <v>4</v>
      </c>
      <c r="B7" s="95"/>
      <c r="C7" s="96">
        <v>3426</v>
      </c>
      <c r="D7" s="82"/>
      <c r="E7" s="82"/>
      <c r="F7" s="82"/>
      <c r="G7" s="82"/>
    </row>
    <row r="8" spans="1:7" ht="22.5" customHeight="1">
      <c r="A8" s="90" t="s">
        <v>5</v>
      </c>
      <c r="B8" s="95"/>
      <c r="C8" s="96">
        <v>1496</v>
      </c>
      <c r="D8" s="82"/>
      <c r="E8" s="82"/>
      <c r="F8" s="82"/>
      <c r="G8" s="82"/>
    </row>
    <row r="9" spans="1:7" ht="22.5" customHeight="1">
      <c r="A9" s="90" t="s">
        <v>6</v>
      </c>
      <c r="B9" s="95"/>
      <c r="C9" s="96">
        <v>1159</v>
      </c>
      <c r="D9" s="82"/>
      <c r="E9" s="82"/>
      <c r="F9" s="82"/>
      <c r="G9" s="82"/>
    </row>
    <row r="10" spans="1:7" ht="22.5" customHeight="1">
      <c r="A10" s="90" t="s">
        <v>7</v>
      </c>
      <c r="B10" s="95"/>
      <c r="C10" s="96">
        <v>1774</v>
      </c>
      <c r="D10" s="82"/>
      <c r="E10" s="93"/>
      <c r="F10" s="82"/>
      <c r="G10" s="82"/>
    </row>
    <row r="11" spans="1:9" ht="22.5" customHeight="1">
      <c r="A11" s="90" t="s">
        <v>8</v>
      </c>
      <c r="B11" s="95"/>
      <c r="C11" s="96">
        <v>160</v>
      </c>
      <c r="D11" s="82"/>
      <c r="E11" s="82"/>
      <c r="F11" s="82"/>
      <c r="G11" s="82"/>
      <c r="I11" s="116"/>
    </row>
    <row r="12" spans="1:7" ht="22.5" customHeight="1">
      <c r="A12" s="90" t="s">
        <v>14</v>
      </c>
      <c r="B12" s="95"/>
      <c r="C12" s="96">
        <v>1099</v>
      </c>
      <c r="D12" s="82"/>
      <c r="E12" s="82"/>
      <c r="F12" s="82"/>
      <c r="G12" s="82"/>
    </row>
    <row r="13" spans="1:7" ht="22.5" customHeight="1">
      <c r="A13" s="90" t="s">
        <v>10</v>
      </c>
      <c r="B13" s="95"/>
      <c r="C13" s="96">
        <v>2789</v>
      </c>
      <c r="D13" s="82"/>
      <c r="E13" s="82"/>
      <c r="F13" s="82"/>
      <c r="G13" s="82"/>
    </row>
    <row r="14" spans="1:7" ht="22.5" customHeight="1" thickBot="1">
      <c r="A14" s="94" t="s">
        <v>11</v>
      </c>
      <c r="B14" s="97"/>
      <c r="C14" s="285">
        <v>2456</v>
      </c>
      <c r="D14" s="82"/>
      <c r="E14" s="82"/>
      <c r="F14" s="82"/>
      <c r="G14" s="82"/>
    </row>
    <row r="15" spans="1:7" ht="1.5" customHeight="1">
      <c r="A15" s="339"/>
      <c r="B15" s="339"/>
      <c r="C15" s="339"/>
      <c r="D15" s="339"/>
      <c r="E15" s="339"/>
      <c r="F15" s="339"/>
      <c r="G15" s="339"/>
    </row>
    <row r="16" spans="1:7" ht="18" customHeight="1">
      <c r="A16" s="338" t="s">
        <v>15</v>
      </c>
      <c r="B16" s="338"/>
      <c r="C16" s="338"/>
      <c r="D16" s="82"/>
      <c r="E16" s="82"/>
      <c r="F16" s="82"/>
      <c r="G16" s="82"/>
    </row>
    <row r="17" ht="15" customHeight="1"/>
    <row r="18" ht="20.25" customHeight="1">
      <c r="A18" s="6" t="s">
        <v>0</v>
      </c>
    </row>
    <row r="19" spans="1:7" ht="19.5" customHeight="1" thickBot="1">
      <c r="A19" s="4"/>
      <c r="B19" s="4"/>
      <c r="C19" s="4"/>
      <c r="D19" s="4"/>
      <c r="E19" s="4"/>
      <c r="F19" s="4"/>
      <c r="G19" s="20" t="s">
        <v>353</v>
      </c>
    </row>
    <row r="20" spans="1:7" s="3" customFormat="1" ht="63" customHeight="1">
      <c r="A20" s="21" t="s">
        <v>1</v>
      </c>
      <c r="B20" s="22" t="s">
        <v>19</v>
      </c>
      <c r="C20" s="23" t="s">
        <v>2</v>
      </c>
      <c r="D20" s="22" t="s">
        <v>16</v>
      </c>
      <c r="E20" s="23" t="s">
        <v>17</v>
      </c>
      <c r="F20" s="22" t="s">
        <v>2</v>
      </c>
      <c r="G20" s="24" t="s">
        <v>18</v>
      </c>
    </row>
    <row r="21" spans="1:7" s="2" customFormat="1" ht="22.5" customHeight="1">
      <c r="A21" s="25" t="s">
        <v>3</v>
      </c>
      <c r="B21" s="286">
        <f aca="true" t="shared" si="0" ref="B21:G21">SUM(B23:B30)</f>
        <v>14423</v>
      </c>
      <c r="C21" s="287">
        <f t="shared" si="0"/>
        <v>13993</v>
      </c>
      <c r="D21" s="286">
        <f t="shared" si="0"/>
        <v>1878</v>
      </c>
      <c r="E21" s="287">
        <f t="shared" si="0"/>
        <v>14742</v>
      </c>
      <c r="F21" s="286">
        <f t="shared" si="0"/>
        <v>13261</v>
      </c>
      <c r="G21" s="288">
        <f t="shared" si="0"/>
        <v>4749</v>
      </c>
    </row>
    <row r="22" spans="1:7" ht="22.5" customHeight="1">
      <c r="A22" s="26"/>
      <c r="B22" s="239"/>
      <c r="C22" s="238"/>
      <c r="D22" s="239"/>
      <c r="E22" s="238"/>
      <c r="F22" s="239"/>
      <c r="G22" s="289"/>
    </row>
    <row r="23" spans="1:7" ht="22.5" customHeight="1">
      <c r="A23" s="26" t="s">
        <v>4</v>
      </c>
      <c r="B23" s="239">
        <v>3435</v>
      </c>
      <c r="C23" s="238">
        <v>3326</v>
      </c>
      <c r="D23" s="239">
        <v>462</v>
      </c>
      <c r="E23" s="238">
        <v>3452</v>
      </c>
      <c r="F23" s="290">
        <v>3131</v>
      </c>
      <c r="G23" s="289">
        <v>1274</v>
      </c>
    </row>
    <row r="24" spans="1:7" ht="22.5" customHeight="1">
      <c r="A24" s="26" t="s">
        <v>5</v>
      </c>
      <c r="B24" s="239">
        <v>1558</v>
      </c>
      <c r="C24" s="238">
        <v>1450</v>
      </c>
      <c r="D24" s="239">
        <v>178</v>
      </c>
      <c r="E24" s="238">
        <v>1608</v>
      </c>
      <c r="F24" s="290">
        <v>1357</v>
      </c>
      <c r="G24" s="289">
        <v>269</v>
      </c>
    </row>
    <row r="25" spans="1:7" ht="22.5" customHeight="1">
      <c r="A25" s="26" t="s">
        <v>6</v>
      </c>
      <c r="B25" s="239">
        <v>1154</v>
      </c>
      <c r="C25" s="238">
        <v>1129</v>
      </c>
      <c r="D25" s="239">
        <v>49</v>
      </c>
      <c r="E25" s="238">
        <v>1190</v>
      </c>
      <c r="F25" s="290">
        <v>1105</v>
      </c>
      <c r="G25" s="289">
        <v>184</v>
      </c>
    </row>
    <row r="26" spans="1:7" ht="22.5" customHeight="1">
      <c r="A26" s="26" t="s">
        <v>7</v>
      </c>
      <c r="B26" s="239">
        <v>1781</v>
      </c>
      <c r="C26" s="238">
        <v>1757</v>
      </c>
      <c r="D26" s="239">
        <v>270</v>
      </c>
      <c r="E26" s="238">
        <v>1865</v>
      </c>
      <c r="F26" s="290">
        <v>1733</v>
      </c>
      <c r="G26" s="289">
        <v>925</v>
      </c>
    </row>
    <row r="27" spans="1:7" ht="22.5" customHeight="1">
      <c r="A27" s="26" t="s">
        <v>8</v>
      </c>
      <c r="B27" s="239">
        <v>157</v>
      </c>
      <c r="C27" s="238">
        <v>156</v>
      </c>
      <c r="D27" s="239">
        <v>43</v>
      </c>
      <c r="E27" s="238">
        <v>163</v>
      </c>
      <c r="F27" s="290">
        <v>134</v>
      </c>
      <c r="G27" s="289">
        <v>69</v>
      </c>
    </row>
    <row r="28" spans="1:7" ht="22.5" customHeight="1">
      <c r="A28" s="26" t="s">
        <v>9</v>
      </c>
      <c r="B28" s="239">
        <v>1083</v>
      </c>
      <c r="C28" s="238">
        <v>1027</v>
      </c>
      <c r="D28" s="239">
        <v>106</v>
      </c>
      <c r="E28" s="238">
        <v>1066</v>
      </c>
      <c r="F28" s="290">
        <v>898</v>
      </c>
      <c r="G28" s="289">
        <v>383</v>
      </c>
    </row>
    <row r="29" spans="1:7" ht="22.5" customHeight="1">
      <c r="A29" s="26" t="s">
        <v>10</v>
      </c>
      <c r="B29" s="239">
        <v>2788</v>
      </c>
      <c r="C29" s="238">
        <v>2722</v>
      </c>
      <c r="D29" s="239">
        <v>400</v>
      </c>
      <c r="E29" s="238">
        <v>2868</v>
      </c>
      <c r="F29" s="290">
        <v>2526</v>
      </c>
      <c r="G29" s="289">
        <v>960</v>
      </c>
    </row>
    <row r="30" spans="1:7" ht="22.5" customHeight="1" thickBot="1">
      <c r="A30" s="27" t="s">
        <v>11</v>
      </c>
      <c r="B30" s="291">
        <v>2467</v>
      </c>
      <c r="C30" s="292">
        <v>2426</v>
      </c>
      <c r="D30" s="291">
        <v>370</v>
      </c>
      <c r="E30" s="292">
        <v>2530</v>
      </c>
      <c r="F30" s="291">
        <v>2377</v>
      </c>
      <c r="G30" s="293">
        <v>685</v>
      </c>
    </row>
    <row r="31" spans="5:7" ht="19.5" customHeight="1">
      <c r="E31" s="337" t="s">
        <v>12</v>
      </c>
      <c r="F31" s="337"/>
      <c r="G31" s="337"/>
    </row>
    <row r="33" spans="3:7" ht="27.75" customHeight="1">
      <c r="C33" s="30">
        <f>C21/B21*100</f>
        <v>97.01865076613741</v>
      </c>
      <c r="D33" s="30">
        <f>D21/C21*100</f>
        <v>13.42099621239191</v>
      </c>
      <c r="E33" s="30"/>
      <c r="F33" s="30">
        <f>F21/E21*100</f>
        <v>89.95387328720662</v>
      </c>
      <c r="G33" s="30">
        <f>G21/F21*100</f>
        <v>35.81177890053541</v>
      </c>
    </row>
  </sheetData>
  <sheetProtection/>
  <mergeCells count="4">
    <mergeCell ref="E31:G31"/>
    <mergeCell ref="A16:C16"/>
    <mergeCell ref="A15:G15"/>
    <mergeCell ref="B3:C3"/>
  </mergeCells>
  <printOptions horizontalCentered="1"/>
  <pageMargins left="0.8267716535433072" right="0.6299212598425197" top="0.984251968503937" bottom="0.984251968503937" header="0.5118110236220472" footer="0.5118110236220472"/>
  <pageSetup firstPageNumber="168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68"/>
  <sheetViews>
    <sheetView view="pageBreakPreview" zoomScaleSheetLayoutView="100" zoomScalePageLayoutView="0" workbookViewId="0" topLeftCell="A1">
      <selection activeCell="D16" sqref="D16"/>
    </sheetView>
  </sheetViews>
  <sheetFormatPr defaultColWidth="10.28125" defaultRowHeight="12"/>
  <cols>
    <col min="1" max="1" width="12.28125" style="31" customWidth="1"/>
    <col min="2" max="11" width="9.28125" style="31" customWidth="1"/>
    <col min="12" max="16" width="7.57421875" style="31" customWidth="1"/>
    <col min="17" max="17" width="9.8515625" style="31" customWidth="1"/>
    <col min="18" max="16384" width="10.28125" style="7" customWidth="1"/>
  </cols>
  <sheetData>
    <row r="1" spans="1:17" ht="13.5">
      <c r="A1" s="341" t="s">
        <v>226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17" ht="14.2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 t="s">
        <v>354</v>
      </c>
    </row>
    <row r="3" spans="1:17" s="8" customFormat="1" ht="19.5" customHeight="1">
      <c r="A3" s="342" t="s">
        <v>20</v>
      </c>
      <c r="B3" s="345" t="s">
        <v>21</v>
      </c>
      <c r="C3" s="346"/>
      <c r="D3" s="346"/>
      <c r="E3" s="346"/>
      <c r="F3" s="346"/>
      <c r="G3" s="346"/>
      <c r="H3" s="346"/>
      <c r="I3" s="346"/>
      <c r="J3" s="346"/>
      <c r="K3" s="347"/>
      <c r="L3" s="345" t="s">
        <v>22</v>
      </c>
      <c r="M3" s="346"/>
      <c r="N3" s="346"/>
      <c r="O3" s="346"/>
      <c r="P3" s="347"/>
      <c r="Q3" s="348" t="s">
        <v>154</v>
      </c>
    </row>
    <row r="4" spans="1:18" s="8" customFormat="1" ht="19.5" customHeight="1">
      <c r="A4" s="343"/>
      <c r="B4" s="351" t="s">
        <v>23</v>
      </c>
      <c r="C4" s="352"/>
      <c r="D4" s="351" t="s">
        <v>24</v>
      </c>
      <c r="E4" s="352"/>
      <c r="F4" s="351" t="s">
        <v>25</v>
      </c>
      <c r="G4" s="352"/>
      <c r="H4" s="351" t="s">
        <v>26</v>
      </c>
      <c r="I4" s="352"/>
      <c r="J4" s="351" t="s">
        <v>27</v>
      </c>
      <c r="K4" s="352"/>
      <c r="L4" s="101" t="s">
        <v>23</v>
      </c>
      <c r="M4" s="101" t="s">
        <v>24</v>
      </c>
      <c r="N4" s="101" t="s">
        <v>25</v>
      </c>
      <c r="O4" s="101" t="s">
        <v>26</v>
      </c>
      <c r="P4" s="101" t="s">
        <v>27</v>
      </c>
      <c r="Q4" s="349"/>
      <c r="R4" s="113"/>
    </row>
    <row r="5" spans="1:18" s="8" customFormat="1" ht="19.5" customHeight="1">
      <c r="A5" s="344"/>
      <c r="B5" s="101" t="s">
        <v>28</v>
      </c>
      <c r="C5" s="101" t="s">
        <v>29</v>
      </c>
      <c r="D5" s="101" t="s">
        <v>28</v>
      </c>
      <c r="E5" s="101" t="s">
        <v>29</v>
      </c>
      <c r="F5" s="101" t="s">
        <v>28</v>
      </c>
      <c r="G5" s="101" t="s">
        <v>29</v>
      </c>
      <c r="H5" s="101" t="s">
        <v>28</v>
      </c>
      <c r="I5" s="101" t="s">
        <v>29</v>
      </c>
      <c r="J5" s="101" t="s">
        <v>28</v>
      </c>
      <c r="K5" s="101" t="s">
        <v>29</v>
      </c>
      <c r="L5" s="101" t="s">
        <v>28</v>
      </c>
      <c r="M5" s="101" t="s">
        <v>28</v>
      </c>
      <c r="N5" s="101" t="s">
        <v>28</v>
      </c>
      <c r="O5" s="101" t="s">
        <v>28</v>
      </c>
      <c r="P5" s="101" t="s">
        <v>28</v>
      </c>
      <c r="Q5" s="350"/>
      <c r="R5" s="113"/>
    </row>
    <row r="6" spans="1:18" s="8" customFormat="1" ht="18.75" customHeight="1">
      <c r="A6" s="102" t="s">
        <v>30</v>
      </c>
      <c r="B6" s="264">
        <v>12032</v>
      </c>
      <c r="C6" s="264">
        <v>12213</v>
      </c>
      <c r="D6" s="264">
        <v>2696</v>
      </c>
      <c r="E6" s="264">
        <v>4117</v>
      </c>
      <c r="F6" s="279">
        <v>7663</v>
      </c>
      <c r="G6" s="279">
        <v>10552</v>
      </c>
      <c r="H6" s="264">
        <v>13120</v>
      </c>
      <c r="I6" s="279">
        <v>18798</v>
      </c>
      <c r="J6" s="264">
        <v>6359</v>
      </c>
      <c r="K6" s="264">
        <v>7790</v>
      </c>
      <c r="L6" s="264">
        <v>72</v>
      </c>
      <c r="M6" s="264">
        <v>254</v>
      </c>
      <c r="N6" s="264">
        <v>825</v>
      </c>
      <c r="O6" s="264">
        <v>2474</v>
      </c>
      <c r="P6" s="264">
        <v>319</v>
      </c>
      <c r="Q6" s="280">
        <v>26043</v>
      </c>
      <c r="R6" s="113"/>
    </row>
    <row r="7" spans="1:18" s="8" customFormat="1" ht="18.75" customHeight="1">
      <c r="A7" s="103" t="s">
        <v>31</v>
      </c>
      <c r="B7" s="255">
        <v>66</v>
      </c>
      <c r="C7" s="254">
        <v>66</v>
      </c>
      <c r="D7" s="255">
        <v>169</v>
      </c>
      <c r="E7" s="255">
        <v>169</v>
      </c>
      <c r="F7" s="255">
        <v>275</v>
      </c>
      <c r="G7" s="255">
        <v>326</v>
      </c>
      <c r="H7" s="257">
        <v>392</v>
      </c>
      <c r="I7" s="255">
        <v>1194</v>
      </c>
      <c r="J7" s="257">
        <v>1383</v>
      </c>
      <c r="K7" s="255">
        <v>1383</v>
      </c>
      <c r="L7" s="255" t="s">
        <v>225</v>
      </c>
      <c r="M7" s="255" t="s">
        <v>225</v>
      </c>
      <c r="N7" s="255">
        <v>105</v>
      </c>
      <c r="O7" s="255">
        <v>392</v>
      </c>
      <c r="P7" s="255" t="s">
        <v>225</v>
      </c>
      <c r="Q7" s="254">
        <v>2263</v>
      </c>
      <c r="R7" s="113"/>
    </row>
    <row r="8" spans="1:18" s="8" customFormat="1" ht="18.75" customHeight="1">
      <c r="A8" s="104" t="s">
        <v>32</v>
      </c>
      <c r="B8" s="256">
        <v>414</v>
      </c>
      <c r="C8" s="254">
        <v>414</v>
      </c>
      <c r="D8" s="256">
        <v>6</v>
      </c>
      <c r="E8" s="256">
        <v>8</v>
      </c>
      <c r="F8" s="256">
        <v>285</v>
      </c>
      <c r="G8" s="256">
        <v>292</v>
      </c>
      <c r="H8" s="256">
        <v>648</v>
      </c>
      <c r="I8" s="256">
        <v>692</v>
      </c>
      <c r="J8" s="256">
        <v>73</v>
      </c>
      <c r="K8" s="256">
        <v>89</v>
      </c>
      <c r="L8" s="256" t="s">
        <v>225</v>
      </c>
      <c r="M8" s="256" t="s">
        <v>225</v>
      </c>
      <c r="N8" s="256">
        <v>26</v>
      </c>
      <c r="O8" s="256">
        <v>114</v>
      </c>
      <c r="P8" s="256" t="s">
        <v>225</v>
      </c>
      <c r="Q8" s="254">
        <v>283</v>
      </c>
      <c r="R8" s="113"/>
    </row>
    <row r="9" spans="1:18" s="8" customFormat="1" ht="18.75" customHeight="1">
      <c r="A9" s="104" t="s">
        <v>33</v>
      </c>
      <c r="B9" s="256">
        <v>353</v>
      </c>
      <c r="C9" s="254">
        <v>353</v>
      </c>
      <c r="D9" s="256">
        <v>122</v>
      </c>
      <c r="E9" s="256">
        <v>122</v>
      </c>
      <c r="F9" s="256">
        <v>343</v>
      </c>
      <c r="G9" s="256">
        <v>485</v>
      </c>
      <c r="H9" s="256">
        <v>354</v>
      </c>
      <c r="I9" s="256">
        <v>415</v>
      </c>
      <c r="J9" s="256">
        <v>382</v>
      </c>
      <c r="K9" s="256">
        <v>390</v>
      </c>
      <c r="L9" s="256" t="s">
        <v>225</v>
      </c>
      <c r="M9" s="256" t="s">
        <v>225</v>
      </c>
      <c r="N9" s="256" t="s">
        <v>225</v>
      </c>
      <c r="O9" s="256">
        <v>79</v>
      </c>
      <c r="P9" s="256" t="s">
        <v>225</v>
      </c>
      <c r="Q9" s="254">
        <v>4357</v>
      </c>
      <c r="R9" s="113"/>
    </row>
    <row r="10" spans="1:18" s="8" customFormat="1" ht="18.75" customHeight="1">
      <c r="A10" s="104" t="s">
        <v>34</v>
      </c>
      <c r="B10" s="256">
        <v>247</v>
      </c>
      <c r="C10" s="254">
        <v>248</v>
      </c>
      <c r="D10" s="256" t="s">
        <v>225</v>
      </c>
      <c r="E10" s="256" t="s">
        <v>225</v>
      </c>
      <c r="F10" s="256">
        <v>34</v>
      </c>
      <c r="G10" s="256">
        <v>75</v>
      </c>
      <c r="H10" s="256">
        <v>45</v>
      </c>
      <c r="I10" s="256">
        <v>87</v>
      </c>
      <c r="J10" s="256">
        <v>9</v>
      </c>
      <c r="K10" s="256">
        <v>22</v>
      </c>
      <c r="L10" s="256" t="s">
        <v>225</v>
      </c>
      <c r="M10" s="256" t="s">
        <v>225</v>
      </c>
      <c r="N10" s="256">
        <v>1</v>
      </c>
      <c r="O10" s="256">
        <v>11</v>
      </c>
      <c r="P10" s="256" t="s">
        <v>225</v>
      </c>
      <c r="Q10" s="254">
        <v>110</v>
      </c>
      <c r="R10" s="113"/>
    </row>
    <row r="11" spans="1:18" s="8" customFormat="1" ht="18.75" customHeight="1">
      <c r="A11" s="104" t="s">
        <v>35</v>
      </c>
      <c r="B11" s="256">
        <v>67</v>
      </c>
      <c r="C11" s="254">
        <v>69</v>
      </c>
      <c r="D11" s="256">
        <v>48</v>
      </c>
      <c r="E11" s="256">
        <v>48</v>
      </c>
      <c r="F11" s="256">
        <v>63</v>
      </c>
      <c r="G11" s="256">
        <v>317</v>
      </c>
      <c r="H11" s="256">
        <v>134</v>
      </c>
      <c r="I11" s="256">
        <v>268</v>
      </c>
      <c r="J11" s="256" t="s">
        <v>225</v>
      </c>
      <c r="K11" s="256" t="s">
        <v>225</v>
      </c>
      <c r="L11" s="256">
        <v>1</v>
      </c>
      <c r="M11" s="256" t="s">
        <v>225</v>
      </c>
      <c r="N11" s="256">
        <v>25</v>
      </c>
      <c r="O11" s="256">
        <v>21</v>
      </c>
      <c r="P11" s="256" t="s">
        <v>225</v>
      </c>
      <c r="Q11" s="254">
        <v>513</v>
      </c>
      <c r="R11" s="113"/>
    </row>
    <row r="12" spans="1:18" s="8" customFormat="1" ht="18.75" customHeight="1">
      <c r="A12" s="104" t="s">
        <v>36</v>
      </c>
      <c r="B12" s="256">
        <v>47</v>
      </c>
      <c r="C12" s="254">
        <v>49</v>
      </c>
      <c r="D12" s="256">
        <v>50</v>
      </c>
      <c r="E12" s="256">
        <v>92</v>
      </c>
      <c r="F12" s="256">
        <v>57</v>
      </c>
      <c r="G12" s="256">
        <v>84</v>
      </c>
      <c r="H12" s="256">
        <v>62</v>
      </c>
      <c r="I12" s="256">
        <v>139</v>
      </c>
      <c r="J12" s="256" t="s">
        <v>225</v>
      </c>
      <c r="K12" s="256" t="s">
        <v>225</v>
      </c>
      <c r="L12" s="256" t="s">
        <v>225</v>
      </c>
      <c r="M12" s="256" t="s">
        <v>225</v>
      </c>
      <c r="N12" s="256">
        <v>27</v>
      </c>
      <c r="O12" s="256">
        <v>45</v>
      </c>
      <c r="P12" s="256" t="s">
        <v>225</v>
      </c>
      <c r="Q12" s="254">
        <v>8</v>
      </c>
      <c r="R12" s="113"/>
    </row>
    <row r="13" spans="1:18" s="8" customFormat="1" ht="18.75" customHeight="1">
      <c r="A13" s="104" t="s">
        <v>37</v>
      </c>
      <c r="B13" s="256">
        <v>53</v>
      </c>
      <c r="C13" s="254">
        <v>53</v>
      </c>
      <c r="D13" s="256">
        <v>44</v>
      </c>
      <c r="E13" s="256">
        <v>57</v>
      </c>
      <c r="F13" s="256">
        <v>49</v>
      </c>
      <c r="G13" s="256">
        <v>62</v>
      </c>
      <c r="H13" s="256">
        <v>94</v>
      </c>
      <c r="I13" s="256">
        <v>115</v>
      </c>
      <c r="J13" s="256">
        <v>114</v>
      </c>
      <c r="K13" s="256">
        <v>114</v>
      </c>
      <c r="L13" s="256" t="s">
        <v>225</v>
      </c>
      <c r="M13" s="256" t="s">
        <v>225</v>
      </c>
      <c r="N13" s="256" t="s">
        <v>225</v>
      </c>
      <c r="O13" s="256" t="s">
        <v>225</v>
      </c>
      <c r="P13" s="256" t="s">
        <v>225</v>
      </c>
      <c r="Q13" s="254">
        <v>3</v>
      </c>
      <c r="R13" s="113"/>
    </row>
    <row r="14" spans="1:18" s="8" customFormat="1" ht="18.75" customHeight="1">
      <c r="A14" s="105" t="s">
        <v>38</v>
      </c>
      <c r="B14" s="260">
        <v>69</v>
      </c>
      <c r="C14" s="260">
        <v>69</v>
      </c>
      <c r="D14" s="260">
        <v>4</v>
      </c>
      <c r="E14" s="260">
        <v>5</v>
      </c>
      <c r="F14" s="260">
        <v>8</v>
      </c>
      <c r="G14" s="260">
        <v>8</v>
      </c>
      <c r="H14" s="260">
        <v>172</v>
      </c>
      <c r="I14" s="260">
        <v>173</v>
      </c>
      <c r="J14" s="260">
        <v>8</v>
      </c>
      <c r="K14" s="260">
        <v>32</v>
      </c>
      <c r="L14" s="260" t="s">
        <v>225</v>
      </c>
      <c r="M14" s="260" t="s">
        <v>225</v>
      </c>
      <c r="N14" s="260" t="s">
        <v>225</v>
      </c>
      <c r="O14" s="260">
        <v>4</v>
      </c>
      <c r="P14" s="260" t="s">
        <v>225</v>
      </c>
      <c r="Q14" s="259">
        <v>81</v>
      </c>
      <c r="R14" s="113"/>
    </row>
    <row r="15" spans="1:18" s="8" customFormat="1" ht="18.75" customHeight="1">
      <c r="A15" s="103" t="s">
        <v>39</v>
      </c>
      <c r="B15" s="255">
        <v>613</v>
      </c>
      <c r="C15" s="254">
        <v>613</v>
      </c>
      <c r="D15" s="255">
        <v>20</v>
      </c>
      <c r="E15" s="254">
        <v>20</v>
      </c>
      <c r="F15" s="255">
        <v>58</v>
      </c>
      <c r="G15" s="255">
        <v>58</v>
      </c>
      <c r="H15" s="254">
        <v>32</v>
      </c>
      <c r="I15" s="255">
        <v>32</v>
      </c>
      <c r="J15" s="254">
        <v>37</v>
      </c>
      <c r="K15" s="255">
        <v>37</v>
      </c>
      <c r="L15" s="254" t="s">
        <v>225</v>
      </c>
      <c r="M15" s="255" t="s">
        <v>225</v>
      </c>
      <c r="N15" s="254" t="s">
        <v>225</v>
      </c>
      <c r="O15" s="255" t="s">
        <v>225</v>
      </c>
      <c r="P15" s="257" t="s">
        <v>225</v>
      </c>
      <c r="Q15" s="254">
        <v>985</v>
      </c>
      <c r="R15" s="113"/>
    </row>
    <row r="16" spans="1:18" s="8" customFormat="1" ht="18.75" customHeight="1">
      <c r="A16" s="104" t="s">
        <v>40</v>
      </c>
      <c r="B16" s="256">
        <v>360</v>
      </c>
      <c r="C16" s="254">
        <v>387</v>
      </c>
      <c r="D16" s="256">
        <v>206</v>
      </c>
      <c r="E16" s="254">
        <v>226</v>
      </c>
      <c r="F16" s="256">
        <v>239</v>
      </c>
      <c r="G16" s="256">
        <v>261</v>
      </c>
      <c r="H16" s="254">
        <v>924</v>
      </c>
      <c r="I16" s="256">
        <v>1229</v>
      </c>
      <c r="J16" s="254">
        <v>71</v>
      </c>
      <c r="K16" s="256">
        <v>75</v>
      </c>
      <c r="L16" s="254" t="s">
        <v>225</v>
      </c>
      <c r="M16" s="256" t="s">
        <v>225</v>
      </c>
      <c r="N16" s="254">
        <v>6</v>
      </c>
      <c r="O16" s="256">
        <v>25</v>
      </c>
      <c r="P16" s="258" t="s">
        <v>225</v>
      </c>
      <c r="Q16" s="254">
        <v>1826</v>
      </c>
      <c r="R16" s="113"/>
    </row>
    <row r="17" spans="1:18" s="8" customFormat="1" ht="18.75" customHeight="1">
      <c r="A17" s="104" t="s">
        <v>41</v>
      </c>
      <c r="B17" s="256">
        <v>117</v>
      </c>
      <c r="C17" s="254">
        <v>117</v>
      </c>
      <c r="D17" s="256" t="s">
        <v>225</v>
      </c>
      <c r="E17" s="254" t="s">
        <v>225</v>
      </c>
      <c r="F17" s="256">
        <v>30</v>
      </c>
      <c r="G17" s="256">
        <v>34</v>
      </c>
      <c r="H17" s="254">
        <v>26</v>
      </c>
      <c r="I17" s="256">
        <v>30</v>
      </c>
      <c r="J17" s="254">
        <v>20</v>
      </c>
      <c r="K17" s="256">
        <v>25</v>
      </c>
      <c r="L17" s="254" t="s">
        <v>225</v>
      </c>
      <c r="M17" s="256" t="s">
        <v>225</v>
      </c>
      <c r="N17" s="254">
        <v>30</v>
      </c>
      <c r="O17" s="256">
        <v>11</v>
      </c>
      <c r="P17" s="258" t="s">
        <v>225</v>
      </c>
      <c r="Q17" s="254">
        <v>115</v>
      </c>
      <c r="R17" s="113"/>
    </row>
    <row r="18" spans="1:18" s="8" customFormat="1" ht="18.75" customHeight="1">
      <c r="A18" s="104" t="s">
        <v>42</v>
      </c>
      <c r="B18" s="256">
        <v>46</v>
      </c>
      <c r="C18" s="254">
        <v>48</v>
      </c>
      <c r="D18" s="256">
        <v>2</v>
      </c>
      <c r="E18" s="254">
        <v>2</v>
      </c>
      <c r="F18" s="256">
        <v>3</v>
      </c>
      <c r="G18" s="256">
        <v>3</v>
      </c>
      <c r="H18" s="254">
        <v>7</v>
      </c>
      <c r="I18" s="256">
        <v>7</v>
      </c>
      <c r="J18" s="254" t="s">
        <v>225</v>
      </c>
      <c r="K18" s="256" t="s">
        <v>225</v>
      </c>
      <c r="L18" s="254">
        <v>1</v>
      </c>
      <c r="M18" s="256">
        <v>1</v>
      </c>
      <c r="N18" s="254" t="s">
        <v>225</v>
      </c>
      <c r="O18" s="256">
        <v>3</v>
      </c>
      <c r="P18" s="258" t="s">
        <v>225</v>
      </c>
      <c r="Q18" s="254">
        <v>12</v>
      </c>
      <c r="R18" s="113"/>
    </row>
    <row r="19" spans="1:18" s="8" customFormat="1" ht="18.75" customHeight="1">
      <c r="A19" s="104" t="s">
        <v>43</v>
      </c>
      <c r="B19" s="256">
        <v>98</v>
      </c>
      <c r="C19" s="254">
        <v>98</v>
      </c>
      <c r="D19" s="256" t="s">
        <v>225</v>
      </c>
      <c r="E19" s="254" t="s">
        <v>225</v>
      </c>
      <c r="F19" s="256" t="s">
        <v>225</v>
      </c>
      <c r="G19" s="256" t="s">
        <v>225</v>
      </c>
      <c r="H19" s="254" t="s">
        <v>225</v>
      </c>
      <c r="I19" s="256" t="s">
        <v>225</v>
      </c>
      <c r="J19" s="254" t="s">
        <v>225</v>
      </c>
      <c r="K19" s="256" t="s">
        <v>225</v>
      </c>
      <c r="L19" s="254" t="s">
        <v>225</v>
      </c>
      <c r="M19" s="256" t="s">
        <v>225</v>
      </c>
      <c r="N19" s="254" t="s">
        <v>225</v>
      </c>
      <c r="O19" s="256" t="s">
        <v>225</v>
      </c>
      <c r="P19" s="258" t="s">
        <v>225</v>
      </c>
      <c r="Q19" s="254">
        <v>50</v>
      </c>
      <c r="R19" s="113"/>
    </row>
    <row r="20" spans="1:18" s="8" customFormat="1" ht="18.75" customHeight="1">
      <c r="A20" s="104" t="s">
        <v>44</v>
      </c>
      <c r="B20" s="256">
        <v>51</v>
      </c>
      <c r="C20" s="254">
        <v>51</v>
      </c>
      <c r="D20" s="256">
        <v>1</v>
      </c>
      <c r="E20" s="254">
        <v>1</v>
      </c>
      <c r="F20" s="256">
        <v>60</v>
      </c>
      <c r="G20" s="256">
        <v>60</v>
      </c>
      <c r="H20" s="254">
        <v>60</v>
      </c>
      <c r="I20" s="256">
        <v>60</v>
      </c>
      <c r="J20" s="254" t="s">
        <v>225</v>
      </c>
      <c r="K20" s="256" t="s">
        <v>225</v>
      </c>
      <c r="L20" s="254" t="s">
        <v>225</v>
      </c>
      <c r="M20" s="256" t="s">
        <v>225</v>
      </c>
      <c r="N20" s="254" t="s">
        <v>225</v>
      </c>
      <c r="O20" s="256" t="s">
        <v>225</v>
      </c>
      <c r="P20" s="258" t="s">
        <v>225</v>
      </c>
      <c r="Q20" s="254">
        <v>40</v>
      </c>
      <c r="R20" s="113"/>
    </row>
    <row r="21" spans="1:18" s="8" customFormat="1" ht="18.75" customHeight="1">
      <c r="A21" s="104" t="s">
        <v>45</v>
      </c>
      <c r="B21" s="256">
        <v>49</v>
      </c>
      <c r="C21" s="254">
        <v>56</v>
      </c>
      <c r="D21" s="256">
        <v>15</v>
      </c>
      <c r="E21" s="254">
        <v>15</v>
      </c>
      <c r="F21" s="256">
        <v>135</v>
      </c>
      <c r="G21" s="256">
        <v>156</v>
      </c>
      <c r="H21" s="254">
        <v>267</v>
      </c>
      <c r="I21" s="256">
        <v>267</v>
      </c>
      <c r="J21" s="254">
        <v>43</v>
      </c>
      <c r="K21" s="256">
        <v>43</v>
      </c>
      <c r="L21" s="254" t="s">
        <v>225</v>
      </c>
      <c r="M21" s="256" t="s">
        <v>225</v>
      </c>
      <c r="N21" s="254">
        <v>25</v>
      </c>
      <c r="O21" s="256">
        <v>14</v>
      </c>
      <c r="P21" s="258" t="s">
        <v>225</v>
      </c>
      <c r="Q21" s="254">
        <v>347</v>
      </c>
      <c r="R21" s="113"/>
    </row>
    <row r="22" spans="1:18" s="8" customFormat="1" ht="18.75" customHeight="1">
      <c r="A22" s="104" t="s">
        <v>46</v>
      </c>
      <c r="B22" s="256">
        <v>38</v>
      </c>
      <c r="C22" s="254">
        <v>38</v>
      </c>
      <c r="D22" s="256">
        <v>53</v>
      </c>
      <c r="E22" s="254">
        <v>53</v>
      </c>
      <c r="F22" s="256">
        <v>53</v>
      </c>
      <c r="G22" s="256">
        <v>94</v>
      </c>
      <c r="H22" s="254">
        <v>183</v>
      </c>
      <c r="I22" s="256">
        <v>232</v>
      </c>
      <c r="J22" s="254" t="s">
        <v>225</v>
      </c>
      <c r="K22" s="256" t="s">
        <v>225</v>
      </c>
      <c r="L22" s="254" t="s">
        <v>225</v>
      </c>
      <c r="M22" s="256">
        <v>53</v>
      </c>
      <c r="N22" s="254">
        <v>53</v>
      </c>
      <c r="O22" s="256">
        <v>183</v>
      </c>
      <c r="P22" s="258" t="s">
        <v>225</v>
      </c>
      <c r="Q22" s="254">
        <v>60</v>
      </c>
      <c r="R22" s="113"/>
    </row>
    <row r="23" spans="1:18" s="8" customFormat="1" ht="18.75" customHeight="1">
      <c r="A23" s="104" t="s">
        <v>47</v>
      </c>
      <c r="B23" s="256">
        <v>37</v>
      </c>
      <c r="C23" s="254">
        <v>67</v>
      </c>
      <c r="D23" s="256">
        <v>29</v>
      </c>
      <c r="E23" s="254">
        <v>29</v>
      </c>
      <c r="F23" s="256" t="s">
        <v>225</v>
      </c>
      <c r="G23" s="256" t="s">
        <v>225</v>
      </c>
      <c r="H23" s="254" t="s">
        <v>225</v>
      </c>
      <c r="I23" s="256" t="s">
        <v>225</v>
      </c>
      <c r="J23" s="254" t="s">
        <v>225</v>
      </c>
      <c r="K23" s="256" t="s">
        <v>225</v>
      </c>
      <c r="L23" s="254">
        <v>17</v>
      </c>
      <c r="M23" s="256">
        <v>27</v>
      </c>
      <c r="N23" s="254" t="s">
        <v>225</v>
      </c>
      <c r="O23" s="256" t="s">
        <v>225</v>
      </c>
      <c r="P23" s="258" t="s">
        <v>225</v>
      </c>
      <c r="Q23" s="254">
        <v>93</v>
      </c>
      <c r="R23" s="113"/>
    </row>
    <row r="24" spans="1:18" s="8" customFormat="1" ht="18.75" customHeight="1">
      <c r="A24" s="104" t="s">
        <v>48</v>
      </c>
      <c r="B24" s="256">
        <v>121</v>
      </c>
      <c r="C24" s="254">
        <v>121</v>
      </c>
      <c r="D24" s="256">
        <v>6</v>
      </c>
      <c r="E24" s="254">
        <v>6</v>
      </c>
      <c r="F24" s="256">
        <v>14</v>
      </c>
      <c r="G24" s="256">
        <v>14</v>
      </c>
      <c r="H24" s="254">
        <v>41</v>
      </c>
      <c r="I24" s="256">
        <v>76</v>
      </c>
      <c r="J24" s="254">
        <v>25</v>
      </c>
      <c r="K24" s="256">
        <v>35</v>
      </c>
      <c r="L24" s="254" t="s">
        <v>225</v>
      </c>
      <c r="M24" s="256" t="s">
        <v>225</v>
      </c>
      <c r="N24" s="254">
        <v>2</v>
      </c>
      <c r="O24" s="256">
        <v>9</v>
      </c>
      <c r="P24" s="258" t="s">
        <v>225</v>
      </c>
      <c r="Q24" s="254">
        <v>183</v>
      </c>
      <c r="R24" s="113"/>
    </row>
    <row r="25" spans="1:18" s="8" customFormat="1" ht="18.75" customHeight="1">
      <c r="A25" s="105" t="s">
        <v>49</v>
      </c>
      <c r="B25" s="260">
        <v>79</v>
      </c>
      <c r="C25" s="261">
        <v>79</v>
      </c>
      <c r="D25" s="260">
        <v>43</v>
      </c>
      <c r="E25" s="261">
        <v>43</v>
      </c>
      <c r="F25" s="260">
        <v>42</v>
      </c>
      <c r="G25" s="260">
        <v>42</v>
      </c>
      <c r="H25" s="261">
        <v>23</v>
      </c>
      <c r="I25" s="260">
        <v>23</v>
      </c>
      <c r="J25" s="261" t="s">
        <v>225</v>
      </c>
      <c r="K25" s="260" t="s">
        <v>225</v>
      </c>
      <c r="L25" s="261" t="s">
        <v>225</v>
      </c>
      <c r="M25" s="260" t="s">
        <v>225</v>
      </c>
      <c r="N25" s="261" t="s">
        <v>225</v>
      </c>
      <c r="O25" s="260" t="s">
        <v>225</v>
      </c>
      <c r="P25" s="262" t="s">
        <v>225</v>
      </c>
      <c r="Q25" s="261">
        <v>236</v>
      </c>
      <c r="R25" s="113"/>
    </row>
    <row r="26" spans="1:18" s="8" customFormat="1" ht="18.75" customHeight="1">
      <c r="A26" s="103" t="s">
        <v>50</v>
      </c>
      <c r="B26" s="256">
        <v>390</v>
      </c>
      <c r="C26" s="254">
        <v>390</v>
      </c>
      <c r="D26" s="256">
        <v>17</v>
      </c>
      <c r="E26" s="254">
        <v>17</v>
      </c>
      <c r="F26" s="256">
        <v>206</v>
      </c>
      <c r="G26" s="256">
        <v>242</v>
      </c>
      <c r="H26" s="254">
        <v>1000</v>
      </c>
      <c r="I26" s="256">
        <v>1390</v>
      </c>
      <c r="J26" s="254">
        <v>24</v>
      </c>
      <c r="K26" s="256">
        <v>24</v>
      </c>
      <c r="L26" s="254" t="s">
        <v>225</v>
      </c>
      <c r="M26" s="256" t="s">
        <v>225</v>
      </c>
      <c r="N26" s="254" t="s">
        <v>225</v>
      </c>
      <c r="O26" s="256">
        <v>382</v>
      </c>
      <c r="P26" s="258" t="s">
        <v>225</v>
      </c>
      <c r="Q26" s="254">
        <v>603</v>
      </c>
      <c r="R26" s="113"/>
    </row>
    <row r="27" spans="1:18" s="8" customFormat="1" ht="18.75" customHeight="1">
      <c r="A27" s="104" t="s">
        <v>51</v>
      </c>
      <c r="B27" s="256">
        <v>176</v>
      </c>
      <c r="C27" s="254">
        <v>176</v>
      </c>
      <c r="D27" s="256" t="s">
        <v>225</v>
      </c>
      <c r="E27" s="254" t="s">
        <v>225</v>
      </c>
      <c r="F27" s="256">
        <v>558</v>
      </c>
      <c r="G27" s="256">
        <v>734</v>
      </c>
      <c r="H27" s="254">
        <v>559</v>
      </c>
      <c r="I27" s="256">
        <v>905</v>
      </c>
      <c r="J27" s="254" t="s">
        <v>225</v>
      </c>
      <c r="K27" s="256" t="s">
        <v>225</v>
      </c>
      <c r="L27" s="254" t="s">
        <v>225</v>
      </c>
      <c r="M27" s="256" t="s">
        <v>225</v>
      </c>
      <c r="N27" s="254">
        <v>176</v>
      </c>
      <c r="O27" s="256">
        <v>346</v>
      </c>
      <c r="P27" s="258" t="s">
        <v>225</v>
      </c>
      <c r="Q27" s="254">
        <v>144</v>
      </c>
      <c r="R27" s="113"/>
    </row>
    <row r="28" spans="1:18" s="8" customFormat="1" ht="18.75" customHeight="1">
      <c r="A28" s="104" t="s">
        <v>52</v>
      </c>
      <c r="B28" s="256">
        <v>59</v>
      </c>
      <c r="C28" s="254">
        <v>59</v>
      </c>
      <c r="D28" s="256" t="s">
        <v>225</v>
      </c>
      <c r="E28" s="254" t="s">
        <v>225</v>
      </c>
      <c r="F28" s="256">
        <v>42</v>
      </c>
      <c r="G28" s="256">
        <v>42</v>
      </c>
      <c r="H28" s="254">
        <v>45</v>
      </c>
      <c r="I28" s="256">
        <v>45</v>
      </c>
      <c r="J28" s="254" t="s">
        <v>225</v>
      </c>
      <c r="K28" s="256" t="s">
        <v>225</v>
      </c>
      <c r="L28" s="254" t="s">
        <v>225</v>
      </c>
      <c r="M28" s="256" t="s">
        <v>225</v>
      </c>
      <c r="N28" s="254" t="s">
        <v>225</v>
      </c>
      <c r="O28" s="256" t="s">
        <v>225</v>
      </c>
      <c r="P28" s="258" t="s">
        <v>225</v>
      </c>
      <c r="Q28" s="254">
        <v>95</v>
      </c>
      <c r="R28" s="113"/>
    </row>
    <row r="29" spans="1:18" s="8" customFormat="1" ht="18.75" customHeight="1">
      <c r="A29" s="104" t="s">
        <v>53</v>
      </c>
      <c r="B29" s="256">
        <v>50</v>
      </c>
      <c r="C29" s="254">
        <v>50</v>
      </c>
      <c r="D29" s="256" t="s">
        <v>225</v>
      </c>
      <c r="E29" s="254" t="s">
        <v>225</v>
      </c>
      <c r="F29" s="256">
        <v>28</v>
      </c>
      <c r="G29" s="256">
        <v>28</v>
      </c>
      <c r="H29" s="254">
        <v>18</v>
      </c>
      <c r="I29" s="256">
        <v>31</v>
      </c>
      <c r="J29" s="254" t="s">
        <v>225</v>
      </c>
      <c r="K29" s="256" t="s">
        <v>225</v>
      </c>
      <c r="L29" s="254" t="s">
        <v>225</v>
      </c>
      <c r="M29" s="256" t="s">
        <v>225</v>
      </c>
      <c r="N29" s="254">
        <v>20</v>
      </c>
      <c r="O29" s="256">
        <v>16</v>
      </c>
      <c r="P29" s="258" t="s">
        <v>225</v>
      </c>
      <c r="Q29" s="254">
        <v>95</v>
      </c>
      <c r="R29" s="113"/>
    </row>
    <row r="30" spans="1:18" s="8" customFormat="1" ht="18.75" customHeight="1">
      <c r="A30" s="104" t="s">
        <v>54</v>
      </c>
      <c r="B30" s="256">
        <v>153</v>
      </c>
      <c r="C30" s="254">
        <v>153</v>
      </c>
      <c r="D30" s="256" t="s">
        <v>225</v>
      </c>
      <c r="E30" s="254" t="s">
        <v>225</v>
      </c>
      <c r="F30" s="256">
        <v>301</v>
      </c>
      <c r="G30" s="256">
        <v>301</v>
      </c>
      <c r="H30" s="254">
        <v>270</v>
      </c>
      <c r="I30" s="256">
        <v>270</v>
      </c>
      <c r="J30" s="254" t="s">
        <v>225</v>
      </c>
      <c r="K30" s="256" t="s">
        <v>225</v>
      </c>
      <c r="L30" s="254" t="s">
        <v>225</v>
      </c>
      <c r="M30" s="256" t="s">
        <v>225</v>
      </c>
      <c r="N30" s="254" t="s">
        <v>225</v>
      </c>
      <c r="O30" s="256" t="s">
        <v>225</v>
      </c>
      <c r="P30" s="258" t="s">
        <v>225</v>
      </c>
      <c r="Q30" s="254">
        <v>293</v>
      </c>
      <c r="R30" s="113"/>
    </row>
    <row r="31" spans="1:18" s="8" customFormat="1" ht="18.75" customHeight="1">
      <c r="A31" s="104" t="s">
        <v>55</v>
      </c>
      <c r="B31" s="256">
        <v>114</v>
      </c>
      <c r="C31" s="254">
        <v>114</v>
      </c>
      <c r="D31" s="256" t="s">
        <v>225</v>
      </c>
      <c r="E31" s="254" t="s">
        <v>225</v>
      </c>
      <c r="F31" s="256">
        <v>215</v>
      </c>
      <c r="G31" s="256">
        <v>252</v>
      </c>
      <c r="H31" s="254">
        <v>252</v>
      </c>
      <c r="I31" s="256">
        <v>252</v>
      </c>
      <c r="J31" s="254" t="s">
        <v>225</v>
      </c>
      <c r="K31" s="256" t="s">
        <v>225</v>
      </c>
      <c r="L31" s="254" t="s">
        <v>225</v>
      </c>
      <c r="M31" s="256" t="s">
        <v>225</v>
      </c>
      <c r="N31" s="254">
        <v>12</v>
      </c>
      <c r="O31" s="256">
        <v>15</v>
      </c>
      <c r="P31" s="258" t="s">
        <v>225</v>
      </c>
      <c r="Q31" s="254">
        <v>12</v>
      </c>
      <c r="R31" s="113"/>
    </row>
    <row r="32" spans="1:18" s="8" customFormat="1" ht="18.75" customHeight="1">
      <c r="A32" s="104" t="s">
        <v>56</v>
      </c>
      <c r="B32" s="256">
        <v>46</v>
      </c>
      <c r="C32" s="254">
        <v>47</v>
      </c>
      <c r="D32" s="256" t="s">
        <v>225</v>
      </c>
      <c r="E32" s="254" t="s">
        <v>225</v>
      </c>
      <c r="F32" s="256">
        <v>93</v>
      </c>
      <c r="G32" s="256">
        <v>143</v>
      </c>
      <c r="H32" s="254">
        <v>106</v>
      </c>
      <c r="I32" s="256">
        <v>130</v>
      </c>
      <c r="J32" s="254" t="s">
        <v>225</v>
      </c>
      <c r="K32" s="256" t="s">
        <v>225</v>
      </c>
      <c r="L32" s="254" t="s">
        <v>225</v>
      </c>
      <c r="M32" s="256" t="s">
        <v>225</v>
      </c>
      <c r="N32" s="254" t="s">
        <v>225</v>
      </c>
      <c r="O32" s="256" t="s">
        <v>225</v>
      </c>
      <c r="P32" s="258" t="s">
        <v>225</v>
      </c>
      <c r="Q32" s="254" t="s">
        <v>225</v>
      </c>
      <c r="R32" s="113"/>
    </row>
    <row r="33" spans="1:18" s="8" customFormat="1" ht="18.75" customHeight="1">
      <c r="A33" s="104" t="s">
        <v>57</v>
      </c>
      <c r="B33" s="256">
        <v>10</v>
      </c>
      <c r="C33" s="254">
        <v>12</v>
      </c>
      <c r="D33" s="256">
        <v>3</v>
      </c>
      <c r="E33" s="254">
        <v>5</v>
      </c>
      <c r="F33" s="256">
        <v>7</v>
      </c>
      <c r="G33" s="256">
        <v>10</v>
      </c>
      <c r="H33" s="254">
        <v>16</v>
      </c>
      <c r="I33" s="256">
        <v>20</v>
      </c>
      <c r="J33" s="254">
        <v>8</v>
      </c>
      <c r="K33" s="256">
        <v>30</v>
      </c>
      <c r="L33" s="254">
        <v>5</v>
      </c>
      <c r="M33" s="256" t="s">
        <v>225</v>
      </c>
      <c r="N33" s="254" t="s">
        <v>225</v>
      </c>
      <c r="O33" s="256">
        <v>5</v>
      </c>
      <c r="P33" s="258" t="s">
        <v>225</v>
      </c>
      <c r="Q33" s="254">
        <v>250</v>
      </c>
      <c r="R33" s="113"/>
    </row>
    <row r="34" spans="1:18" s="8" customFormat="1" ht="18.75" customHeight="1">
      <c r="A34" s="105" t="s">
        <v>58</v>
      </c>
      <c r="B34" s="260">
        <v>25</v>
      </c>
      <c r="C34" s="261">
        <v>27</v>
      </c>
      <c r="D34" s="260">
        <v>22</v>
      </c>
      <c r="E34" s="261">
        <v>48</v>
      </c>
      <c r="F34" s="260">
        <v>77</v>
      </c>
      <c r="G34" s="260">
        <v>98</v>
      </c>
      <c r="H34" s="261">
        <v>97</v>
      </c>
      <c r="I34" s="260">
        <v>115</v>
      </c>
      <c r="J34" s="261">
        <v>3</v>
      </c>
      <c r="K34" s="260">
        <v>4</v>
      </c>
      <c r="L34" s="261" t="s">
        <v>225</v>
      </c>
      <c r="M34" s="260">
        <v>1</v>
      </c>
      <c r="N34" s="261">
        <v>27</v>
      </c>
      <c r="O34" s="260">
        <v>21</v>
      </c>
      <c r="P34" s="262" t="s">
        <v>225</v>
      </c>
      <c r="Q34" s="261">
        <v>53</v>
      </c>
      <c r="R34" s="113"/>
    </row>
    <row r="35" spans="1:18" s="8" customFormat="1" ht="18.75" customHeight="1">
      <c r="A35" s="106" t="s">
        <v>59</v>
      </c>
      <c r="B35" s="256">
        <v>823</v>
      </c>
      <c r="C35" s="254">
        <v>823</v>
      </c>
      <c r="D35" s="256">
        <v>99</v>
      </c>
      <c r="E35" s="254">
        <v>99</v>
      </c>
      <c r="F35" s="256">
        <v>309</v>
      </c>
      <c r="G35" s="254">
        <v>364</v>
      </c>
      <c r="H35" s="255">
        <v>129</v>
      </c>
      <c r="I35" s="254">
        <v>252</v>
      </c>
      <c r="J35" s="255">
        <v>3</v>
      </c>
      <c r="K35" s="254">
        <v>3</v>
      </c>
      <c r="L35" s="255" t="s">
        <v>225</v>
      </c>
      <c r="M35" s="255" t="s">
        <v>225</v>
      </c>
      <c r="N35" s="257">
        <v>33</v>
      </c>
      <c r="O35" s="254">
        <v>77</v>
      </c>
      <c r="P35" s="255" t="s">
        <v>225</v>
      </c>
      <c r="Q35" s="254">
        <v>182</v>
      </c>
      <c r="R35" s="113"/>
    </row>
    <row r="36" spans="1:18" s="8" customFormat="1" ht="18.75" customHeight="1">
      <c r="A36" s="104" t="s">
        <v>60</v>
      </c>
      <c r="B36" s="256">
        <v>318</v>
      </c>
      <c r="C36" s="254">
        <v>339</v>
      </c>
      <c r="D36" s="256">
        <v>23</v>
      </c>
      <c r="E36" s="254">
        <v>27</v>
      </c>
      <c r="F36" s="256">
        <v>113</v>
      </c>
      <c r="G36" s="254">
        <v>149</v>
      </c>
      <c r="H36" s="256">
        <v>203</v>
      </c>
      <c r="I36" s="254">
        <v>266</v>
      </c>
      <c r="J36" s="256">
        <v>26</v>
      </c>
      <c r="K36" s="254">
        <v>31</v>
      </c>
      <c r="L36" s="256" t="s">
        <v>225</v>
      </c>
      <c r="M36" s="256" t="s">
        <v>225</v>
      </c>
      <c r="N36" s="258">
        <v>11</v>
      </c>
      <c r="O36" s="254">
        <v>75</v>
      </c>
      <c r="P36" s="256">
        <v>3</v>
      </c>
      <c r="Q36" s="254">
        <v>576</v>
      </c>
      <c r="R36" s="113"/>
    </row>
    <row r="37" spans="1:18" s="8" customFormat="1" ht="18.75" customHeight="1">
      <c r="A37" s="104" t="s">
        <v>61</v>
      </c>
      <c r="B37" s="273" t="s">
        <v>225</v>
      </c>
      <c r="C37" s="272" t="s">
        <v>225</v>
      </c>
      <c r="D37" s="273" t="s">
        <v>225</v>
      </c>
      <c r="E37" s="272" t="s">
        <v>225</v>
      </c>
      <c r="F37" s="273">
        <v>1</v>
      </c>
      <c r="G37" s="272">
        <v>1</v>
      </c>
      <c r="H37" s="273">
        <v>3</v>
      </c>
      <c r="I37" s="272">
        <v>3</v>
      </c>
      <c r="J37" s="273" t="s">
        <v>225</v>
      </c>
      <c r="K37" s="272" t="s">
        <v>225</v>
      </c>
      <c r="L37" s="273" t="s">
        <v>225</v>
      </c>
      <c r="M37" s="273" t="s">
        <v>225</v>
      </c>
      <c r="N37" s="274">
        <v>1</v>
      </c>
      <c r="O37" s="272">
        <v>3</v>
      </c>
      <c r="P37" s="273" t="s">
        <v>225</v>
      </c>
      <c r="Q37" s="272">
        <v>6</v>
      </c>
      <c r="R37" s="113"/>
    </row>
    <row r="38" spans="1:18" s="8" customFormat="1" ht="18.75" customHeight="1">
      <c r="A38" s="104" t="s">
        <v>62</v>
      </c>
      <c r="B38" s="273">
        <v>38</v>
      </c>
      <c r="C38" s="272">
        <v>38</v>
      </c>
      <c r="D38" s="273">
        <v>5</v>
      </c>
      <c r="E38" s="272">
        <v>5</v>
      </c>
      <c r="F38" s="273" t="s">
        <v>225</v>
      </c>
      <c r="G38" s="272" t="s">
        <v>225</v>
      </c>
      <c r="H38" s="273">
        <v>58</v>
      </c>
      <c r="I38" s="272">
        <v>58</v>
      </c>
      <c r="J38" s="273" t="s">
        <v>225</v>
      </c>
      <c r="K38" s="272" t="s">
        <v>225</v>
      </c>
      <c r="L38" s="273" t="s">
        <v>225</v>
      </c>
      <c r="M38" s="273" t="s">
        <v>225</v>
      </c>
      <c r="N38" s="274" t="s">
        <v>225</v>
      </c>
      <c r="O38" s="272" t="s">
        <v>225</v>
      </c>
      <c r="P38" s="273" t="s">
        <v>225</v>
      </c>
      <c r="Q38" s="272">
        <v>77</v>
      </c>
      <c r="R38" s="113"/>
    </row>
    <row r="39" spans="1:18" s="8" customFormat="1" ht="18.75" customHeight="1">
      <c r="A39" s="104" t="s">
        <v>63</v>
      </c>
      <c r="B39" s="273">
        <v>27</v>
      </c>
      <c r="C39" s="272">
        <v>27</v>
      </c>
      <c r="D39" s="273">
        <v>21</v>
      </c>
      <c r="E39" s="272">
        <v>21</v>
      </c>
      <c r="F39" s="273">
        <v>48</v>
      </c>
      <c r="G39" s="272">
        <v>76</v>
      </c>
      <c r="H39" s="273">
        <v>88</v>
      </c>
      <c r="I39" s="272">
        <v>88</v>
      </c>
      <c r="J39" s="273" t="s">
        <v>225</v>
      </c>
      <c r="K39" s="272" t="s">
        <v>225</v>
      </c>
      <c r="L39" s="273" t="s">
        <v>225</v>
      </c>
      <c r="M39" s="273" t="s">
        <v>225</v>
      </c>
      <c r="N39" s="274">
        <v>48</v>
      </c>
      <c r="O39" s="272">
        <v>78</v>
      </c>
      <c r="P39" s="273" t="s">
        <v>225</v>
      </c>
      <c r="Q39" s="272">
        <v>12</v>
      </c>
      <c r="R39" s="113"/>
    </row>
    <row r="40" spans="1:18" s="8" customFormat="1" ht="18.75" customHeight="1">
      <c r="A40" s="104" t="s">
        <v>64</v>
      </c>
      <c r="B40" s="273">
        <v>83</v>
      </c>
      <c r="C40" s="272">
        <v>90</v>
      </c>
      <c r="D40" s="273">
        <v>5</v>
      </c>
      <c r="E40" s="272">
        <v>9</v>
      </c>
      <c r="F40" s="273">
        <v>55</v>
      </c>
      <c r="G40" s="272">
        <v>88</v>
      </c>
      <c r="H40" s="273">
        <v>27</v>
      </c>
      <c r="I40" s="272">
        <v>81</v>
      </c>
      <c r="J40" s="273" t="s">
        <v>225</v>
      </c>
      <c r="K40" s="272" t="s">
        <v>225</v>
      </c>
      <c r="L40" s="273" t="s">
        <v>225</v>
      </c>
      <c r="M40" s="273" t="s">
        <v>225</v>
      </c>
      <c r="N40" s="274" t="s">
        <v>225</v>
      </c>
      <c r="O40" s="272" t="s">
        <v>225</v>
      </c>
      <c r="P40" s="273" t="s">
        <v>225</v>
      </c>
      <c r="Q40" s="272" t="s">
        <v>225</v>
      </c>
      <c r="R40" s="113"/>
    </row>
    <row r="41" spans="1:18" s="8" customFormat="1" ht="18.75" customHeight="1">
      <c r="A41" s="107" t="s">
        <v>65</v>
      </c>
      <c r="B41" s="273">
        <v>116</v>
      </c>
      <c r="C41" s="272">
        <v>116</v>
      </c>
      <c r="D41" s="273">
        <v>119</v>
      </c>
      <c r="E41" s="272">
        <v>128</v>
      </c>
      <c r="F41" s="273">
        <v>116</v>
      </c>
      <c r="G41" s="272">
        <v>121</v>
      </c>
      <c r="H41" s="273">
        <v>65</v>
      </c>
      <c r="I41" s="272">
        <v>77</v>
      </c>
      <c r="J41" s="273">
        <v>28</v>
      </c>
      <c r="K41" s="272">
        <v>34</v>
      </c>
      <c r="L41" s="273" t="s">
        <v>225</v>
      </c>
      <c r="M41" s="273" t="s">
        <v>225</v>
      </c>
      <c r="N41" s="274" t="s">
        <v>225</v>
      </c>
      <c r="O41" s="272" t="s">
        <v>225</v>
      </c>
      <c r="P41" s="273" t="s">
        <v>225</v>
      </c>
      <c r="Q41" s="272">
        <v>68</v>
      </c>
      <c r="R41" s="113"/>
    </row>
    <row r="42" spans="1:18" s="8" customFormat="1" ht="18.75" customHeight="1">
      <c r="A42" s="104" t="s">
        <v>66</v>
      </c>
      <c r="B42" s="273">
        <v>23</v>
      </c>
      <c r="C42" s="272">
        <v>23</v>
      </c>
      <c r="D42" s="273" t="s">
        <v>225</v>
      </c>
      <c r="E42" s="272" t="s">
        <v>225</v>
      </c>
      <c r="F42" s="273">
        <v>29</v>
      </c>
      <c r="G42" s="272">
        <v>56</v>
      </c>
      <c r="H42" s="273">
        <v>34</v>
      </c>
      <c r="I42" s="272">
        <v>43</v>
      </c>
      <c r="J42" s="273" t="s">
        <v>225</v>
      </c>
      <c r="K42" s="272" t="s">
        <v>225</v>
      </c>
      <c r="L42" s="273" t="s">
        <v>225</v>
      </c>
      <c r="M42" s="273" t="s">
        <v>225</v>
      </c>
      <c r="N42" s="274" t="s">
        <v>225</v>
      </c>
      <c r="O42" s="272" t="s">
        <v>225</v>
      </c>
      <c r="P42" s="273" t="s">
        <v>225</v>
      </c>
      <c r="Q42" s="272">
        <v>48</v>
      </c>
      <c r="R42" s="113"/>
    </row>
    <row r="43" spans="1:18" s="8" customFormat="1" ht="18.75" customHeight="1">
      <c r="A43" s="104" t="s">
        <v>67</v>
      </c>
      <c r="B43" s="273">
        <v>6</v>
      </c>
      <c r="C43" s="272">
        <v>6</v>
      </c>
      <c r="D43" s="273" t="s">
        <v>225</v>
      </c>
      <c r="E43" s="272" t="s">
        <v>225</v>
      </c>
      <c r="F43" s="273">
        <v>4</v>
      </c>
      <c r="G43" s="272">
        <v>4</v>
      </c>
      <c r="H43" s="273">
        <v>5</v>
      </c>
      <c r="I43" s="272">
        <v>5</v>
      </c>
      <c r="J43" s="273">
        <v>3</v>
      </c>
      <c r="K43" s="272">
        <v>3</v>
      </c>
      <c r="L43" s="273" t="s">
        <v>225</v>
      </c>
      <c r="M43" s="273" t="s">
        <v>225</v>
      </c>
      <c r="N43" s="274" t="s">
        <v>225</v>
      </c>
      <c r="O43" s="272" t="s">
        <v>225</v>
      </c>
      <c r="P43" s="273" t="s">
        <v>225</v>
      </c>
      <c r="Q43" s="272">
        <v>15</v>
      </c>
      <c r="R43" s="113"/>
    </row>
    <row r="44" spans="1:18" s="8" customFormat="1" ht="18.75" customHeight="1">
      <c r="A44" s="104" t="s">
        <v>68</v>
      </c>
      <c r="B44" s="273" t="s">
        <v>225</v>
      </c>
      <c r="C44" s="272" t="s">
        <v>225</v>
      </c>
      <c r="D44" s="273">
        <v>1</v>
      </c>
      <c r="E44" s="272">
        <v>1</v>
      </c>
      <c r="F44" s="273">
        <v>17</v>
      </c>
      <c r="G44" s="272">
        <v>17</v>
      </c>
      <c r="H44" s="273">
        <v>29</v>
      </c>
      <c r="I44" s="272">
        <v>29</v>
      </c>
      <c r="J44" s="273" t="s">
        <v>225</v>
      </c>
      <c r="K44" s="272" t="s">
        <v>225</v>
      </c>
      <c r="L44" s="273" t="s">
        <v>225</v>
      </c>
      <c r="M44" s="273" t="s">
        <v>225</v>
      </c>
      <c r="N44" s="274" t="s">
        <v>225</v>
      </c>
      <c r="O44" s="272" t="s">
        <v>225</v>
      </c>
      <c r="P44" s="273" t="s">
        <v>225</v>
      </c>
      <c r="Q44" s="272">
        <v>13</v>
      </c>
      <c r="R44" s="113"/>
    </row>
    <row r="45" spans="1:18" s="8" customFormat="1" ht="18.75" customHeight="1">
      <c r="A45" s="104" t="s">
        <v>69</v>
      </c>
      <c r="B45" s="273">
        <v>4</v>
      </c>
      <c r="C45" s="272">
        <v>7</v>
      </c>
      <c r="D45" s="273">
        <v>5</v>
      </c>
      <c r="E45" s="272">
        <v>12</v>
      </c>
      <c r="F45" s="273">
        <v>3</v>
      </c>
      <c r="G45" s="272">
        <v>16</v>
      </c>
      <c r="H45" s="273">
        <v>4</v>
      </c>
      <c r="I45" s="272">
        <v>19</v>
      </c>
      <c r="J45" s="273">
        <v>3</v>
      </c>
      <c r="K45" s="272">
        <v>7</v>
      </c>
      <c r="L45" s="273" t="s">
        <v>225</v>
      </c>
      <c r="M45" s="273" t="s">
        <v>225</v>
      </c>
      <c r="N45" s="274" t="s">
        <v>225</v>
      </c>
      <c r="O45" s="272" t="s">
        <v>225</v>
      </c>
      <c r="P45" s="273">
        <v>2</v>
      </c>
      <c r="Q45" s="272">
        <v>20</v>
      </c>
      <c r="R45" s="113"/>
    </row>
    <row r="46" spans="1:18" s="8" customFormat="1" ht="18.75" customHeight="1">
      <c r="A46" s="104" t="s">
        <v>70</v>
      </c>
      <c r="B46" s="273">
        <v>2</v>
      </c>
      <c r="C46" s="272">
        <v>6</v>
      </c>
      <c r="D46" s="273">
        <v>3</v>
      </c>
      <c r="E46" s="272">
        <v>3</v>
      </c>
      <c r="F46" s="273">
        <v>4</v>
      </c>
      <c r="G46" s="272">
        <v>4</v>
      </c>
      <c r="H46" s="273">
        <v>8</v>
      </c>
      <c r="I46" s="272">
        <v>12</v>
      </c>
      <c r="J46" s="273" t="s">
        <v>225</v>
      </c>
      <c r="K46" s="272" t="s">
        <v>225</v>
      </c>
      <c r="L46" s="273" t="s">
        <v>225</v>
      </c>
      <c r="M46" s="273" t="s">
        <v>225</v>
      </c>
      <c r="N46" s="274" t="s">
        <v>225</v>
      </c>
      <c r="O46" s="272">
        <v>1</v>
      </c>
      <c r="P46" s="273" t="s">
        <v>225</v>
      </c>
      <c r="Q46" s="272">
        <v>10</v>
      </c>
      <c r="R46" s="113"/>
    </row>
    <row r="47" spans="1:18" s="8" customFormat="1" ht="18.75" customHeight="1">
      <c r="A47" s="108" t="s">
        <v>71</v>
      </c>
      <c r="B47" s="276" t="s">
        <v>225</v>
      </c>
      <c r="C47" s="277" t="s">
        <v>225</v>
      </c>
      <c r="D47" s="276" t="s">
        <v>225</v>
      </c>
      <c r="E47" s="277" t="s">
        <v>225</v>
      </c>
      <c r="F47" s="276">
        <v>89</v>
      </c>
      <c r="G47" s="277">
        <v>231</v>
      </c>
      <c r="H47" s="276">
        <v>152</v>
      </c>
      <c r="I47" s="277">
        <v>799</v>
      </c>
      <c r="J47" s="276">
        <v>3</v>
      </c>
      <c r="K47" s="277">
        <v>3</v>
      </c>
      <c r="L47" s="276" t="s">
        <v>225</v>
      </c>
      <c r="M47" s="276" t="s">
        <v>225</v>
      </c>
      <c r="N47" s="278">
        <v>6</v>
      </c>
      <c r="O47" s="277">
        <v>7</v>
      </c>
      <c r="P47" s="276" t="s">
        <v>225</v>
      </c>
      <c r="Q47" s="277">
        <v>106</v>
      </c>
      <c r="R47" s="113"/>
    </row>
    <row r="48" spans="1:18" s="8" customFormat="1" ht="18.75" customHeight="1">
      <c r="A48" s="103" t="s">
        <v>72</v>
      </c>
      <c r="B48" s="273" t="s">
        <v>225</v>
      </c>
      <c r="C48" s="272" t="s">
        <v>225</v>
      </c>
      <c r="D48" s="273" t="s">
        <v>225</v>
      </c>
      <c r="E48" s="272" t="s">
        <v>225</v>
      </c>
      <c r="F48" s="273">
        <v>21</v>
      </c>
      <c r="G48" s="272">
        <v>21</v>
      </c>
      <c r="H48" s="273">
        <v>24</v>
      </c>
      <c r="I48" s="272">
        <v>29</v>
      </c>
      <c r="J48" s="273">
        <v>54</v>
      </c>
      <c r="K48" s="272">
        <v>107</v>
      </c>
      <c r="L48" s="273" t="s">
        <v>225</v>
      </c>
      <c r="M48" s="273" t="s">
        <v>225</v>
      </c>
      <c r="N48" s="274" t="s">
        <v>225</v>
      </c>
      <c r="O48" s="272" t="s">
        <v>225</v>
      </c>
      <c r="P48" s="273" t="s">
        <v>225</v>
      </c>
      <c r="Q48" s="272" t="s">
        <v>225</v>
      </c>
      <c r="R48" s="113"/>
    </row>
    <row r="49" spans="1:18" s="8" customFormat="1" ht="18.75" customHeight="1">
      <c r="A49" s="104" t="s">
        <v>73</v>
      </c>
      <c r="B49" s="273">
        <v>3</v>
      </c>
      <c r="C49" s="272">
        <v>4</v>
      </c>
      <c r="D49" s="273" t="s">
        <v>225</v>
      </c>
      <c r="E49" s="272" t="s">
        <v>225</v>
      </c>
      <c r="F49" s="273">
        <v>11</v>
      </c>
      <c r="G49" s="272">
        <v>11</v>
      </c>
      <c r="H49" s="273">
        <v>9</v>
      </c>
      <c r="I49" s="272">
        <v>10</v>
      </c>
      <c r="J49" s="273" t="s">
        <v>225</v>
      </c>
      <c r="K49" s="272" t="s">
        <v>225</v>
      </c>
      <c r="L49" s="273">
        <v>1</v>
      </c>
      <c r="M49" s="273" t="s">
        <v>225</v>
      </c>
      <c r="N49" s="274" t="s">
        <v>225</v>
      </c>
      <c r="O49" s="272" t="s">
        <v>225</v>
      </c>
      <c r="P49" s="273" t="s">
        <v>225</v>
      </c>
      <c r="Q49" s="272">
        <v>3</v>
      </c>
      <c r="R49" s="113"/>
    </row>
    <row r="50" spans="1:18" s="8" customFormat="1" ht="18.75" customHeight="1">
      <c r="A50" s="104" t="s">
        <v>74</v>
      </c>
      <c r="B50" s="273" t="s">
        <v>225</v>
      </c>
      <c r="C50" s="272" t="s">
        <v>225</v>
      </c>
      <c r="D50" s="273">
        <v>19</v>
      </c>
      <c r="E50" s="272">
        <v>22</v>
      </c>
      <c r="F50" s="273">
        <v>19</v>
      </c>
      <c r="G50" s="272">
        <v>20</v>
      </c>
      <c r="H50" s="273">
        <v>118</v>
      </c>
      <c r="I50" s="272">
        <v>174</v>
      </c>
      <c r="J50" s="273">
        <v>4</v>
      </c>
      <c r="K50" s="272">
        <v>10</v>
      </c>
      <c r="L50" s="273" t="s">
        <v>225</v>
      </c>
      <c r="M50" s="273">
        <v>19</v>
      </c>
      <c r="N50" s="274">
        <v>1</v>
      </c>
      <c r="O50" s="272">
        <v>7</v>
      </c>
      <c r="P50" s="273" t="s">
        <v>225</v>
      </c>
      <c r="Q50" s="272">
        <v>34</v>
      </c>
      <c r="R50" s="113"/>
    </row>
    <row r="51" spans="1:18" s="8" customFormat="1" ht="18.75" customHeight="1">
      <c r="A51" s="105" t="s">
        <v>75</v>
      </c>
      <c r="B51" s="276">
        <v>99</v>
      </c>
      <c r="C51" s="277">
        <v>99</v>
      </c>
      <c r="D51" s="276">
        <v>2</v>
      </c>
      <c r="E51" s="277">
        <v>2</v>
      </c>
      <c r="F51" s="276">
        <v>125</v>
      </c>
      <c r="G51" s="277">
        <v>131</v>
      </c>
      <c r="H51" s="276">
        <v>253</v>
      </c>
      <c r="I51" s="277">
        <v>316</v>
      </c>
      <c r="J51" s="276">
        <v>10</v>
      </c>
      <c r="K51" s="277">
        <v>12</v>
      </c>
      <c r="L51" s="276" t="s">
        <v>225</v>
      </c>
      <c r="M51" s="276">
        <v>1</v>
      </c>
      <c r="N51" s="278">
        <v>6</v>
      </c>
      <c r="O51" s="277">
        <v>16</v>
      </c>
      <c r="P51" s="276" t="s">
        <v>225</v>
      </c>
      <c r="Q51" s="277">
        <v>153</v>
      </c>
      <c r="R51" s="113"/>
    </row>
    <row r="52" spans="1:18" s="8" customFormat="1" ht="18.75" customHeight="1">
      <c r="A52" s="103" t="s">
        <v>76</v>
      </c>
      <c r="B52" s="256">
        <v>370</v>
      </c>
      <c r="C52" s="254">
        <v>370</v>
      </c>
      <c r="D52" s="256">
        <v>68</v>
      </c>
      <c r="E52" s="254">
        <v>78</v>
      </c>
      <c r="F52" s="256">
        <v>187</v>
      </c>
      <c r="G52" s="254">
        <v>254</v>
      </c>
      <c r="H52" s="256">
        <v>156</v>
      </c>
      <c r="I52" s="254">
        <v>270</v>
      </c>
      <c r="J52" s="256" t="s">
        <v>225</v>
      </c>
      <c r="K52" s="254" t="s">
        <v>225</v>
      </c>
      <c r="L52" s="256">
        <v>46</v>
      </c>
      <c r="M52" s="256">
        <v>25</v>
      </c>
      <c r="N52" s="258">
        <v>46</v>
      </c>
      <c r="O52" s="254">
        <v>124</v>
      </c>
      <c r="P52" s="256" t="s">
        <v>225</v>
      </c>
      <c r="Q52" s="254">
        <v>171</v>
      </c>
      <c r="R52" s="113"/>
    </row>
    <row r="53" spans="1:18" s="8" customFormat="1" ht="18.75" customHeight="1">
      <c r="A53" s="104" t="s">
        <v>77</v>
      </c>
      <c r="B53" s="256">
        <v>299</v>
      </c>
      <c r="C53" s="254">
        <v>353</v>
      </c>
      <c r="D53" s="256">
        <v>153</v>
      </c>
      <c r="E53" s="254">
        <v>316</v>
      </c>
      <c r="F53" s="256">
        <v>335</v>
      </c>
      <c r="G53" s="254">
        <v>708</v>
      </c>
      <c r="H53" s="256">
        <v>204</v>
      </c>
      <c r="I53" s="254">
        <v>1281</v>
      </c>
      <c r="J53" s="256">
        <v>717</v>
      </c>
      <c r="K53" s="254">
        <v>1036</v>
      </c>
      <c r="L53" s="256" t="s">
        <v>225</v>
      </c>
      <c r="M53" s="256" t="s">
        <v>225</v>
      </c>
      <c r="N53" s="258" t="s">
        <v>225</v>
      </c>
      <c r="O53" s="254">
        <v>55</v>
      </c>
      <c r="P53" s="256" t="s">
        <v>225</v>
      </c>
      <c r="Q53" s="254">
        <v>3134</v>
      </c>
      <c r="R53" s="113"/>
    </row>
    <row r="54" spans="1:18" s="8" customFormat="1" ht="18.75" customHeight="1">
      <c r="A54" s="104" t="s">
        <v>78</v>
      </c>
      <c r="B54" s="256">
        <v>10</v>
      </c>
      <c r="C54" s="254">
        <v>10</v>
      </c>
      <c r="D54" s="256" t="s">
        <v>225</v>
      </c>
      <c r="E54" s="254" t="s">
        <v>225</v>
      </c>
      <c r="F54" s="256" t="s">
        <v>225</v>
      </c>
      <c r="G54" s="254" t="s">
        <v>225</v>
      </c>
      <c r="H54" s="256">
        <v>7</v>
      </c>
      <c r="I54" s="254">
        <v>7</v>
      </c>
      <c r="J54" s="256" t="s">
        <v>225</v>
      </c>
      <c r="K54" s="254" t="s">
        <v>225</v>
      </c>
      <c r="L54" s="256" t="s">
        <v>225</v>
      </c>
      <c r="M54" s="256" t="s">
        <v>225</v>
      </c>
      <c r="N54" s="258" t="s">
        <v>225</v>
      </c>
      <c r="O54" s="254">
        <v>4</v>
      </c>
      <c r="P54" s="256" t="s">
        <v>225</v>
      </c>
      <c r="Q54" s="254">
        <v>8</v>
      </c>
      <c r="R54" s="113"/>
    </row>
    <row r="55" spans="1:18" s="8" customFormat="1" ht="18.75" customHeight="1">
      <c r="A55" s="104" t="s">
        <v>79</v>
      </c>
      <c r="B55" s="256">
        <v>40</v>
      </c>
      <c r="C55" s="254">
        <v>40</v>
      </c>
      <c r="D55" s="256" t="s">
        <v>225</v>
      </c>
      <c r="E55" s="254" t="s">
        <v>225</v>
      </c>
      <c r="F55" s="256">
        <v>7</v>
      </c>
      <c r="G55" s="254">
        <v>10</v>
      </c>
      <c r="H55" s="256">
        <v>47</v>
      </c>
      <c r="I55" s="254">
        <v>77</v>
      </c>
      <c r="J55" s="256">
        <v>6</v>
      </c>
      <c r="K55" s="254">
        <v>8</v>
      </c>
      <c r="L55" s="256" t="s">
        <v>225</v>
      </c>
      <c r="M55" s="256" t="s">
        <v>225</v>
      </c>
      <c r="N55" s="258" t="s">
        <v>225</v>
      </c>
      <c r="O55" s="254" t="s">
        <v>225</v>
      </c>
      <c r="P55" s="256" t="s">
        <v>225</v>
      </c>
      <c r="Q55" s="254">
        <v>2</v>
      </c>
      <c r="R55" s="113"/>
    </row>
    <row r="56" spans="1:18" s="8" customFormat="1" ht="18.75" customHeight="1">
      <c r="A56" s="104" t="s">
        <v>80</v>
      </c>
      <c r="B56" s="256">
        <v>94</v>
      </c>
      <c r="C56" s="254">
        <v>94</v>
      </c>
      <c r="D56" s="256">
        <v>27</v>
      </c>
      <c r="E56" s="254">
        <v>27</v>
      </c>
      <c r="F56" s="256" t="s">
        <v>225</v>
      </c>
      <c r="G56" s="254" t="s">
        <v>225</v>
      </c>
      <c r="H56" s="256" t="s">
        <v>225</v>
      </c>
      <c r="I56" s="254" t="s">
        <v>225</v>
      </c>
      <c r="J56" s="256" t="s">
        <v>225</v>
      </c>
      <c r="K56" s="254" t="s">
        <v>225</v>
      </c>
      <c r="L56" s="256" t="s">
        <v>225</v>
      </c>
      <c r="M56" s="256" t="s">
        <v>225</v>
      </c>
      <c r="N56" s="258" t="s">
        <v>225</v>
      </c>
      <c r="O56" s="254" t="s">
        <v>225</v>
      </c>
      <c r="P56" s="256" t="s">
        <v>225</v>
      </c>
      <c r="Q56" s="254">
        <v>1642</v>
      </c>
      <c r="R56" s="113"/>
    </row>
    <row r="57" spans="1:18" s="8" customFormat="1" ht="18.75" customHeight="1">
      <c r="A57" s="104" t="s">
        <v>81</v>
      </c>
      <c r="B57" s="256">
        <v>9</v>
      </c>
      <c r="C57" s="254">
        <v>14</v>
      </c>
      <c r="D57" s="256">
        <v>6</v>
      </c>
      <c r="E57" s="254">
        <v>7</v>
      </c>
      <c r="F57" s="256">
        <v>10</v>
      </c>
      <c r="G57" s="254">
        <v>19</v>
      </c>
      <c r="H57" s="256">
        <v>10</v>
      </c>
      <c r="I57" s="254">
        <v>22</v>
      </c>
      <c r="J57" s="256">
        <v>3</v>
      </c>
      <c r="K57" s="254">
        <v>6</v>
      </c>
      <c r="L57" s="256" t="s">
        <v>225</v>
      </c>
      <c r="M57" s="256" t="s">
        <v>225</v>
      </c>
      <c r="N57" s="258">
        <v>1</v>
      </c>
      <c r="O57" s="254">
        <v>6</v>
      </c>
      <c r="P57" s="256" t="s">
        <v>225</v>
      </c>
      <c r="Q57" s="254">
        <v>48</v>
      </c>
      <c r="R57" s="113"/>
    </row>
    <row r="58" spans="1:18" s="8" customFormat="1" ht="18.75" customHeight="1">
      <c r="A58" s="104" t="s">
        <v>82</v>
      </c>
      <c r="B58" s="256">
        <v>22</v>
      </c>
      <c r="C58" s="254">
        <v>22</v>
      </c>
      <c r="D58" s="256">
        <v>30</v>
      </c>
      <c r="E58" s="254">
        <v>30</v>
      </c>
      <c r="F58" s="256">
        <v>31</v>
      </c>
      <c r="G58" s="254">
        <v>31</v>
      </c>
      <c r="H58" s="256">
        <v>31</v>
      </c>
      <c r="I58" s="254">
        <v>31</v>
      </c>
      <c r="J58" s="256" t="s">
        <v>225</v>
      </c>
      <c r="K58" s="254" t="s">
        <v>225</v>
      </c>
      <c r="L58" s="256" t="s">
        <v>225</v>
      </c>
      <c r="M58" s="256" t="s">
        <v>225</v>
      </c>
      <c r="N58" s="258">
        <v>10</v>
      </c>
      <c r="O58" s="254">
        <v>10</v>
      </c>
      <c r="P58" s="256" t="s">
        <v>225</v>
      </c>
      <c r="Q58" s="254">
        <v>158</v>
      </c>
      <c r="R58" s="113"/>
    </row>
    <row r="59" spans="1:18" s="8" customFormat="1" ht="18.75" customHeight="1">
      <c r="A59" s="104" t="s">
        <v>83</v>
      </c>
      <c r="B59" s="256">
        <v>30</v>
      </c>
      <c r="C59" s="254">
        <v>30</v>
      </c>
      <c r="D59" s="256" t="s">
        <v>225</v>
      </c>
      <c r="E59" s="254" t="s">
        <v>225</v>
      </c>
      <c r="F59" s="256">
        <v>44</v>
      </c>
      <c r="G59" s="254">
        <v>44</v>
      </c>
      <c r="H59" s="256" t="s">
        <v>225</v>
      </c>
      <c r="I59" s="254" t="s">
        <v>225</v>
      </c>
      <c r="J59" s="256" t="s">
        <v>225</v>
      </c>
      <c r="K59" s="254" t="s">
        <v>225</v>
      </c>
      <c r="L59" s="256" t="s">
        <v>225</v>
      </c>
      <c r="M59" s="256" t="s">
        <v>225</v>
      </c>
      <c r="N59" s="258" t="s">
        <v>225</v>
      </c>
      <c r="O59" s="254" t="s">
        <v>225</v>
      </c>
      <c r="P59" s="256" t="s">
        <v>225</v>
      </c>
      <c r="Q59" s="254" t="s">
        <v>225</v>
      </c>
      <c r="R59" s="113"/>
    </row>
    <row r="60" spans="1:18" s="8" customFormat="1" ht="18.75" customHeight="1">
      <c r="A60" s="104" t="s">
        <v>84</v>
      </c>
      <c r="B60" s="256">
        <v>61</v>
      </c>
      <c r="C60" s="254">
        <v>61</v>
      </c>
      <c r="D60" s="256" t="s">
        <v>225</v>
      </c>
      <c r="E60" s="254" t="s">
        <v>225</v>
      </c>
      <c r="F60" s="256" t="s">
        <v>225</v>
      </c>
      <c r="G60" s="254" t="s">
        <v>225</v>
      </c>
      <c r="H60" s="256" t="s">
        <v>225</v>
      </c>
      <c r="I60" s="254" t="s">
        <v>225</v>
      </c>
      <c r="J60" s="256" t="s">
        <v>225</v>
      </c>
      <c r="K60" s="254" t="s">
        <v>225</v>
      </c>
      <c r="L60" s="256" t="s">
        <v>225</v>
      </c>
      <c r="M60" s="256" t="s">
        <v>225</v>
      </c>
      <c r="N60" s="258" t="s">
        <v>225</v>
      </c>
      <c r="O60" s="254" t="s">
        <v>225</v>
      </c>
      <c r="P60" s="256" t="s">
        <v>225</v>
      </c>
      <c r="Q60" s="254">
        <v>38</v>
      </c>
      <c r="R60" s="113"/>
    </row>
    <row r="61" spans="1:18" s="8" customFormat="1" ht="18.75" customHeight="1">
      <c r="A61" s="104" t="s">
        <v>85</v>
      </c>
      <c r="B61" s="256">
        <v>7</v>
      </c>
      <c r="C61" s="254">
        <v>11</v>
      </c>
      <c r="D61" s="256">
        <v>3</v>
      </c>
      <c r="E61" s="254">
        <v>13</v>
      </c>
      <c r="F61" s="256">
        <v>8</v>
      </c>
      <c r="G61" s="254">
        <v>40</v>
      </c>
      <c r="H61" s="256">
        <v>33</v>
      </c>
      <c r="I61" s="254">
        <v>67</v>
      </c>
      <c r="J61" s="256" t="s">
        <v>225</v>
      </c>
      <c r="K61" s="254" t="s">
        <v>225</v>
      </c>
      <c r="L61" s="256">
        <v>1</v>
      </c>
      <c r="M61" s="256">
        <v>1</v>
      </c>
      <c r="N61" s="258">
        <v>1</v>
      </c>
      <c r="O61" s="254">
        <v>1</v>
      </c>
      <c r="P61" s="256" t="s">
        <v>225</v>
      </c>
      <c r="Q61" s="254">
        <v>25</v>
      </c>
      <c r="R61" s="113"/>
    </row>
    <row r="62" spans="1:18" s="8" customFormat="1" ht="18.75" customHeight="1">
      <c r="A62" s="104" t="s">
        <v>86</v>
      </c>
      <c r="B62" s="256">
        <v>46</v>
      </c>
      <c r="C62" s="254">
        <v>46</v>
      </c>
      <c r="D62" s="256" t="s">
        <v>225</v>
      </c>
      <c r="E62" s="254" t="s">
        <v>225</v>
      </c>
      <c r="F62" s="256">
        <v>97</v>
      </c>
      <c r="G62" s="254">
        <v>97</v>
      </c>
      <c r="H62" s="256">
        <v>142</v>
      </c>
      <c r="I62" s="254">
        <v>142</v>
      </c>
      <c r="J62" s="256" t="s">
        <v>225</v>
      </c>
      <c r="K62" s="254" t="s">
        <v>225</v>
      </c>
      <c r="L62" s="256" t="s">
        <v>225</v>
      </c>
      <c r="M62" s="256" t="s">
        <v>225</v>
      </c>
      <c r="N62" s="258" t="s">
        <v>225</v>
      </c>
      <c r="O62" s="254" t="s">
        <v>225</v>
      </c>
      <c r="P62" s="256" t="s">
        <v>225</v>
      </c>
      <c r="Q62" s="254">
        <v>60</v>
      </c>
      <c r="R62" s="113"/>
    </row>
    <row r="63" spans="1:18" s="8" customFormat="1" ht="18.75" customHeight="1">
      <c r="A63" s="105" t="s">
        <v>87</v>
      </c>
      <c r="B63" s="260">
        <v>47</v>
      </c>
      <c r="C63" s="261">
        <v>47</v>
      </c>
      <c r="D63" s="260" t="s">
        <v>225</v>
      </c>
      <c r="E63" s="261" t="s">
        <v>225</v>
      </c>
      <c r="F63" s="260" t="s">
        <v>225</v>
      </c>
      <c r="G63" s="261" t="s">
        <v>225</v>
      </c>
      <c r="H63" s="260" t="s">
        <v>225</v>
      </c>
      <c r="I63" s="261" t="s">
        <v>225</v>
      </c>
      <c r="J63" s="260" t="s">
        <v>225</v>
      </c>
      <c r="K63" s="261" t="s">
        <v>225</v>
      </c>
      <c r="L63" s="260" t="s">
        <v>225</v>
      </c>
      <c r="M63" s="260" t="s">
        <v>225</v>
      </c>
      <c r="N63" s="262" t="s">
        <v>225</v>
      </c>
      <c r="O63" s="261" t="s">
        <v>225</v>
      </c>
      <c r="P63" s="260" t="s">
        <v>225</v>
      </c>
      <c r="Q63" s="261" t="s">
        <v>225</v>
      </c>
      <c r="R63" s="113"/>
    </row>
    <row r="64" spans="1:18" s="8" customFormat="1" ht="18.75" customHeight="1">
      <c r="A64" s="102" t="s">
        <v>88</v>
      </c>
      <c r="B64" s="260">
        <v>3431</v>
      </c>
      <c r="C64" s="261">
        <v>3431</v>
      </c>
      <c r="D64" s="260">
        <v>181</v>
      </c>
      <c r="E64" s="261">
        <v>181</v>
      </c>
      <c r="F64" s="260">
        <v>1458</v>
      </c>
      <c r="G64" s="261">
        <v>1458</v>
      </c>
      <c r="H64" s="260">
        <v>4424</v>
      </c>
      <c r="I64" s="261">
        <v>4424</v>
      </c>
      <c r="J64" s="260">
        <v>2678</v>
      </c>
      <c r="K64" s="261">
        <v>2678</v>
      </c>
      <c r="L64" s="260" t="s">
        <v>225</v>
      </c>
      <c r="M64" s="260" t="s">
        <v>225</v>
      </c>
      <c r="N64" s="262" t="s">
        <v>225</v>
      </c>
      <c r="O64" s="261" t="s">
        <v>225</v>
      </c>
      <c r="P64" s="260" t="s">
        <v>225</v>
      </c>
      <c r="Q64" s="261">
        <v>3986</v>
      </c>
      <c r="R64" s="113"/>
    </row>
    <row r="65" spans="1:18" s="8" customFormat="1" ht="18.75" customHeight="1" thickBot="1">
      <c r="A65" s="109" t="s">
        <v>89</v>
      </c>
      <c r="B65" s="281">
        <v>2076</v>
      </c>
      <c r="C65" s="282">
        <v>2082</v>
      </c>
      <c r="D65" s="282">
        <v>1066</v>
      </c>
      <c r="E65" s="281">
        <v>2170</v>
      </c>
      <c r="F65" s="281">
        <v>1247</v>
      </c>
      <c r="G65" s="282">
        <v>2360</v>
      </c>
      <c r="H65" s="281">
        <v>1030</v>
      </c>
      <c r="I65" s="281">
        <v>2019</v>
      </c>
      <c r="J65" s="281">
        <v>621</v>
      </c>
      <c r="K65" s="281">
        <v>1549</v>
      </c>
      <c r="L65" s="282" t="s">
        <v>225</v>
      </c>
      <c r="M65" s="281">
        <v>126</v>
      </c>
      <c r="N65" s="281">
        <v>126</v>
      </c>
      <c r="O65" s="281">
        <v>314</v>
      </c>
      <c r="P65" s="281">
        <v>314</v>
      </c>
      <c r="Q65" s="283">
        <v>2338</v>
      </c>
      <c r="R65" s="113"/>
    </row>
    <row r="66" spans="1:18" s="8" customFormat="1" ht="19.5" customHeight="1">
      <c r="A66" s="110"/>
      <c r="B66" s="112"/>
      <c r="C66" s="112"/>
      <c r="D66" s="130"/>
      <c r="E66" s="112"/>
      <c r="F66" s="112"/>
      <c r="G66" s="112"/>
      <c r="H66" s="131"/>
      <c r="I66" s="99"/>
      <c r="J66" s="99"/>
      <c r="K66" s="99"/>
      <c r="L66" s="132"/>
      <c r="M66" s="133"/>
      <c r="N66" s="99"/>
      <c r="O66" s="99"/>
      <c r="P66" s="99"/>
      <c r="Q66" s="111"/>
      <c r="R66" s="113"/>
    </row>
    <row r="67" spans="1:18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00" t="s">
        <v>153</v>
      </c>
      <c r="R67" s="114"/>
    </row>
    <row r="68" spans="1:18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14"/>
    </row>
  </sheetData>
  <sheetProtection/>
  <mergeCells count="10">
    <mergeCell ref="A1:Q1"/>
    <mergeCell ref="A3:A5"/>
    <mergeCell ref="B3:K3"/>
    <mergeCell ref="L3:P3"/>
    <mergeCell ref="Q3:Q5"/>
    <mergeCell ref="B4:C4"/>
    <mergeCell ref="D4:E4"/>
    <mergeCell ref="F4:G4"/>
    <mergeCell ref="H4:I4"/>
    <mergeCell ref="J4:K4"/>
  </mergeCells>
  <printOptions/>
  <pageMargins left="0.7874015748031497" right="0.6299212598425197" top="0.7086614173228347" bottom="0.48" header="0.5118110236220472" footer="0.3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33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140625" defaultRowHeight="12"/>
  <cols>
    <col min="2" max="2" width="12.7109375" style="0" customWidth="1"/>
    <col min="3" max="3" width="13.57421875" style="0" customWidth="1"/>
    <col min="4" max="4" width="13.8515625" style="0" customWidth="1"/>
    <col min="5" max="5" width="18.140625" style="0" customWidth="1"/>
    <col min="6" max="6" width="15.00390625" style="0" customWidth="1"/>
    <col min="7" max="7" width="17.00390625" style="0" customWidth="1"/>
    <col min="8" max="8" width="11.8515625" style="0" bestFit="1" customWidth="1"/>
    <col min="9" max="9" width="12.140625" style="0" customWidth="1"/>
    <col min="10" max="10" width="11.00390625" style="0" customWidth="1"/>
    <col min="11" max="11" width="13.00390625" style="0" customWidth="1"/>
    <col min="12" max="12" width="10.421875" style="0" customWidth="1"/>
    <col min="13" max="13" width="13.7109375" style="0" bestFit="1" customWidth="1"/>
    <col min="14" max="14" width="12.421875" style="0" customWidth="1"/>
    <col min="15" max="15" width="13.00390625" style="0" customWidth="1"/>
    <col min="16" max="16" width="8.7109375" style="0" customWidth="1"/>
    <col min="17" max="17" width="13.57421875" style="0" customWidth="1"/>
  </cols>
  <sheetData>
    <row r="1" spans="1:17" ht="18.75">
      <c r="A1" s="230" t="s">
        <v>331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231"/>
      <c r="N1" s="177"/>
      <c r="O1" s="177"/>
      <c r="P1" s="177"/>
      <c r="Q1" s="177"/>
    </row>
    <row r="2" spans="1:17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232" t="s">
        <v>354</v>
      </c>
    </row>
    <row r="3" spans="1:17" ht="17.25">
      <c r="A3" s="381" t="s">
        <v>1</v>
      </c>
      <c r="B3" s="384" t="s">
        <v>332</v>
      </c>
      <c r="C3" s="387" t="s">
        <v>333</v>
      </c>
      <c r="D3" s="388"/>
      <c r="E3" s="388"/>
      <c r="F3" s="388"/>
      <c r="G3" s="389"/>
      <c r="H3" s="384" t="s">
        <v>334</v>
      </c>
      <c r="I3" s="388" t="s">
        <v>335</v>
      </c>
      <c r="J3" s="388"/>
      <c r="K3" s="388"/>
      <c r="L3" s="388"/>
      <c r="M3" s="388"/>
      <c r="N3" s="388"/>
      <c r="O3" s="389"/>
      <c r="P3" s="384" t="s">
        <v>336</v>
      </c>
      <c r="Q3" s="372" t="s">
        <v>337</v>
      </c>
    </row>
    <row r="4" spans="1:17" ht="17.25">
      <c r="A4" s="382"/>
      <c r="B4" s="385"/>
      <c r="C4" s="375" t="s">
        <v>338</v>
      </c>
      <c r="D4" s="375"/>
      <c r="E4" s="376" t="s">
        <v>339</v>
      </c>
      <c r="F4" s="378" t="s">
        <v>340</v>
      </c>
      <c r="G4" s="379" t="s">
        <v>341</v>
      </c>
      <c r="H4" s="385"/>
      <c r="I4" s="380" t="s">
        <v>338</v>
      </c>
      <c r="J4" s="375"/>
      <c r="K4" s="376" t="s">
        <v>342</v>
      </c>
      <c r="L4" s="378" t="s">
        <v>343</v>
      </c>
      <c r="M4" s="377" t="s">
        <v>344</v>
      </c>
      <c r="N4" s="378" t="s">
        <v>345</v>
      </c>
      <c r="O4" s="390" t="s">
        <v>346</v>
      </c>
      <c r="P4" s="385"/>
      <c r="Q4" s="373"/>
    </row>
    <row r="5" spans="1:17" ht="34.5">
      <c r="A5" s="383"/>
      <c r="B5" s="386"/>
      <c r="C5" s="294" t="s">
        <v>347</v>
      </c>
      <c r="D5" s="295" t="s">
        <v>348</v>
      </c>
      <c r="E5" s="377"/>
      <c r="F5" s="378"/>
      <c r="G5" s="379"/>
      <c r="H5" s="386"/>
      <c r="I5" s="296" t="s">
        <v>349</v>
      </c>
      <c r="J5" s="295" t="s">
        <v>350</v>
      </c>
      <c r="K5" s="377"/>
      <c r="L5" s="378"/>
      <c r="M5" s="377"/>
      <c r="N5" s="378"/>
      <c r="O5" s="391"/>
      <c r="P5" s="386"/>
      <c r="Q5" s="374"/>
    </row>
    <row r="6" spans="1:17" ht="17.25">
      <c r="A6" s="297" t="s">
        <v>3</v>
      </c>
      <c r="B6" s="287">
        <f>SUM(B8:B15)</f>
        <v>14314</v>
      </c>
      <c r="C6" s="286">
        <f>SUM(C8:C15)</f>
        <v>13465</v>
      </c>
      <c r="D6" s="298">
        <f>C6/B6*100</f>
        <v>94.06874388710354</v>
      </c>
      <c r="E6" s="286">
        <f>SUM(E8:E15)</f>
        <v>5641</v>
      </c>
      <c r="F6" s="287">
        <f>SUM(F8:F15)</f>
        <v>103</v>
      </c>
      <c r="G6" s="286">
        <f>SUM(G8:G15)</f>
        <v>3114</v>
      </c>
      <c r="H6" s="287">
        <f>SUM(H8:H15)</f>
        <v>14313</v>
      </c>
      <c r="I6" s="286">
        <f>SUM(I8:I15)</f>
        <v>13426</v>
      </c>
      <c r="J6" s="298">
        <f>I6/H6*100</f>
        <v>93.80283658212814</v>
      </c>
      <c r="K6" s="286">
        <f>SUM(K8:K15)</f>
        <v>9860</v>
      </c>
      <c r="L6" s="287">
        <f>SUM(L8:L15)</f>
        <v>408</v>
      </c>
      <c r="M6" s="286">
        <f>SUM(M8:M15)</f>
        <v>1247</v>
      </c>
      <c r="N6" s="298">
        <f>L6/I6*100</f>
        <v>3.0388797854908387</v>
      </c>
      <c r="O6" s="299">
        <f>M6/I6</f>
        <v>0.09287948756144794</v>
      </c>
      <c r="P6" s="287">
        <f>SUM(P8:P15)</f>
        <v>1001</v>
      </c>
      <c r="Q6" s="300">
        <f>SUM(Q8:Q15)</f>
        <v>1046</v>
      </c>
    </row>
    <row r="7" spans="1:17" ht="17.25">
      <c r="A7" s="237"/>
      <c r="B7" s="238"/>
      <c r="C7" s="239"/>
      <c r="D7" s="240"/>
      <c r="E7" s="239"/>
      <c r="F7" s="238"/>
      <c r="G7" s="239"/>
      <c r="H7" s="238"/>
      <c r="I7" s="239"/>
      <c r="J7" s="240"/>
      <c r="K7" s="239"/>
      <c r="L7" s="238"/>
      <c r="M7" s="239"/>
      <c r="N7" s="240"/>
      <c r="O7" s="241"/>
      <c r="P7" s="238"/>
      <c r="Q7" s="242"/>
    </row>
    <row r="8" spans="1:17" ht="17.25">
      <c r="A8" s="237" t="s">
        <v>4</v>
      </c>
      <c r="B8" s="238">
        <v>3110</v>
      </c>
      <c r="C8" s="239">
        <v>3021</v>
      </c>
      <c r="D8" s="240">
        <f aca="true" t="shared" si="0" ref="D8:D15">C8/B8*100</f>
        <v>97.13826366559486</v>
      </c>
      <c r="E8" s="239">
        <v>738</v>
      </c>
      <c r="F8" s="238">
        <v>14</v>
      </c>
      <c r="G8" s="238">
        <v>577</v>
      </c>
      <c r="H8" s="238">
        <v>3108</v>
      </c>
      <c r="I8" s="290">
        <v>3021</v>
      </c>
      <c r="J8" s="240">
        <f aca="true" t="shared" si="1" ref="J8:J15">I8/H8*100</f>
        <v>97.2007722007722</v>
      </c>
      <c r="K8" s="238">
        <v>2377</v>
      </c>
      <c r="L8" s="238">
        <v>53</v>
      </c>
      <c r="M8" s="238">
        <v>129</v>
      </c>
      <c r="N8" s="240">
        <f aca="true" t="shared" si="2" ref="N8:N15">L8/I8*100</f>
        <v>1.7543859649122806</v>
      </c>
      <c r="O8" s="241">
        <f aca="true" t="shared" si="3" ref="O8:O15">M8/I8</f>
        <v>0.04270109235352532</v>
      </c>
      <c r="P8" s="238">
        <v>152</v>
      </c>
      <c r="Q8" s="289">
        <v>192</v>
      </c>
    </row>
    <row r="9" spans="1:17" ht="17.25">
      <c r="A9" s="237" t="s">
        <v>5</v>
      </c>
      <c r="B9" s="238">
        <v>1567</v>
      </c>
      <c r="C9" s="239">
        <v>1506</v>
      </c>
      <c r="D9" s="240">
        <f t="shared" si="0"/>
        <v>96.10721123165284</v>
      </c>
      <c r="E9" s="290">
        <v>431</v>
      </c>
      <c r="F9" s="238">
        <v>6</v>
      </c>
      <c r="G9" s="238">
        <v>226</v>
      </c>
      <c r="H9" s="238">
        <v>1567</v>
      </c>
      <c r="I9" s="290">
        <v>1506</v>
      </c>
      <c r="J9" s="240">
        <f t="shared" si="1"/>
        <v>96.10721123165284</v>
      </c>
      <c r="K9" s="238">
        <v>1278</v>
      </c>
      <c r="L9" s="238">
        <v>43</v>
      </c>
      <c r="M9" s="238">
        <v>126</v>
      </c>
      <c r="N9" s="240">
        <f t="shared" si="2"/>
        <v>2.8552456839309426</v>
      </c>
      <c r="O9" s="241">
        <f t="shared" si="3"/>
        <v>0.08366533864541832</v>
      </c>
      <c r="P9" s="238">
        <v>109</v>
      </c>
      <c r="Q9" s="289">
        <v>154</v>
      </c>
    </row>
    <row r="10" spans="1:17" ht="17.25">
      <c r="A10" s="237" t="s">
        <v>6</v>
      </c>
      <c r="B10" s="238">
        <v>1239</v>
      </c>
      <c r="C10" s="239">
        <v>1185</v>
      </c>
      <c r="D10" s="240">
        <f t="shared" si="0"/>
        <v>95.64164648910412</v>
      </c>
      <c r="E10" s="290">
        <v>678</v>
      </c>
      <c r="F10" s="238">
        <v>6</v>
      </c>
      <c r="G10" s="238">
        <v>505</v>
      </c>
      <c r="H10" s="238">
        <v>1240</v>
      </c>
      <c r="I10" s="290">
        <v>1186</v>
      </c>
      <c r="J10" s="240">
        <f t="shared" si="1"/>
        <v>95.64516129032258</v>
      </c>
      <c r="K10" s="238">
        <v>811</v>
      </c>
      <c r="L10" s="238">
        <v>38</v>
      </c>
      <c r="M10" s="238">
        <v>105</v>
      </c>
      <c r="N10" s="240">
        <f t="shared" si="2"/>
        <v>3.204047217537943</v>
      </c>
      <c r="O10" s="241">
        <f t="shared" si="3"/>
        <v>0.08853288364249579</v>
      </c>
      <c r="P10" s="238">
        <v>26</v>
      </c>
      <c r="Q10" s="289">
        <v>81</v>
      </c>
    </row>
    <row r="11" spans="1:17" ht="17.25">
      <c r="A11" s="237" t="s">
        <v>7</v>
      </c>
      <c r="B11" s="238">
        <v>1981</v>
      </c>
      <c r="C11" s="239">
        <v>1906</v>
      </c>
      <c r="D11" s="240">
        <f t="shared" si="0"/>
        <v>96.21403331650681</v>
      </c>
      <c r="E11" s="290">
        <v>854</v>
      </c>
      <c r="F11" s="238">
        <v>23</v>
      </c>
      <c r="G11" s="238">
        <v>365</v>
      </c>
      <c r="H11" s="238">
        <f>B11</f>
        <v>1981</v>
      </c>
      <c r="I11" s="290">
        <v>1905</v>
      </c>
      <c r="J11" s="240">
        <f t="shared" si="1"/>
        <v>96.1635537607269</v>
      </c>
      <c r="K11" s="238">
        <v>479</v>
      </c>
      <c r="L11" s="238">
        <v>38</v>
      </c>
      <c r="M11" s="238">
        <v>100</v>
      </c>
      <c r="N11" s="240">
        <f t="shared" si="2"/>
        <v>1.9947506561679789</v>
      </c>
      <c r="O11" s="241">
        <f t="shared" si="3"/>
        <v>0.05249343832020997</v>
      </c>
      <c r="P11" s="238">
        <v>38</v>
      </c>
      <c r="Q11" s="289">
        <v>122</v>
      </c>
    </row>
    <row r="12" spans="1:17" ht="17.25">
      <c r="A12" s="237" t="s">
        <v>8</v>
      </c>
      <c r="B12" s="238">
        <v>190</v>
      </c>
      <c r="C12" s="239">
        <v>182</v>
      </c>
      <c r="D12" s="240">
        <f t="shared" si="0"/>
        <v>95.78947368421052</v>
      </c>
      <c r="E12" s="290">
        <v>108</v>
      </c>
      <c r="F12" s="238">
        <v>2</v>
      </c>
      <c r="G12" s="238">
        <v>47</v>
      </c>
      <c r="H12" s="238">
        <f>B12</f>
        <v>190</v>
      </c>
      <c r="I12" s="290">
        <v>182</v>
      </c>
      <c r="J12" s="240">
        <f t="shared" si="1"/>
        <v>95.78947368421052</v>
      </c>
      <c r="K12" s="238">
        <v>68</v>
      </c>
      <c r="L12" s="238">
        <v>8</v>
      </c>
      <c r="M12" s="238">
        <v>26</v>
      </c>
      <c r="N12" s="240">
        <f t="shared" si="2"/>
        <v>4.395604395604396</v>
      </c>
      <c r="O12" s="241">
        <f t="shared" si="3"/>
        <v>0.14285714285714285</v>
      </c>
      <c r="P12" s="238">
        <v>10</v>
      </c>
      <c r="Q12" s="289">
        <v>11</v>
      </c>
    </row>
    <row r="13" spans="1:17" ht="17.25">
      <c r="A13" s="237" t="s">
        <v>9</v>
      </c>
      <c r="B13" s="238">
        <v>1111</v>
      </c>
      <c r="C13" s="239">
        <v>852</v>
      </c>
      <c r="D13" s="240">
        <f t="shared" si="0"/>
        <v>76.6876687668767</v>
      </c>
      <c r="E13" s="290">
        <v>352</v>
      </c>
      <c r="F13" s="238">
        <v>13</v>
      </c>
      <c r="G13" s="238">
        <v>240</v>
      </c>
      <c r="H13" s="238">
        <f>B13</f>
        <v>1111</v>
      </c>
      <c r="I13" s="290">
        <v>819</v>
      </c>
      <c r="J13" s="240">
        <f t="shared" si="1"/>
        <v>73.71737173717372</v>
      </c>
      <c r="K13" s="238">
        <v>509</v>
      </c>
      <c r="L13" s="238">
        <v>44</v>
      </c>
      <c r="M13" s="238">
        <v>128</v>
      </c>
      <c r="N13" s="240">
        <f t="shared" si="2"/>
        <v>5.372405372405373</v>
      </c>
      <c r="O13" s="241">
        <f t="shared" si="3"/>
        <v>0.1562881562881563</v>
      </c>
      <c r="P13" s="238">
        <v>78</v>
      </c>
      <c r="Q13" s="289">
        <v>54</v>
      </c>
    </row>
    <row r="14" spans="1:17" ht="17.25">
      <c r="A14" s="237" t="s">
        <v>10</v>
      </c>
      <c r="B14" s="238">
        <v>2635</v>
      </c>
      <c r="C14" s="239">
        <v>2497</v>
      </c>
      <c r="D14" s="240">
        <f t="shared" si="0"/>
        <v>94.76280834914611</v>
      </c>
      <c r="E14" s="290">
        <v>1342</v>
      </c>
      <c r="F14" s="238">
        <v>13</v>
      </c>
      <c r="G14" s="238">
        <v>743</v>
      </c>
      <c r="H14" s="238">
        <f>B14</f>
        <v>2635</v>
      </c>
      <c r="I14" s="290">
        <v>2496</v>
      </c>
      <c r="J14" s="240">
        <f t="shared" si="1"/>
        <v>94.72485768500948</v>
      </c>
      <c r="K14" s="238">
        <v>2505</v>
      </c>
      <c r="L14" s="238">
        <v>120</v>
      </c>
      <c r="M14" s="238">
        <v>431</v>
      </c>
      <c r="N14" s="240">
        <f t="shared" si="2"/>
        <v>4.807692307692308</v>
      </c>
      <c r="O14" s="241">
        <f t="shared" si="3"/>
        <v>0.17267628205128205</v>
      </c>
      <c r="P14" s="238">
        <v>506</v>
      </c>
      <c r="Q14" s="289">
        <v>320</v>
      </c>
    </row>
    <row r="15" spans="1:17" ht="35.25" thickBot="1">
      <c r="A15" s="301" t="s">
        <v>11</v>
      </c>
      <c r="B15" s="292">
        <v>2481</v>
      </c>
      <c r="C15" s="291">
        <v>2316</v>
      </c>
      <c r="D15" s="302">
        <f t="shared" si="0"/>
        <v>93.34945586457074</v>
      </c>
      <c r="E15" s="291">
        <v>1138</v>
      </c>
      <c r="F15" s="292">
        <v>26</v>
      </c>
      <c r="G15" s="291">
        <v>411</v>
      </c>
      <c r="H15" s="292">
        <f>B15</f>
        <v>2481</v>
      </c>
      <c r="I15" s="291">
        <v>2311</v>
      </c>
      <c r="J15" s="302">
        <f t="shared" si="1"/>
        <v>93.14792422410318</v>
      </c>
      <c r="K15" s="291">
        <v>1833</v>
      </c>
      <c r="L15" s="292">
        <v>64</v>
      </c>
      <c r="M15" s="291">
        <v>202</v>
      </c>
      <c r="N15" s="302">
        <f t="shared" si="2"/>
        <v>2.769363911726525</v>
      </c>
      <c r="O15" s="303">
        <f t="shared" si="3"/>
        <v>0.08740804846386846</v>
      </c>
      <c r="P15" s="292">
        <v>82</v>
      </c>
      <c r="Q15" s="291">
        <v>112</v>
      </c>
    </row>
    <row r="16" spans="1:17" ht="14.25">
      <c r="A16" s="139"/>
      <c r="B16" s="139"/>
      <c r="C16" s="139"/>
      <c r="D16" s="139"/>
      <c r="E16" s="139"/>
      <c r="F16" s="5"/>
      <c r="G16" s="5"/>
      <c r="H16" s="139"/>
      <c r="I16" s="139"/>
      <c r="J16" s="139"/>
      <c r="K16" s="139"/>
      <c r="L16" s="139"/>
      <c r="M16" s="139"/>
      <c r="N16" s="139"/>
      <c r="O16" s="5"/>
      <c r="P16" s="139"/>
      <c r="Q16" s="245" t="s">
        <v>351</v>
      </c>
    </row>
    <row r="17" spans="1:17" ht="13.5">
      <c r="A17" s="139"/>
      <c r="B17" s="5"/>
      <c r="C17" s="5"/>
      <c r="D17" s="5"/>
      <c r="E17" s="5"/>
      <c r="F17" s="5"/>
      <c r="G17" s="5"/>
      <c r="H17" s="139"/>
      <c r="I17" s="5"/>
      <c r="J17" s="5"/>
      <c r="K17" s="5"/>
      <c r="L17" s="231"/>
      <c r="M17" s="5"/>
      <c r="N17" s="5"/>
      <c r="O17" s="5"/>
      <c r="P17" s="5"/>
      <c r="Q17" s="139"/>
    </row>
    <row r="18" spans="1:17" ht="18.75">
      <c r="A18" s="246" t="s">
        <v>352</v>
      </c>
      <c r="B18" s="177"/>
      <c r="C18" s="177"/>
      <c r="D18" s="177"/>
      <c r="E18" s="177"/>
      <c r="F18" s="177"/>
      <c r="G18" s="177"/>
      <c r="H18" s="247"/>
      <c r="I18" s="177"/>
      <c r="J18" s="177"/>
      <c r="K18" s="177"/>
      <c r="L18" s="177"/>
      <c r="M18" s="177"/>
      <c r="N18" s="177"/>
      <c r="O18" s="177"/>
      <c r="P18" s="177"/>
      <c r="Q18" s="247"/>
    </row>
    <row r="19" spans="1:17" ht="1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232" t="s">
        <v>354</v>
      </c>
    </row>
    <row r="20" spans="1:17" ht="17.25">
      <c r="A20" s="363" t="s">
        <v>1</v>
      </c>
      <c r="B20" s="366" t="s">
        <v>332</v>
      </c>
      <c r="C20" s="369" t="s">
        <v>333</v>
      </c>
      <c r="D20" s="369"/>
      <c r="E20" s="369"/>
      <c r="F20" s="369"/>
      <c r="G20" s="369"/>
      <c r="H20" s="366" t="s">
        <v>334</v>
      </c>
      <c r="I20" s="369" t="s">
        <v>335</v>
      </c>
      <c r="J20" s="369"/>
      <c r="K20" s="369"/>
      <c r="L20" s="369"/>
      <c r="M20" s="369"/>
      <c r="N20" s="369"/>
      <c r="O20" s="369"/>
      <c r="P20" s="366" t="s">
        <v>336</v>
      </c>
      <c r="Q20" s="353" t="s">
        <v>337</v>
      </c>
    </row>
    <row r="21" spans="1:17" ht="17.25">
      <c r="A21" s="364"/>
      <c r="B21" s="367"/>
      <c r="C21" s="356" t="s">
        <v>338</v>
      </c>
      <c r="D21" s="356"/>
      <c r="E21" s="357" t="s">
        <v>339</v>
      </c>
      <c r="F21" s="359" t="s">
        <v>340</v>
      </c>
      <c r="G21" s="360" t="s">
        <v>341</v>
      </c>
      <c r="H21" s="367"/>
      <c r="I21" s="361" t="s">
        <v>338</v>
      </c>
      <c r="J21" s="356"/>
      <c r="K21" s="357" t="s">
        <v>342</v>
      </c>
      <c r="L21" s="359" t="s">
        <v>343</v>
      </c>
      <c r="M21" s="358" t="s">
        <v>344</v>
      </c>
      <c r="N21" s="362" t="s">
        <v>345</v>
      </c>
      <c r="O21" s="370" t="s">
        <v>346</v>
      </c>
      <c r="P21" s="367"/>
      <c r="Q21" s="354"/>
    </row>
    <row r="22" spans="1:17" ht="34.5">
      <c r="A22" s="365"/>
      <c r="B22" s="368"/>
      <c r="C22" s="233" t="s">
        <v>347</v>
      </c>
      <c r="D22" s="234" t="s">
        <v>348</v>
      </c>
      <c r="E22" s="358"/>
      <c r="F22" s="359"/>
      <c r="G22" s="360"/>
      <c r="H22" s="368"/>
      <c r="I22" s="235" t="s">
        <v>349</v>
      </c>
      <c r="J22" s="234" t="s">
        <v>350</v>
      </c>
      <c r="K22" s="358"/>
      <c r="L22" s="359"/>
      <c r="M22" s="358"/>
      <c r="N22" s="362"/>
      <c r="O22" s="371"/>
      <c r="P22" s="368"/>
      <c r="Q22" s="355"/>
    </row>
    <row r="23" spans="1:17" ht="17.25">
      <c r="A23" s="236" t="s">
        <v>3</v>
      </c>
      <c r="B23" s="304">
        <f>SUM(B25:B32)</f>
        <v>15138</v>
      </c>
      <c r="C23" s="305">
        <f>SUM(C25:C32)</f>
        <v>14062</v>
      </c>
      <c r="D23" s="306">
        <f>C23/B23*100</f>
        <v>92.8920597172678</v>
      </c>
      <c r="E23" s="305">
        <f>SUM(E25:E32)</f>
        <v>5783</v>
      </c>
      <c r="F23" s="304">
        <f>SUM(F25:F32)</f>
        <v>390</v>
      </c>
      <c r="G23" s="305">
        <f>SUM(G25:G32)</f>
        <v>2267</v>
      </c>
      <c r="H23" s="304">
        <f>SUM(H25:H32)</f>
        <v>15138</v>
      </c>
      <c r="I23" s="305">
        <f>SUM(I25:I32)</f>
        <v>14031</v>
      </c>
      <c r="J23" s="306">
        <f>I23/H23*100</f>
        <v>92.68727705112961</v>
      </c>
      <c r="K23" s="305">
        <f>SUM(K25:K32)</f>
        <v>9065</v>
      </c>
      <c r="L23" s="304">
        <f>SUM(L25:L32)</f>
        <v>4218</v>
      </c>
      <c r="M23" s="305">
        <f>SUM(M25:M32)</f>
        <v>17469</v>
      </c>
      <c r="N23" s="306">
        <f>L23/I23*100</f>
        <v>30.062005559119093</v>
      </c>
      <c r="O23" s="307">
        <f>M23/I23</f>
        <v>1.2450288646568313</v>
      </c>
      <c r="P23" s="304">
        <f>SUM(P25:P32)</f>
        <v>462</v>
      </c>
      <c r="Q23" s="308">
        <f>SUM(Q25:Q32)</f>
        <v>1385</v>
      </c>
    </row>
    <row r="24" spans="1:17" ht="17.25">
      <c r="A24" s="237"/>
      <c r="B24" s="248"/>
      <c r="C24" s="249"/>
      <c r="D24" s="250"/>
      <c r="E24" s="249"/>
      <c r="F24" s="248"/>
      <c r="G24" s="249"/>
      <c r="H24" s="248"/>
      <c r="I24" s="249"/>
      <c r="J24" s="250"/>
      <c r="K24" s="249"/>
      <c r="L24" s="248"/>
      <c r="M24" s="249"/>
      <c r="N24" s="250"/>
      <c r="O24" s="251"/>
      <c r="P24" s="248"/>
      <c r="Q24" s="252"/>
    </row>
    <row r="25" spans="1:17" ht="17.25">
      <c r="A25" s="243" t="s">
        <v>4</v>
      </c>
      <c r="B25" s="248">
        <v>3537</v>
      </c>
      <c r="C25" s="249">
        <v>3413</v>
      </c>
      <c r="D25" s="250">
        <f aca="true" t="shared" si="4" ref="D25:D32">C25/B25*100</f>
        <v>96.49420412779192</v>
      </c>
      <c r="E25" s="249">
        <v>925</v>
      </c>
      <c r="F25" s="248">
        <v>51</v>
      </c>
      <c r="G25" s="248">
        <v>664</v>
      </c>
      <c r="H25" s="248">
        <f aca="true" t="shared" si="5" ref="H25:H32">B25</f>
        <v>3537</v>
      </c>
      <c r="I25" s="309">
        <v>3414</v>
      </c>
      <c r="J25" s="250">
        <f aca="true" t="shared" si="6" ref="J25:J32">I25/H25*100</f>
        <v>96.52247667514843</v>
      </c>
      <c r="K25" s="310">
        <v>2022</v>
      </c>
      <c r="L25" s="248">
        <v>1061</v>
      </c>
      <c r="M25" s="248">
        <v>4356</v>
      </c>
      <c r="N25" s="250">
        <f aca="true" t="shared" si="7" ref="N25:N32">L25/I25*100</f>
        <v>31.07791446983011</v>
      </c>
      <c r="O25" s="251">
        <f aca="true" t="shared" si="8" ref="O25:O32">M25/I25</f>
        <v>1.2759226713532512</v>
      </c>
      <c r="P25" s="248">
        <v>195</v>
      </c>
      <c r="Q25" s="311">
        <v>203</v>
      </c>
    </row>
    <row r="26" spans="1:17" ht="17.25">
      <c r="A26" s="243" t="s">
        <v>5</v>
      </c>
      <c r="B26" s="248">
        <v>1675</v>
      </c>
      <c r="C26" s="249">
        <v>1595</v>
      </c>
      <c r="D26" s="250">
        <f t="shared" si="4"/>
        <v>95.22388059701493</v>
      </c>
      <c r="E26" s="249">
        <v>527</v>
      </c>
      <c r="F26" s="248">
        <v>18</v>
      </c>
      <c r="G26" s="248">
        <v>271</v>
      </c>
      <c r="H26" s="248">
        <f t="shared" si="5"/>
        <v>1675</v>
      </c>
      <c r="I26" s="309">
        <v>1594</v>
      </c>
      <c r="J26" s="250">
        <f t="shared" si="6"/>
        <v>95.16417910447761</v>
      </c>
      <c r="K26" s="310">
        <v>1281</v>
      </c>
      <c r="L26" s="248">
        <v>512</v>
      </c>
      <c r="M26" s="248">
        <v>2273</v>
      </c>
      <c r="N26" s="250">
        <f t="shared" si="7"/>
        <v>32.12045169385194</v>
      </c>
      <c r="O26" s="251">
        <f t="shared" si="8"/>
        <v>1.4259723964868256</v>
      </c>
      <c r="P26" s="248">
        <v>26</v>
      </c>
      <c r="Q26" s="311">
        <v>168</v>
      </c>
    </row>
    <row r="27" spans="1:17" ht="17.25">
      <c r="A27" s="243" t="s">
        <v>6</v>
      </c>
      <c r="B27" s="248">
        <v>1285</v>
      </c>
      <c r="C27" s="249">
        <v>1212</v>
      </c>
      <c r="D27" s="250">
        <f t="shared" si="4"/>
        <v>94.31906614785991</v>
      </c>
      <c r="E27" s="249">
        <v>679</v>
      </c>
      <c r="F27" s="248">
        <v>16</v>
      </c>
      <c r="G27" s="248">
        <v>307</v>
      </c>
      <c r="H27" s="248">
        <f t="shared" si="5"/>
        <v>1285</v>
      </c>
      <c r="I27" s="309">
        <v>1211</v>
      </c>
      <c r="J27" s="250">
        <f t="shared" si="6"/>
        <v>94.24124513618676</v>
      </c>
      <c r="K27" s="310">
        <v>826</v>
      </c>
      <c r="L27" s="248">
        <v>378</v>
      </c>
      <c r="M27" s="248">
        <v>1648</v>
      </c>
      <c r="N27" s="250">
        <f t="shared" si="7"/>
        <v>31.213872832369944</v>
      </c>
      <c r="O27" s="251">
        <f t="shared" si="8"/>
        <v>1.3608587943848058</v>
      </c>
      <c r="P27" s="248">
        <v>15</v>
      </c>
      <c r="Q27" s="311">
        <v>94</v>
      </c>
    </row>
    <row r="28" spans="1:17" ht="17.25">
      <c r="A28" s="243" t="s">
        <v>7</v>
      </c>
      <c r="B28" s="248">
        <v>1981</v>
      </c>
      <c r="C28" s="249">
        <v>1895</v>
      </c>
      <c r="D28" s="250">
        <f t="shared" si="4"/>
        <v>95.65875820292781</v>
      </c>
      <c r="E28" s="249">
        <v>1208</v>
      </c>
      <c r="F28" s="248">
        <v>76</v>
      </c>
      <c r="G28" s="248">
        <v>260</v>
      </c>
      <c r="H28" s="248">
        <f t="shared" si="5"/>
        <v>1981</v>
      </c>
      <c r="I28" s="309">
        <v>1892</v>
      </c>
      <c r="J28" s="250">
        <f t="shared" si="6"/>
        <v>95.50731953558808</v>
      </c>
      <c r="K28" s="310">
        <v>923</v>
      </c>
      <c r="L28" s="248">
        <v>569</v>
      </c>
      <c r="M28" s="248">
        <v>2295</v>
      </c>
      <c r="N28" s="250">
        <f t="shared" si="7"/>
        <v>30.07399577167019</v>
      </c>
      <c r="O28" s="251">
        <f t="shared" si="8"/>
        <v>1.2130021141649048</v>
      </c>
      <c r="P28" s="248">
        <v>22</v>
      </c>
      <c r="Q28" s="311">
        <v>168</v>
      </c>
    </row>
    <row r="29" spans="1:17" ht="17.25">
      <c r="A29" s="243" t="s">
        <v>8</v>
      </c>
      <c r="B29" s="248">
        <v>205</v>
      </c>
      <c r="C29" s="249">
        <v>200</v>
      </c>
      <c r="D29" s="250">
        <f t="shared" si="4"/>
        <v>97.5609756097561</v>
      </c>
      <c r="E29" s="249">
        <v>109</v>
      </c>
      <c r="F29" s="248">
        <v>22</v>
      </c>
      <c r="G29" s="248">
        <v>49</v>
      </c>
      <c r="H29" s="248">
        <f t="shared" si="5"/>
        <v>205</v>
      </c>
      <c r="I29" s="309">
        <v>200</v>
      </c>
      <c r="J29" s="250">
        <f t="shared" si="6"/>
        <v>97.5609756097561</v>
      </c>
      <c r="K29" s="310">
        <v>104</v>
      </c>
      <c r="L29" s="248">
        <v>73</v>
      </c>
      <c r="M29" s="248">
        <v>216</v>
      </c>
      <c r="N29" s="250">
        <f t="shared" si="7"/>
        <v>36.5</v>
      </c>
      <c r="O29" s="251">
        <f t="shared" si="8"/>
        <v>1.08</v>
      </c>
      <c r="P29" s="248">
        <v>3</v>
      </c>
      <c r="Q29" s="311">
        <v>14</v>
      </c>
    </row>
    <row r="30" spans="1:17" ht="17.25">
      <c r="A30" s="243" t="s">
        <v>9</v>
      </c>
      <c r="B30" s="248">
        <v>1192</v>
      </c>
      <c r="C30" s="249">
        <v>943</v>
      </c>
      <c r="D30" s="250">
        <f t="shared" si="4"/>
        <v>79.11073825503355</v>
      </c>
      <c r="E30" s="249">
        <v>466</v>
      </c>
      <c r="F30" s="248">
        <v>31</v>
      </c>
      <c r="G30" s="248">
        <v>202</v>
      </c>
      <c r="H30" s="248">
        <f t="shared" si="5"/>
        <v>1192</v>
      </c>
      <c r="I30" s="309">
        <v>923</v>
      </c>
      <c r="J30" s="250">
        <f t="shared" si="6"/>
        <v>77.43288590604027</v>
      </c>
      <c r="K30" s="310">
        <v>645</v>
      </c>
      <c r="L30" s="248">
        <v>312</v>
      </c>
      <c r="M30" s="248">
        <v>1478</v>
      </c>
      <c r="N30" s="250">
        <f t="shared" si="7"/>
        <v>33.80281690140845</v>
      </c>
      <c r="O30" s="251">
        <f t="shared" si="8"/>
        <v>1.601300108342362</v>
      </c>
      <c r="P30" s="248">
        <v>37</v>
      </c>
      <c r="Q30" s="311">
        <v>124</v>
      </c>
    </row>
    <row r="31" spans="1:17" ht="17.25">
      <c r="A31" s="243" t="s">
        <v>10</v>
      </c>
      <c r="B31" s="248">
        <v>2669</v>
      </c>
      <c r="C31" s="249">
        <v>2455</v>
      </c>
      <c r="D31" s="250">
        <f t="shared" si="4"/>
        <v>91.98201573623079</v>
      </c>
      <c r="E31" s="249">
        <v>761</v>
      </c>
      <c r="F31" s="248">
        <v>75</v>
      </c>
      <c r="G31" s="248">
        <v>286</v>
      </c>
      <c r="H31" s="248">
        <f t="shared" si="5"/>
        <v>2669</v>
      </c>
      <c r="I31" s="309">
        <v>2455</v>
      </c>
      <c r="J31" s="250">
        <f t="shared" si="6"/>
        <v>91.98201573623079</v>
      </c>
      <c r="K31" s="310">
        <v>1324</v>
      </c>
      <c r="L31" s="248">
        <v>704</v>
      </c>
      <c r="M31" s="248">
        <v>2831</v>
      </c>
      <c r="N31" s="250">
        <f t="shared" si="7"/>
        <v>28.676171079429736</v>
      </c>
      <c r="O31" s="251">
        <f t="shared" si="8"/>
        <v>1.1531568228105906</v>
      </c>
      <c r="P31" s="248">
        <v>145</v>
      </c>
      <c r="Q31" s="311">
        <v>397</v>
      </c>
    </row>
    <row r="32" spans="1:17" ht="35.25" thickBot="1">
      <c r="A32" s="244" t="s">
        <v>11</v>
      </c>
      <c r="B32" s="312">
        <v>2594</v>
      </c>
      <c r="C32" s="313">
        <v>2349</v>
      </c>
      <c r="D32" s="314">
        <f t="shared" si="4"/>
        <v>90.55512721665382</v>
      </c>
      <c r="E32" s="313">
        <v>1108</v>
      </c>
      <c r="F32" s="312">
        <v>101</v>
      </c>
      <c r="G32" s="313">
        <v>228</v>
      </c>
      <c r="H32" s="312">
        <f t="shared" si="5"/>
        <v>2594</v>
      </c>
      <c r="I32" s="313">
        <v>2342</v>
      </c>
      <c r="J32" s="314">
        <f t="shared" si="6"/>
        <v>90.28527370855821</v>
      </c>
      <c r="K32" s="315">
        <v>1940</v>
      </c>
      <c r="L32" s="312">
        <v>609</v>
      </c>
      <c r="M32" s="313">
        <v>2372</v>
      </c>
      <c r="N32" s="314">
        <f t="shared" si="7"/>
        <v>26.003415883859947</v>
      </c>
      <c r="O32" s="316">
        <f t="shared" si="8"/>
        <v>1.0128095644748079</v>
      </c>
      <c r="P32" s="312">
        <v>19</v>
      </c>
      <c r="Q32" s="313">
        <v>217</v>
      </c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53" t="s">
        <v>351</v>
      </c>
    </row>
  </sheetData>
  <sheetProtection/>
  <mergeCells count="34">
    <mergeCell ref="A3:A5"/>
    <mergeCell ref="B3:B5"/>
    <mergeCell ref="C3:G3"/>
    <mergeCell ref="H3:H5"/>
    <mergeCell ref="I3:O3"/>
    <mergeCell ref="P3:P5"/>
    <mergeCell ref="O4:O5"/>
    <mergeCell ref="Q3:Q5"/>
    <mergeCell ref="C4:D4"/>
    <mergeCell ref="E4:E5"/>
    <mergeCell ref="F4:F5"/>
    <mergeCell ref="G4:G5"/>
    <mergeCell ref="I4:J4"/>
    <mergeCell ref="K4:K5"/>
    <mergeCell ref="L4:L5"/>
    <mergeCell ref="M4:M5"/>
    <mergeCell ref="N4:N5"/>
    <mergeCell ref="A20:A22"/>
    <mergeCell ref="B20:B22"/>
    <mergeCell ref="C20:G20"/>
    <mergeCell ref="H20:H22"/>
    <mergeCell ref="I20:O20"/>
    <mergeCell ref="P20:P22"/>
    <mergeCell ref="O21:O22"/>
    <mergeCell ref="Q20:Q22"/>
    <mergeCell ref="C21:D21"/>
    <mergeCell ref="E21:E22"/>
    <mergeCell ref="F21:F22"/>
    <mergeCell ref="G21:G22"/>
    <mergeCell ref="I21:J21"/>
    <mergeCell ref="K21:K22"/>
    <mergeCell ref="L21:L22"/>
    <mergeCell ref="M21:M22"/>
    <mergeCell ref="N21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9"/>
  <sheetViews>
    <sheetView view="pageBreakPreview" zoomScaleSheetLayoutView="100" zoomScalePageLayoutView="0" workbookViewId="0" topLeftCell="A1">
      <selection activeCell="D16" sqref="D16"/>
    </sheetView>
  </sheetViews>
  <sheetFormatPr defaultColWidth="10.28125" defaultRowHeight="12"/>
  <cols>
    <col min="1" max="1" width="14.140625" style="32" customWidth="1"/>
    <col min="2" max="15" width="9.57421875" style="32" customWidth="1"/>
    <col min="16" max="16384" width="10.28125" style="9" customWidth="1"/>
  </cols>
  <sheetData>
    <row r="1" spans="1:15" ht="13.5">
      <c r="A1" s="117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4.2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 t="s">
        <v>354</v>
      </c>
    </row>
    <row r="3" spans="1:15" ht="33" customHeight="1">
      <c r="A3" s="394" t="s">
        <v>20</v>
      </c>
      <c r="B3" s="392" t="s">
        <v>23</v>
      </c>
      <c r="C3" s="392"/>
      <c r="D3" s="392" t="s">
        <v>24</v>
      </c>
      <c r="E3" s="392"/>
      <c r="F3" s="392" t="s">
        <v>91</v>
      </c>
      <c r="G3" s="392"/>
      <c r="H3" s="392" t="s">
        <v>90</v>
      </c>
      <c r="I3" s="392"/>
      <c r="J3" s="392" t="s">
        <v>92</v>
      </c>
      <c r="K3" s="392"/>
      <c r="L3" s="392" t="s">
        <v>26</v>
      </c>
      <c r="M3" s="392"/>
      <c r="N3" s="392" t="s">
        <v>93</v>
      </c>
      <c r="O3" s="393"/>
    </row>
    <row r="4" spans="1:15" ht="18" customHeight="1">
      <c r="A4" s="395"/>
      <c r="B4" s="120" t="s">
        <v>28</v>
      </c>
      <c r="C4" s="120" t="s">
        <v>29</v>
      </c>
      <c r="D4" s="120" t="s">
        <v>28</v>
      </c>
      <c r="E4" s="120" t="s">
        <v>29</v>
      </c>
      <c r="F4" s="120" t="s">
        <v>28</v>
      </c>
      <c r="G4" s="120" t="s">
        <v>29</v>
      </c>
      <c r="H4" s="120" t="s">
        <v>28</v>
      </c>
      <c r="I4" s="120" t="s">
        <v>29</v>
      </c>
      <c r="J4" s="120" t="s">
        <v>28</v>
      </c>
      <c r="K4" s="120" t="s">
        <v>29</v>
      </c>
      <c r="L4" s="120" t="s">
        <v>28</v>
      </c>
      <c r="M4" s="120" t="s">
        <v>29</v>
      </c>
      <c r="N4" s="120" t="s">
        <v>28</v>
      </c>
      <c r="O4" s="121" t="s">
        <v>29</v>
      </c>
    </row>
    <row r="5" spans="1:15" ht="18" customHeight="1">
      <c r="A5" s="122" t="s">
        <v>155</v>
      </c>
      <c r="B5" s="227">
        <v>169</v>
      </c>
      <c r="C5" s="227">
        <v>214</v>
      </c>
      <c r="D5" s="227">
        <v>7644</v>
      </c>
      <c r="E5" s="228">
        <v>8214</v>
      </c>
      <c r="F5" s="227">
        <v>1269</v>
      </c>
      <c r="G5" s="227">
        <v>1315</v>
      </c>
      <c r="H5" s="227">
        <v>504</v>
      </c>
      <c r="I5" s="227">
        <v>585</v>
      </c>
      <c r="J5" s="227">
        <v>10682</v>
      </c>
      <c r="K5" s="227">
        <v>11242</v>
      </c>
      <c r="L5" s="227">
        <v>2766</v>
      </c>
      <c r="M5" s="227">
        <v>3770</v>
      </c>
      <c r="N5" s="227">
        <v>1526</v>
      </c>
      <c r="O5" s="229">
        <v>2115</v>
      </c>
    </row>
    <row r="6" spans="1:15" ht="18" customHeight="1">
      <c r="A6" s="123" t="s">
        <v>94</v>
      </c>
      <c r="B6" s="254">
        <v>22</v>
      </c>
      <c r="C6" s="255">
        <v>24</v>
      </c>
      <c r="D6" s="256">
        <v>770</v>
      </c>
      <c r="E6" s="254">
        <v>853</v>
      </c>
      <c r="F6" s="255">
        <v>41</v>
      </c>
      <c r="G6" s="255">
        <v>49</v>
      </c>
      <c r="H6" s="254">
        <v>18</v>
      </c>
      <c r="I6" s="255">
        <v>20</v>
      </c>
      <c r="J6" s="254">
        <v>1098</v>
      </c>
      <c r="K6" s="255">
        <v>1124</v>
      </c>
      <c r="L6" s="254">
        <v>437</v>
      </c>
      <c r="M6" s="255">
        <v>591</v>
      </c>
      <c r="N6" s="257">
        <v>721</v>
      </c>
      <c r="O6" s="254">
        <v>1016</v>
      </c>
    </row>
    <row r="7" spans="1:15" ht="18" customHeight="1">
      <c r="A7" s="124" t="s">
        <v>95</v>
      </c>
      <c r="B7" s="254">
        <v>1</v>
      </c>
      <c r="C7" s="256">
        <v>1</v>
      </c>
      <c r="D7" s="256">
        <v>150</v>
      </c>
      <c r="E7" s="254">
        <v>161</v>
      </c>
      <c r="F7" s="256">
        <v>8</v>
      </c>
      <c r="G7" s="256">
        <v>9</v>
      </c>
      <c r="H7" s="254">
        <v>6</v>
      </c>
      <c r="I7" s="256">
        <v>6</v>
      </c>
      <c r="J7" s="254">
        <v>172</v>
      </c>
      <c r="K7" s="256">
        <v>180</v>
      </c>
      <c r="L7" s="254">
        <v>78</v>
      </c>
      <c r="M7" s="256">
        <v>122</v>
      </c>
      <c r="N7" s="258">
        <v>5</v>
      </c>
      <c r="O7" s="254">
        <v>11</v>
      </c>
    </row>
    <row r="8" spans="1:15" ht="18" customHeight="1">
      <c r="A8" s="124" t="s">
        <v>96</v>
      </c>
      <c r="B8" s="254">
        <v>4</v>
      </c>
      <c r="C8" s="256">
        <v>7</v>
      </c>
      <c r="D8" s="256">
        <v>318</v>
      </c>
      <c r="E8" s="254">
        <v>336</v>
      </c>
      <c r="F8" s="256">
        <v>13</v>
      </c>
      <c r="G8" s="256">
        <v>13</v>
      </c>
      <c r="H8" s="254">
        <v>9</v>
      </c>
      <c r="I8" s="256">
        <v>9</v>
      </c>
      <c r="J8" s="254">
        <v>298</v>
      </c>
      <c r="K8" s="256">
        <v>313</v>
      </c>
      <c r="L8" s="254">
        <v>263</v>
      </c>
      <c r="M8" s="256">
        <v>305</v>
      </c>
      <c r="N8" s="258">
        <v>43</v>
      </c>
      <c r="O8" s="254">
        <v>55</v>
      </c>
    </row>
    <row r="9" spans="1:15" ht="18" customHeight="1">
      <c r="A9" s="124" t="s">
        <v>97</v>
      </c>
      <c r="B9" s="272" t="s">
        <v>225</v>
      </c>
      <c r="C9" s="273" t="s">
        <v>225</v>
      </c>
      <c r="D9" s="273">
        <v>202</v>
      </c>
      <c r="E9" s="272">
        <v>204</v>
      </c>
      <c r="F9" s="273">
        <v>23</v>
      </c>
      <c r="G9" s="273">
        <v>24</v>
      </c>
      <c r="H9" s="272">
        <v>3</v>
      </c>
      <c r="I9" s="273">
        <v>3</v>
      </c>
      <c r="J9" s="272">
        <v>212</v>
      </c>
      <c r="K9" s="273">
        <v>212</v>
      </c>
      <c r="L9" s="272">
        <v>6</v>
      </c>
      <c r="M9" s="273">
        <v>9</v>
      </c>
      <c r="N9" s="274">
        <v>4</v>
      </c>
      <c r="O9" s="272">
        <v>5</v>
      </c>
    </row>
    <row r="10" spans="1:15" ht="18" customHeight="1">
      <c r="A10" s="124" t="s">
        <v>98</v>
      </c>
      <c r="B10" s="272" t="s">
        <v>225</v>
      </c>
      <c r="C10" s="273" t="s">
        <v>225</v>
      </c>
      <c r="D10" s="273">
        <v>32</v>
      </c>
      <c r="E10" s="272">
        <v>32</v>
      </c>
      <c r="F10" s="273" t="s">
        <v>225</v>
      </c>
      <c r="G10" s="273" t="s">
        <v>225</v>
      </c>
      <c r="H10" s="272">
        <v>4</v>
      </c>
      <c r="I10" s="273">
        <v>4</v>
      </c>
      <c r="J10" s="272">
        <v>31</v>
      </c>
      <c r="K10" s="273">
        <v>31</v>
      </c>
      <c r="L10" s="272">
        <v>3</v>
      </c>
      <c r="M10" s="273">
        <v>6</v>
      </c>
      <c r="N10" s="274" t="s">
        <v>225</v>
      </c>
      <c r="O10" s="272" t="s">
        <v>225</v>
      </c>
    </row>
    <row r="11" spans="1:15" ht="18" customHeight="1">
      <c r="A11" s="124" t="s">
        <v>99</v>
      </c>
      <c r="B11" s="272" t="s">
        <v>225</v>
      </c>
      <c r="C11" s="273" t="s">
        <v>225</v>
      </c>
      <c r="D11" s="273">
        <v>42</v>
      </c>
      <c r="E11" s="272">
        <v>43</v>
      </c>
      <c r="F11" s="273" t="s">
        <v>225</v>
      </c>
      <c r="G11" s="273" t="s">
        <v>225</v>
      </c>
      <c r="H11" s="272" t="s">
        <v>225</v>
      </c>
      <c r="I11" s="273" t="s">
        <v>225</v>
      </c>
      <c r="J11" s="272">
        <v>44</v>
      </c>
      <c r="K11" s="273">
        <v>45</v>
      </c>
      <c r="L11" s="272">
        <v>3</v>
      </c>
      <c r="M11" s="273">
        <v>3</v>
      </c>
      <c r="N11" s="274" t="s">
        <v>225</v>
      </c>
      <c r="O11" s="272" t="s">
        <v>225</v>
      </c>
    </row>
    <row r="12" spans="1:15" ht="18" customHeight="1">
      <c r="A12" s="124" t="s">
        <v>100</v>
      </c>
      <c r="B12" s="272" t="s">
        <v>225</v>
      </c>
      <c r="C12" s="273" t="s">
        <v>225</v>
      </c>
      <c r="D12" s="273">
        <v>59</v>
      </c>
      <c r="E12" s="272">
        <v>63</v>
      </c>
      <c r="F12" s="273">
        <v>3</v>
      </c>
      <c r="G12" s="273">
        <v>3</v>
      </c>
      <c r="H12" s="272">
        <v>7</v>
      </c>
      <c r="I12" s="273">
        <v>9</v>
      </c>
      <c r="J12" s="272">
        <v>50</v>
      </c>
      <c r="K12" s="273">
        <v>51</v>
      </c>
      <c r="L12" s="272">
        <v>44</v>
      </c>
      <c r="M12" s="273">
        <v>61</v>
      </c>
      <c r="N12" s="274">
        <v>229</v>
      </c>
      <c r="O12" s="272">
        <v>267</v>
      </c>
    </row>
    <row r="13" spans="1:15" ht="18" customHeight="1">
      <c r="A13" s="125" t="s">
        <v>101</v>
      </c>
      <c r="B13" s="275" t="s">
        <v>225</v>
      </c>
      <c r="C13" s="276" t="s">
        <v>225</v>
      </c>
      <c r="D13" s="276">
        <v>67</v>
      </c>
      <c r="E13" s="277">
        <v>67</v>
      </c>
      <c r="F13" s="276" t="s">
        <v>225</v>
      </c>
      <c r="G13" s="276" t="s">
        <v>225</v>
      </c>
      <c r="H13" s="277">
        <v>6</v>
      </c>
      <c r="I13" s="276">
        <v>7</v>
      </c>
      <c r="J13" s="277">
        <v>62</v>
      </c>
      <c r="K13" s="276">
        <v>64</v>
      </c>
      <c r="L13" s="277">
        <v>24</v>
      </c>
      <c r="M13" s="276">
        <v>47</v>
      </c>
      <c r="N13" s="278">
        <v>11</v>
      </c>
      <c r="O13" s="277">
        <v>11</v>
      </c>
    </row>
    <row r="14" spans="1:15" ht="18" customHeight="1">
      <c r="A14" s="124" t="s">
        <v>102</v>
      </c>
      <c r="B14" s="254">
        <v>9</v>
      </c>
      <c r="C14" s="256">
        <v>9</v>
      </c>
      <c r="D14" s="256">
        <v>470</v>
      </c>
      <c r="E14" s="254">
        <v>501</v>
      </c>
      <c r="F14" s="256">
        <v>13</v>
      </c>
      <c r="G14" s="256">
        <v>13</v>
      </c>
      <c r="H14" s="254">
        <v>28</v>
      </c>
      <c r="I14" s="256">
        <v>28</v>
      </c>
      <c r="J14" s="254">
        <v>564</v>
      </c>
      <c r="K14" s="256">
        <v>609</v>
      </c>
      <c r="L14" s="254">
        <v>217</v>
      </c>
      <c r="M14" s="256">
        <v>290</v>
      </c>
      <c r="N14" s="258">
        <v>150</v>
      </c>
      <c r="O14" s="254">
        <v>221</v>
      </c>
    </row>
    <row r="15" spans="1:15" ht="18" customHeight="1">
      <c r="A15" s="124" t="s">
        <v>103</v>
      </c>
      <c r="B15" s="254">
        <v>4</v>
      </c>
      <c r="C15" s="256">
        <v>4</v>
      </c>
      <c r="D15" s="256">
        <v>203</v>
      </c>
      <c r="E15" s="254">
        <v>214</v>
      </c>
      <c r="F15" s="256">
        <v>8</v>
      </c>
      <c r="G15" s="256">
        <v>10</v>
      </c>
      <c r="H15" s="254">
        <v>7</v>
      </c>
      <c r="I15" s="256">
        <v>7</v>
      </c>
      <c r="J15" s="254">
        <v>203</v>
      </c>
      <c r="K15" s="256">
        <v>214</v>
      </c>
      <c r="L15" s="254">
        <v>83</v>
      </c>
      <c r="M15" s="256">
        <v>89</v>
      </c>
      <c r="N15" s="258" t="s">
        <v>225</v>
      </c>
      <c r="O15" s="254" t="s">
        <v>225</v>
      </c>
    </row>
    <row r="16" spans="1:15" ht="18" customHeight="1">
      <c r="A16" s="124" t="s">
        <v>104</v>
      </c>
      <c r="B16" s="272" t="s">
        <v>225</v>
      </c>
      <c r="C16" s="273" t="s">
        <v>225</v>
      </c>
      <c r="D16" s="273">
        <v>84</v>
      </c>
      <c r="E16" s="272">
        <v>84</v>
      </c>
      <c r="F16" s="273">
        <v>53</v>
      </c>
      <c r="G16" s="273">
        <v>53</v>
      </c>
      <c r="H16" s="272">
        <v>3</v>
      </c>
      <c r="I16" s="273">
        <v>3</v>
      </c>
      <c r="J16" s="272">
        <v>34</v>
      </c>
      <c r="K16" s="273">
        <v>38</v>
      </c>
      <c r="L16" s="272">
        <v>8</v>
      </c>
      <c r="M16" s="273">
        <v>9</v>
      </c>
      <c r="N16" s="274">
        <v>10</v>
      </c>
      <c r="O16" s="272">
        <v>22</v>
      </c>
    </row>
    <row r="17" spans="1:15" ht="18" customHeight="1">
      <c r="A17" s="124" t="s">
        <v>105</v>
      </c>
      <c r="B17" s="272" t="s">
        <v>225</v>
      </c>
      <c r="C17" s="273" t="s">
        <v>225</v>
      </c>
      <c r="D17" s="273">
        <v>41</v>
      </c>
      <c r="E17" s="272">
        <v>41</v>
      </c>
      <c r="F17" s="273" t="s">
        <v>225</v>
      </c>
      <c r="G17" s="273" t="s">
        <v>225</v>
      </c>
      <c r="H17" s="272">
        <v>3</v>
      </c>
      <c r="I17" s="273">
        <v>3</v>
      </c>
      <c r="J17" s="272">
        <v>38</v>
      </c>
      <c r="K17" s="273">
        <v>38</v>
      </c>
      <c r="L17" s="272">
        <v>39</v>
      </c>
      <c r="M17" s="273">
        <v>39</v>
      </c>
      <c r="N17" s="274" t="s">
        <v>225</v>
      </c>
      <c r="O17" s="272" t="s">
        <v>225</v>
      </c>
    </row>
    <row r="18" spans="1:15" ht="18" customHeight="1">
      <c r="A18" s="124" t="s">
        <v>106</v>
      </c>
      <c r="B18" s="272" t="s">
        <v>225</v>
      </c>
      <c r="C18" s="273" t="s">
        <v>225</v>
      </c>
      <c r="D18" s="273">
        <v>100</v>
      </c>
      <c r="E18" s="272">
        <v>100</v>
      </c>
      <c r="F18" s="273">
        <v>3</v>
      </c>
      <c r="G18" s="273">
        <v>3</v>
      </c>
      <c r="H18" s="272">
        <v>7</v>
      </c>
      <c r="I18" s="273">
        <v>7</v>
      </c>
      <c r="J18" s="272">
        <v>91</v>
      </c>
      <c r="K18" s="273">
        <v>91</v>
      </c>
      <c r="L18" s="272">
        <v>36</v>
      </c>
      <c r="M18" s="273">
        <v>36</v>
      </c>
      <c r="N18" s="274">
        <v>9</v>
      </c>
      <c r="O18" s="272">
        <v>9</v>
      </c>
    </row>
    <row r="19" spans="1:15" ht="18" customHeight="1">
      <c r="A19" s="124" t="s">
        <v>107</v>
      </c>
      <c r="B19" s="272" t="s">
        <v>225</v>
      </c>
      <c r="C19" s="273" t="s">
        <v>225</v>
      </c>
      <c r="D19" s="273">
        <v>28</v>
      </c>
      <c r="E19" s="272">
        <v>28</v>
      </c>
      <c r="F19" s="273">
        <v>1</v>
      </c>
      <c r="G19" s="273">
        <v>1</v>
      </c>
      <c r="H19" s="272">
        <v>5</v>
      </c>
      <c r="I19" s="273">
        <v>5</v>
      </c>
      <c r="J19" s="272">
        <v>23</v>
      </c>
      <c r="K19" s="273">
        <v>23</v>
      </c>
      <c r="L19" s="272">
        <v>1</v>
      </c>
      <c r="M19" s="273">
        <v>1</v>
      </c>
      <c r="N19" s="274">
        <v>4</v>
      </c>
      <c r="O19" s="272">
        <v>4</v>
      </c>
    </row>
    <row r="20" spans="1:15" ht="18" customHeight="1">
      <c r="A20" s="124" t="s">
        <v>108</v>
      </c>
      <c r="B20" s="272">
        <v>4</v>
      </c>
      <c r="C20" s="273">
        <v>4</v>
      </c>
      <c r="D20" s="273">
        <v>61</v>
      </c>
      <c r="E20" s="272">
        <v>62</v>
      </c>
      <c r="F20" s="273">
        <v>1</v>
      </c>
      <c r="G20" s="273">
        <v>1</v>
      </c>
      <c r="H20" s="272">
        <v>6</v>
      </c>
      <c r="I20" s="273">
        <v>6</v>
      </c>
      <c r="J20" s="272">
        <v>66</v>
      </c>
      <c r="K20" s="273">
        <v>66</v>
      </c>
      <c r="L20" s="272">
        <v>26</v>
      </c>
      <c r="M20" s="273">
        <v>29</v>
      </c>
      <c r="N20" s="274">
        <v>10</v>
      </c>
      <c r="O20" s="272">
        <v>16</v>
      </c>
    </row>
    <row r="21" spans="1:15" ht="18" customHeight="1">
      <c r="A21" s="124" t="s">
        <v>109</v>
      </c>
      <c r="B21" s="272" t="s">
        <v>225</v>
      </c>
      <c r="C21" s="273" t="s">
        <v>225</v>
      </c>
      <c r="D21" s="273">
        <v>46</v>
      </c>
      <c r="E21" s="272">
        <v>46</v>
      </c>
      <c r="F21" s="273" t="s">
        <v>225</v>
      </c>
      <c r="G21" s="273" t="s">
        <v>225</v>
      </c>
      <c r="H21" s="272">
        <v>4</v>
      </c>
      <c r="I21" s="273">
        <v>4</v>
      </c>
      <c r="J21" s="272">
        <v>42</v>
      </c>
      <c r="K21" s="273">
        <v>42</v>
      </c>
      <c r="L21" s="272">
        <v>5</v>
      </c>
      <c r="M21" s="273">
        <v>10</v>
      </c>
      <c r="N21" s="274" t="s">
        <v>225</v>
      </c>
      <c r="O21" s="272" t="s">
        <v>225</v>
      </c>
    </row>
    <row r="22" spans="1:15" ht="18" customHeight="1">
      <c r="A22" s="124" t="s">
        <v>110</v>
      </c>
      <c r="B22" s="272" t="s">
        <v>225</v>
      </c>
      <c r="C22" s="273" t="s">
        <v>225</v>
      </c>
      <c r="D22" s="273">
        <v>23</v>
      </c>
      <c r="E22" s="272">
        <v>23</v>
      </c>
      <c r="F22" s="273">
        <v>1</v>
      </c>
      <c r="G22" s="273">
        <v>1</v>
      </c>
      <c r="H22" s="272">
        <v>3</v>
      </c>
      <c r="I22" s="273">
        <v>3</v>
      </c>
      <c r="J22" s="272">
        <v>19</v>
      </c>
      <c r="K22" s="273">
        <v>19</v>
      </c>
      <c r="L22" s="272">
        <v>5</v>
      </c>
      <c r="M22" s="273">
        <v>12</v>
      </c>
      <c r="N22" s="274" t="s">
        <v>225</v>
      </c>
      <c r="O22" s="272" t="s">
        <v>225</v>
      </c>
    </row>
    <row r="23" spans="1:15" ht="18" customHeight="1">
      <c r="A23" s="124" t="s">
        <v>111</v>
      </c>
      <c r="B23" s="272" t="s">
        <v>225</v>
      </c>
      <c r="C23" s="273" t="s">
        <v>225</v>
      </c>
      <c r="D23" s="273">
        <v>61</v>
      </c>
      <c r="E23" s="272">
        <v>68</v>
      </c>
      <c r="F23" s="273">
        <v>20</v>
      </c>
      <c r="G23" s="273">
        <v>20</v>
      </c>
      <c r="H23" s="272">
        <v>5</v>
      </c>
      <c r="I23" s="273">
        <v>7</v>
      </c>
      <c r="J23" s="272">
        <v>182</v>
      </c>
      <c r="K23" s="273">
        <v>251</v>
      </c>
      <c r="L23" s="272">
        <v>28</v>
      </c>
      <c r="M23" s="273">
        <v>34</v>
      </c>
      <c r="N23" s="274">
        <v>12</v>
      </c>
      <c r="O23" s="272">
        <v>14</v>
      </c>
    </row>
    <row r="24" spans="1:15" ht="18" customHeight="1">
      <c r="A24" s="124" t="s">
        <v>112</v>
      </c>
      <c r="B24" s="275" t="s">
        <v>225</v>
      </c>
      <c r="C24" s="276" t="s">
        <v>225</v>
      </c>
      <c r="D24" s="276">
        <v>7</v>
      </c>
      <c r="E24" s="277">
        <v>7</v>
      </c>
      <c r="F24" s="276">
        <v>1</v>
      </c>
      <c r="G24" s="276">
        <v>1</v>
      </c>
      <c r="H24" s="277">
        <v>6</v>
      </c>
      <c r="I24" s="276">
        <v>6</v>
      </c>
      <c r="J24" s="277">
        <v>63</v>
      </c>
      <c r="K24" s="276">
        <v>63</v>
      </c>
      <c r="L24" s="277">
        <v>5</v>
      </c>
      <c r="M24" s="276">
        <v>6</v>
      </c>
      <c r="N24" s="278" t="s">
        <v>225</v>
      </c>
      <c r="O24" s="277" t="s">
        <v>225</v>
      </c>
    </row>
    <row r="25" spans="1:15" ht="18" customHeight="1">
      <c r="A25" s="123" t="s">
        <v>113</v>
      </c>
      <c r="B25" s="254">
        <v>7</v>
      </c>
      <c r="C25" s="256">
        <v>7</v>
      </c>
      <c r="D25" s="256">
        <v>468</v>
      </c>
      <c r="E25" s="254">
        <v>486</v>
      </c>
      <c r="F25" s="256">
        <v>4</v>
      </c>
      <c r="G25" s="256">
        <v>4</v>
      </c>
      <c r="H25" s="254">
        <v>15</v>
      </c>
      <c r="I25" s="256">
        <v>19</v>
      </c>
      <c r="J25" s="254">
        <v>460</v>
      </c>
      <c r="K25" s="256">
        <v>474</v>
      </c>
      <c r="L25" s="254">
        <v>186</v>
      </c>
      <c r="M25" s="256">
        <v>238</v>
      </c>
      <c r="N25" s="258">
        <v>57</v>
      </c>
      <c r="O25" s="254">
        <v>73</v>
      </c>
    </row>
    <row r="26" spans="1:15" ht="18" customHeight="1">
      <c r="A26" s="124" t="s">
        <v>114</v>
      </c>
      <c r="B26" s="272" t="s">
        <v>225</v>
      </c>
      <c r="C26" s="273" t="s">
        <v>225</v>
      </c>
      <c r="D26" s="273">
        <v>167</v>
      </c>
      <c r="E26" s="272">
        <v>167</v>
      </c>
      <c r="F26" s="273">
        <v>1</v>
      </c>
      <c r="G26" s="273">
        <v>1</v>
      </c>
      <c r="H26" s="272">
        <v>15</v>
      </c>
      <c r="I26" s="273">
        <v>15</v>
      </c>
      <c r="J26" s="272">
        <v>183</v>
      </c>
      <c r="K26" s="273">
        <v>183</v>
      </c>
      <c r="L26" s="272">
        <v>8</v>
      </c>
      <c r="M26" s="273">
        <v>16</v>
      </c>
      <c r="N26" s="274">
        <v>1</v>
      </c>
      <c r="O26" s="272">
        <v>5</v>
      </c>
    </row>
    <row r="27" spans="1:15" ht="18" customHeight="1">
      <c r="A27" s="124" t="s">
        <v>115</v>
      </c>
      <c r="B27" s="272" t="s">
        <v>225</v>
      </c>
      <c r="C27" s="273" t="s">
        <v>225</v>
      </c>
      <c r="D27" s="273">
        <v>47</v>
      </c>
      <c r="E27" s="272">
        <v>48</v>
      </c>
      <c r="F27" s="273" t="s">
        <v>225</v>
      </c>
      <c r="G27" s="273" t="s">
        <v>225</v>
      </c>
      <c r="H27" s="272">
        <v>2</v>
      </c>
      <c r="I27" s="273">
        <v>2</v>
      </c>
      <c r="J27" s="272">
        <v>45</v>
      </c>
      <c r="K27" s="273">
        <v>46</v>
      </c>
      <c r="L27" s="272">
        <v>9</v>
      </c>
      <c r="M27" s="273">
        <v>14</v>
      </c>
      <c r="N27" s="274" t="s">
        <v>225</v>
      </c>
      <c r="O27" s="272" t="s">
        <v>225</v>
      </c>
    </row>
    <row r="28" spans="1:15" ht="18" customHeight="1">
      <c r="A28" s="124" t="s">
        <v>116</v>
      </c>
      <c r="B28" s="272">
        <v>1</v>
      </c>
      <c r="C28" s="273">
        <v>1</v>
      </c>
      <c r="D28" s="273">
        <v>39</v>
      </c>
      <c r="E28" s="272">
        <v>41</v>
      </c>
      <c r="F28" s="273">
        <v>1</v>
      </c>
      <c r="G28" s="273">
        <v>2</v>
      </c>
      <c r="H28" s="272">
        <v>1</v>
      </c>
      <c r="I28" s="273">
        <v>1</v>
      </c>
      <c r="J28" s="272">
        <v>38</v>
      </c>
      <c r="K28" s="273">
        <v>42</v>
      </c>
      <c r="L28" s="272">
        <v>6</v>
      </c>
      <c r="M28" s="273">
        <v>6</v>
      </c>
      <c r="N28" s="274" t="s">
        <v>225</v>
      </c>
      <c r="O28" s="272" t="s">
        <v>225</v>
      </c>
    </row>
    <row r="29" spans="1:15" ht="18" customHeight="1">
      <c r="A29" s="124" t="s">
        <v>117</v>
      </c>
      <c r="B29" s="272" t="s">
        <v>225</v>
      </c>
      <c r="C29" s="273" t="s">
        <v>225</v>
      </c>
      <c r="D29" s="273">
        <v>1</v>
      </c>
      <c r="E29" s="272">
        <v>1</v>
      </c>
      <c r="F29" s="273">
        <v>2</v>
      </c>
      <c r="G29" s="273">
        <v>2</v>
      </c>
      <c r="H29" s="272">
        <v>5</v>
      </c>
      <c r="I29" s="273">
        <v>5</v>
      </c>
      <c r="J29" s="272">
        <v>44</v>
      </c>
      <c r="K29" s="273">
        <v>44</v>
      </c>
      <c r="L29" s="272">
        <v>59</v>
      </c>
      <c r="M29" s="273">
        <v>74</v>
      </c>
      <c r="N29" s="274" t="s">
        <v>225</v>
      </c>
      <c r="O29" s="272" t="s">
        <v>225</v>
      </c>
    </row>
    <row r="30" spans="1:15" ht="18" customHeight="1">
      <c r="A30" s="124" t="s">
        <v>118</v>
      </c>
      <c r="B30" s="272">
        <v>3</v>
      </c>
      <c r="C30" s="273">
        <v>3</v>
      </c>
      <c r="D30" s="273">
        <v>120</v>
      </c>
      <c r="E30" s="272">
        <v>160</v>
      </c>
      <c r="F30" s="273">
        <v>8</v>
      </c>
      <c r="G30" s="273">
        <v>8</v>
      </c>
      <c r="H30" s="272">
        <v>2</v>
      </c>
      <c r="I30" s="273">
        <v>2</v>
      </c>
      <c r="J30" s="272">
        <v>112</v>
      </c>
      <c r="K30" s="273">
        <v>145</v>
      </c>
      <c r="L30" s="272">
        <v>53</v>
      </c>
      <c r="M30" s="273">
        <v>143</v>
      </c>
      <c r="N30" s="274">
        <v>26</v>
      </c>
      <c r="O30" s="272">
        <v>56</v>
      </c>
    </row>
    <row r="31" spans="1:15" ht="18" customHeight="1">
      <c r="A31" s="124" t="s">
        <v>119</v>
      </c>
      <c r="B31" s="272">
        <v>1</v>
      </c>
      <c r="C31" s="273">
        <v>1</v>
      </c>
      <c r="D31" s="273">
        <v>37</v>
      </c>
      <c r="E31" s="272">
        <v>37</v>
      </c>
      <c r="F31" s="273" t="s">
        <v>225</v>
      </c>
      <c r="G31" s="273" t="s">
        <v>225</v>
      </c>
      <c r="H31" s="272" t="s">
        <v>225</v>
      </c>
      <c r="I31" s="273" t="s">
        <v>225</v>
      </c>
      <c r="J31" s="272">
        <v>37</v>
      </c>
      <c r="K31" s="273">
        <v>38</v>
      </c>
      <c r="L31" s="272">
        <v>8</v>
      </c>
      <c r="M31" s="273">
        <v>9</v>
      </c>
      <c r="N31" s="274" t="s">
        <v>225</v>
      </c>
      <c r="O31" s="272" t="s">
        <v>225</v>
      </c>
    </row>
    <row r="32" spans="1:15" ht="18" customHeight="1">
      <c r="A32" s="124" t="s">
        <v>120</v>
      </c>
      <c r="B32" s="272">
        <v>1</v>
      </c>
      <c r="C32" s="273">
        <v>1</v>
      </c>
      <c r="D32" s="273">
        <v>57</v>
      </c>
      <c r="E32" s="272">
        <v>59</v>
      </c>
      <c r="F32" s="273" t="s">
        <v>225</v>
      </c>
      <c r="G32" s="273" t="s">
        <v>225</v>
      </c>
      <c r="H32" s="272">
        <v>5</v>
      </c>
      <c r="I32" s="273">
        <v>6</v>
      </c>
      <c r="J32" s="272">
        <v>15</v>
      </c>
      <c r="K32" s="273">
        <v>17</v>
      </c>
      <c r="L32" s="272">
        <v>17</v>
      </c>
      <c r="M32" s="273">
        <v>25</v>
      </c>
      <c r="N32" s="274">
        <v>6</v>
      </c>
      <c r="O32" s="272">
        <v>10</v>
      </c>
    </row>
    <row r="33" spans="1:15" ht="18" customHeight="1">
      <c r="A33" s="126" t="s">
        <v>121</v>
      </c>
      <c r="B33" s="277" t="s">
        <v>225</v>
      </c>
      <c r="C33" s="276" t="s">
        <v>225</v>
      </c>
      <c r="D33" s="276">
        <v>21</v>
      </c>
      <c r="E33" s="277">
        <v>33</v>
      </c>
      <c r="F33" s="276">
        <v>22</v>
      </c>
      <c r="G33" s="276">
        <v>22</v>
      </c>
      <c r="H33" s="277" t="s">
        <v>225</v>
      </c>
      <c r="I33" s="276" t="s">
        <v>225</v>
      </c>
      <c r="J33" s="277">
        <v>40</v>
      </c>
      <c r="K33" s="276">
        <v>42</v>
      </c>
      <c r="L33" s="277">
        <v>7</v>
      </c>
      <c r="M33" s="276">
        <v>8</v>
      </c>
      <c r="N33" s="278" t="s">
        <v>225</v>
      </c>
      <c r="O33" s="277" t="s">
        <v>225</v>
      </c>
    </row>
    <row r="34" spans="1:15" ht="18" customHeight="1">
      <c r="A34" s="124" t="s">
        <v>122</v>
      </c>
      <c r="B34" s="254">
        <v>5</v>
      </c>
      <c r="C34" s="256">
        <v>5</v>
      </c>
      <c r="D34" s="256">
        <v>59</v>
      </c>
      <c r="E34" s="254">
        <v>78</v>
      </c>
      <c r="F34" s="256">
        <v>10</v>
      </c>
      <c r="G34" s="256">
        <v>12</v>
      </c>
      <c r="H34" s="254">
        <v>1</v>
      </c>
      <c r="I34" s="256">
        <v>3</v>
      </c>
      <c r="J34" s="254">
        <v>892</v>
      </c>
      <c r="K34" s="256">
        <v>910</v>
      </c>
      <c r="L34" s="254">
        <v>107</v>
      </c>
      <c r="M34" s="256">
        <v>138</v>
      </c>
      <c r="N34" s="258">
        <v>25</v>
      </c>
      <c r="O34" s="254">
        <v>41</v>
      </c>
    </row>
    <row r="35" spans="1:15" ht="18" customHeight="1">
      <c r="A35" s="124" t="s">
        <v>123</v>
      </c>
      <c r="B35" s="254">
        <v>14</v>
      </c>
      <c r="C35" s="256">
        <v>23</v>
      </c>
      <c r="D35" s="256">
        <v>247</v>
      </c>
      <c r="E35" s="254">
        <v>345</v>
      </c>
      <c r="F35" s="256">
        <v>36</v>
      </c>
      <c r="G35" s="256">
        <v>44</v>
      </c>
      <c r="H35" s="254">
        <v>28</v>
      </c>
      <c r="I35" s="256">
        <v>46</v>
      </c>
      <c r="J35" s="254">
        <v>221</v>
      </c>
      <c r="K35" s="256">
        <v>321</v>
      </c>
      <c r="L35" s="254">
        <v>123</v>
      </c>
      <c r="M35" s="256">
        <v>223</v>
      </c>
      <c r="N35" s="258">
        <v>63</v>
      </c>
      <c r="O35" s="254">
        <v>113</v>
      </c>
    </row>
    <row r="36" spans="1:15" ht="18" customHeight="1">
      <c r="A36" s="124" t="s">
        <v>124</v>
      </c>
      <c r="B36" s="272" t="s">
        <v>225</v>
      </c>
      <c r="C36" s="273" t="s">
        <v>225</v>
      </c>
      <c r="D36" s="273">
        <v>1</v>
      </c>
      <c r="E36" s="272">
        <v>1</v>
      </c>
      <c r="F36" s="273" t="s">
        <v>225</v>
      </c>
      <c r="G36" s="273" t="s">
        <v>225</v>
      </c>
      <c r="H36" s="272">
        <v>1</v>
      </c>
      <c r="I36" s="273">
        <v>1</v>
      </c>
      <c r="J36" s="272">
        <v>17</v>
      </c>
      <c r="K36" s="273">
        <v>17</v>
      </c>
      <c r="L36" s="272">
        <v>8</v>
      </c>
      <c r="M36" s="273">
        <v>16</v>
      </c>
      <c r="N36" s="274">
        <v>2</v>
      </c>
      <c r="O36" s="272">
        <v>3</v>
      </c>
    </row>
    <row r="37" spans="1:15" ht="18" customHeight="1">
      <c r="A37" s="124" t="s">
        <v>125</v>
      </c>
      <c r="B37" s="272">
        <v>1</v>
      </c>
      <c r="C37" s="273">
        <v>3</v>
      </c>
      <c r="D37" s="273">
        <v>39</v>
      </c>
      <c r="E37" s="272">
        <v>47</v>
      </c>
      <c r="F37" s="273">
        <v>2</v>
      </c>
      <c r="G37" s="273">
        <v>2</v>
      </c>
      <c r="H37" s="272">
        <v>5</v>
      </c>
      <c r="I37" s="273">
        <v>8</v>
      </c>
      <c r="J37" s="272">
        <v>31</v>
      </c>
      <c r="K37" s="273">
        <v>34</v>
      </c>
      <c r="L37" s="272">
        <v>5</v>
      </c>
      <c r="M37" s="273">
        <v>7</v>
      </c>
      <c r="N37" s="274">
        <v>1</v>
      </c>
      <c r="O37" s="272">
        <v>1</v>
      </c>
    </row>
    <row r="38" spans="1:15" ht="18" customHeight="1">
      <c r="A38" s="124" t="s">
        <v>126</v>
      </c>
      <c r="B38" s="272" t="s">
        <v>225</v>
      </c>
      <c r="C38" s="273" t="s">
        <v>225</v>
      </c>
      <c r="D38" s="273">
        <v>21</v>
      </c>
      <c r="E38" s="272">
        <v>30</v>
      </c>
      <c r="F38" s="273">
        <v>20</v>
      </c>
      <c r="G38" s="273">
        <v>20</v>
      </c>
      <c r="H38" s="272">
        <v>1</v>
      </c>
      <c r="I38" s="273">
        <v>1</v>
      </c>
      <c r="J38" s="272">
        <v>28</v>
      </c>
      <c r="K38" s="273">
        <v>32</v>
      </c>
      <c r="L38" s="272">
        <v>2</v>
      </c>
      <c r="M38" s="273">
        <v>3</v>
      </c>
      <c r="N38" s="274" t="s">
        <v>225</v>
      </c>
      <c r="O38" s="272" t="s">
        <v>225</v>
      </c>
    </row>
    <row r="39" spans="1:15" ht="18" customHeight="1">
      <c r="A39" s="124" t="s">
        <v>127</v>
      </c>
      <c r="B39" s="272">
        <v>15</v>
      </c>
      <c r="C39" s="273">
        <v>15</v>
      </c>
      <c r="D39" s="273">
        <v>66</v>
      </c>
      <c r="E39" s="272">
        <v>70</v>
      </c>
      <c r="F39" s="273">
        <v>2</v>
      </c>
      <c r="G39" s="273">
        <v>2</v>
      </c>
      <c r="H39" s="272" t="s">
        <v>225</v>
      </c>
      <c r="I39" s="273" t="s">
        <v>225</v>
      </c>
      <c r="J39" s="272">
        <v>106</v>
      </c>
      <c r="K39" s="273">
        <v>112</v>
      </c>
      <c r="L39" s="272">
        <v>15</v>
      </c>
      <c r="M39" s="273">
        <v>39</v>
      </c>
      <c r="N39" s="274" t="s">
        <v>225</v>
      </c>
      <c r="O39" s="272" t="s">
        <v>225</v>
      </c>
    </row>
    <row r="40" spans="1:15" ht="18" customHeight="1">
      <c r="A40" s="124" t="s">
        <v>128</v>
      </c>
      <c r="B40" s="272" t="s">
        <v>225</v>
      </c>
      <c r="C40" s="273" t="s">
        <v>225</v>
      </c>
      <c r="D40" s="273">
        <v>68</v>
      </c>
      <c r="E40" s="272">
        <v>77</v>
      </c>
      <c r="F40" s="273">
        <v>3</v>
      </c>
      <c r="G40" s="273">
        <v>3</v>
      </c>
      <c r="H40" s="272" t="s">
        <v>225</v>
      </c>
      <c r="I40" s="273" t="s">
        <v>225</v>
      </c>
      <c r="J40" s="272">
        <v>77</v>
      </c>
      <c r="K40" s="273">
        <v>89</v>
      </c>
      <c r="L40" s="272">
        <v>24</v>
      </c>
      <c r="M40" s="273">
        <v>26</v>
      </c>
      <c r="N40" s="274">
        <v>26</v>
      </c>
      <c r="O40" s="272">
        <v>27</v>
      </c>
    </row>
    <row r="41" spans="1:15" ht="18" customHeight="1">
      <c r="A41" s="124" t="s">
        <v>129</v>
      </c>
      <c r="B41" s="272">
        <v>3</v>
      </c>
      <c r="C41" s="273">
        <v>3</v>
      </c>
      <c r="D41" s="273">
        <v>13</v>
      </c>
      <c r="E41" s="272">
        <v>16</v>
      </c>
      <c r="F41" s="273">
        <v>1</v>
      </c>
      <c r="G41" s="273">
        <v>3</v>
      </c>
      <c r="H41" s="272">
        <v>1</v>
      </c>
      <c r="I41" s="273">
        <v>1</v>
      </c>
      <c r="J41" s="272">
        <v>13</v>
      </c>
      <c r="K41" s="273">
        <v>14</v>
      </c>
      <c r="L41" s="272">
        <v>8</v>
      </c>
      <c r="M41" s="273">
        <v>8</v>
      </c>
      <c r="N41" s="274" t="s">
        <v>225</v>
      </c>
      <c r="O41" s="272" t="s">
        <v>225</v>
      </c>
    </row>
    <row r="42" spans="1:15" ht="18" customHeight="1">
      <c r="A42" s="124" t="s">
        <v>130</v>
      </c>
      <c r="B42" s="272">
        <v>2</v>
      </c>
      <c r="C42" s="273">
        <v>3</v>
      </c>
      <c r="D42" s="273">
        <v>23</v>
      </c>
      <c r="E42" s="272">
        <v>39</v>
      </c>
      <c r="F42" s="273">
        <v>8</v>
      </c>
      <c r="G42" s="273">
        <v>8</v>
      </c>
      <c r="H42" s="272">
        <v>1</v>
      </c>
      <c r="I42" s="273">
        <v>1</v>
      </c>
      <c r="J42" s="272">
        <v>23</v>
      </c>
      <c r="K42" s="273">
        <v>33</v>
      </c>
      <c r="L42" s="272">
        <v>12</v>
      </c>
      <c r="M42" s="273">
        <v>18</v>
      </c>
      <c r="N42" s="274" t="s">
        <v>225</v>
      </c>
      <c r="O42" s="272" t="s">
        <v>225</v>
      </c>
    </row>
    <row r="43" spans="1:15" ht="18" customHeight="1">
      <c r="A43" s="124" t="s">
        <v>131</v>
      </c>
      <c r="B43" s="272">
        <v>1</v>
      </c>
      <c r="C43" s="273">
        <v>1</v>
      </c>
      <c r="D43" s="273">
        <v>2</v>
      </c>
      <c r="E43" s="272">
        <v>3</v>
      </c>
      <c r="F43" s="273">
        <v>2</v>
      </c>
      <c r="G43" s="273">
        <v>4</v>
      </c>
      <c r="H43" s="272" t="s">
        <v>225</v>
      </c>
      <c r="I43" s="273" t="s">
        <v>225</v>
      </c>
      <c r="J43" s="272">
        <v>1</v>
      </c>
      <c r="K43" s="273">
        <v>1</v>
      </c>
      <c r="L43" s="272">
        <v>2</v>
      </c>
      <c r="M43" s="273">
        <v>2</v>
      </c>
      <c r="N43" s="274" t="s">
        <v>225</v>
      </c>
      <c r="O43" s="272" t="s">
        <v>225</v>
      </c>
    </row>
    <row r="44" spans="1:15" ht="18" customHeight="1">
      <c r="A44" s="124" t="s">
        <v>132</v>
      </c>
      <c r="B44" s="272">
        <v>1</v>
      </c>
      <c r="C44" s="273">
        <v>1</v>
      </c>
      <c r="D44" s="273">
        <v>5</v>
      </c>
      <c r="E44" s="272">
        <v>7</v>
      </c>
      <c r="F44" s="273">
        <v>2</v>
      </c>
      <c r="G44" s="273">
        <v>2</v>
      </c>
      <c r="H44" s="272">
        <v>1</v>
      </c>
      <c r="I44" s="273">
        <v>1</v>
      </c>
      <c r="J44" s="272">
        <v>5</v>
      </c>
      <c r="K44" s="273">
        <v>9</v>
      </c>
      <c r="L44" s="272">
        <v>5</v>
      </c>
      <c r="M44" s="273">
        <v>7</v>
      </c>
      <c r="N44" s="274">
        <v>3</v>
      </c>
      <c r="O44" s="272">
        <v>3</v>
      </c>
    </row>
    <row r="45" spans="1:15" ht="18" customHeight="1">
      <c r="A45" s="124" t="s">
        <v>133</v>
      </c>
      <c r="B45" s="272">
        <v>1</v>
      </c>
      <c r="C45" s="273">
        <v>3</v>
      </c>
      <c r="D45" s="273">
        <v>3</v>
      </c>
      <c r="E45" s="272">
        <v>3</v>
      </c>
      <c r="F45" s="273">
        <v>2</v>
      </c>
      <c r="G45" s="273">
        <v>2</v>
      </c>
      <c r="H45" s="272">
        <v>2</v>
      </c>
      <c r="I45" s="273">
        <v>10</v>
      </c>
      <c r="J45" s="272">
        <v>2</v>
      </c>
      <c r="K45" s="273">
        <v>2</v>
      </c>
      <c r="L45" s="272">
        <v>5</v>
      </c>
      <c r="M45" s="273">
        <v>5</v>
      </c>
      <c r="N45" s="274" t="s">
        <v>225</v>
      </c>
      <c r="O45" s="272" t="s">
        <v>225</v>
      </c>
    </row>
    <row r="46" spans="1:15" ht="18" customHeight="1">
      <c r="A46" s="124" t="s">
        <v>134</v>
      </c>
      <c r="B46" s="275">
        <v>5</v>
      </c>
      <c r="C46" s="276">
        <v>7</v>
      </c>
      <c r="D46" s="276">
        <v>109</v>
      </c>
      <c r="E46" s="277">
        <v>121</v>
      </c>
      <c r="F46" s="276">
        <v>4</v>
      </c>
      <c r="G46" s="276">
        <v>6</v>
      </c>
      <c r="H46" s="277">
        <v>4</v>
      </c>
      <c r="I46" s="276">
        <v>6</v>
      </c>
      <c r="J46" s="277">
        <v>112</v>
      </c>
      <c r="K46" s="276">
        <v>130</v>
      </c>
      <c r="L46" s="277">
        <v>18</v>
      </c>
      <c r="M46" s="276">
        <v>20</v>
      </c>
      <c r="N46" s="278">
        <v>2</v>
      </c>
      <c r="O46" s="277">
        <v>6</v>
      </c>
    </row>
    <row r="47" spans="1:15" ht="18" customHeight="1">
      <c r="A47" s="123" t="s">
        <v>135</v>
      </c>
      <c r="B47" s="272" t="s">
        <v>225</v>
      </c>
      <c r="C47" s="273" t="s">
        <v>225</v>
      </c>
      <c r="D47" s="273">
        <v>18</v>
      </c>
      <c r="E47" s="272">
        <v>18</v>
      </c>
      <c r="F47" s="273">
        <v>1</v>
      </c>
      <c r="G47" s="273">
        <v>1</v>
      </c>
      <c r="H47" s="272">
        <v>1</v>
      </c>
      <c r="I47" s="273">
        <v>1</v>
      </c>
      <c r="J47" s="272">
        <v>17</v>
      </c>
      <c r="K47" s="273">
        <v>17</v>
      </c>
      <c r="L47" s="272">
        <v>6</v>
      </c>
      <c r="M47" s="273">
        <v>6</v>
      </c>
      <c r="N47" s="274" t="s">
        <v>225</v>
      </c>
      <c r="O47" s="272" t="s">
        <v>225</v>
      </c>
    </row>
    <row r="48" spans="1:15" ht="18" customHeight="1">
      <c r="A48" s="124" t="s">
        <v>136</v>
      </c>
      <c r="B48" s="272" t="s">
        <v>225</v>
      </c>
      <c r="C48" s="273" t="s">
        <v>225</v>
      </c>
      <c r="D48" s="273">
        <v>3</v>
      </c>
      <c r="E48" s="272">
        <v>3</v>
      </c>
      <c r="F48" s="273">
        <v>3</v>
      </c>
      <c r="G48" s="273">
        <v>3</v>
      </c>
      <c r="H48" s="272" t="s">
        <v>225</v>
      </c>
      <c r="I48" s="273" t="s">
        <v>225</v>
      </c>
      <c r="J48" s="272" t="s">
        <v>225</v>
      </c>
      <c r="K48" s="273" t="s">
        <v>225</v>
      </c>
      <c r="L48" s="272">
        <v>1</v>
      </c>
      <c r="M48" s="273">
        <v>1</v>
      </c>
      <c r="N48" s="274" t="s">
        <v>225</v>
      </c>
      <c r="O48" s="272" t="s">
        <v>225</v>
      </c>
    </row>
    <row r="49" spans="1:15" ht="18" customHeight="1">
      <c r="A49" s="124" t="s">
        <v>137</v>
      </c>
      <c r="B49" s="272" t="s">
        <v>225</v>
      </c>
      <c r="C49" s="273" t="s">
        <v>225</v>
      </c>
      <c r="D49" s="273" t="s">
        <v>225</v>
      </c>
      <c r="E49" s="272" t="s">
        <v>225</v>
      </c>
      <c r="F49" s="273">
        <v>19</v>
      </c>
      <c r="G49" s="273">
        <v>22</v>
      </c>
      <c r="H49" s="272">
        <v>9</v>
      </c>
      <c r="I49" s="273">
        <v>10</v>
      </c>
      <c r="J49" s="272">
        <v>10</v>
      </c>
      <c r="K49" s="273">
        <v>10</v>
      </c>
      <c r="L49" s="272">
        <v>18</v>
      </c>
      <c r="M49" s="273">
        <v>18</v>
      </c>
      <c r="N49" s="274" t="s">
        <v>225</v>
      </c>
      <c r="O49" s="272" t="s">
        <v>225</v>
      </c>
    </row>
    <row r="50" spans="1:15" ht="18" customHeight="1">
      <c r="A50" s="125" t="s">
        <v>138</v>
      </c>
      <c r="B50" s="275">
        <v>2</v>
      </c>
      <c r="C50" s="276">
        <v>3</v>
      </c>
      <c r="D50" s="276">
        <v>109</v>
      </c>
      <c r="E50" s="277">
        <v>118</v>
      </c>
      <c r="F50" s="276">
        <v>5</v>
      </c>
      <c r="G50" s="276">
        <v>6</v>
      </c>
      <c r="H50" s="277">
        <v>7</v>
      </c>
      <c r="I50" s="276">
        <v>7</v>
      </c>
      <c r="J50" s="277">
        <v>101</v>
      </c>
      <c r="K50" s="276">
        <v>111</v>
      </c>
      <c r="L50" s="277">
        <v>33</v>
      </c>
      <c r="M50" s="276">
        <v>57</v>
      </c>
      <c r="N50" s="278">
        <v>16</v>
      </c>
      <c r="O50" s="277">
        <v>20</v>
      </c>
    </row>
    <row r="51" spans="1:15" ht="18" customHeight="1">
      <c r="A51" s="124" t="s">
        <v>139</v>
      </c>
      <c r="B51" s="272" t="s">
        <v>225</v>
      </c>
      <c r="C51" s="273" t="s">
        <v>225</v>
      </c>
      <c r="D51" s="273">
        <v>258</v>
      </c>
      <c r="E51" s="272">
        <v>258</v>
      </c>
      <c r="F51" s="273" t="s">
        <v>225</v>
      </c>
      <c r="G51" s="273" t="s">
        <v>225</v>
      </c>
      <c r="H51" s="272">
        <v>28</v>
      </c>
      <c r="I51" s="273">
        <v>28</v>
      </c>
      <c r="J51" s="272">
        <v>230</v>
      </c>
      <c r="K51" s="273">
        <v>233</v>
      </c>
      <c r="L51" s="272">
        <v>7</v>
      </c>
      <c r="M51" s="273">
        <v>10</v>
      </c>
      <c r="N51" s="274" t="s">
        <v>225</v>
      </c>
      <c r="O51" s="272" t="s">
        <v>225</v>
      </c>
    </row>
    <row r="52" spans="1:15" ht="18" customHeight="1">
      <c r="A52" s="124" t="s">
        <v>140</v>
      </c>
      <c r="B52" s="272" t="s">
        <v>225</v>
      </c>
      <c r="C52" s="273" t="s">
        <v>225</v>
      </c>
      <c r="D52" s="273">
        <v>181</v>
      </c>
      <c r="E52" s="272">
        <v>184</v>
      </c>
      <c r="F52" s="273">
        <v>3</v>
      </c>
      <c r="G52" s="273">
        <v>3</v>
      </c>
      <c r="H52" s="272">
        <v>14</v>
      </c>
      <c r="I52" s="273">
        <v>15</v>
      </c>
      <c r="J52" s="272">
        <v>164</v>
      </c>
      <c r="K52" s="273">
        <v>166</v>
      </c>
      <c r="L52" s="272">
        <v>7</v>
      </c>
      <c r="M52" s="273">
        <v>7</v>
      </c>
      <c r="N52" s="274">
        <v>9</v>
      </c>
      <c r="O52" s="272">
        <v>10</v>
      </c>
    </row>
    <row r="53" spans="1:15" ht="18" customHeight="1">
      <c r="A53" s="124" t="s">
        <v>141</v>
      </c>
      <c r="B53" s="272">
        <v>6</v>
      </c>
      <c r="C53" s="273">
        <v>10</v>
      </c>
      <c r="D53" s="273">
        <v>9</v>
      </c>
      <c r="E53" s="272">
        <v>18</v>
      </c>
      <c r="F53" s="273">
        <v>3</v>
      </c>
      <c r="G53" s="273">
        <v>3</v>
      </c>
      <c r="H53" s="272" t="s">
        <v>225</v>
      </c>
      <c r="I53" s="273" t="s">
        <v>225</v>
      </c>
      <c r="J53" s="272">
        <v>29</v>
      </c>
      <c r="K53" s="273">
        <v>52</v>
      </c>
      <c r="L53" s="272">
        <v>68</v>
      </c>
      <c r="M53" s="273">
        <v>116</v>
      </c>
      <c r="N53" s="274" t="s">
        <v>225</v>
      </c>
      <c r="O53" s="272" t="s">
        <v>225</v>
      </c>
    </row>
    <row r="54" spans="1:15" ht="18" customHeight="1">
      <c r="A54" s="124" t="s">
        <v>142</v>
      </c>
      <c r="B54" s="272">
        <v>10</v>
      </c>
      <c r="C54" s="273">
        <v>10</v>
      </c>
      <c r="D54" s="273">
        <v>20</v>
      </c>
      <c r="E54" s="272">
        <v>20</v>
      </c>
      <c r="F54" s="273" t="s">
        <v>225</v>
      </c>
      <c r="G54" s="273" t="s">
        <v>225</v>
      </c>
      <c r="H54" s="272" t="s">
        <v>225</v>
      </c>
      <c r="I54" s="273" t="s">
        <v>225</v>
      </c>
      <c r="J54" s="272">
        <v>24</v>
      </c>
      <c r="K54" s="273">
        <v>24</v>
      </c>
      <c r="L54" s="272">
        <v>19</v>
      </c>
      <c r="M54" s="273">
        <v>25</v>
      </c>
      <c r="N54" s="274">
        <v>20</v>
      </c>
      <c r="O54" s="272">
        <v>22</v>
      </c>
    </row>
    <row r="55" spans="1:15" ht="18" customHeight="1">
      <c r="A55" s="124" t="s">
        <v>143</v>
      </c>
      <c r="B55" s="272">
        <v>9</v>
      </c>
      <c r="C55" s="273">
        <v>9</v>
      </c>
      <c r="D55" s="273">
        <v>69</v>
      </c>
      <c r="E55" s="272">
        <v>98</v>
      </c>
      <c r="F55" s="273">
        <v>26</v>
      </c>
      <c r="G55" s="273">
        <v>34</v>
      </c>
      <c r="H55" s="272">
        <v>8</v>
      </c>
      <c r="I55" s="273">
        <v>11</v>
      </c>
      <c r="J55" s="272">
        <v>37</v>
      </c>
      <c r="K55" s="273">
        <v>52</v>
      </c>
      <c r="L55" s="272">
        <v>17</v>
      </c>
      <c r="M55" s="273">
        <v>19</v>
      </c>
      <c r="N55" s="274">
        <v>15</v>
      </c>
      <c r="O55" s="272">
        <v>18</v>
      </c>
    </row>
    <row r="56" spans="1:15" ht="18" customHeight="1">
      <c r="A56" s="124" t="s">
        <v>144</v>
      </c>
      <c r="B56" s="272">
        <v>1</v>
      </c>
      <c r="C56" s="273">
        <v>1</v>
      </c>
      <c r="D56" s="273">
        <v>5</v>
      </c>
      <c r="E56" s="272">
        <v>5</v>
      </c>
      <c r="F56" s="273" t="s">
        <v>225</v>
      </c>
      <c r="G56" s="273" t="s">
        <v>225</v>
      </c>
      <c r="H56" s="272">
        <v>1</v>
      </c>
      <c r="I56" s="273">
        <v>1</v>
      </c>
      <c r="J56" s="272">
        <v>4</v>
      </c>
      <c r="K56" s="273">
        <v>4</v>
      </c>
      <c r="L56" s="272">
        <v>8</v>
      </c>
      <c r="M56" s="273">
        <v>13</v>
      </c>
      <c r="N56" s="274">
        <v>1</v>
      </c>
      <c r="O56" s="272">
        <v>1</v>
      </c>
    </row>
    <row r="57" spans="1:15" ht="18" customHeight="1">
      <c r="A57" s="124" t="s">
        <v>145</v>
      </c>
      <c r="B57" s="272">
        <v>3</v>
      </c>
      <c r="C57" s="273">
        <v>3</v>
      </c>
      <c r="D57" s="273">
        <v>53</v>
      </c>
      <c r="E57" s="272">
        <v>53</v>
      </c>
      <c r="F57" s="273">
        <v>5</v>
      </c>
      <c r="G57" s="273">
        <v>5</v>
      </c>
      <c r="H57" s="272">
        <v>4</v>
      </c>
      <c r="I57" s="273">
        <v>8</v>
      </c>
      <c r="J57" s="272">
        <v>44</v>
      </c>
      <c r="K57" s="273">
        <v>44</v>
      </c>
      <c r="L57" s="272">
        <v>70</v>
      </c>
      <c r="M57" s="273">
        <v>75</v>
      </c>
      <c r="N57" s="274">
        <v>10</v>
      </c>
      <c r="O57" s="272">
        <v>10</v>
      </c>
    </row>
    <row r="58" spans="1:15" ht="18" customHeight="1">
      <c r="A58" s="124" t="s">
        <v>146</v>
      </c>
      <c r="B58" s="272" t="s">
        <v>225</v>
      </c>
      <c r="C58" s="273" t="s">
        <v>225</v>
      </c>
      <c r="D58" s="273" t="s">
        <v>225</v>
      </c>
      <c r="E58" s="272" t="s">
        <v>225</v>
      </c>
      <c r="F58" s="273" t="s">
        <v>225</v>
      </c>
      <c r="G58" s="273" t="s">
        <v>225</v>
      </c>
      <c r="H58" s="272" t="s">
        <v>225</v>
      </c>
      <c r="I58" s="273" t="s">
        <v>225</v>
      </c>
      <c r="J58" s="272" t="s">
        <v>225</v>
      </c>
      <c r="K58" s="273" t="s">
        <v>225</v>
      </c>
      <c r="L58" s="272" t="s">
        <v>225</v>
      </c>
      <c r="M58" s="273" t="s">
        <v>225</v>
      </c>
      <c r="N58" s="274" t="s">
        <v>225</v>
      </c>
      <c r="O58" s="272" t="s">
        <v>225</v>
      </c>
    </row>
    <row r="59" spans="1:15" ht="18" customHeight="1">
      <c r="A59" s="124" t="s">
        <v>147</v>
      </c>
      <c r="B59" s="272" t="s">
        <v>225</v>
      </c>
      <c r="C59" s="273" t="s">
        <v>225</v>
      </c>
      <c r="D59" s="273" t="s">
        <v>225</v>
      </c>
      <c r="E59" s="272" t="s">
        <v>225</v>
      </c>
      <c r="F59" s="273">
        <v>1</v>
      </c>
      <c r="G59" s="273">
        <v>1</v>
      </c>
      <c r="H59" s="272" t="s">
        <v>225</v>
      </c>
      <c r="I59" s="273" t="s">
        <v>225</v>
      </c>
      <c r="J59" s="272">
        <v>19</v>
      </c>
      <c r="K59" s="273">
        <v>19</v>
      </c>
      <c r="L59" s="272">
        <v>4</v>
      </c>
      <c r="M59" s="273">
        <v>4</v>
      </c>
      <c r="N59" s="274" t="s">
        <v>225</v>
      </c>
      <c r="O59" s="272" t="s">
        <v>225</v>
      </c>
    </row>
    <row r="60" spans="1:15" ht="18" customHeight="1">
      <c r="A60" s="124" t="s">
        <v>148</v>
      </c>
      <c r="B60" s="272">
        <v>7</v>
      </c>
      <c r="C60" s="273">
        <v>11</v>
      </c>
      <c r="D60" s="273">
        <v>3</v>
      </c>
      <c r="E60" s="272">
        <v>13</v>
      </c>
      <c r="F60" s="273">
        <v>5</v>
      </c>
      <c r="G60" s="273">
        <v>5</v>
      </c>
      <c r="H60" s="272" t="s">
        <v>225</v>
      </c>
      <c r="I60" s="273" t="s">
        <v>225</v>
      </c>
      <c r="J60" s="272">
        <v>8</v>
      </c>
      <c r="K60" s="273">
        <v>40</v>
      </c>
      <c r="L60" s="272">
        <v>33</v>
      </c>
      <c r="M60" s="273">
        <v>67</v>
      </c>
      <c r="N60" s="274" t="s">
        <v>225</v>
      </c>
      <c r="O60" s="272" t="s">
        <v>225</v>
      </c>
    </row>
    <row r="61" spans="1:15" ht="18" customHeight="1">
      <c r="A61" s="124" t="s">
        <v>149</v>
      </c>
      <c r="B61" s="272" t="s">
        <v>225</v>
      </c>
      <c r="C61" s="273" t="s">
        <v>225</v>
      </c>
      <c r="D61" s="273">
        <v>42</v>
      </c>
      <c r="E61" s="272">
        <v>43</v>
      </c>
      <c r="F61" s="273" t="s">
        <v>225</v>
      </c>
      <c r="G61" s="273" t="s">
        <v>225</v>
      </c>
      <c r="H61" s="272">
        <v>2</v>
      </c>
      <c r="I61" s="273">
        <v>2</v>
      </c>
      <c r="J61" s="272">
        <v>48</v>
      </c>
      <c r="K61" s="273">
        <v>49</v>
      </c>
      <c r="L61" s="272">
        <v>8</v>
      </c>
      <c r="M61" s="273">
        <v>15</v>
      </c>
      <c r="N61" s="274">
        <v>1</v>
      </c>
      <c r="O61" s="272">
        <v>2</v>
      </c>
    </row>
    <row r="62" spans="1:15" ht="18" customHeight="1">
      <c r="A62" s="124" t="s">
        <v>150</v>
      </c>
      <c r="B62" s="272">
        <v>2</v>
      </c>
      <c r="C62" s="273">
        <v>2</v>
      </c>
      <c r="D62" s="273">
        <v>21</v>
      </c>
      <c r="E62" s="272">
        <v>26</v>
      </c>
      <c r="F62" s="273">
        <v>21</v>
      </c>
      <c r="G62" s="273">
        <v>22</v>
      </c>
      <c r="H62" s="272" t="s">
        <v>225</v>
      </c>
      <c r="I62" s="273" t="s">
        <v>225</v>
      </c>
      <c r="J62" s="272" t="s">
        <v>225</v>
      </c>
      <c r="K62" s="273" t="s">
        <v>225</v>
      </c>
      <c r="L62" s="272">
        <v>18</v>
      </c>
      <c r="M62" s="273">
        <v>18</v>
      </c>
      <c r="N62" s="274" t="s">
        <v>225</v>
      </c>
      <c r="O62" s="272" t="s">
        <v>225</v>
      </c>
    </row>
    <row r="63" spans="1:15" ht="18" customHeight="1">
      <c r="A63" s="128" t="s">
        <v>151</v>
      </c>
      <c r="B63" s="263">
        <v>12</v>
      </c>
      <c r="C63" s="264">
        <v>12</v>
      </c>
      <c r="D63" s="264">
        <v>220</v>
      </c>
      <c r="E63" s="263">
        <v>225</v>
      </c>
      <c r="F63" s="264">
        <v>470</v>
      </c>
      <c r="G63" s="264">
        <v>470</v>
      </c>
      <c r="H63" s="263">
        <v>76</v>
      </c>
      <c r="I63" s="264">
        <v>82</v>
      </c>
      <c r="J63" s="263">
        <v>2372</v>
      </c>
      <c r="K63" s="264">
        <v>2372</v>
      </c>
      <c r="L63" s="263">
        <v>186</v>
      </c>
      <c r="M63" s="264">
        <v>199</v>
      </c>
      <c r="N63" s="265">
        <v>22</v>
      </c>
      <c r="O63" s="266">
        <v>27</v>
      </c>
    </row>
    <row r="64" spans="1:15" ht="18" customHeight="1" thickBot="1">
      <c r="A64" s="127" t="s">
        <v>152</v>
      </c>
      <c r="B64" s="267">
        <v>12</v>
      </c>
      <c r="C64" s="268">
        <v>27</v>
      </c>
      <c r="D64" s="268">
        <v>2256</v>
      </c>
      <c r="E64" s="269">
        <v>2330</v>
      </c>
      <c r="F64" s="268">
        <v>388</v>
      </c>
      <c r="G64" s="268">
        <v>392</v>
      </c>
      <c r="H64" s="269">
        <v>134</v>
      </c>
      <c r="I64" s="268">
        <v>155</v>
      </c>
      <c r="J64" s="269">
        <v>1781</v>
      </c>
      <c r="K64" s="268">
        <v>1840</v>
      </c>
      <c r="L64" s="269">
        <v>265</v>
      </c>
      <c r="M64" s="268">
        <v>376</v>
      </c>
      <c r="N64" s="270">
        <v>12</v>
      </c>
      <c r="O64" s="271">
        <v>16</v>
      </c>
    </row>
    <row r="65" spans="1:17" ht="18" customHeight="1">
      <c r="A65" s="110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</row>
    <row r="66" spans="1:17" ht="14.25">
      <c r="A66" s="129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 t="s">
        <v>15</v>
      </c>
      <c r="P66" s="118"/>
      <c r="Q66" s="118"/>
    </row>
    <row r="67" spans="1:17" ht="14.25">
      <c r="A67" s="129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</row>
    <row r="68" spans="1:17" ht="14.25">
      <c r="A68" s="129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</row>
    <row r="69" spans="1:1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</row>
  </sheetData>
  <sheetProtection/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 horizontalCentered="1"/>
  <pageMargins left="0.6692913385826772" right="0.5511811023622047" top="0.7480314960629921" bottom="0.48" header="0.4724409448818898" footer="0.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5"/>
  <sheetViews>
    <sheetView view="pageBreakPreview" zoomScaleNormal="75" zoomScaleSheetLayoutView="100" zoomScalePageLayoutView="0" workbookViewId="0" topLeftCell="A1">
      <selection activeCell="D16" sqref="D16"/>
    </sheetView>
  </sheetViews>
  <sheetFormatPr defaultColWidth="9.140625" defaultRowHeight="12"/>
  <cols>
    <col min="1" max="1" width="1.7109375" style="5" customWidth="1"/>
    <col min="2" max="2" width="7.421875" style="5" customWidth="1"/>
    <col min="3" max="4" width="12.28125" style="5" customWidth="1"/>
    <col min="5" max="6" width="26.28125" style="5" customWidth="1"/>
    <col min="7" max="7" width="24.00390625" style="5" customWidth="1"/>
    <col min="8" max="8" width="22.8515625" style="5" customWidth="1"/>
    <col min="9" max="9" width="20.8515625" style="5" customWidth="1"/>
    <col min="10" max="16384" width="9.140625" style="5" customWidth="1"/>
  </cols>
  <sheetData>
    <row r="1" spans="2:7" s="177" customFormat="1" ht="21.75" customHeight="1">
      <c r="B1" s="6" t="s">
        <v>277</v>
      </c>
      <c r="G1" s="178"/>
    </row>
    <row r="2" spans="2:8" ht="17.25" customHeight="1" thickBot="1">
      <c r="B2" s="149" t="s">
        <v>276</v>
      </c>
      <c r="C2" s="4"/>
      <c r="D2" s="4"/>
      <c r="E2" s="4"/>
      <c r="F2" s="4"/>
      <c r="G2" s="4"/>
      <c r="H2" s="4"/>
    </row>
    <row r="3" spans="1:8" ht="14.25" customHeight="1">
      <c r="A3" s="139"/>
      <c r="B3" s="147" t="s">
        <v>234</v>
      </c>
      <c r="C3" s="148" t="s">
        <v>233</v>
      </c>
      <c r="D3" s="147" t="s">
        <v>232</v>
      </c>
      <c r="E3" s="396" t="s">
        <v>275</v>
      </c>
      <c r="F3" s="397"/>
      <c r="G3" s="397"/>
      <c r="H3" s="397"/>
    </row>
    <row r="4" spans="1:8" ht="17.25" customHeight="1">
      <c r="A4" s="139"/>
      <c r="B4" s="145" t="s">
        <v>230</v>
      </c>
      <c r="C4" s="169">
        <v>26265</v>
      </c>
      <c r="D4" s="168">
        <v>7</v>
      </c>
      <c r="E4" s="175" t="s">
        <v>274</v>
      </c>
      <c r="F4" s="174" t="s">
        <v>273</v>
      </c>
      <c r="G4" s="174"/>
      <c r="H4" s="174"/>
    </row>
    <row r="5" spans="1:8" ht="17.25" customHeight="1">
      <c r="A5" s="139"/>
      <c r="B5" s="143">
        <v>2</v>
      </c>
      <c r="C5" s="169">
        <v>25058</v>
      </c>
      <c r="D5" s="168">
        <v>6</v>
      </c>
      <c r="E5" s="175" t="s">
        <v>241</v>
      </c>
      <c r="F5" s="174" t="s">
        <v>272</v>
      </c>
      <c r="G5" s="174" t="s">
        <v>270</v>
      </c>
      <c r="H5" s="174"/>
    </row>
    <row r="6" spans="1:8" ht="17.25" customHeight="1">
      <c r="A6" s="139"/>
      <c r="B6" s="143"/>
      <c r="C6" s="169"/>
      <c r="D6" s="168"/>
      <c r="E6" s="175" t="s">
        <v>257</v>
      </c>
      <c r="F6" s="174" t="s">
        <v>254</v>
      </c>
      <c r="G6" s="174"/>
      <c r="H6" s="174"/>
    </row>
    <row r="7" spans="1:8" ht="17.25" customHeight="1">
      <c r="A7" s="139"/>
      <c r="B7" s="143">
        <v>3</v>
      </c>
      <c r="C7" s="169">
        <v>25500</v>
      </c>
      <c r="D7" s="168">
        <v>11</v>
      </c>
      <c r="E7" s="175" t="s">
        <v>271</v>
      </c>
      <c r="F7" s="174" t="s">
        <v>270</v>
      </c>
      <c r="G7" s="174" t="s">
        <v>258</v>
      </c>
      <c r="H7" s="174" t="s">
        <v>269</v>
      </c>
    </row>
    <row r="8" spans="1:8" ht="17.25" customHeight="1">
      <c r="A8" s="139"/>
      <c r="B8" s="143">
        <v>4</v>
      </c>
      <c r="C8" s="169">
        <v>24663</v>
      </c>
      <c r="D8" s="168">
        <v>9</v>
      </c>
      <c r="E8" s="175" t="s">
        <v>241</v>
      </c>
      <c r="F8" s="174" t="s">
        <v>268</v>
      </c>
      <c r="G8" s="174" t="s">
        <v>267</v>
      </c>
      <c r="H8" s="174"/>
    </row>
    <row r="9" spans="1:8" ht="17.25" customHeight="1">
      <c r="A9" s="139"/>
      <c r="B9" s="143">
        <v>5</v>
      </c>
      <c r="C9" s="169">
        <v>24172</v>
      </c>
      <c r="D9" s="168">
        <v>5</v>
      </c>
      <c r="E9" s="175" t="s">
        <v>241</v>
      </c>
      <c r="F9" s="174" t="s">
        <v>254</v>
      </c>
      <c r="G9" s="174" t="s">
        <v>266</v>
      </c>
      <c r="H9" s="174"/>
    </row>
    <row r="10" spans="1:8" ht="17.25" customHeight="1">
      <c r="A10" s="139"/>
      <c r="B10" s="143">
        <v>6</v>
      </c>
      <c r="C10" s="169">
        <v>24474</v>
      </c>
      <c r="D10" s="168">
        <v>10</v>
      </c>
      <c r="E10" s="175" t="s">
        <v>265</v>
      </c>
      <c r="F10" s="174" t="s">
        <v>264</v>
      </c>
      <c r="G10" s="174"/>
      <c r="H10" s="174"/>
    </row>
    <row r="11" spans="1:8" ht="17.25" customHeight="1">
      <c r="A11" s="139"/>
      <c r="B11" s="143">
        <v>7</v>
      </c>
      <c r="C11" s="169">
        <v>23842</v>
      </c>
      <c r="D11" s="168">
        <v>10</v>
      </c>
      <c r="E11" s="175" t="s">
        <v>263</v>
      </c>
      <c r="F11" s="174" t="s">
        <v>262</v>
      </c>
      <c r="G11" s="174" t="s">
        <v>261</v>
      </c>
      <c r="H11" s="174" t="s">
        <v>260</v>
      </c>
    </row>
    <row r="12" spans="1:8" ht="17.25" customHeight="1">
      <c r="A12" s="139"/>
      <c r="B12" s="143">
        <v>8</v>
      </c>
      <c r="C12" s="169">
        <v>23316</v>
      </c>
      <c r="D12" s="168">
        <v>5</v>
      </c>
      <c r="E12" s="175" t="s">
        <v>241</v>
      </c>
      <c r="F12" s="174" t="s">
        <v>242</v>
      </c>
      <c r="G12" s="174" t="s">
        <v>259</v>
      </c>
      <c r="H12" s="174"/>
    </row>
    <row r="13" spans="1:8" ht="17.25" customHeight="1">
      <c r="A13" s="139"/>
      <c r="B13" s="143">
        <v>9</v>
      </c>
      <c r="C13" s="169">
        <v>22560</v>
      </c>
      <c r="D13" s="168">
        <v>2</v>
      </c>
      <c r="E13" s="175" t="s">
        <v>251</v>
      </c>
      <c r="F13" s="174" t="s">
        <v>242</v>
      </c>
      <c r="G13" s="174"/>
      <c r="H13" s="174"/>
    </row>
    <row r="14" spans="1:8" ht="17.25" customHeight="1">
      <c r="A14" s="139"/>
      <c r="B14" s="143">
        <v>10</v>
      </c>
      <c r="C14" s="169">
        <v>23369</v>
      </c>
      <c r="D14" s="168">
        <v>3</v>
      </c>
      <c r="E14" s="175" t="s">
        <v>257</v>
      </c>
      <c r="F14" s="174" t="s">
        <v>254</v>
      </c>
      <c r="G14" s="174"/>
      <c r="H14" s="174"/>
    </row>
    <row r="15" spans="1:8" ht="17.25" customHeight="1">
      <c r="A15" s="139"/>
      <c r="B15" s="143">
        <v>11</v>
      </c>
      <c r="C15" s="169">
        <v>22657</v>
      </c>
      <c r="D15" s="168">
        <v>2</v>
      </c>
      <c r="E15" s="175" t="s">
        <v>258</v>
      </c>
      <c r="F15" s="174"/>
      <c r="G15" s="174"/>
      <c r="H15" s="174"/>
    </row>
    <row r="16" spans="1:8" ht="17.25" customHeight="1">
      <c r="A16" s="139"/>
      <c r="B16" s="143">
        <v>12</v>
      </c>
      <c r="C16" s="169">
        <v>22597</v>
      </c>
      <c r="D16" s="168">
        <v>7</v>
      </c>
      <c r="E16" s="175" t="s">
        <v>250</v>
      </c>
      <c r="F16" s="174" t="s">
        <v>257</v>
      </c>
      <c r="G16" s="174" t="s">
        <v>256</v>
      </c>
      <c r="H16" s="174"/>
    </row>
    <row r="17" spans="1:8" ht="17.25" customHeight="1">
      <c r="A17" s="139"/>
      <c r="B17" s="143">
        <v>13</v>
      </c>
      <c r="C17" s="169">
        <v>22635</v>
      </c>
      <c r="D17" s="168">
        <v>3</v>
      </c>
      <c r="E17" s="175" t="s">
        <v>255</v>
      </c>
      <c r="F17" s="174" t="s">
        <v>254</v>
      </c>
      <c r="G17" s="174"/>
      <c r="H17" s="174"/>
    </row>
    <row r="18" spans="1:8" ht="17.25" customHeight="1">
      <c r="A18" s="139"/>
      <c r="B18" s="143">
        <v>14</v>
      </c>
      <c r="C18" s="169">
        <v>21799</v>
      </c>
      <c r="D18" s="168">
        <v>1</v>
      </c>
      <c r="E18" s="175" t="s">
        <v>242</v>
      </c>
      <c r="F18" s="174"/>
      <c r="G18" s="174"/>
      <c r="H18" s="174"/>
    </row>
    <row r="19" spans="1:8" ht="17.25" customHeight="1">
      <c r="A19" s="139"/>
      <c r="B19" s="143">
        <v>15</v>
      </c>
      <c r="C19" s="169">
        <v>21222</v>
      </c>
      <c r="D19" s="168">
        <v>2</v>
      </c>
      <c r="E19" s="175" t="s">
        <v>253</v>
      </c>
      <c r="F19" s="174"/>
      <c r="G19" s="174"/>
      <c r="H19" s="174"/>
    </row>
    <row r="20" spans="1:8" ht="17.25" customHeight="1">
      <c r="A20" s="139"/>
      <c r="B20" s="162">
        <v>16</v>
      </c>
      <c r="C20" s="169">
        <v>20598</v>
      </c>
      <c r="D20" s="176">
        <v>3</v>
      </c>
      <c r="E20" s="174" t="s">
        <v>252</v>
      </c>
      <c r="F20" s="174" t="s">
        <v>251</v>
      </c>
      <c r="G20" s="174"/>
      <c r="H20" s="174"/>
    </row>
    <row r="21" spans="1:8" ht="17.25" customHeight="1">
      <c r="A21" s="139"/>
      <c r="B21" s="143">
        <v>17</v>
      </c>
      <c r="C21" s="169">
        <v>19539</v>
      </c>
      <c r="D21" s="168">
        <v>5</v>
      </c>
      <c r="E21" s="175" t="s">
        <v>250</v>
      </c>
      <c r="F21" s="174" t="s">
        <v>249</v>
      </c>
      <c r="G21" s="174"/>
      <c r="H21" s="174"/>
    </row>
    <row r="22" spans="1:8" ht="17.25" customHeight="1">
      <c r="A22" s="139"/>
      <c r="B22" s="143">
        <v>18</v>
      </c>
      <c r="C22" s="169">
        <v>19674</v>
      </c>
      <c r="D22" s="168">
        <v>6</v>
      </c>
      <c r="E22" s="175" t="s">
        <v>248</v>
      </c>
      <c r="F22" s="174" t="s">
        <v>247</v>
      </c>
      <c r="G22" s="174" t="s">
        <v>242</v>
      </c>
      <c r="H22" s="174"/>
    </row>
    <row r="23" spans="1:8" ht="17.25" customHeight="1">
      <c r="A23" s="139"/>
      <c r="B23" s="160">
        <v>19</v>
      </c>
      <c r="C23" s="173">
        <v>19214</v>
      </c>
      <c r="D23" s="172">
        <v>5</v>
      </c>
      <c r="E23" s="171" t="s">
        <v>244</v>
      </c>
      <c r="F23" s="170" t="s">
        <v>246</v>
      </c>
      <c r="G23" s="170" t="s">
        <v>242</v>
      </c>
      <c r="H23" s="170" t="s">
        <v>245</v>
      </c>
    </row>
    <row r="24" spans="1:8" s="1" customFormat="1" ht="17.25" customHeight="1">
      <c r="A24" s="116"/>
      <c r="B24" s="143">
        <v>20</v>
      </c>
      <c r="C24" s="169">
        <v>19038</v>
      </c>
      <c r="D24" s="168">
        <v>3</v>
      </c>
      <c r="E24" s="140" t="s">
        <v>244</v>
      </c>
      <c r="F24" s="157" t="s">
        <v>243</v>
      </c>
      <c r="G24" s="157" t="s">
        <v>242</v>
      </c>
      <c r="H24" s="163"/>
    </row>
    <row r="25" spans="1:8" s="1" customFormat="1" ht="17.25" customHeight="1">
      <c r="A25" s="116"/>
      <c r="B25" s="143">
        <v>21</v>
      </c>
      <c r="C25" s="169">
        <v>18432</v>
      </c>
      <c r="D25" s="168">
        <v>4</v>
      </c>
      <c r="E25" s="140" t="s">
        <v>241</v>
      </c>
      <c r="F25" s="157" t="s">
        <v>240</v>
      </c>
      <c r="G25" s="157" t="s">
        <v>239</v>
      </c>
      <c r="H25" s="163"/>
    </row>
    <row r="26" spans="1:8" s="1" customFormat="1" ht="17.25" customHeight="1">
      <c r="A26" s="116"/>
      <c r="B26" s="155">
        <v>22</v>
      </c>
      <c r="C26" s="167">
        <v>18041</v>
      </c>
      <c r="D26" s="166">
        <v>3</v>
      </c>
      <c r="E26" s="165" t="s">
        <v>238</v>
      </c>
      <c r="F26" s="164" t="s">
        <v>237</v>
      </c>
      <c r="G26" s="157"/>
      <c r="H26" s="163"/>
    </row>
    <row r="27" spans="1:8" s="1" customFormat="1" ht="17.25" customHeight="1">
      <c r="A27" s="116"/>
      <c r="B27" s="155">
        <v>23</v>
      </c>
      <c r="C27" s="167">
        <v>14685</v>
      </c>
      <c r="D27" s="166">
        <v>2</v>
      </c>
      <c r="E27" s="165" t="s">
        <v>355</v>
      </c>
      <c r="F27" s="164"/>
      <c r="G27" s="157"/>
      <c r="H27" s="163"/>
    </row>
    <row r="28" spans="1:8" s="1" customFormat="1" ht="17.25" customHeight="1" thickBot="1">
      <c r="A28" s="116"/>
      <c r="B28" s="152">
        <v>24</v>
      </c>
      <c r="C28" s="317">
        <v>14927</v>
      </c>
      <c r="D28" s="318">
        <v>0</v>
      </c>
      <c r="E28" s="319"/>
      <c r="F28" s="320"/>
      <c r="G28" s="320"/>
      <c r="H28" s="321"/>
    </row>
    <row r="29" spans="1:8" ht="19.5" customHeight="1">
      <c r="A29" s="139"/>
      <c r="H29" s="134" t="s">
        <v>227</v>
      </c>
    </row>
    <row r="30" spans="1:9" ht="17.25" customHeight="1" thickBot="1">
      <c r="A30" s="139"/>
      <c r="B30" s="149" t="s">
        <v>236</v>
      </c>
      <c r="C30" s="4"/>
      <c r="D30" s="4"/>
      <c r="E30" s="139"/>
      <c r="F30"/>
      <c r="G30"/>
      <c r="H30"/>
      <c r="I30"/>
    </row>
    <row r="31" spans="1:9" ht="14.25" customHeight="1">
      <c r="A31" s="139"/>
      <c r="B31" s="147" t="s">
        <v>234</v>
      </c>
      <c r="C31" s="148" t="s">
        <v>233</v>
      </c>
      <c r="D31" s="147" t="s">
        <v>232</v>
      </c>
      <c r="E31" s="146" t="s">
        <v>231</v>
      </c>
      <c r="F31"/>
      <c r="G31"/>
      <c r="H31"/>
      <c r="I31"/>
    </row>
    <row r="32" spans="1:9" ht="17.25" customHeight="1">
      <c r="A32" s="139"/>
      <c r="B32" s="145" t="s">
        <v>230</v>
      </c>
      <c r="C32" s="142">
        <v>26265</v>
      </c>
      <c r="D32" s="141">
        <v>1</v>
      </c>
      <c r="E32" s="140"/>
      <c r="F32"/>
      <c r="G32"/>
      <c r="H32"/>
      <c r="I32"/>
    </row>
    <row r="33" spans="1:9" ht="17.25" customHeight="1">
      <c r="A33" s="139"/>
      <c r="B33" s="143">
        <v>2</v>
      </c>
      <c r="C33" s="142">
        <v>25929</v>
      </c>
      <c r="D33" s="141">
        <v>0</v>
      </c>
      <c r="E33" s="140"/>
      <c r="F33"/>
      <c r="G33"/>
      <c r="H33"/>
      <c r="I33"/>
    </row>
    <row r="34" spans="1:9" ht="17.25" customHeight="1">
      <c r="A34" s="139"/>
      <c r="B34" s="143">
        <v>3</v>
      </c>
      <c r="C34" s="142">
        <v>25500</v>
      </c>
      <c r="D34" s="141">
        <v>1</v>
      </c>
      <c r="E34" s="140"/>
      <c r="F34"/>
      <c r="G34"/>
      <c r="H34"/>
      <c r="I34"/>
    </row>
    <row r="35" spans="1:9" ht="17.25" customHeight="1">
      <c r="A35" s="139"/>
      <c r="B35" s="143">
        <v>4</v>
      </c>
      <c r="C35" s="142">
        <v>24663</v>
      </c>
      <c r="D35" s="141">
        <v>4</v>
      </c>
      <c r="E35" s="140"/>
      <c r="F35"/>
      <c r="G35"/>
      <c r="H35"/>
      <c r="I35"/>
    </row>
    <row r="36" spans="1:9" ht="17.25" customHeight="1">
      <c r="A36" s="139"/>
      <c r="B36" s="143">
        <v>5</v>
      </c>
      <c r="C36" s="142">
        <v>24172</v>
      </c>
      <c r="D36" s="141">
        <v>4</v>
      </c>
      <c r="E36" s="140"/>
      <c r="F36"/>
      <c r="G36"/>
      <c r="H36"/>
      <c r="I36"/>
    </row>
    <row r="37" spans="1:9" ht="17.25" customHeight="1">
      <c r="A37" s="139"/>
      <c r="B37" s="143">
        <v>6</v>
      </c>
      <c r="C37" s="142">
        <v>24474</v>
      </c>
      <c r="D37" s="141">
        <v>2</v>
      </c>
      <c r="E37" s="140"/>
      <c r="F37"/>
      <c r="G37"/>
      <c r="H37"/>
      <c r="I37"/>
    </row>
    <row r="38" spans="1:9" ht="17.25" customHeight="1">
      <c r="A38" s="139"/>
      <c r="B38" s="143">
        <v>7</v>
      </c>
      <c r="C38" s="142">
        <v>24086</v>
      </c>
      <c r="D38" s="141">
        <v>3</v>
      </c>
      <c r="E38" s="140"/>
      <c r="F38"/>
      <c r="G38"/>
      <c r="H38"/>
      <c r="I38"/>
    </row>
    <row r="39" spans="1:9" ht="17.25" customHeight="1">
      <c r="A39" s="139"/>
      <c r="B39" s="143">
        <v>8</v>
      </c>
      <c r="C39" s="142">
        <v>23316</v>
      </c>
      <c r="D39" s="141">
        <v>2</v>
      </c>
      <c r="E39" s="140"/>
      <c r="F39"/>
      <c r="G39"/>
      <c r="H39"/>
      <c r="I39"/>
    </row>
    <row r="40" spans="1:9" ht="17.25" customHeight="1">
      <c r="A40" s="139"/>
      <c r="B40" s="143">
        <v>9</v>
      </c>
      <c r="C40" s="142">
        <v>22560</v>
      </c>
      <c r="D40" s="141">
        <v>6</v>
      </c>
      <c r="E40" s="140"/>
      <c r="F40"/>
      <c r="G40"/>
      <c r="H40"/>
      <c r="I40"/>
    </row>
    <row r="41" spans="1:9" ht="17.25" customHeight="1">
      <c r="A41" s="139"/>
      <c r="B41" s="143">
        <v>10</v>
      </c>
      <c r="C41" s="142">
        <v>23602</v>
      </c>
      <c r="D41" s="141">
        <v>5</v>
      </c>
      <c r="E41" s="140"/>
      <c r="F41"/>
      <c r="G41"/>
      <c r="H41"/>
      <c r="I41"/>
    </row>
    <row r="42" spans="1:9" ht="17.25" customHeight="1">
      <c r="A42" s="139"/>
      <c r="B42" s="143">
        <v>11</v>
      </c>
      <c r="C42" s="142">
        <v>22740</v>
      </c>
      <c r="D42" s="141">
        <v>1</v>
      </c>
      <c r="E42" s="140"/>
      <c r="F42"/>
      <c r="G42"/>
      <c r="H42"/>
      <c r="I42"/>
    </row>
    <row r="43" spans="1:9" ht="17.25" customHeight="1">
      <c r="A43" s="139"/>
      <c r="B43" s="143">
        <v>12</v>
      </c>
      <c r="C43" s="142">
        <v>22569</v>
      </c>
      <c r="D43" s="141">
        <v>8</v>
      </c>
      <c r="E43" s="140"/>
      <c r="F43"/>
      <c r="G43"/>
      <c r="H43"/>
      <c r="I43"/>
    </row>
    <row r="44" spans="1:9" ht="17.25" customHeight="1">
      <c r="A44" s="139"/>
      <c r="B44" s="143">
        <v>13</v>
      </c>
      <c r="C44" s="142">
        <v>22525</v>
      </c>
      <c r="D44" s="141">
        <v>6</v>
      </c>
      <c r="E44" s="140"/>
      <c r="F44"/>
      <c r="G44"/>
      <c r="H44"/>
      <c r="I44"/>
    </row>
    <row r="45" spans="1:9" ht="17.25" customHeight="1">
      <c r="A45" s="139"/>
      <c r="B45" s="143">
        <v>14</v>
      </c>
      <c r="C45" s="142">
        <v>21744</v>
      </c>
      <c r="D45" s="141">
        <v>4</v>
      </c>
      <c r="E45" s="140"/>
      <c r="F45"/>
      <c r="G45"/>
      <c r="H45"/>
      <c r="I45"/>
    </row>
    <row r="46" spans="1:9" ht="17.25" customHeight="1">
      <c r="A46" s="139"/>
      <c r="B46" s="143">
        <v>15</v>
      </c>
      <c r="C46" s="142">
        <v>21135</v>
      </c>
      <c r="D46" s="141">
        <v>4</v>
      </c>
      <c r="E46" s="140"/>
      <c r="F46"/>
      <c r="G46"/>
      <c r="H46"/>
      <c r="I46"/>
    </row>
    <row r="47" spans="1:9" ht="17.25" customHeight="1">
      <c r="A47" s="139"/>
      <c r="B47" s="162">
        <v>16</v>
      </c>
      <c r="C47" s="142">
        <v>20589</v>
      </c>
      <c r="D47" s="161">
        <v>2</v>
      </c>
      <c r="E47" s="157"/>
      <c r="F47"/>
      <c r="G47"/>
      <c r="H47"/>
      <c r="I47"/>
    </row>
    <row r="48" spans="1:9" ht="17.25" customHeight="1">
      <c r="A48" s="139"/>
      <c r="B48" s="143">
        <v>17</v>
      </c>
      <c r="C48" s="142">
        <v>19623</v>
      </c>
      <c r="D48" s="156">
        <v>8</v>
      </c>
      <c r="E48" s="157"/>
      <c r="F48"/>
      <c r="G48"/>
      <c r="H48"/>
      <c r="I48"/>
    </row>
    <row r="49" spans="1:9" ht="17.25" customHeight="1">
      <c r="A49" s="139"/>
      <c r="B49" s="143">
        <v>18</v>
      </c>
      <c r="C49" s="142">
        <v>19742</v>
      </c>
      <c r="D49" s="156">
        <v>5</v>
      </c>
      <c r="E49" s="157"/>
      <c r="F49"/>
      <c r="G49"/>
      <c r="H49"/>
      <c r="I49"/>
    </row>
    <row r="50" spans="1:9" ht="17.25" customHeight="1">
      <c r="A50" s="139"/>
      <c r="B50" s="160">
        <v>19</v>
      </c>
      <c r="C50" s="159">
        <v>19322</v>
      </c>
      <c r="D50" s="158">
        <v>6</v>
      </c>
      <c r="E50" s="157"/>
      <c r="F50"/>
      <c r="G50"/>
      <c r="H50"/>
      <c r="I50"/>
    </row>
    <row r="51" spans="1:9" s="1" customFormat="1" ht="17.25" customHeight="1">
      <c r="A51" s="116"/>
      <c r="B51" s="143">
        <v>20</v>
      </c>
      <c r="C51" s="142">
        <v>19063</v>
      </c>
      <c r="D51" s="156">
        <v>4</v>
      </c>
      <c r="E51" s="140"/>
      <c r="F51" s="150"/>
      <c r="G51" s="150"/>
      <c r="H51" s="150"/>
      <c r="I51" s="150"/>
    </row>
    <row r="52" spans="1:9" s="1" customFormat="1" ht="17.25" customHeight="1">
      <c r="A52" s="116"/>
      <c r="B52" s="143">
        <v>21</v>
      </c>
      <c r="C52" s="142">
        <v>18546</v>
      </c>
      <c r="D52" s="156">
        <v>3</v>
      </c>
      <c r="E52" s="140"/>
      <c r="F52" s="150"/>
      <c r="G52" s="150"/>
      <c r="H52" s="150"/>
      <c r="I52" s="150"/>
    </row>
    <row r="53" spans="1:9" s="1" customFormat="1" ht="17.25" customHeight="1">
      <c r="A53" s="116"/>
      <c r="B53" s="155">
        <v>22</v>
      </c>
      <c r="C53" s="154">
        <v>17999</v>
      </c>
      <c r="D53" s="153">
        <v>7</v>
      </c>
      <c r="E53" s="140"/>
      <c r="F53" s="150"/>
      <c r="G53" s="150"/>
      <c r="H53" s="150"/>
      <c r="I53" s="150"/>
    </row>
    <row r="54" spans="1:9" s="1" customFormat="1" ht="17.25" customHeight="1">
      <c r="A54" s="116"/>
      <c r="B54" s="155">
        <v>23</v>
      </c>
      <c r="C54" s="154">
        <v>14723</v>
      </c>
      <c r="D54" s="153">
        <v>3</v>
      </c>
      <c r="E54" s="140"/>
      <c r="F54" s="150"/>
      <c r="G54" s="150"/>
      <c r="H54" s="150"/>
      <c r="I54" s="150"/>
    </row>
    <row r="55" spans="1:9" s="1" customFormat="1" ht="17.25" customHeight="1" thickBot="1">
      <c r="A55" s="116"/>
      <c r="B55" s="152">
        <v>24</v>
      </c>
      <c r="C55" s="322">
        <v>14956</v>
      </c>
      <c r="D55" s="323">
        <v>7</v>
      </c>
      <c r="E55" s="151"/>
      <c r="F55" s="150"/>
      <c r="G55" s="150"/>
      <c r="H55" s="150"/>
      <c r="I55" s="150"/>
    </row>
    <row r="56" spans="1:9" ht="17.25" customHeight="1">
      <c r="A56" s="139"/>
      <c r="B56" s="139"/>
      <c r="C56" s="139"/>
      <c r="D56" s="139"/>
      <c r="E56" s="134" t="s">
        <v>227</v>
      </c>
      <c r="F56"/>
      <c r="G56"/>
      <c r="H56"/>
      <c r="I56"/>
    </row>
    <row r="57" spans="1:5" ht="17.25" customHeight="1" thickBot="1">
      <c r="A57" s="139"/>
      <c r="B57" s="149" t="s">
        <v>235</v>
      </c>
      <c r="C57" s="4"/>
      <c r="D57" s="4"/>
      <c r="E57" s="4"/>
    </row>
    <row r="58" spans="1:5" ht="14.25" customHeight="1">
      <c r="A58" s="139"/>
      <c r="B58" s="147" t="s">
        <v>234</v>
      </c>
      <c r="C58" s="148" t="s">
        <v>233</v>
      </c>
      <c r="D58" s="147" t="s">
        <v>232</v>
      </c>
      <c r="E58" s="146" t="s">
        <v>231</v>
      </c>
    </row>
    <row r="59" spans="1:5" ht="17.25" customHeight="1">
      <c r="A59" s="139"/>
      <c r="B59" s="145" t="s">
        <v>230</v>
      </c>
      <c r="C59" s="142">
        <v>18763</v>
      </c>
      <c r="D59" s="144" t="s">
        <v>229</v>
      </c>
      <c r="E59" s="140"/>
    </row>
    <row r="60" spans="1:5" ht="17.25" customHeight="1">
      <c r="A60" s="139"/>
      <c r="B60" s="143">
        <v>2</v>
      </c>
      <c r="C60" s="142">
        <v>18396</v>
      </c>
      <c r="D60" s="144" t="s">
        <v>229</v>
      </c>
      <c r="E60" s="140"/>
    </row>
    <row r="61" spans="1:5" ht="17.25" customHeight="1">
      <c r="A61" s="139"/>
      <c r="B61" s="143">
        <v>3</v>
      </c>
      <c r="C61" s="142">
        <v>15809</v>
      </c>
      <c r="D61" s="141">
        <v>2</v>
      </c>
      <c r="E61" s="140"/>
    </row>
    <row r="62" spans="1:5" ht="17.25" customHeight="1">
      <c r="A62" s="139"/>
      <c r="B62" s="143">
        <v>4</v>
      </c>
      <c r="C62" s="142">
        <v>18156</v>
      </c>
      <c r="D62" s="141">
        <v>2</v>
      </c>
      <c r="E62" s="140"/>
    </row>
    <row r="63" spans="1:5" ht="17.25" customHeight="1">
      <c r="A63" s="139"/>
      <c r="B63" s="143">
        <v>5</v>
      </c>
      <c r="C63" s="142">
        <v>17730</v>
      </c>
      <c r="D63" s="141">
        <v>2</v>
      </c>
      <c r="E63" s="140"/>
    </row>
    <row r="64" spans="1:5" ht="17.25" customHeight="1">
      <c r="A64" s="139"/>
      <c r="B64" s="143">
        <v>6</v>
      </c>
      <c r="C64" s="142">
        <v>17582</v>
      </c>
      <c r="D64" s="141">
        <v>2</v>
      </c>
      <c r="E64" s="140"/>
    </row>
    <row r="65" spans="1:5" ht="17.25" customHeight="1">
      <c r="A65" s="139"/>
      <c r="B65" s="143">
        <v>7</v>
      </c>
      <c r="C65" s="142">
        <v>17851</v>
      </c>
      <c r="D65" s="141">
        <v>4</v>
      </c>
      <c r="E65" s="140"/>
    </row>
    <row r="66" spans="1:5" ht="17.25" customHeight="1">
      <c r="A66" s="139"/>
      <c r="B66" s="143">
        <v>8</v>
      </c>
      <c r="C66" s="142">
        <v>16879</v>
      </c>
      <c r="D66" s="141">
        <v>3</v>
      </c>
      <c r="E66" s="140"/>
    </row>
    <row r="67" spans="1:5" ht="17.25" customHeight="1">
      <c r="A67" s="139"/>
      <c r="B67" s="143">
        <v>9</v>
      </c>
      <c r="C67" s="142">
        <v>16758</v>
      </c>
      <c r="D67" s="141">
        <v>4</v>
      </c>
      <c r="E67" s="140"/>
    </row>
    <row r="68" spans="1:5" ht="17.25" customHeight="1">
      <c r="A68" s="139"/>
      <c r="B68" s="143">
        <v>10</v>
      </c>
      <c r="C68" s="142">
        <v>17659</v>
      </c>
      <c r="D68" s="141">
        <v>2</v>
      </c>
      <c r="E68" s="140"/>
    </row>
    <row r="69" spans="1:5" ht="17.25" customHeight="1">
      <c r="A69" s="139"/>
      <c r="B69" s="143">
        <v>11</v>
      </c>
      <c r="C69" s="142">
        <v>17541</v>
      </c>
      <c r="D69" s="141">
        <v>1</v>
      </c>
      <c r="E69" s="140"/>
    </row>
    <row r="70" spans="1:5" ht="17.25" customHeight="1">
      <c r="A70" s="139"/>
      <c r="B70" s="143">
        <v>12</v>
      </c>
      <c r="C70" s="142">
        <v>15717</v>
      </c>
      <c r="D70" s="141">
        <v>1</v>
      </c>
      <c r="E70" s="140"/>
    </row>
    <row r="71" spans="1:5" ht="17.25" customHeight="1">
      <c r="A71" s="139"/>
      <c r="B71" s="143">
        <v>13</v>
      </c>
      <c r="C71" s="142">
        <v>15807</v>
      </c>
      <c r="D71" s="141">
        <v>3</v>
      </c>
      <c r="E71" s="140"/>
    </row>
    <row r="72" spans="1:5" ht="17.25" customHeight="1">
      <c r="A72" s="139"/>
      <c r="B72" s="143">
        <v>14</v>
      </c>
      <c r="C72" s="142">
        <v>15810</v>
      </c>
      <c r="D72" s="141">
        <v>1</v>
      </c>
      <c r="E72" s="140"/>
    </row>
    <row r="73" spans="1:5" ht="17.25" customHeight="1">
      <c r="A73" s="139"/>
      <c r="B73" s="143">
        <v>15</v>
      </c>
      <c r="C73" s="142">
        <v>11947</v>
      </c>
      <c r="D73" s="141">
        <v>3</v>
      </c>
      <c r="E73" s="140"/>
    </row>
    <row r="74" spans="1:5" ht="17.25" customHeight="1" thickBot="1">
      <c r="A74" s="139"/>
      <c r="B74" s="138">
        <v>16</v>
      </c>
      <c r="C74" s="137"/>
      <c r="D74" s="136"/>
      <c r="E74" s="135" t="s">
        <v>228</v>
      </c>
    </row>
    <row r="75" ht="17.25" customHeight="1">
      <c r="E75" s="134" t="s">
        <v>227</v>
      </c>
    </row>
  </sheetData>
  <sheetProtection/>
  <mergeCells count="1">
    <mergeCell ref="E3:H3"/>
  </mergeCells>
  <printOptions/>
  <pageMargins left="0.8661417322834646" right="0.1968503937007874" top="0.4724409448818898" bottom="0.1968503937007874" header="0.5118110236220472" footer="0.1968503937007874"/>
  <pageSetup firstPageNumber="173" useFirstPageNumber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00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"/>
  <cols>
    <col min="1" max="1" width="11.7109375" style="63" customWidth="1"/>
    <col min="2" max="10" width="10.7109375" style="63" customWidth="1"/>
    <col min="11" max="16384" width="9.140625" style="10" customWidth="1"/>
  </cols>
  <sheetData>
    <row r="1" spans="1:11" ht="14.25">
      <c r="A1" s="33" t="s">
        <v>214</v>
      </c>
      <c r="B1" s="34"/>
      <c r="C1" s="34"/>
      <c r="D1" s="34"/>
      <c r="E1" s="34"/>
      <c r="F1" s="34"/>
      <c r="G1" s="34"/>
      <c r="H1" s="34"/>
      <c r="I1" s="34"/>
      <c r="J1" s="34"/>
      <c r="K1" s="11"/>
    </row>
    <row r="2" spans="1:11" ht="14.25" thickBot="1">
      <c r="A2" s="34"/>
      <c r="B2" s="34"/>
      <c r="C2" s="34"/>
      <c r="D2" s="34"/>
      <c r="E2" s="34"/>
      <c r="F2" s="34"/>
      <c r="G2" s="34"/>
      <c r="H2" s="34"/>
      <c r="I2" s="34"/>
      <c r="J2" s="35" t="s">
        <v>354</v>
      </c>
      <c r="K2" s="11"/>
    </row>
    <row r="3" spans="1:11" s="13" customFormat="1" ht="13.5" customHeight="1">
      <c r="A3" s="36"/>
      <c r="B3" s="37"/>
      <c r="C3" s="38"/>
      <c r="D3" s="39"/>
      <c r="E3" s="37"/>
      <c r="F3" s="38"/>
      <c r="G3" s="39"/>
      <c r="H3" s="37"/>
      <c r="I3" s="38"/>
      <c r="J3" s="38"/>
      <c r="K3" s="14"/>
    </row>
    <row r="4" spans="1:11" s="13" customFormat="1" ht="13.5" customHeight="1">
      <c r="A4" s="40" t="s">
        <v>213</v>
      </c>
      <c r="B4" s="41" t="s">
        <v>212</v>
      </c>
      <c r="C4" s="42" t="s">
        <v>209</v>
      </c>
      <c r="D4" s="43" t="s">
        <v>209</v>
      </c>
      <c r="E4" s="41" t="s">
        <v>211</v>
      </c>
      <c r="F4" s="42" t="s">
        <v>209</v>
      </c>
      <c r="G4" s="43" t="s">
        <v>209</v>
      </c>
      <c r="H4" s="41" t="s">
        <v>210</v>
      </c>
      <c r="I4" s="42" t="s">
        <v>209</v>
      </c>
      <c r="J4" s="42" t="s">
        <v>209</v>
      </c>
      <c r="K4" s="14"/>
    </row>
    <row r="5" spans="1:11" s="13" customFormat="1" ht="13.5" customHeight="1">
      <c r="A5" s="44"/>
      <c r="B5" s="45"/>
      <c r="C5" s="46" t="s">
        <v>208</v>
      </c>
      <c r="D5" s="47" t="s">
        <v>207</v>
      </c>
      <c r="E5" s="45"/>
      <c r="F5" s="46" t="s">
        <v>208</v>
      </c>
      <c r="G5" s="47" t="s">
        <v>207</v>
      </c>
      <c r="H5" s="45"/>
      <c r="I5" s="46" t="s">
        <v>208</v>
      </c>
      <c r="J5" s="46" t="s">
        <v>207</v>
      </c>
      <c r="K5" s="14"/>
    </row>
    <row r="6" spans="1:21" ht="19.5" customHeight="1">
      <c r="A6" s="48" t="s">
        <v>206</v>
      </c>
      <c r="B6" s="49">
        <v>3498</v>
      </c>
      <c r="C6" s="50">
        <v>1048</v>
      </c>
      <c r="D6" s="49">
        <v>2450</v>
      </c>
      <c r="E6" s="50">
        <v>27</v>
      </c>
      <c r="F6" s="49">
        <v>13</v>
      </c>
      <c r="G6" s="50">
        <v>14</v>
      </c>
      <c r="H6" s="49">
        <v>3471</v>
      </c>
      <c r="I6" s="50">
        <v>1035</v>
      </c>
      <c r="J6" s="51">
        <v>2436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4.25">
      <c r="A7" s="48"/>
      <c r="B7" s="52"/>
      <c r="C7" s="50"/>
      <c r="D7" s="52"/>
      <c r="E7" s="50"/>
      <c r="F7" s="52"/>
      <c r="G7" s="50"/>
      <c r="H7" s="52"/>
      <c r="I7" s="50"/>
      <c r="J7" s="53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4.25">
      <c r="A8" s="54" t="s">
        <v>205</v>
      </c>
      <c r="B8" s="55">
        <v>53</v>
      </c>
      <c r="C8" s="56">
        <v>31</v>
      </c>
      <c r="D8" s="55">
        <v>22</v>
      </c>
      <c r="E8" s="56" t="s">
        <v>225</v>
      </c>
      <c r="F8" s="55" t="s">
        <v>225</v>
      </c>
      <c r="G8" s="56" t="s">
        <v>225</v>
      </c>
      <c r="H8" s="55">
        <v>53</v>
      </c>
      <c r="I8" s="56">
        <v>31</v>
      </c>
      <c r="J8" s="57">
        <v>22</v>
      </c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4.25">
      <c r="A9" s="48"/>
      <c r="B9" s="52"/>
      <c r="C9" s="50"/>
      <c r="D9" s="52"/>
      <c r="E9" s="50"/>
      <c r="F9" s="52"/>
      <c r="G9" s="50"/>
      <c r="H9" s="52"/>
      <c r="I9" s="50"/>
      <c r="J9" s="53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4.25">
      <c r="A10" s="48" t="s">
        <v>204</v>
      </c>
      <c r="B10" s="52">
        <v>191</v>
      </c>
      <c r="C10" s="50">
        <v>46</v>
      </c>
      <c r="D10" s="52">
        <v>145</v>
      </c>
      <c r="E10" s="50" t="s">
        <v>225</v>
      </c>
      <c r="F10" s="52" t="s">
        <v>225</v>
      </c>
      <c r="G10" s="50" t="s">
        <v>225</v>
      </c>
      <c r="H10" s="52">
        <v>191</v>
      </c>
      <c r="I10" s="50">
        <v>46</v>
      </c>
      <c r="J10" s="53">
        <v>145</v>
      </c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4.25">
      <c r="A11" s="48" t="s">
        <v>203</v>
      </c>
      <c r="B11" s="52">
        <v>98</v>
      </c>
      <c r="C11" s="50">
        <v>11</v>
      </c>
      <c r="D11" s="52">
        <v>87</v>
      </c>
      <c r="E11" s="50" t="s">
        <v>225</v>
      </c>
      <c r="F11" s="52" t="s">
        <v>225</v>
      </c>
      <c r="G11" s="50" t="s">
        <v>225</v>
      </c>
      <c r="H11" s="52">
        <v>98</v>
      </c>
      <c r="I11" s="50">
        <v>11</v>
      </c>
      <c r="J11" s="53">
        <v>87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4.25">
      <c r="A12" s="48" t="s">
        <v>202</v>
      </c>
      <c r="B12" s="52">
        <v>79</v>
      </c>
      <c r="C12" s="50">
        <v>29</v>
      </c>
      <c r="D12" s="52">
        <v>50</v>
      </c>
      <c r="E12" s="50" t="s">
        <v>225</v>
      </c>
      <c r="F12" s="52" t="s">
        <v>225</v>
      </c>
      <c r="G12" s="50" t="s">
        <v>225</v>
      </c>
      <c r="H12" s="52">
        <v>79</v>
      </c>
      <c r="I12" s="50">
        <v>29</v>
      </c>
      <c r="J12" s="53">
        <v>50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4.25">
      <c r="A13" s="48" t="s">
        <v>201</v>
      </c>
      <c r="B13" s="52">
        <v>164</v>
      </c>
      <c r="C13" s="50">
        <v>52</v>
      </c>
      <c r="D13" s="52">
        <v>112</v>
      </c>
      <c r="E13" s="50" t="s">
        <v>225</v>
      </c>
      <c r="F13" s="52" t="s">
        <v>225</v>
      </c>
      <c r="G13" s="50" t="s">
        <v>225</v>
      </c>
      <c r="H13" s="52">
        <v>164</v>
      </c>
      <c r="I13" s="50">
        <v>52</v>
      </c>
      <c r="J13" s="53">
        <v>112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4.25">
      <c r="A14" s="48" t="s">
        <v>200</v>
      </c>
      <c r="B14" s="52">
        <v>25</v>
      </c>
      <c r="C14" s="50">
        <v>8</v>
      </c>
      <c r="D14" s="52">
        <v>17</v>
      </c>
      <c r="E14" s="50" t="s">
        <v>225</v>
      </c>
      <c r="F14" s="52" t="s">
        <v>225</v>
      </c>
      <c r="G14" s="50" t="s">
        <v>225</v>
      </c>
      <c r="H14" s="52">
        <v>25</v>
      </c>
      <c r="I14" s="50">
        <v>8</v>
      </c>
      <c r="J14" s="53">
        <v>17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4.25">
      <c r="A15" s="48"/>
      <c r="B15" s="52"/>
      <c r="C15" s="50"/>
      <c r="D15" s="52"/>
      <c r="E15" s="50"/>
      <c r="F15" s="52"/>
      <c r="G15" s="50"/>
      <c r="H15" s="52"/>
      <c r="I15" s="50"/>
      <c r="J15" s="53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4.25">
      <c r="A16" s="48" t="s">
        <v>199</v>
      </c>
      <c r="B16" s="52">
        <v>27</v>
      </c>
      <c r="C16" s="50">
        <v>6</v>
      </c>
      <c r="D16" s="52">
        <v>21</v>
      </c>
      <c r="E16" s="50" t="s">
        <v>225</v>
      </c>
      <c r="F16" s="52" t="s">
        <v>225</v>
      </c>
      <c r="G16" s="50" t="s">
        <v>225</v>
      </c>
      <c r="H16" s="52">
        <v>27</v>
      </c>
      <c r="I16" s="50">
        <v>6</v>
      </c>
      <c r="J16" s="53">
        <v>21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4.25">
      <c r="A17" s="48" t="s">
        <v>198</v>
      </c>
      <c r="B17" s="52">
        <v>71</v>
      </c>
      <c r="C17" s="50">
        <v>1</v>
      </c>
      <c r="D17" s="52">
        <v>70</v>
      </c>
      <c r="E17" s="50" t="s">
        <v>225</v>
      </c>
      <c r="F17" s="52" t="s">
        <v>225</v>
      </c>
      <c r="G17" s="50" t="s">
        <v>225</v>
      </c>
      <c r="H17" s="52">
        <v>71</v>
      </c>
      <c r="I17" s="50">
        <v>1</v>
      </c>
      <c r="J17" s="53">
        <v>70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4.25">
      <c r="A18" s="48" t="s">
        <v>197</v>
      </c>
      <c r="B18" s="52">
        <v>106</v>
      </c>
      <c r="C18" s="50">
        <v>9</v>
      </c>
      <c r="D18" s="52">
        <v>97</v>
      </c>
      <c r="E18" s="50" t="s">
        <v>225</v>
      </c>
      <c r="F18" s="52" t="s">
        <v>225</v>
      </c>
      <c r="G18" s="50" t="s">
        <v>225</v>
      </c>
      <c r="H18" s="52">
        <v>106</v>
      </c>
      <c r="I18" s="50">
        <v>9</v>
      </c>
      <c r="J18" s="53">
        <v>97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4.25">
      <c r="A19" s="48" t="s">
        <v>196</v>
      </c>
      <c r="B19" s="52">
        <v>36</v>
      </c>
      <c r="C19" s="50">
        <v>6</v>
      </c>
      <c r="D19" s="52">
        <v>30</v>
      </c>
      <c r="E19" s="50" t="s">
        <v>225</v>
      </c>
      <c r="F19" s="52" t="s">
        <v>225</v>
      </c>
      <c r="G19" s="50" t="s">
        <v>225</v>
      </c>
      <c r="H19" s="52">
        <v>36</v>
      </c>
      <c r="I19" s="50">
        <v>6</v>
      </c>
      <c r="J19" s="53">
        <v>30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4.25">
      <c r="A20" s="48" t="s">
        <v>195</v>
      </c>
      <c r="B20" s="52">
        <v>10</v>
      </c>
      <c r="C20" s="50">
        <v>3</v>
      </c>
      <c r="D20" s="52">
        <v>7</v>
      </c>
      <c r="E20" s="50">
        <v>1</v>
      </c>
      <c r="F20" s="52">
        <v>1</v>
      </c>
      <c r="G20" s="50" t="s">
        <v>225</v>
      </c>
      <c r="H20" s="52">
        <v>9</v>
      </c>
      <c r="I20" s="50">
        <v>2</v>
      </c>
      <c r="J20" s="53">
        <v>7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4.25">
      <c r="A21" s="48"/>
      <c r="B21" s="52"/>
      <c r="C21" s="50"/>
      <c r="D21" s="52"/>
      <c r="E21" s="50"/>
      <c r="F21" s="52"/>
      <c r="G21" s="50"/>
      <c r="H21" s="52"/>
      <c r="I21" s="50"/>
      <c r="J21" s="53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4.25">
      <c r="A22" s="48" t="s">
        <v>194</v>
      </c>
      <c r="B22" s="52">
        <v>66</v>
      </c>
      <c r="C22" s="50">
        <v>13</v>
      </c>
      <c r="D22" s="52">
        <v>53</v>
      </c>
      <c r="E22" s="50" t="s">
        <v>225</v>
      </c>
      <c r="F22" s="52" t="s">
        <v>225</v>
      </c>
      <c r="G22" s="50" t="s">
        <v>225</v>
      </c>
      <c r="H22" s="52">
        <v>66</v>
      </c>
      <c r="I22" s="50">
        <v>13</v>
      </c>
      <c r="J22" s="53">
        <v>53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4.25">
      <c r="A23" s="48" t="s">
        <v>193</v>
      </c>
      <c r="B23" s="52">
        <v>123</v>
      </c>
      <c r="C23" s="50">
        <v>20</v>
      </c>
      <c r="D23" s="52">
        <v>103</v>
      </c>
      <c r="E23" s="50">
        <v>1</v>
      </c>
      <c r="F23" s="52" t="s">
        <v>225</v>
      </c>
      <c r="G23" s="50">
        <v>1</v>
      </c>
      <c r="H23" s="52">
        <v>122</v>
      </c>
      <c r="I23" s="50">
        <v>20</v>
      </c>
      <c r="J23" s="53">
        <v>102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>
      <c r="A24" s="48" t="s">
        <v>192</v>
      </c>
      <c r="B24" s="52">
        <v>87</v>
      </c>
      <c r="C24" s="50">
        <v>28</v>
      </c>
      <c r="D24" s="52">
        <v>59</v>
      </c>
      <c r="E24" s="50">
        <v>1</v>
      </c>
      <c r="F24" s="52">
        <v>1</v>
      </c>
      <c r="G24" s="50" t="s">
        <v>225</v>
      </c>
      <c r="H24" s="52">
        <v>86</v>
      </c>
      <c r="I24" s="50">
        <v>27</v>
      </c>
      <c r="J24" s="53">
        <v>59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4.25">
      <c r="A25" s="48" t="s">
        <v>191</v>
      </c>
      <c r="B25" s="52">
        <v>38</v>
      </c>
      <c r="C25" s="50">
        <v>11</v>
      </c>
      <c r="D25" s="52">
        <v>27</v>
      </c>
      <c r="E25" s="50" t="s">
        <v>225</v>
      </c>
      <c r="F25" s="52" t="s">
        <v>225</v>
      </c>
      <c r="G25" s="50" t="s">
        <v>225</v>
      </c>
      <c r="H25" s="52">
        <v>38</v>
      </c>
      <c r="I25" s="50">
        <v>11</v>
      </c>
      <c r="J25" s="53">
        <v>27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4.25">
      <c r="A26" s="48" t="s">
        <v>190</v>
      </c>
      <c r="B26" s="52">
        <v>22</v>
      </c>
      <c r="C26" s="50">
        <v>3</v>
      </c>
      <c r="D26" s="52">
        <v>19</v>
      </c>
      <c r="E26" s="50" t="s">
        <v>225</v>
      </c>
      <c r="F26" s="52" t="s">
        <v>225</v>
      </c>
      <c r="G26" s="50" t="s">
        <v>225</v>
      </c>
      <c r="H26" s="52">
        <v>22</v>
      </c>
      <c r="I26" s="50">
        <v>3</v>
      </c>
      <c r="J26" s="53">
        <v>19</v>
      </c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4.25">
      <c r="A27" s="48"/>
      <c r="B27" s="52"/>
      <c r="C27" s="50"/>
      <c r="D27" s="52"/>
      <c r="E27" s="50"/>
      <c r="F27" s="52"/>
      <c r="G27" s="50"/>
      <c r="H27" s="52"/>
      <c r="I27" s="50"/>
      <c r="J27" s="53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4.25">
      <c r="A28" s="48" t="s">
        <v>189</v>
      </c>
      <c r="B28" s="52">
        <v>21</v>
      </c>
      <c r="C28" s="50">
        <v>9</v>
      </c>
      <c r="D28" s="52">
        <v>12</v>
      </c>
      <c r="E28" s="50">
        <v>1</v>
      </c>
      <c r="F28" s="52" t="s">
        <v>225</v>
      </c>
      <c r="G28" s="50">
        <v>1</v>
      </c>
      <c r="H28" s="52">
        <v>20</v>
      </c>
      <c r="I28" s="50">
        <v>9</v>
      </c>
      <c r="J28" s="53">
        <v>11</v>
      </c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4.25">
      <c r="A29" s="48" t="s">
        <v>188</v>
      </c>
      <c r="B29" s="52">
        <v>4</v>
      </c>
      <c r="C29" s="50">
        <v>3</v>
      </c>
      <c r="D29" s="52">
        <v>1</v>
      </c>
      <c r="E29" s="50" t="s">
        <v>225</v>
      </c>
      <c r="F29" s="52" t="s">
        <v>225</v>
      </c>
      <c r="G29" s="50" t="s">
        <v>225</v>
      </c>
      <c r="H29" s="52">
        <v>4</v>
      </c>
      <c r="I29" s="50">
        <v>3</v>
      </c>
      <c r="J29" s="53">
        <v>1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4.25">
      <c r="A30" s="48" t="s">
        <v>187</v>
      </c>
      <c r="B30" s="52">
        <v>15</v>
      </c>
      <c r="C30" s="50" t="s">
        <v>225</v>
      </c>
      <c r="D30" s="52">
        <v>15</v>
      </c>
      <c r="E30" s="50" t="s">
        <v>225</v>
      </c>
      <c r="F30" s="52" t="s">
        <v>225</v>
      </c>
      <c r="G30" s="50" t="s">
        <v>225</v>
      </c>
      <c r="H30" s="52">
        <v>15</v>
      </c>
      <c r="I30" s="50" t="s">
        <v>225</v>
      </c>
      <c r="J30" s="53">
        <v>15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4.25">
      <c r="A31" s="48" t="s">
        <v>186</v>
      </c>
      <c r="B31" s="52">
        <v>48</v>
      </c>
      <c r="C31" s="50">
        <v>4</v>
      </c>
      <c r="D31" s="52">
        <v>44</v>
      </c>
      <c r="E31" s="50" t="s">
        <v>225</v>
      </c>
      <c r="F31" s="52" t="s">
        <v>225</v>
      </c>
      <c r="G31" s="50" t="s">
        <v>225</v>
      </c>
      <c r="H31" s="52">
        <v>48</v>
      </c>
      <c r="I31" s="50">
        <v>4</v>
      </c>
      <c r="J31" s="53">
        <v>44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4.25">
      <c r="A32" s="48" t="s">
        <v>185</v>
      </c>
      <c r="B32" s="52">
        <v>54</v>
      </c>
      <c r="C32" s="50">
        <v>24</v>
      </c>
      <c r="D32" s="52">
        <v>30</v>
      </c>
      <c r="E32" s="50" t="s">
        <v>225</v>
      </c>
      <c r="F32" s="52" t="s">
        <v>225</v>
      </c>
      <c r="G32" s="50" t="s">
        <v>225</v>
      </c>
      <c r="H32" s="52">
        <v>54</v>
      </c>
      <c r="I32" s="50">
        <v>24</v>
      </c>
      <c r="J32" s="53">
        <v>30</v>
      </c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4.25">
      <c r="A33" s="48"/>
      <c r="B33" s="52"/>
      <c r="C33" s="50"/>
      <c r="D33" s="52"/>
      <c r="E33" s="50"/>
      <c r="F33" s="52"/>
      <c r="G33" s="50"/>
      <c r="H33" s="52"/>
      <c r="I33" s="50"/>
      <c r="J33" s="53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4.25">
      <c r="A34" s="48" t="s">
        <v>184</v>
      </c>
      <c r="B34" s="52">
        <v>190</v>
      </c>
      <c r="C34" s="50">
        <v>54</v>
      </c>
      <c r="D34" s="52">
        <v>136</v>
      </c>
      <c r="E34" s="50" t="s">
        <v>225</v>
      </c>
      <c r="F34" s="52" t="s">
        <v>225</v>
      </c>
      <c r="G34" s="50" t="s">
        <v>225</v>
      </c>
      <c r="H34" s="52">
        <v>190</v>
      </c>
      <c r="I34" s="50">
        <v>54</v>
      </c>
      <c r="J34" s="53">
        <v>136</v>
      </c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4.25">
      <c r="A35" s="48" t="s">
        <v>183</v>
      </c>
      <c r="B35" s="52">
        <v>167</v>
      </c>
      <c r="C35" s="50">
        <v>67</v>
      </c>
      <c r="D35" s="52">
        <v>100</v>
      </c>
      <c r="E35" s="50">
        <v>3</v>
      </c>
      <c r="F35" s="52">
        <v>3</v>
      </c>
      <c r="G35" s="50" t="s">
        <v>225</v>
      </c>
      <c r="H35" s="52">
        <v>164</v>
      </c>
      <c r="I35" s="50">
        <v>64</v>
      </c>
      <c r="J35" s="53">
        <v>100</v>
      </c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4.25">
      <c r="A36" s="48" t="s">
        <v>182</v>
      </c>
      <c r="B36" s="52">
        <v>2</v>
      </c>
      <c r="C36" s="50">
        <v>2</v>
      </c>
      <c r="D36" s="52" t="s">
        <v>225</v>
      </c>
      <c r="E36" s="50" t="s">
        <v>225</v>
      </c>
      <c r="F36" s="52" t="s">
        <v>225</v>
      </c>
      <c r="G36" s="50" t="s">
        <v>225</v>
      </c>
      <c r="H36" s="52">
        <v>2</v>
      </c>
      <c r="I36" s="50">
        <v>2</v>
      </c>
      <c r="J36" s="53" t="s">
        <v>225</v>
      </c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4.25">
      <c r="A37" s="48" t="s">
        <v>181</v>
      </c>
      <c r="B37" s="52">
        <v>3</v>
      </c>
      <c r="C37" s="50" t="s">
        <v>225</v>
      </c>
      <c r="D37" s="52">
        <v>3</v>
      </c>
      <c r="E37" s="50" t="s">
        <v>225</v>
      </c>
      <c r="F37" s="52" t="s">
        <v>225</v>
      </c>
      <c r="G37" s="50" t="s">
        <v>225</v>
      </c>
      <c r="H37" s="52">
        <v>3</v>
      </c>
      <c r="I37" s="50" t="s">
        <v>225</v>
      </c>
      <c r="J37" s="53">
        <v>3</v>
      </c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4.25">
      <c r="A38" s="48" t="s">
        <v>180</v>
      </c>
      <c r="B38" s="52">
        <v>56</v>
      </c>
      <c r="C38" s="50">
        <v>17</v>
      </c>
      <c r="D38" s="52">
        <v>39</v>
      </c>
      <c r="E38" s="50" t="s">
        <v>225</v>
      </c>
      <c r="F38" s="52" t="s">
        <v>225</v>
      </c>
      <c r="G38" s="50" t="s">
        <v>225</v>
      </c>
      <c r="H38" s="52">
        <v>56</v>
      </c>
      <c r="I38" s="50">
        <v>17</v>
      </c>
      <c r="J38" s="53">
        <v>39</v>
      </c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4.25">
      <c r="A39" s="48"/>
      <c r="B39" s="52"/>
      <c r="C39" s="50"/>
      <c r="D39" s="52"/>
      <c r="E39" s="50"/>
      <c r="F39" s="52"/>
      <c r="G39" s="50"/>
      <c r="H39" s="52"/>
      <c r="I39" s="50"/>
      <c r="J39" s="53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4.25">
      <c r="A40" s="48" t="s">
        <v>179</v>
      </c>
      <c r="B40" s="52">
        <v>228</v>
      </c>
      <c r="C40" s="50">
        <v>46</v>
      </c>
      <c r="D40" s="52">
        <v>182</v>
      </c>
      <c r="E40" s="50" t="s">
        <v>225</v>
      </c>
      <c r="F40" s="52" t="s">
        <v>225</v>
      </c>
      <c r="G40" s="50" t="s">
        <v>225</v>
      </c>
      <c r="H40" s="52">
        <v>228</v>
      </c>
      <c r="I40" s="50">
        <v>46</v>
      </c>
      <c r="J40" s="53">
        <v>182</v>
      </c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4.25">
      <c r="A41" s="48" t="s">
        <v>178</v>
      </c>
      <c r="B41" s="52">
        <v>136</v>
      </c>
      <c r="C41" s="50">
        <v>55</v>
      </c>
      <c r="D41" s="52">
        <v>81</v>
      </c>
      <c r="E41" s="50">
        <v>1</v>
      </c>
      <c r="F41" s="52">
        <v>1</v>
      </c>
      <c r="G41" s="50" t="s">
        <v>225</v>
      </c>
      <c r="H41" s="52">
        <v>135</v>
      </c>
      <c r="I41" s="50">
        <v>54</v>
      </c>
      <c r="J41" s="53">
        <v>81</v>
      </c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4.25">
      <c r="A42" s="48" t="s">
        <v>177</v>
      </c>
      <c r="B42" s="52">
        <v>47</v>
      </c>
      <c r="C42" s="50">
        <v>19</v>
      </c>
      <c r="D42" s="52">
        <v>28</v>
      </c>
      <c r="E42" s="50" t="s">
        <v>225</v>
      </c>
      <c r="F42" s="52" t="s">
        <v>225</v>
      </c>
      <c r="G42" s="50" t="s">
        <v>225</v>
      </c>
      <c r="H42" s="52">
        <v>47</v>
      </c>
      <c r="I42" s="50">
        <v>19</v>
      </c>
      <c r="J42" s="53">
        <v>28</v>
      </c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4.25">
      <c r="A43" s="48" t="s">
        <v>176</v>
      </c>
      <c r="B43" s="52">
        <v>47</v>
      </c>
      <c r="C43" s="50">
        <v>20</v>
      </c>
      <c r="D43" s="52">
        <v>27</v>
      </c>
      <c r="E43" s="50" t="s">
        <v>225</v>
      </c>
      <c r="F43" s="52" t="s">
        <v>225</v>
      </c>
      <c r="G43" s="50" t="s">
        <v>225</v>
      </c>
      <c r="H43" s="52">
        <v>47</v>
      </c>
      <c r="I43" s="50">
        <v>20</v>
      </c>
      <c r="J43" s="53">
        <v>27</v>
      </c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4.25">
      <c r="A44" s="48" t="s">
        <v>175</v>
      </c>
      <c r="B44" s="52">
        <v>40</v>
      </c>
      <c r="C44" s="50">
        <v>6</v>
      </c>
      <c r="D44" s="52">
        <v>34</v>
      </c>
      <c r="E44" s="50" t="s">
        <v>225</v>
      </c>
      <c r="F44" s="52" t="s">
        <v>225</v>
      </c>
      <c r="G44" s="50" t="s">
        <v>225</v>
      </c>
      <c r="H44" s="52">
        <v>40</v>
      </c>
      <c r="I44" s="50">
        <v>6</v>
      </c>
      <c r="J44" s="53">
        <v>34</v>
      </c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4.25">
      <c r="A45" s="48"/>
      <c r="B45" s="52"/>
      <c r="C45" s="50"/>
      <c r="D45" s="52"/>
      <c r="E45" s="50"/>
      <c r="F45" s="52"/>
      <c r="G45" s="50"/>
      <c r="H45" s="52"/>
      <c r="I45" s="50"/>
      <c r="J45" s="53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4.25">
      <c r="A46" s="48" t="s">
        <v>174</v>
      </c>
      <c r="B46" s="52">
        <v>83</v>
      </c>
      <c r="C46" s="50">
        <v>51</v>
      </c>
      <c r="D46" s="52">
        <v>32</v>
      </c>
      <c r="E46" s="50" t="s">
        <v>225</v>
      </c>
      <c r="F46" s="52" t="s">
        <v>225</v>
      </c>
      <c r="G46" s="50" t="s">
        <v>225</v>
      </c>
      <c r="H46" s="52">
        <v>83</v>
      </c>
      <c r="I46" s="50">
        <v>51</v>
      </c>
      <c r="J46" s="53">
        <v>32</v>
      </c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4.25">
      <c r="A47" s="48" t="s">
        <v>173</v>
      </c>
      <c r="B47" s="52">
        <v>76</v>
      </c>
      <c r="C47" s="50">
        <v>70</v>
      </c>
      <c r="D47" s="52">
        <v>6</v>
      </c>
      <c r="E47" s="50">
        <v>5</v>
      </c>
      <c r="F47" s="52">
        <v>5</v>
      </c>
      <c r="G47" s="50" t="s">
        <v>225</v>
      </c>
      <c r="H47" s="52">
        <v>71</v>
      </c>
      <c r="I47" s="50">
        <v>65</v>
      </c>
      <c r="J47" s="53">
        <v>6</v>
      </c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4.25">
      <c r="A48" s="48" t="s">
        <v>172</v>
      </c>
      <c r="B48" s="52">
        <v>234</v>
      </c>
      <c r="C48" s="50">
        <v>76</v>
      </c>
      <c r="D48" s="52">
        <v>158</v>
      </c>
      <c r="E48" s="50">
        <v>5</v>
      </c>
      <c r="F48" s="52">
        <v>2</v>
      </c>
      <c r="G48" s="50">
        <v>3</v>
      </c>
      <c r="H48" s="52">
        <v>229</v>
      </c>
      <c r="I48" s="50">
        <v>74</v>
      </c>
      <c r="J48" s="53">
        <v>155</v>
      </c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4.25">
      <c r="A49" s="48" t="s">
        <v>171</v>
      </c>
      <c r="B49" s="52">
        <v>59</v>
      </c>
      <c r="C49" s="50">
        <v>2</v>
      </c>
      <c r="D49" s="52">
        <v>57</v>
      </c>
      <c r="E49" s="50">
        <v>1</v>
      </c>
      <c r="F49" s="52" t="s">
        <v>225</v>
      </c>
      <c r="G49" s="50">
        <v>1</v>
      </c>
      <c r="H49" s="52">
        <v>58</v>
      </c>
      <c r="I49" s="50">
        <v>2</v>
      </c>
      <c r="J49" s="53">
        <v>56</v>
      </c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4.25">
      <c r="A50" s="48" t="s">
        <v>170</v>
      </c>
      <c r="B50" s="52">
        <v>12</v>
      </c>
      <c r="C50" s="50">
        <v>1</v>
      </c>
      <c r="D50" s="52">
        <v>11</v>
      </c>
      <c r="E50" s="50" t="s">
        <v>225</v>
      </c>
      <c r="F50" s="52" t="s">
        <v>225</v>
      </c>
      <c r="G50" s="50" t="s">
        <v>225</v>
      </c>
      <c r="H50" s="52">
        <v>12</v>
      </c>
      <c r="I50" s="50">
        <v>1</v>
      </c>
      <c r="J50" s="53">
        <v>11</v>
      </c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4.25">
      <c r="A51" s="48"/>
      <c r="B51" s="52"/>
      <c r="C51" s="50"/>
      <c r="D51" s="52"/>
      <c r="E51" s="50"/>
      <c r="F51" s="52"/>
      <c r="G51" s="50"/>
      <c r="H51" s="52"/>
      <c r="I51" s="50"/>
      <c r="J51" s="53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4.25">
      <c r="A52" s="48" t="s">
        <v>169</v>
      </c>
      <c r="B52" s="52">
        <v>62</v>
      </c>
      <c r="C52" s="50">
        <v>9</v>
      </c>
      <c r="D52" s="52">
        <v>53</v>
      </c>
      <c r="E52" s="50">
        <v>8</v>
      </c>
      <c r="F52" s="52" t="s">
        <v>225</v>
      </c>
      <c r="G52" s="50">
        <v>8</v>
      </c>
      <c r="H52" s="52">
        <v>54</v>
      </c>
      <c r="I52" s="50">
        <v>9</v>
      </c>
      <c r="J52" s="53">
        <v>45</v>
      </c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4.25">
      <c r="A53" s="48" t="s">
        <v>168</v>
      </c>
      <c r="B53" s="52">
        <v>84</v>
      </c>
      <c r="C53" s="50">
        <v>29</v>
      </c>
      <c r="D53" s="52">
        <v>55</v>
      </c>
      <c r="E53" s="50" t="s">
        <v>225</v>
      </c>
      <c r="F53" s="52" t="s">
        <v>225</v>
      </c>
      <c r="G53" s="50" t="s">
        <v>225</v>
      </c>
      <c r="H53" s="52">
        <v>84</v>
      </c>
      <c r="I53" s="50">
        <v>29</v>
      </c>
      <c r="J53" s="53">
        <v>55</v>
      </c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11" ht="14.25">
      <c r="A54" s="48" t="s">
        <v>167</v>
      </c>
      <c r="B54" s="52">
        <v>12</v>
      </c>
      <c r="C54" s="50">
        <v>6</v>
      </c>
      <c r="D54" s="52">
        <v>6</v>
      </c>
      <c r="E54" s="50" t="s">
        <v>225</v>
      </c>
      <c r="F54" s="52" t="s">
        <v>225</v>
      </c>
      <c r="G54" s="50" t="s">
        <v>225</v>
      </c>
      <c r="H54" s="52">
        <v>12</v>
      </c>
      <c r="I54" s="50">
        <v>6</v>
      </c>
      <c r="J54" s="53">
        <v>6</v>
      </c>
      <c r="K54" s="11"/>
    </row>
    <row r="55" spans="1:11" ht="14.25">
      <c r="A55" s="48" t="s">
        <v>166</v>
      </c>
      <c r="B55" s="52">
        <v>137</v>
      </c>
      <c r="C55" s="50">
        <v>18</v>
      </c>
      <c r="D55" s="52">
        <v>119</v>
      </c>
      <c r="E55" s="50" t="s">
        <v>225</v>
      </c>
      <c r="F55" s="52" t="s">
        <v>225</v>
      </c>
      <c r="G55" s="50" t="s">
        <v>225</v>
      </c>
      <c r="H55" s="52">
        <v>137</v>
      </c>
      <c r="I55" s="50">
        <v>18</v>
      </c>
      <c r="J55" s="53">
        <v>119</v>
      </c>
      <c r="K55" s="11"/>
    </row>
    <row r="56" spans="1:11" ht="14.25">
      <c r="A56" s="48" t="s">
        <v>165</v>
      </c>
      <c r="B56" s="52">
        <v>39</v>
      </c>
      <c r="C56" s="50" t="s">
        <v>225</v>
      </c>
      <c r="D56" s="52">
        <v>39</v>
      </c>
      <c r="E56" s="50" t="s">
        <v>225</v>
      </c>
      <c r="F56" s="52" t="s">
        <v>225</v>
      </c>
      <c r="G56" s="50" t="s">
        <v>225</v>
      </c>
      <c r="H56" s="52">
        <v>39</v>
      </c>
      <c r="I56" s="50" t="s">
        <v>225</v>
      </c>
      <c r="J56" s="53">
        <v>39</v>
      </c>
      <c r="K56" s="11"/>
    </row>
    <row r="57" spans="1:11" ht="14.25">
      <c r="A57" s="48"/>
      <c r="B57" s="52"/>
      <c r="C57" s="50"/>
      <c r="D57" s="52"/>
      <c r="E57" s="50"/>
      <c r="F57" s="52"/>
      <c r="G57" s="50"/>
      <c r="H57" s="52"/>
      <c r="I57" s="50"/>
      <c r="J57" s="53"/>
      <c r="K57" s="11"/>
    </row>
    <row r="58" spans="1:11" ht="14.25">
      <c r="A58" s="48" t="s">
        <v>164</v>
      </c>
      <c r="B58" s="52">
        <v>70</v>
      </c>
      <c r="C58" s="50">
        <v>70</v>
      </c>
      <c r="D58" s="52" t="s">
        <v>225</v>
      </c>
      <c r="E58" s="50" t="s">
        <v>225</v>
      </c>
      <c r="F58" s="52" t="s">
        <v>225</v>
      </c>
      <c r="G58" s="50" t="s">
        <v>225</v>
      </c>
      <c r="H58" s="52">
        <v>70</v>
      </c>
      <c r="I58" s="50">
        <v>70</v>
      </c>
      <c r="J58" s="53" t="s">
        <v>225</v>
      </c>
      <c r="K58" s="11"/>
    </row>
    <row r="59" spans="1:11" ht="14.25">
      <c r="A59" s="48" t="s">
        <v>163</v>
      </c>
      <c r="B59" s="52">
        <v>63</v>
      </c>
      <c r="C59" s="50">
        <v>8</v>
      </c>
      <c r="D59" s="52">
        <v>55</v>
      </c>
      <c r="E59" s="50" t="s">
        <v>225</v>
      </c>
      <c r="F59" s="52" t="s">
        <v>225</v>
      </c>
      <c r="G59" s="50" t="s">
        <v>225</v>
      </c>
      <c r="H59" s="52">
        <v>63</v>
      </c>
      <c r="I59" s="50">
        <v>8</v>
      </c>
      <c r="J59" s="53">
        <v>55</v>
      </c>
      <c r="K59" s="11"/>
    </row>
    <row r="60" spans="1:11" ht="14.25">
      <c r="A60" s="48" t="s">
        <v>162</v>
      </c>
      <c r="B60" s="52">
        <v>42</v>
      </c>
      <c r="C60" s="50">
        <v>42</v>
      </c>
      <c r="D60" s="52" t="s">
        <v>225</v>
      </c>
      <c r="E60" s="50" t="s">
        <v>225</v>
      </c>
      <c r="F60" s="52" t="s">
        <v>225</v>
      </c>
      <c r="G60" s="50" t="s">
        <v>225</v>
      </c>
      <c r="H60" s="52">
        <v>42</v>
      </c>
      <c r="I60" s="50">
        <v>42</v>
      </c>
      <c r="J60" s="53" t="s">
        <v>225</v>
      </c>
      <c r="K60" s="11"/>
    </row>
    <row r="61" spans="1:11" ht="14.25">
      <c r="A61" s="48" t="s">
        <v>161</v>
      </c>
      <c r="B61" s="52">
        <v>97</v>
      </c>
      <c r="C61" s="50">
        <v>5</v>
      </c>
      <c r="D61" s="52">
        <v>92</v>
      </c>
      <c r="E61" s="50" t="s">
        <v>225</v>
      </c>
      <c r="F61" s="52" t="s">
        <v>225</v>
      </c>
      <c r="G61" s="50" t="s">
        <v>225</v>
      </c>
      <c r="H61" s="52">
        <v>97</v>
      </c>
      <c r="I61" s="50">
        <v>5</v>
      </c>
      <c r="J61" s="53">
        <v>92</v>
      </c>
      <c r="K61" s="11"/>
    </row>
    <row r="62" spans="1:11" ht="14.25">
      <c r="A62" s="48" t="s">
        <v>160</v>
      </c>
      <c r="B62" s="52">
        <v>70</v>
      </c>
      <c r="C62" s="50">
        <v>32</v>
      </c>
      <c r="D62" s="52">
        <v>38</v>
      </c>
      <c r="E62" s="50" t="s">
        <v>225</v>
      </c>
      <c r="F62" s="52" t="s">
        <v>225</v>
      </c>
      <c r="G62" s="50" t="s">
        <v>225</v>
      </c>
      <c r="H62" s="52">
        <v>70</v>
      </c>
      <c r="I62" s="50">
        <v>32</v>
      </c>
      <c r="J62" s="53">
        <v>38</v>
      </c>
      <c r="K62" s="11"/>
    </row>
    <row r="63" spans="1:11" ht="15" thickBot="1">
      <c r="A63" s="58" t="s">
        <v>159</v>
      </c>
      <c r="B63" s="59">
        <v>104</v>
      </c>
      <c r="C63" s="60">
        <v>26</v>
      </c>
      <c r="D63" s="59">
        <v>78</v>
      </c>
      <c r="E63" s="60" t="s">
        <v>225</v>
      </c>
      <c r="F63" s="59" t="s">
        <v>225</v>
      </c>
      <c r="G63" s="60" t="s">
        <v>225</v>
      </c>
      <c r="H63" s="59">
        <v>104</v>
      </c>
      <c r="I63" s="60">
        <v>26</v>
      </c>
      <c r="J63" s="61">
        <v>78</v>
      </c>
      <c r="K63" s="11"/>
    </row>
    <row r="64" spans="1:11" ht="13.5">
      <c r="A64" s="62"/>
      <c r="K64" s="11"/>
    </row>
    <row r="65" spans="1:11" ht="13.5">
      <c r="A65" s="64" t="s">
        <v>157</v>
      </c>
      <c r="I65" s="398" t="s">
        <v>158</v>
      </c>
      <c r="J65" s="398"/>
      <c r="K65" s="11"/>
    </row>
    <row r="66" ht="13.5">
      <c r="K66" s="11"/>
    </row>
    <row r="67" ht="13.5">
      <c r="K67" s="11"/>
    </row>
    <row r="68" ht="13.5">
      <c r="K68" s="11"/>
    </row>
    <row r="69" ht="13.5">
      <c r="K69" s="11"/>
    </row>
    <row r="70" ht="13.5">
      <c r="K70" s="11"/>
    </row>
    <row r="71" ht="13.5">
      <c r="K71" s="11"/>
    </row>
    <row r="72" ht="13.5">
      <c r="K72" s="11"/>
    </row>
    <row r="73" ht="13.5">
      <c r="K73" s="11"/>
    </row>
    <row r="74" ht="13.5">
      <c r="K74" s="11"/>
    </row>
    <row r="75" ht="13.5">
      <c r="K75" s="11"/>
    </row>
    <row r="76" ht="13.5">
      <c r="K76" s="11"/>
    </row>
    <row r="77" ht="13.5">
      <c r="K77" s="11"/>
    </row>
    <row r="78" ht="13.5">
      <c r="K78" s="11"/>
    </row>
    <row r="79" ht="13.5">
      <c r="K79" s="11"/>
    </row>
    <row r="80" ht="13.5">
      <c r="K80" s="11"/>
    </row>
    <row r="81" ht="13.5">
      <c r="K81" s="11"/>
    </row>
    <row r="82" ht="13.5">
      <c r="K82" s="11"/>
    </row>
    <row r="83" ht="13.5">
      <c r="K83" s="11"/>
    </row>
    <row r="84" ht="13.5">
      <c r="K84" s="11"/>
    </row>
    <row r="85" ht="13.5">
      <c r="K85" s="11"/>
    </row>
    <row r="86" ht="13.5">
      <c r="K86" s="11"/>
    </row>
    <row r="87" ht="13.5">
      <c r="K87" s="11"/>
    </row>
    <row r="88" ht="13.5">
      <c r="K88" s="11"/>
    </row>
    <row r="89" ht="13.5">
      <c r="K89" s="11"/>
    </row>
    <row r="90" ht="13.5">
      <c r="K90" s="11"/>
    </row>
    <row r="91" ht="13.5">
      <c r="K91" s="11"/>
    </row>
    <row r="92" ht="13.5">
      <c r="K92" s="11"/>
    </row>
    <row r="93" ht="13.5">
      <c r="K93" s="11"/>
    </row>
    <row r="94" ht="13.5">
      <c r="K94" s="11"/>
    </row>
    <row r="95" ht="13.5">
      <c r="K95" s="11"/>
    </row>
    <row r="96" ht="13.5">
      <c r="K96" s="11"/>
    </row>
    <row r="97" ht="13.5">
      <c r="K97" s="11"/>
    </row>
    <row r="98" ht="13.5">
      <c r="K98" s="11"/>
    </row>
    <row r="99" ht="13.5">
      <c r="K99" s="11"/>
    </row>
    <row r="100" ht="13.5">
      <c r="K100" s="11"/>
    </row>
  </sheetData>
  <sheetProtection/>
  <mergeCells count="1">
    <mergeCell ref="I65:J65"/>
  </mergeCells>
  <printOptions/>
  <pageMargins left="0.79" right="0.6" top="0.82" bottom="0.47" header="0.512" footer="0.51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75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"/>
  <cols>
    <col min="1" max="8" width="13.421875" style="80" customWidth="1"/>
    <col min="9" max="10" width="9.140625" style="15" customWidth="1"/>
    <col min="11" max="16384" width="9.140625" style="13" customWidth="1"/>
  </cols>
  <sheetData>
    <row r="1" spans="1:10" s="18" customFormat="1" ht="16.5" customHeight="1">
      <c r="A1" s="33" t="s">
        <v>223</v>
      </c>
      <c r="B1" s="65"/>
      <c r="C1" s="65"/>
      <c r="D1" s="65"/>
      <c r="E1" s="65"/>
      <c r="F1" s="65"/>
      <c r="G1" s="65"/>
      <c r="H1" s="65"/>
      <c r="I1" s="19"/>
      <c r="J1" s="19"/>
    </row>
    <row r="2" spans="1:8" ht="12.75" customHeight="1" thickBot="1">
      <c r="A2" s="66"/>
      <c r="B2" s="67"/>
      <c r="C2" s="67"/>
      <c r="D2" s="67"/>
      <c r="E2" s="67"/>
      <c r="F2" s="67"/>
      <c r="G2" s="67"/>
      <c r="H2" s="68" t="s">
        <v>356</v>
      </c>
    </row>
    <row r="3" spans="1:11" ht="13.5" customHeight="1">
      <c r="A3" s="402" t="s">
        <v>222</v>
      </c>
      <c r="B3" s="399" t="s">
        <v>221</v>
      </c>
      <c r="C3" s="399" t="s">
        <v>220</v>
      </c>
      <c r="D3" s="408" t="s">
        <v>219</v>
      </c>
      <c r="E3" s="408" t="s">
        <v>218</v>
      </c>
      <c r="F3" s="408" t="s">
        <v>217</v>
      </c>
      <c r="G3" s="408" t="s">
        <v>216</v>
      </c>
      <c r="H3" s="405" t="s">
        <v>215</v>
      </c>
      <c r="K3" s="15"/>
    </row>
    <row r="4" spans="1:11" ht="13.5" customHeight="1">
      <c r="A4" s="403"/>
      <c r="B4" s="400"/>
      <c r="C4" s="400"/>
      <c r="D4" s="409"/>
      <c r="E4" s="409"/>
      <c r="F4" s="409"/>
      <c r="G4" s="409"/>
      <c r="H4" s="406"/>
      <c r="I4" s="17"/>
      <c r="J4" s="17"/>
      <c r="K4" s="15"/>
    </row>
    <row r="5" spans="1:11" ht="6.75" customHeight="1">
      <c r="A5" s="404"/>
      <c r="B5" s="401"/>
      <c r="C5" s="401"/>
      <c r="D5" s="410"/>
      <c r="E5" s="410"/>
      <c r="F5" s="410"/>
      <c r="G5" s="410"/>
      <c r="H5" s="407"/>
      <c r="I5" s="17"/>
      <c r="J5" s="17"/>
      <c r="K5" s="15"/>
    </row>
    <row r="6" spans="1:17" ht="13.5" customHeight="1">
      <c r="A6" s="48" t="s">
        <v>206</v>
      </c>
      <c r="B6" s="69">
        <v>196639</v>
      </c>
      <c r="C6" s="70">
        <v>107633</v>
      </c>
      <c r="D6" s="69">
        <v>77388</v>
      </c>
      <c r="E6" s="70">
        <v>5445</v>
      </c>
      <c r="F6" s="69">
        <v>3783</v>
      </c>
      <c r="G6" s="70">
        <v>2344</v>
      </c>
      <c r="H6" s="71">
        <v>46</v>
      </c>
      <c r="I6" s="17"/>
      <c r="J6" s="12"/>
      <c r="K6" s="12"/>
      <c r="L6" s="12"/>
      <c r="M6" s="12"/>
      <c r="N6" s="12"/>
      <c r="O6" s="12"/>
      <c r="P6" s="12"/>
      <c r="Q6" s="12"/>
    </row>
    <row r="7" spans="1:17" ht="6" customHeight="1">
      <c r="A7" s="48"/>
      <c r="B7" s="72"/>
      <c r="C7" s="72"/>
      <c r="D7" s="72"/>
      <c r="E7" s="72"/>
      <c r="F7" s="72"/>
      <c r="G7" s="72"/>
      <c r="H7" s="73"/>
      <c r="I7" s="17"/>
      <c r="J7" s="12"/>
      <c r="K7" s="12"/>
      <c r="L7" s="12"/>
      <c r="M7" s="12"/>
      <c r="N7" s="12"/>
      <c r="O7" s="12"/>
      <c r="P7" s="12"/>
      <c r="Q7" s="12"/>
    </row>
    <row r="8" spans="1:15" s="12" customFormat="1" ht="13.5" customHeight="1">
      <c r="A8" s="54" t="s">
        <v>205</v>
      </c>
      <c r="B8" s="74">
        <v>3656</v>
      </c>
      <c r="C8" s="75">
        <v>2174</v>
      </c>
      <c r="D8" s="74">
        <v>1323</v>
      </c>
      <c r="E8" s="75">
        <v>72</v>
      </c>
      <c r="F8" s="74">
        <v>66</v>
      </c>
      <c r="G8" s="75">
        <v>20</v>
      </c>
      <c r="H8" s="76">
        <v>1</v>
      </c>
      <c r="I8" s="28">
        <f>C8/3739*100</f>
        <v>58.143888740304895</v>
      </c>
      <c r="J8" s="28">
        <f aca="true" t="shared" si="0" ref="J8:O8">D8/3739*100</f>
        <v>35.38379245787644</v>
      </c>
      <c r="K8" s="28">
        <f t="shared" si="0"/>
        <v>1.9256485691361327</v>
      </c>
      <c r="L8" s="28">
        <f t="shared" si="0"/>
        <v>1.765177855041455</v>
      </c>
      <c r="M8" s="28">
        <f t="shared" si="0"/>
        <v>0.5349023803155925</v>
      </c>
      <c r="N8" s="28">
        <f t="shared" si="0"/>
        <v>0.02674511901577962</v>
      </c>
      <c r="O8" s="28">
        <f t="shared" si="0"/>
        <v>1.5550652243997032</v>
      </c>
    </row>
    <row r="9" spans="1:9" s="12" customFormat="1" ht="6" customHeight="1">
      <c r="A9" s="48"/>
      <c r="B9" s="72"/>
      <c r="C9" s="70"/>
      <c r="D9" s="72"/>
      <c r="E9" s="70"/>
      <c r="F9" s="72"/>
      <c r="G9" s="70"/>
      <c r="H9" s="73"/>
      <c r="I9" s="17"/>
    </row>
    <row r="10" spans="1:17" ht="13.5" customHeight="1">
      <c r="A10" s="48" t="s">
        <v>204</v>
      </c>
      <c r="B10" s="72">
        <v>9725</v>
      </c>
      <c r="C10" s="70">
        <v>5847</v>
      </c>
      <c r="D10" s="72">
        <v>3290</v>
      </c>
      <c r="E10" s="70">
        <v>318</v>
      </c>
      <c r="F10" s="72">
        <v>173</v>
      </c>
      <c r="G10" s="70">
        <v>95</v>
      </c>
      <c r="H10" s="73">
        <v>2</v>
      </c>
      <c r="I10" s="17"/>
      <c r="J10" s="12"/>
      <c r="K10" s="12"/>
      <c r="L10" s="12"/>
      <c r="M10" s="12"/>
      <c r="N10" s="12"/>
      <c r="O10" s="12"/>
      <c r="P10" s="12"/>
      <c r="Q10" s="12"/>
    </row>
    <row r="11" spans="1:10" s="12" customFormat="1" ht="13.5" customHeight="1">
      <c r="A11" s="48" t="s">
        <v>203</v>
      </c>
      <c r="B11" s="72">
        <v>2103</v>
      </c>
      <c r="C11" s="70">
        <v>1094</v>
      </c>
      <c r="D11" s="72">
        <v>924</v>
      </c>
      <c r="E11" s="70">
        <v>36</v>
      </c>
      <c r="F11" s="72">
        <v>30</v>
      </c>
      <c r="G11" s="70">
        <v>19</v>
      </c>
      <c r="H11" s="73" t="s">
        <v>225</v>
      </c>
      <c r="I11" s="17"/>
      <c r="J11" s="29">
        <f>I8+J8</f>
        <v>93.52768119818134</v>
      </c>
    </row>
    <row r="12" spans="1:17" ht="13.5" customHeight="1">
      <c r="A12" s="48" t="s">
        <v>202</v>
      </c>
      <c r="B12" s="72">
        <v>2205</v>
      </c>
      <c r="C12" s="70">
        <v>1182</v>
      </c>
      <c r="D12" s="72">
        <v>913</v>
      </c>
      <c r="E12" s="70">
        <v>63</v>
      </c>
      <c r="F12" s="72">
        <v>24</v>
      </c>
      <c r="G12" s="70">
        <v>22</v>
      </c>
      <c r="H12" s="73">
        <v>1</v>
      </c>
      <c r="I12" s="17"/>
      <c r="J12" s="12"/>
      <c r="K12" s="12"/>
      <c r="L12" s="12"/>
      <c r="M12" s="12"/>
      <c r="N12" s="12"/>
      <c r="O12" s="12"/>
      <c r="P12" s="12"/>
      <c r="Q12" s="12"/>
    </row>
    <row r="13" spans="1:9" s="12" customFormat="1" ht="13.5" customHeight="1">
      <c r="A13" s="48" t="s">
        <v>201</v>
      </c>
      <c r="B13" s="72">
        <v>4527</v>
      </c>
      <c r="C13" s="70">
        <v>2513</v>
      </c>
      <c r="D13" s="72">
        <v>1748</v>
      </c>
      <c r="E13" s="70">
        <v>110</v>
      </c>
      <c r="F13" s="72">
        <v>88</v>
      </c>
      <c r="G13" s="70">
        <v>68</v>
      </c>
      <c r="H13" s="73" t="s">
        <v>225</v>
      </c>
      <c r="I13" s="17"/>
    </row>
    <row r="14" spans="1:17" ht="13.5" customHeight="1">
      <c r="A14" s="48" t="s">
        <v>200</v>
      </c>
      <c r="B14" s="72">
        <v>1499</v>
      </c>
      <c r="C14" s="70">
        <v>848</v>
      </c>
      <c r="D14" s="72">
        <v>565</v>
      </c>
      <c r="E14" s="70">
        <v>30</v>
      </c>
      <c r="F14" s="72">
        <v>36</v>
      </c>
      <c r="G14" s="70">
        <v>13</v>
      </c>
      <c r="H14" s="73">
        <v>7</v>
      </c>
      <c r="I14" s="17"/>
      <c r="J14" s="12"/>
      <c r="K14" s="12"/>
      <c r="L14" s="12"/>
      <c r="M14" s="12"/>
      <c r="N14" s="12"/>
      <c r="O14" s="12"/>
      <c r="P14" s="12"/>
      <c r="Q14" s="12"/>
    </row>
    <row r="15" spans="1:17" ht="13.5" customHeight="1">
      <c r="A15" s="48"/>
      <c r="B15" s="72"/>
      <c r="C15" s="70"/>
      <c r="D15" s="72"/>
      <c r="E15" s="70"/>
      <c r="F15" s="72"/>
      <c r="G15" s="70"/>
      <c r="H15" s="73"/>
      <c r="I15" s="17"/>
      <c r="J15" s="12"/>
      <c r="K15" s="12"/>
      <c r="L15" s="12"/>
      <c r="M15" s="12"/>
      <c r="N15" s="12"/>
      <c r="O15" s="12"/>
      <c r="P15" s="12"/>
      <c r="Q15" s="12"/>
    </row>
    <row r="16" spans="1:9" s="12" customFormat="1" ht="13.5" customHeight="1">
      <c r="A16" s="48" t="s">
        <v>199</v>
      </c>
      <c r="B16" s="72">
        <v>1622</v>
      </c>
      <c r="C16" s="70">
        <v>768</v>
      </c>
      <c r="D16" s="72">
        <v>746</v>
      </c>
      <c r="E16" s="70">
        <v>58</v>
      </c>
      <c r="F16" s="72">
        <v>34</v>
      </c>
      <c r="G16" s="70">
        <v>16</v>
      </c>
      <c r="H16" s="73" t="s">
        <v>225</v>
      </c>
      <c r="I16" s="17"/>
    </row>
    <row r="17" spans="1:9" s="12" customFormat="1" ht="13.5" customHeight="1">
      <c r="A17" s="48" t="s">
        <v>198</v>
      </c>
      <c r="B17" s="72">
        <v>3327</v>
      </c>
      <c r="C17" s="70">
        <v>1629</v>
      </c>
      <c r="D17" s="72">
        <v>1566</v>
      </c>
      <c r="E17" s="70">
        <v>67</v>
      </c>
      <c r="F17" s="72">
        <v>34</v>
      </c>
      <c r="G17" s="70">
        <v>27</v>
      </c>
      <c r="H17" s="73">
        <v>4</v>
      </c>
      <c r="I17" s="17"/>
    </row>
    <row r="18" spans="1:9" s="12" customFormat="1" ht="13.5" customHeight="1">
      <c r="A18" s="48" t="s">
        <v>197</v>
      </c>
      <c r="B18" s="72">
        <v>3148</v>
      </c>
      <c r="C18" s="70">
        <v>1730</v>
      </c>
      <c r="D18" s="72">
        <v>1273</v>
      </c>
      <c r="E18" s="70">
        <v>62</v>
      </c>
      <c r="F18" s="72">
        <v>56</v>
      </c>
      <c r="G18" s="70">
        <v>25</v>
      </c>
      <c r="H18" s="73">
        <v>2</v>
      </c>
      <c r="I18" s="17"/>
    </row>
    <row r="19" spans="1:9" s="12" customFormat="1" ht="13.5" customHeight="1">
      <c r="A19" s="48" t="s">
        <v>196</v>
      </c>
      <c r="B19" s="72">
        <v>2858</v>
      </c>
      <c r="C19" s="70">
        <v>1255</v>
      </c>
      <c r="D19" s="72">
        <v>1445</v>
      </c>
      <c r="E19" s="70">
        <v>64</v>
      </c>
      <c r="F19" s="72">
        <v>65</v>
      </c>
      <c r="G19" s="70">
        <v>29</v>
      </c>
      <c r="H19" s="73" t="s">
        <v>225</v>
      </c>
      <c r="I19" s="17"/>
    </row>
    <row r="20" spans="1:17" ht="13.5" customHeight="1">
      <c r="A20" s="48" t="s">
        <v>195</v>
      </c>
      <c r="B20" s="72">
        <v>7975</v>
      </c>
      <c r="C20" s="70">
        <v>4149</v>
      </c>
      <c r="D20" s="72">
        <v>3397</v>
      </c>
      <c r="E20" s="70">
        <v>194</v>
      </c>
      <c r="F20" s="72">
        <v>142</v>
      </c>
      <c r="G20" s="70">
        <v>89</v>
      </c>
      <c r="H20" s="73">
        <v>4</v>
      </c>
      <c r="I20" s="17"/>
      <c r="J20" s="12"/>
      <c r="K20" s="12"/>
      <c r="L20" s="12"/>
      <c r="M20" s="12"/>
      <c r="N20" s="12"/>
      <c r="O20" s="12"/>
      <c r="P20" s="12"/>
      <c r="Q20" s="12"/>
    </row>
    <row r="21" spans="1:17" ht="13.5" customHeight="1">
      <c r="A21" s="48"/>
      <c r="B21" s="72"/>
      <c r="C21" s="70"/>
      <c r="D21" s="72"/>
      <c r="E21" s="70"/>
      <c r="F21" s="72"/>
      <c r="G21" s="70"/>
      <c r="H21" s="73"/>
      <c r="I21" s="17"/>
      <c r="J21" s="12"/>
      <c r="K21" s="12"/>
      <c r="L21" s="12"/>
      <c r="M21" s="12"/>
      <c r="N21" s="12"/>
      <c r="O21" s="12"/>
      <c r="P21" s="12"/>
      <c r="Q21" s="12"/>
    </row>
    <row r="22" spans="1:9" s="12" customFormat="1" ht="13.5" customHeight="1">
      <c r="A22" s="48" t="s">
        <v>194</v>
      </c>
      <c r="B22" s="72">
        <v>6146</v>
      </c>
      <c r="C22" s="70">
        <v>3000</v>
      </c>
      <c r="D22" s="72">
        <v>2665</v>
      </c>
      <c r="E22" s="70">
        <v>231</v>
      </c>
      <c r="F22" s="72">
        <v>156</v>
      </c>
      <c r="G22" s="70">
        <v>92</v>
      </c>
      <c r="H22" s="73">
        <v>2</v>
      </c>
      <c r="I22" s="17"/>
    </row>
    <row r="23" spans="1:9" s="12" customFormat="1" ht="13.5" customHeight="1">
      <c r="A23" s="48" t="s">
        <v>193</v>
      </c>
      <c r="B23" s="72">
        <v>26612</v>
      </c>
      <c r="C23" s="70">
        <v>15158</v>
      </c>
      <c r="D23" s="72">
        <v>9887</v>
      </c>
      <c r="E23" s="70">
        <v>819</v>
      </c>
      <c r="F23" s="72">
        <v>469</v>
      </c>
      <c r="G23" s="70">
        <v>279</v>
      </c>
      <c r="H23" s="73" t="s">
        <v>225</v>
      </c>
      <c r="I23" s="17"/>
    </row>
    <row r="24" spans="1:9" s="12" customFormat="1" ht="13.5" customHeight="1">
      <c r="A24" s="48" t="s">
        <v>192</v>
      </c>
      <c r="B24" s="72">
        <v>11878</v>
      </c>
      <c r="C24" s="70">
        <v>5841</v>
      </c>
      <c r="D24" s="72">
        <v>5107</v>
      </c>
      <c r="E24" s="70">
        <v>283</v>
      </c>
      <c r="F24" s="72">
        <v>268</v>
      </c>
      <c r="G24" s="70">
        <v>377</v>
      </c>
      <c r="H24" s="73">
        <v>2</v>
      </c>
      <c r="I24" s="17"/>
    </row>
    <row r="25" spans="1:9" s="12" customFormat="1" ht="13.5" customHeight="1">
      <c r="A25" s="48" t="s">
        <v>191</v>
      </c>
      <c r="B25" s="72">
        <v>3123</v>
      </c>
      <c r="C25" s="70">
        <v>1625</v>
      </c>
      <c r="D25" s="72">
        <v>1293</v>
      </c>
      <c r="E25" s="70">
        <v>94</v>
      </c>
      <c r="F25" s="72">
        <v>67</v>
      </c>
      <c r="G25" s="70">
        <v>44</v>
      </c>
      <c r="H25" s="73" t="s">
        <v>225</v>
      </c>
      <c r="I25" s="17"/>
    </row>
    <row r="26" spans="1:9" s="12" customFormat="1" ht="13.5" customHeight="1">
      <c r="A26" s="48" t="s">
        <v>190</v>
      </c>
      <c r="B26" s="72">
        <v>1382</v>
      </c>
      <c r="C26" s="70">
        <v>862</v>
      </c>
      <c r="D26" s="72">
        <v>445</v>
      </c>
      <c r="E26" s="70">
        <v>43</v>
      </c>
      <c r="F26" s="72">
        <v>17</v>
      </c>
      <c r="G26" s="70">
        <v>12</v>
      </c>
      <c r="H26" s="73">
        <v>3</v>
      </c>
      <c r="I26" s="17"/>
    </row>
    <row r="27" spans="1:9" s="12" customFormat="1" ht="13.5" customHeight="1">
      <c r="A27" s="48"/>
      <c r="B27" s="72"/>
      <c r="C27" s="70"/>
      <c r="D27" s="72"/>
      <c r="E27" s="70"/>
      <c r="F27" s="72"/>
      <c r="G27" s="70"/>
      <c r="H27" s="73"/>
      <c r="I27" s="17"/>
    </row>
    <row r="28" spans="1:17" ht="13.5" customHeight="1">
      <c r="A28" s="48" t="s">
        <v>189</v>
      </c>
      <c r="B28" s="72">
        <v>1696</v>
      </c>
      <c r="C28" s="70">
        <v>1046</v>
      </c>
      <c r="D28" s="72">
        <v>591</v>
      </c>
      <c r="E28" s="70">
        <v>28</v>
      </c>
      <c r="F28" s="72">
        <v>16</v>
      </c>
      <c r="G28" s="70">
        <v>15</v>
      </c>
      <c r="H28" s="73" t="s">
        <v>225</v>
      </c>
      <c r="I28" s="17"/>
      <c r="J28" s="12"/>
      <c r="K28" s="12"/>
      <c r="L28" s="12"/>
      <c r="M28" s="12"/>
      <c r="N28" s="12"/>
      <c r="O28" s="12"/>
      <c r="P28" s="12"/>
      <c r="Q28" s="12"/>
    </row>
    <row r="29" spans="1:9" s="12" customFormat="1" ht="13.5" customHeight="1">
      <c r="A29" s="48" t="s">
        <v>188</v>
      </c>
      <c r="B29" s="72">
        <v>1079</v>
      </c>
      <c r="C29" s="70">
        <v>727</v>
      </c>
      <c r="D29" s="72">
        <v>296</v>
      </c>
      <c r="E29" s="70">
        <v>36</v>
      </c>
      <c r="F29" s="72">
        <v>9</v>
      </c>
      <c r="G29" s="70">
        <v>11</v>
      </c>
      <c r="H29" s="73" t="s">
        <v>225</v>
      </c>
      <c r="I29" s="17"/>
    </row>
    <row r="30" spans="1:9" s="12" customFormat="1" ht="13.5" customHeight="1">
      <c r="A30" s="48" t="s">
        <v>187</v>
      </c>
      <c r="B30" s="72">
        <v>810</v>
      </c>
      <c r="C30" s="70">
        <v>490</v>
      </c>
      <c r="D30" s="72">
        <v>304</v>
      </c>
      <c r="E30" s="70">
        <v>7</v>
      </c>
      <c r="F30" s="72">
        <v>4</v>
      </c>
      <c r="G30" s="70">
        <v>4</v>
      </c>
      <c r="H30" s="73">
        <v>1</v>
      </c>
      <c r="I30" s="17"/>
    </row>
    <row r="31" spans="1:9" s="12" customFormat="1" ht="13.5" customHeight="1">
      <c r="A31" s="48" t="s">
        <v>186</v>
      </c>
      <c r="B31" s="72">
        <v>3301</v>
      </c>
      <c r="C31" s="70">
        <v>1739</v>
      </c>
      <c r="D31" s="72">
        <v>1376</v>
      </c>
      <c r="E31" s="70">
        <v>86</v>
      </c>
      <c r="F31" s="72">
        <v>62</v>
      </c>
      <c r="G31" s="70">
        <v>37</v>
      </c>
      <c r="H31" s="73">
        <v>1</v>
      </c>
      <c r="I31" s="17"/>
    </row>
    <row r="32" spans="1:9" s="12" customFormat="1" ht="13.5" customHeight="1">
      <c r="A32" s="48" t="s">
        <v>185</v>
      </c>
      <c r="B32" s="72">
        <v>2683</v>
      </c>
      <c r="C32" s="70">
        <v>1376</v>
      </c>
      <c r="D32" s="72">
        <v>1166</v>
      </c>
      <c r="E32" s="70">
        <v>58</v>
      </c>
      <c r="F32" s="72">
        <v>55</v>
      </c>
      <c r="G32" s="70">
        <v>28</v>
      </c>
      <c r="H32" s="73" t="s">
        <v>225</v>
      </c>
      <c r="I32" s="17"/>
    </row>
    <row r="33" spans="1:9" s="12" customFormat="1" ht="13.5" customHeight="1">
      <c r="A33" s="48"/>
      <c r="B33" s="72"/>
      <c r="C33" s="70"/>
      <c r="D33" s="72"/>
      <c r="E33" s="70"/>
      <c r="F33" s="72"/>
      <c r="G33" s="70"/>
      <c r="H33" s="73"/>
      <c r="I33" s="17"/>
    </row>
    <row r="34" spans="1:9" s="12" customFormat="1" ht="13.5" customHeight="1">
      <c r="A34" s="48" t="s">
        <v>184</v>
      </c>
      <c r="B34" s="72">
        <v>5242</v>
      </c>
      <c r="C34" s="70">
        <v>2908</v>
      </c>
      <c r="D34" s="72">
        <v>2066</v>
      </c>
      <c r="E34" s="70">
        <v>139</v>
      </c>
      <c r="F34" s="72">
        <v>97</v>
      </c>
      <c r="G34" s="70">
        <v>32</v>
      </c>
      <c r="H34" s="73" t="s">
        <v>225</v>
      </c>
      <c r="I34" s="17"/>
    </row>
    <row r="35" spans="1:17" ht="13.5" customHeight="1">
      <c r="A35" s="48" t="s">
        <v>183</v>
      </c>
      <c r="B35" s="72">
        <v>10276</v>
      </c>
      <c r="C35" s="70">
        <v>5850</v>
      </c>
      <c r="D35" s="72">
        <v>3769</v>
      </c>
      <c r="E35" s="70">
        <v>291</v>
      </c>
      <c r="F35" s="72">
        <v>230</v>
      </c>
      <c r="G35" s="70">
        <v>131</v>
      </c>
      <c r="H35" s="73">
        <v>5</v>
      </c>
      <c r="I35" s="17"/>
      <c r="J35" s="12"/>
      <c r="K35" s="12"/>
      <c r="L35" s="12"/>
      <c r="M35" s="12"/>
      <c r="N35" s="12"/>
      <c r="O35" s="12"/>
      <c r="P35" s="12"/>
      <c r="Q35" s="12"/>
    </row>
    <row r="36" spans="1:9" s="12" customFormat="1" ht="13.5" customHeight="1">
      <c r="A36" s="48" t="s">
        <v>182</v>
      </c>
      <c r="B36" s="72">
        <v>2692</v>
      </c>
      <c r="C36" s="70">
        <v>1754</v>
      </c>
      <c r="D36" s="72">
        <v>818</v>
      </c>
      <c r="E36" s="70">
        <v>37</v>
      </c>
      <c r="F36" s="72">
        <v>55</v>
      </c>
      <c r="G36" s="70">
        <v>28</v>
      </c>
      <c r="H36" s="73" t="s">
        <v>225</v>
      </c>
      <c r="I36" s="17"/>
    </row>
    <row r="37" spans="1:9" s="12" customFormat="1" ht="13.5" customHeight="1">
      <c r="A37" s="48" t="s">
        <v>181</v>
      </c>
      <c r="B37" s="72">
        <v>1870</v>
      </c>
      <c r="C37" s="70">
        <v>1084</v>
      </c>
      <c r="D37" s="72">
        <v>662</v>
      </c>
      <c r="E37" s="70">
        <v>59</v>
      </c>
      <c r="F37" s="72">
        <v>39</v>
      </c>
      <c r="G37" s="70">
        <v>23</v>
      </c>
      <c r="H37" s="73">
        <v>3</v>
      </c>
      <c r="I37" s="17"/>
    </row>
    <row r="38" spans="1:9" s="12" customFormat="1" ht="13.5" customHeight="1">
      <c r="A38" s="48" t="s">
        <v>180</v>
      </c>
      <c r="B38" s="72">
        <v>3689</v>
      </c>
      <c r="C38" s="70">
        <v>1986</v>
      </c>
      <c r="D38" s="72">
        <v>1520</v>
      </c>
      <c r="E38" s="70">
        <v>95</v>
      </c>
      <c r="F38" s="72">
        <v>56</v>
      </c>
      <c r="G38" s="70">
        <v>31</v>
      </c>
      <c r="H38" s="73">
        <v>1</v>
      </c>
      <c r="I38" s="17"/>
    </row>
    <row r="39" spans="1:9" s="12" customFormat="1" ht="13.5" customHeight="1">
      <c r="A39" s="48"/>
      <c r="B39" s="72"/>
      <c r="C39" s="70"/>
      <c r="D39" s="72"/>
      <c r="E39" s="70"/>
      <c r="F39" s="72"/>
      <c r="G39" s="70"/>
      <c r="H39" s="73"/>
      <c r="I39" s="17"/>
    </row>
    <row r="40" spans="1:9" s="12" customFormat="1" ht="13.5" customHeight="1">
      <c r="A40" s="48" t="s">
        <v>179</v>
      </c>
      <c r="B40" s="72">
        <v>15121</v>
      </c>
      <c r="C40" s="70">
        <v>8047</v>
      </c>
      <c r="D40" s="72">
        <v>6153</v>
      </c>
      <c r="E40" s="70">
        <v>389</v>
      </c>
      <c r="F40" s="72">
        <v>300</v>
      </c>
      <c r="G40" s="70">
        <v>232</v>
      </c>
      <c r="H40" s="73" t="s">
        <v>225</v>
      </c>
      <c r="I40" s="17"/>
    </row>
    <row r="41" spans="1:9" s="12" customFormat="1" ht="13.5" customHeight="1">
      <c r="A41" s="48" t="s">
        <v>178</v>
      </c>
      <c r="B41" s="72">
        <v>6702</v>
      </c>
      <c r="C41" s="70">
        <v>3675</v>
      </c>
      <c r="D41" s="72">
        <v>2645</v>
      </c>
      <c r="E41" s="70">
        <v>180</v>
      </c>
      <c r="F41" s="72">
        <v>132</v>
      </c>
      <c r="G41" s="70">
        <v>70</v>
      </c>
      <c r="H41" s="73" t="s">
        <v>225</v>
      </c>
      <c r="I41" s="17"/>
    </row>
    <row r="42" spans="1:17" ht="13.5" customHeight="1">
      <c r="A42" s="48" t="s">
        <v>177</v>
      </c>
      <c r="B42" s="72">
        <v>1072</v>
      </c>
      <c r="C42" s="70">
        <v>640</v>
      </c>
      <c r="D42" s="72">
        <v>376</v>
      </c>
      <c r="E42" s="70">
        <v>31</v>
      </c>
      <c r="F42" s="72">
        <v>16</v>
      </c>
      <c r="G42" s="70">
        <v>8</v>
      </c>
      <c r="H42" s="73">
        <v>1</v>
      </c>
      <c r="I42" s="17"/>
      <c r="J42" s="12"/>
      <c r="K42" s="12"/>
      <c r="L42" s="12"/>
      <c r="M42" s="12"/>
      <c r="N42" s="12"/>
      <c r="O42" s="12"/>
      <c r="P42" s="12"/>
      <c r="Q42" s="12"/>
    </row>
    <row r="43" spans="1:9" s="12" customFormat="1" ht="13.5" customHeight="1">
      <c r="A43" s="48" t="s">
        <v>176</v>
      </c>
      <c r="B43" s="72">
        <v>1359</v>
      </c>
      <c r="C43" s="70">
        <v>767</v>
      </c>
      <c r="D43" s="72">
        <v>500</v>
      </c>
      <c r="E43" s="70">
        <v>48</v>
      </c>
      <c r="F43" s="72">
        <v>28</v>
      </c>
      <c r="G43" s="70">
        <v>16</v>
      </c>
      <c r="H43" s="73" t="s">
        <v>225</v>
      </c>
      <c r="I43" s="17"/>
    </row>
    <row r="44" spans="1:9" s="12" customFormat="1" ht="13.5" customHeight="1">
      <c r="A44" s="48" t="s">
        <v>175</v>
      </c>
      <c r="B44" s="72">
        <v>1181</v>
      </c>
      <c r="C44" s="70">
        <v>739</v>
      </c>
      <c r="D44" s="72">
        <v>394</v>
      </c>
      <c r="E44" s="70">
        <v>26</v>
      </c>
      <c r="F44" s="72">
        <v>14</v>
      </c>
      <c r="G44" s="70">
        <v>8</v>
      </c>
      <c r="H44" s="73" t="s">
        <v>225</v>
      </c>
      <c r="I44" s="17"/>
    </row>
    <row r="45" spans="1:9" s="12" customFormat="1" ht="13.5" customHeight="1">
      <c r="A45" s="48"/>
      <c r="B45" s="72"/>
      <c r="C45" s="70"/>
      <c r="D45" s="72"/>
      <c r="E45" s="70"/>
      <c r="F45" s="72"/>
      <c r="G45" s="70"/>
      <c r="H45" s="73"/>
      <c r="I45" s="17"/>
    </row>
    <row r="46" spans="1:9" s="12" customFormat="1" ht="13.5" customHeight="1">
      <c r="A46" s="48" t="s">
        <v>174</v>
      </c>
      <c r="B46" s="72">
        <v>935</v>
      </c>
      <c r="C46" s="70">
        <v>553</v>
      </c>
      <c r="D46" s="72">
        <v>325</v>
      </c>
      <c r="E46" s="70">
        <v>32</v>
      </c>
      <c r="F46" s="72">
        <v>19</v>
      </c>
      <c r="G46" s="70">
        <v>6</v>
      </c>
      <c r="H46" s="73" t="s">
        <v>225</v>
      </c>
      <c r="I46" s="17"/>
    </row>
    <row r="47" spans="1:9" s="12" customFormat="1" ht="13.5" customHeight="1">
      <c r="A47" s="48" t="s">
        <v>173</v>
      </c>
      <c r="B47" s="72">
        <v>3052</v>
      </c>
      <c r="C47" s="70">
        <v>1647</v>
      </c>
      <c r="D47" s="72">
        <v>1245</v>
      </c>
      <c r="E47" s="70">
        <v>64</v>
      </c>
      <c r="F47" s="72">
        <v>52</v>
      </c>
      <c r="G47" s="70">
        <v>44</v>
      </c>
      <c r="H47" s="73" t="s">
        <v>225</v>
      </c>
      <c r="I47" s="17"/>
    </row>
    <row r="48" spans="1:9" s="12" customFormat="1" ht="13.5" customHeight="1">
      <c r="A48" s="48" t="s">
        <v>172</v>
      </c>
      <c r="B48" s="72">
        <v>4886</v>
      </c>
      <c r="C48" s="70">
        <v>2786</v>
      </c>
      <c r="D48" s="72">
        <v>1840</v>
      </c>
      <c r="E48" s="70">
        <v>115</v>
      </c>
      <c r="F48" s="72">
        <v>99</v>
      </c>
      <c r="G48" s="70">
        <v>46</v>
      </c>
      <c r="H48" s="73" t="s">
        <v>225</v>
      </c>
      <c r="I48" s="17"/>
    </row>
    <row r="49" spans="1:17" ht="13.5" customHeight="1">
      <c r="A49" s="48" t="s">
        <v>171</v>
      </c>
      <c r="B49" s="72">
        <v>2049</v>
      </c>
      <c r="C49" s="70">
        <v>952</v>
      </c>
      <c r="D49" s="72">
        <v>992</v>
      </c>
      <c r="E49" s="70">
        <v>47</v>
      </c>
      <c r="F49" s="72">
        <v>43</v>
      </c>
      <c r="G49" s="70">
        <v>15</v>
      </c>
      <c r="H49" s="73" t="s">
        <v>225</v>
      </c>
      <c r="I49" s="17"/>
      <c r="J49" s="12"/>
      <c r="K49" s="12"/>
      <c r="L49" s="12"/>
      <c r="M49" s="12"/>
      <c r="N49" s="12"/>
      <c r="O49" s="12"/>
      <c r="P49" s="12"/>
      <c r="Q49" s="12"/>
    </row>
    <row r="50" spans="1:9" s="12" customFormat="1" ht="13.5" customHeight="1">
      <c r="A50" s="48" t="s">
        <v>170</v>
      </c>
      <c r="B50" s="72">
        <v>1060</v>
      </c>
      <c r="C50" s="70">
        <v>625</v>
      </c>
      <c r="D50" s="72">
        <v>376</v>
      </c>
      <c r="E50" s="70">
        <v>28</v>
      </c>
      <c r="F50" s="72">
        <v>20</v>
      </c>
      <c r="G50" s="70">
        <v>9</v>
      </c>
      <c r="H50" s="73">
        <v>2</v>
      </c>
      <c r="I50" s="17"/>
    </row>
    <row r="51" spans="1:9" s="12" customFormat="1" ht="13.5" customHeight="1">
      <c r="A51" s="48"/>
      <c r="B51" s="72"/>
      <c r="C51" s="70"/>
      <c r="D51" s="72"/>
      <c r="E51" s="70"/>
      <c r="F51" s="72"/>
      <c r="G51" s="70"/>
      <c r="H51" s="73"/>
      <c r="I51" s="17"/>
    </row>
    <row r="52" spans="1:9" s="12" customFormat="1" ht="13.5" customHeight="1">
      <c r="A52" s="48" t="s">
        <v>169</v>
      </c>
      <c r="B52" s="72">
        <v>1649</v>
      </c>
      <c r="C52" s="70">
        <v>947</v>
      </c>
      <c r="D52" s="72">
        <v>628</v>
      </c>
      <c r="E52" s="70">
        <v>31</v>
      </c>
      <c r="F52" s="72">
        <v>26</v>
      </c>
      <c r="G52" s="70">
        <v>17</v>
      </c>
      <c r="H52" s="73" t="s">
        <v>225</v>
      </c>
      <c r="I52" s="17"/>
    </row>
    <row r="53" spans="1:9" s="12" customFormat="1" ht="13.5" customHeight="1">
      <c r="A53" s="48" t="s">
        <v>168</v>
      </c>
      <c r="B53" s="72">
        <v>2222</v>
      </c>
      <c r="C53" s="70">
        <v>1272</v>
      </c>
      <c r="D53" s="72">
        <v>814</v>
      </c>
      <c r="E53" s="70">
        <v>75</v>
      </c>
      <c r="F53" s="72">
        <v>35</v>
      </c>
      <c r="G53" s="70">
        <v>26</v>
      </c>
      <c r="H53" s="73" t="s">
        <v>225</v>
      </c>
      <c r="I53" s="17"/>
    </row>
    <row r="54" spans="1:9" s="12" customFormat="1" ht="13.5" customHeight="1">
      <c r="A54" s="48" t="s">
        <v>167</v>
      </c>
      <c r="B54" s="72">
        <v>1260</v>
      </c>
      <c r="C54" s="70">
        <v>575</v>
      </c>
      <c r="D54" s="72">
        <v>599</v>
      </c>
      <c r="E54" s="70">
        <v>38</v>
      </c>
      <c r="F54" s="72">
        <v>34</v>
      </c>
      <c r="G54" s="70">
        <v>14</v>
      </c>
      <c r="H54" s="73" t="s">
        <v>225</v>
      </c>
      <c r="I54" s="17"/>
    </row>
    <row r="55" spans="1:9" s="12" customFormat="1" ht="13.5" customHeight="1">
      <c r="A55" s="48" t="s">
        <v>166</v>
      </c>
      <c r="B55" s="72">
        <v>11517</v>
      </c>
      <c r="C55" s="70">
        <v>6467</v>
      </c>
      <c r="D55" s="72">
        <v>4420</v>
      </c>
      <c r="E55" s="70">
        <v>341</v>
      </c>
      <c r="F55" s="72">
        <v>186</v>
      </c>
      <c r="G55" s="70">
        <v>102</v>
      </c>
      <c r="H55" s="73">
        <v>1</v>
      </c>
      <c r="I55" s="17"/>
    </row>
    <row r="56" spans="1:10" ht="13.5" customHeight="1">
      <c r="A56" s="48" t="s">
        <v>165</v>
      </c>
      <c r="B56" s="72">
        <v>1662</v>
      </c>
      <c r="C56" s="70">
        <v>915</v>
      </c>
      <c r="D56" s="72">
        <v>669</v>
      </c>
      <c r="E56" s="70">
        <v>26</v>
      </c>
      <c r="F56" s="72">
        <v>34</v>
      </c>
      <c r="G56" s="70">
        <v>18</v>
      </c>
      <c r="H56" s="73" t="s">
        <v>225</v>
      </c>
      <c r="I56" s="17"/>
      <c r="J56" s="16"/>
    </row>
    <row r="57" spans="1:10" ht="13.5" customHeight="1">
      <c r="A57" s="48"/>
      <c r="B57" s="72"/>
      <c r="C57" s="70"/>
      <c r="D57" s="72"/>
      <c r="E57" s="70"/>
      <c r="F57" s="72"/>
      <c r="G57" s="70"/>
      <c r="H57" s="73"/>
      <c r="I57" s="17"/>
      <c r="J57" s="16"/>
    </row>
    <row r="58" spans="1:9" s="12" customFormat="1" ht="13.5" customHeight="1">
      <c r="A58" s="48" t="s">
        <v>164</v>
      </c>
      <c r="B58" s="72">
        <v>2483</v>
      </c>
      <c r="C58" s="70">
        <v>1404</v>
      </c>
      <c r="D58" s="72">
        <v>941</v>
      </c>
      <c r="E58" s="70">
        <v>82</v>
      </c>
      <c r="F58" s="72">
        <v>56</v>
      </c>
      <c r="G58" s="70" t="s">
        <v>225</v>
      </c>
      <c r="H58" s="73" t="s">
        <v>225</v>
      </c>
      <c r="I58" s="17"/>
    </row>
    <row r="59" spans="1:9" s="12" customFormat="1" ht="13.5" customHeight="1">
      <c r="A59" s="48" t="s">
        <v>163</v>
      </c>
      <c r="B59" s="72">
        <v>3681</v>
      </c>
      <c r="C59" s="70">
        <v>2056</v>
      </c>
      <c r="D59" s="72">
        <v>1388</v>
      </c>
      <c r="E59" s="70">
        <v>127</v>
      </c>
      <c r="F59" s="72">
        <v>72</v>
      </c>
      <c r="G59" s="70">
        <v>37</v>
      </c>
      <c r="H59" s="73">
        <v>1</v>
      </c>
      <c r="I59" s="17"/>
    </row>
    <row r="60" spans="1:9" s="12" customFormat="1" ht="13.5" customHeight="1">
      <c r="A60" s="48" t="s">
        <v>162</v>
      </c>
      <c r="B60" s="72">
        <v>2056</v>
      </c>
      <c r="C60" s="70">
        <v>1243</v>
      </c>
      <c r="D60" s="72">
        <v>662</v>
      </c>
      <c r="E60" s="70">
        <v>85</v>
      </c>
      <c r="F60" s="72">
        <v>44</v>
      </c>
      <c r="G60" s="70">
        <v>22</v>
      </c>
      <c r="H60" s="73" t="s">
        <v>225</v>
      </c>
      <c r="I60" s="17"/>
    </row>
    <row r="61" spans="1:9" s="12" customFormat="1" ht="13.5" customHeight="1">
      <c r="A61" s="48" t="s">
        <v>161</v>
      </c>
      <c r="B61" s="72">
        <v>1685</v>
      </c>
      <c r="C61" s="70">
        <v>792</v>
      </c>
      <c r="D61" s="72">
        <v>706</v>
      </c>
      <c r="E61" s="70">
        <v>85</v>
      </c>
      <c r="F61" s="72">
        <v>80</v>
      </c>
      <c r="G61" s="70">
        <v>22</v>
      </c>
      <c r="H61" s="73" t="s">
        <v>225</v>
      </c>
      <c r="I61" s="17"/>
    </row>
    <row r="62" spans="1:9" s="12" customFormat="1" ht="13.5" customHeight="1">
      <c r="A62" s="48" t="s">
        <v>160</v>
      </c>
      <c r="B62" s="72">
        <v>3302</v>
      </c>
      <c r="C62" s="70">
        <v>1708</v>
      </c>
      <c r="D62" s="72">
        <v>1377</v>
      </c>
      <c r="E62" s="70">
        <v>123</v>
      </c>
      <c r="F62" s="72">
        <v>61</v>
      </c>
      <c r="G62" s="70">
        <v>32</v>
      </c>
      <c r="H62" s="73">
        <v>1</v>
      </c>
      <c r="I62" s="17"/>
    </row>
    <row r="63" spans="1:10" ht="13.5" customHeight="1" thickBot="1">
      <c r="A63" s="58" t="s">
        <v>159</v>
      </c>
      <c r="B63" s="77">
        <v>2581</v>
      </c>
      <c r="C63" s="78">
        <v>1188</v>
      </c>
      <c r="D63" s="77">
        <v>1183</v>
      </c>
      <c r="E63" s="78">
        <v>92</v>
      </c>
      <c r="F63" s="77">
        <v>84</v>
      </c>
      <c r="G63" s="78">
        <v>33</v>
      </c>
      <c r="H63" s="79">
        <v>1</v>
      </c>
      <c r="I63" s="17"/>
      <c r="J63" s="16"/>
    </row>
    <row r="64" spans="1:8" s="12" customFormat="1" ht="13.5">
      <c r="A64" s="62"/>
      <c r="B64" s="80"/>
      <c r="C64" s="80"/>
      <c r="D64" s="80"/>
      <c r="E64" s="80"/>
      <c r="F64" s="80"/>
      <c r="G64" s="80"/>
      <c r="H64" s="80"/>
    </row>
    <row r="65" spans="1:8" s="12" customFormat="1" ht="11.25" customHeight="1">
      <c r="A65" s="80"/>
      <c r="B65" s="80"/>
      <c r="C65" s="80"/>
      <c r="D65" s="80"/>
      <c r="E65" s="80"/>
      <c r="F65" s="80"/>
      <c r="G65" s="80"/>
      <c r="H65" s="35" t="s">
        <v>158</v>
      </c>
    </row>
    <row r="66" spans="1:8" s="12" customFormat="1" ht="13.5">
      <c r="A66" s="80"/>
      <c r="B66" s="80"/>
      <c r="C66" s="80"/>
      <c r="D66" s="80"/>
      <c r="E66" s="80"/>
      <c r="F66" s="80"/>
      <c r="G66" s="80"/>
      <c r="H66" s="80"/>
    </row>
    <row r="67" spans="1:8" s="12" customFormat="1" ht="13.5">
      <c r="A67" s="80"/>
      <c r="B67" s="80"/>
      <c r="C67" s="80"/>
      <c r="D67" s="80"/>
      <c r="E67" s="80"/>
      <c r="F67" s="80"/>
      <c r="G67" s="80"/>
      <c r="H67" s="80"/>
    </row>
    <row r="68" spans="1:8" s="12" customFormat="1" ht="13.5">
      <c r="A68" s="80"/>
      <c r="B68" s="80"/>
      <c r="C68" s="80"/>
      <c r="D68" s="80"/>
      <c r="E68" s="80"/>
      <c r="F68" s="80"/>
      <c r="G68" s="80"/>
      <c r="H68" s="80"/>
    </row>
    <row r="69" spans="9:10" ht="12.75" customHeight="1">
      <c r="I69" s="16"/>
      <c r="J69" s="16"/>
    </row>
    <row r="70" spans="1:8" s="12" customFormat="1" ht="13.5">
      <c r="A70" s="80"/>
      <c r="B70" s="80"/>
      <c r="C70" s="80"/>
      <c r="D70" s="80"/>
      <c r="E70" s="80"/>
      <c r="F70" s="80"/>
      <c r="G70" s="80"/>
      <c r="H70" s="80"/>
    </row>
    <row r="71" spans="1:8" s="12" customFormat="1" ht="13.5">
      <c r="A71" s="80"/>
      <c r="B71" s="80"/>
      <c r="C71" s="80"/>
      <c r="D71" s="80"/>
      <c r="E71" s="80"/>
      <c r="F71" s="80"/>
      <c r="G71" s="80"/>
      <c r="H71" s="80"/>
    </row>
    <row r="72" spans="1:8" s="12" customFormat="1" ht="13.5">
      <c r="A72" s="80"/>
      <c r="B72" s="80"/>
      <c r="C72" s="80"/>
      <c r="D72" s="80"/>
      <c r="E72" s="80"/>
      <c r="F72" s="80"/>
      <c r="G72" s="80"/>
      <c r="H72" s="80"/>
    </row>
    <row r="73" spans="1:8" s="12" customFormat="1" ht="13.5">
      <c r="A73" s="80"/>
      <c r="B73" s="80"/>
      <c r="C73" s="80"/>
      <c r="D73" s="80"/>
      <c r="E73" s="80"/>
      <c r="F73" s="80"/>
      <c r="G73" s="80"/>
      <c r="H73" s="80"/>
    </row>
    <row r="74" spans="1:8" s="12" customFormat="1" ht="13.5">
      <c r="A74" s="80"/>
      <c r="B74" s="80"/>
      <c r="C74" s="80"/>
      <c r="D74" s="80"/>
      <c r="E74" s="80"/>
      <c r="F74" s="80"/>
      <c r="G74" s="80"/>
      <c r="H74" s="80"/>
    </row>
    <row r="75" spans="1:8" s="12" customFormat="1" ht="13.5">
      <c r="A75" s="80"/>
      <c r="B75" s="80"/>
      <c r="C75" s="80"/>
      <c r="D75" s="80"/>
      <c r="E75" s="80"/>
      <c r="F75" s="80"/>
      <c r="G75" s="80"/>
      <c r="H75" s="80"/>
    </row>
    <row r="76" ht="20.25" customHeight="1"/>
  </sheetData>
  <sheetProtection/>
  <mergeCells count="8">
    <mergeCell ref="C3:C5"/>
    <mergeCell ref="B3:B5"/>
    <mergeCell ref="A3:A5"/>
    <mergeCell ref="H3:H5"/>
    <mergeCell ref="G3:G5"/>
    <mergeCell ref="F3:F5"/>
    <mergeCell ref="E3:E5"/>
    <mergeCell ref="D3:D5"/>
  </mergeCells>
  <printOptions/>
  <pageMargins left="0.85" right="0.57" top="0.59" bottom="0.54" header="0.512" footer="0.3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D34"/>
  <sheetViews>
    <sheetView view="pageBreakPreview" zoomScale="75" zoomScaleNormal="75" zoomScaleSheetLayoutView="75" zoomScalePageLayoutView="0" workbookViewId="0" topLeftCell="A1">
      <selection activeCell="D16" sqref="D16"/>
    </sheetView>
  </sheetViews>
  <sheetFormatPr defaultColWidth="9.140625" defaultRowHeight="12"/>
  <cols>
    <col min="1" max="1" width="12.57421875" style="179" customWidth="1"/>
    <col min="2" max="3" width="12.421875" style="179" bestFit="1" customWidth="1"/>
    <col min="4" max="4" width="9.28125" style="179" bestFit="1" customWidth="1"/>
    <col min="5" max="5" width="8.57421875" style="179" bestFit="1" customWidth="1"/>
    <col min="6" max="6" width="9.28125" style="179" bestFit="1" customWidth="1"/>
    <col min="7" max="7" width="9.140625" style="179" bestFit="1" customWidth="1"/>
    <col min="8" max="8" width="9.28125" style="179" bestFit="1" customWidth="1"/>
    <col min="9" max="9" width="8.57421875" style="179" bestFit="1" customWidth="1"/>
    <col min="10" max="10" width="9.28125" style="179" bestFit="1" customWidth="1"/>
    <col min="11" max="11" width="9.140625" style="179" bestFit="1" customWidth="1"/>
    <col min="12" max="12" width="9.28125" style="179" bestFit="1" customWidth="1"/>
    <col min="13" max="13" width="8.57421875" style="179" bestFit="1" customWidth="1"/>
    <col min="14" max="14" width="9.28125" style="179" bestFit="1" customWidth="1"/>
    <col min="15" max="15" width="8.57421875" style="179" bestFit="1" customWidth="1"/>
    <col min="16" max="16" width="13.140625" style="179" customWidth="1"/>
    <col min="17" max="29" width="10.00390625" style="179" customWidth="1"/>
    <col min="30" max="16384" width="9.140625" style="179" customWidth="1"/>
  </cols>
  <sheetData>
    <row r="1" spans="1:10" s="212" customFormat="1" ht="25.5" customHeight="1">
      <c r="A1" s="194" t="s">
        <v>323</v>
      </c>
      <c r="J1" s="211"/>
    </row>
    <row r="2" ht="13.5">
      <c r="J2" s="211"/>
    </row>
    <row r="3" spans="1:29" ht="17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211"/>
      <c r="K3" s="197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443" t="s">
        <v>354</v>
      </c>
      <c r="AC3" s="443"/>
    </row>
    <row r="4" spans="1:29" ht="30.75" customHeight="1">
      <c r="A4" s="437" t="s">
        <v>302</v>
      </c>
      <c r="B4" s="440" t="s">
        <v>322</v>
      </c>
      <c r="C4" s="437"/>
      <c r="D4" s="418" t="s">
        <v>321</v>
      </c>
      <c r="E4" s="419"/>
      <c r="F4" s="418" t="s">
        <v>320</v>
      </c>
      <c r="G4" s="424"/>
      <c r="H4" s="418" t="s">
        <v>319</v>
      </c>
      <c r="I4" s="419"/>
      <c r="J4" s="418" t="s">
        <v>318</v>
      </c>
      <c r="K4" s="419"/>
      <c r="L4" s="418" t="s">
        <v>317</v>
      </c>
      <c r="M4" s="419"/>
      <c r="N4" s="418" t="s">
        <v>316</v>
      </c>
      <c r="O4" s="424"/>
      <c r="P4" s="424" t="s">
        <v>315</v>
      </c>
      <c r="Q4" s="419"/>
      <c r="R4" s="418" t="s">
        <v>314</v>
      </c>
      <c r="S4" s="419"/>
      <c r="T4" s="418" t="s">
        <v>313</v>
      </c>
      <c r="U4" s="419"/>
      <c r="V4" s="418" t="s">
        <v>312</v>
      </c>
      <c r="W4" s="419"/>
      <c r="X4" s="418" t="s">
        <v>311</v>
      </c>
      <c r="Y4" s="419"/>
      <c r="Z4" s="418" t="s">
        <v>310</v>
      </c>
      <c r="AA4" s="419"/>
      <c r="AB4" s="418" t="s">
        <v>309</v>
      </c>
      <c r="AC4" s="424"/>
    </row>
    <row r="5" spans="1:29" ht="30.75" customHeight="1">
      <c r="A5" s="438"/>
      <c r="B5" s="441"/>
      <c r="C5" s="438"/>
      <c r="D5" s="420"/>
      <c r="E5" s="421"/>
      <c r="F5" s="420"/>
      <c r="G5" s="421"/>
      <c r="H5" s="420"/>
      <c r="I5" s="421"/>
      <c r="J5" s="420"/>
      <c r="K5" s="421"/>
      <c r="L5" s="420"/>
      <c r="M5" s="421"/>
      <c r="N5" s="420"/>
      <c r="O5" s="425"/>
      <c r="P5" s="425"/>
      <c r="Q5" s="421"/>
      <c r="R5" s="420"/>
      <c r="S5" s="421"/>
      <c r="T5" s="420"/>
      <c r="U5" s="421"/>
      <c r="V5" s="420"/>
      <c r="W5" s="421"/>
      <c r="X5" s="420"/>
      <c r="Y5" s="421"/>
      <c r="Z5" s="420"/>
      <c r="AA5" s="421"/>
      <c r="AB5" s="420"/>
      <c r="AC5" s="425"/>
    </row>
    <row r="6" spans="1:29" ht="30.75" customHeight="1">
      <c r="A6" s="438"/>
      <c r="B6" s="442"/>
      <c r="C6" s="439"/>
      <c r="D6" s="422"/>
      <c r="E6" s="423"/>
      <c r="F6" s="422"/>
      <c r="G6" s="423"/>
      <c r="H6" s="422"/>
      <c r="I6" s="423"/>
      <c r="J6" s="422"/>
      <c r="K6" s="423"/>
      <c r="L6" s="422"/>
      <c r="M6" s="423"/>
      <c r="N6" s="422"/>
      <c r="O6" s="426"/>
      <c r="P6" s="426"/>
      <c r="Q6" s="423"/>
      <c r="R6" s="422"/>
      <c r="S6" s="423"/>
      <c r="T6" s="422"/>
      <c r="U6" s="423"/>
      <c r="V6" s="422"/>
      <c r="W6" s="423"/>
      <c r="X6" s="422"/>
      <c r="Y6" s="423"/>
      <c r="Z6" s="422"/>
      <c r="AA6" s="423"/>
      <c r="AB6" s="422"/>
      <c r="AC6" s="426"/>
    </row>
    <row r="7" spans="1:30" s="206" customFormat="1" ht="30.75" customHeight="1">
      <c r="A7" s="439"/>
      <c r="B7" s="209" t="s">
        <v>308</v>
      </c>
      <c r="C7" s="209" t="s">
        <v>307</v>
      </c>
      <c r="D7" s="209" t="s">
        <v>308</v>
      </c>
      <c r="E7" s="209" t="s">
        <v>307</v>
      </c>
      <c r="F7" s="209" t="s">
        <v>308</v>
      </c>
      <c r="G7" s="209" t="s">
        <v>307</v>
      </c>
      <c r="H7" s="209" t="s">
        <v>308</v>
      </c>
      <c r="I7" s="209" t="s">
        <v>307</v>
      </c>
      <c r="J7" s="209" t="s">
        <v>308</v>
      </c>
      <c r="K7" s="209" t="s">
        <v>307</v>
      </c>
      <c r="L7" s="209" t="s">
        <v>308</v>
      </c>
      <c r="M7" s="209" t="s">
        <v>307</v>
      </c>
      <c r="N7" s="210" t="s">
        <v>308</v>
      </c>
      <c r="O7" s="208" t="s">
        <v>307</v>
      </c>
      <c r="P7" s="209" t="s">
        <v>308</v>
      </c>
      <c r="Q7" s="209" t="s">
        <v>307</v>
      </c>
      <c r="R7" s="209" t="s">
        <v>308</v>
      </c>
      <c r="S7" s="209" t="s">
        <v>307</v>
      </c>
      <c r="T7" s="209" t="s">
        <v>308</v>
      </c>
      <c r="U7" s="209" t="s">
        <v>307</v>
      </c>
      <c r="V7" s="209" t="s">
        <v>308</v>
      </c>
      <c r="W7" s="209" t="s">
        <v>307</v>
      </c>
      <c r="X7" s="209" t="s">
        <v>308</v>
      </c>
      <c r="Y7" s="209" t="s">
        <v>307</v>
      </c>
      <c r="Z7" s="209" t="s">
        <v>308</v>
      </c>
      <c r="AA7" s="209" t="s">
        <v>307</v>
      </c>
      <c r="AB7" s="209" t="s">
        <v>308</v>
      </c>
      <c r="AC7" s="208" t="s">
        <v>307</v>
      </c>
      <c r="AD7" s="207"/>
    </row>
    <row r="8" spans="1:30" ht="33.75" customHeight="1">
      <c r="A8" s="200" t="s">
        <v>3</v>
      </c>
      <c r="B8" s="328">
        <f>SUM(D8,F8,H8,J8,L8,N8,P8,R8,T8,V8,X8,Z8,AB8)</f>
        <v>1284</v>
      </c>
      <c r="C8" s="328">
        <f>SUM(E8,G8,I8,K8,M8,O8,Q8,S8,U8,W8,Y8,AA8,AC8)</f>
        <v>19137</v>
      </c>
      <c r="D8" s="328">
        <f aca="true" t="shared" si="0" ref="D8:AC8">SUM(D10:D17)</f>
        <v>33</v>
      </c>
      <c r="E8" s="328">
        <f t="shared" si="0"/>
        <v>379</v>
      </c>
      <c r="F8" s="328">
        <f t="shared" si="0"/>
        <v>389</v>
      </c>
      <c r="G8" s="328">
        <f t="shared" si="0"/>
        <v>5068</v>
      </c>
      <c r="H8" s="328">
        <f t="shared" si="0"/>
        <v>10</v>
      </c>
      <c r="I8" s="328">
        <f t="shared" si="0"/>
        <v>205</v>
      </c>
      <c r="J8" s="328">
        <f t="shared" si="0"/>
        <v>107</v>
      </c>
      <c r="K8" s="328">
        <f t="shared" si="0"/>
        <v>1754</v>
      </c>
      <c r="L8" s="328">
        <f t="shared" si="0"/>
        <v>20</v>
      </c>
      <c r="M8" s="328">
        <f t="shared" si="0"/>
        <v>929</v>
      </c>
      <c r="N8" s="328">
        <f t="shared" si="0"/>
        <v>26</v>
      </c>
      <c r="O8" s="329">
        <f t="shared" si="0"/>
        <v>241</v>
      </c>
      <c r="P8" s="330">
        <f t="shared" si="0"/>
        <v>86</v>
      </c>
      <c r="Q8" s="328">
        <f t="shared" si="0"/>
        <v>2622</v>
      </c>
      <c r="R8" s="328">
        <f t="shared" si="0"/>
        <v>29</v>
      </c>
      <c r="S8" s="328">
        <f t="shared" si="0"/>
        <v>1245</v>
      </c>
      <c r="T8" s="328">
        <f t="shared" si="0"/>
        <v>20</v>
      </c>
      <c r="U8" s="328">
        <f t="shared" si="0"/>
        <v>154</v>
      </c>
      <c r="V8" s="328">
        <f t="shared" si="0"/>
        <v>0</v>
      </c>
      <c r="W8" s="328">
        <f t="shared" si="0"/>
        <v>0</v>
      </c>
      <c r="X8" s="328">
        <f t="shared" si="0"/>
        <v>0</v>
      </c>
      <c r="Y8" s="328">
        <f t="shared" si="0"/>
        <v>0</v>
      </c>
      <c r="Z8" s="328">
        <f t="shared" si="0"/>
        <v>1</v>
      </c>
      <c r="AA8" s="205">
        <f t="shared" si="0"/>
        <v>28</v>
      </c>
      <c r="AB8" s="205">
        <f t="shared" si="0"/>
        <v>563</v>
      </c>
      <c r="AC8" s="331">
        <f t="shared" si="0"/>
        <v>6512</v>
      </c>
      <c r="AD8" s="197"/>
    </row>
    <row r="9" spans="1:30" ht="33.75" customHeight="1">
      <c r="A9" s="200"/>
      <c r="B9" s="186"/>
      <c r="C9" s="205"/>
      <c r="D9" s="204"/>
      <c r="E9" s="204"/>
      <c r="F9" s="204"/>
      <c r="G9" s="204"/>
      <c r="H9" s="204"/>
      <c r="I9" s="204"/>
      <c r="J9" s="204"/>
      <c r="K9" s="203"/>
      <c r="L9" s="187"/>
      <c r="M9" s="187"/>
      <c r="N9" s="187"/>
      <c r="O9" s="187"/>
      <c r="P9" s="202"/>
      <c r="Q9" s="187"/>
      <c r="R9" s="187"/>
      <c r="S9" s="187"/>
      <c r="T9" s="187"/>
      <c r="U9" s="187"/>
      <c r="V9" s="187"/>
      <c r="W9" s="187"/>
      <c r="X9" s="187"/>
      <c r="Y9" s="201"/>
      <c r="Z9" s="187"/>
      <c r="AA9" s="187"/>
      <c r="AB9" s="187"/>
      <c r="AC9" s="187"/>
      <c r="AD9" s="197"/>
    </row>
    <row r="10" spans="1:30" ht="33.75" customHeight="1">
      <c r="A10" s="200" t="s">
        <v>282</v>
      </c>
      <c r="B10" s="186">
        <f aca="true" t="shared" si="1" ref="B10:C17">SUM(D10,F10,H10,J10,L10,N10,P10,R10,T10,V10,X10,Z10,AB10)</f>
        <v>486</v>
      </c>
      <c r="C10" s="186">
        <f t="shared" si="1"/>
        <v>5787</v>
      </c>
      <c r="D10" s="204">
        <v>27</v>
      </c>
      <c r="E10" s="204">
        <v>286</v>
      </c>
      <c r="F10" s="204">
        <v>217</v>
      </c>
      <c r="G10" s="204">
        <v>2479</v>
      </c>
      <c r="H10" s="204">
        <v>4</v>
      </c>
      <c r="I10" s="204">
        <v>57</v>
      </c>
      <c r="J10" s="204">
        <v>6</v>
      </c>
      <c r="K10" s="203">
        <v>346</v>
      </c>
      <c r="L10" s="187">
        <v>5</v>
      </c>
      <c r="M10" s="187">
        <v>359</v>
      </c>
      <c r="N10" s="187">
        <v>1</v>
      </c>
      <c r="O10" s="187">
        <v>6</v>
      </c>
      <c r="P10" s="202">
        <v>3</v>
      </c>
      <c r="Q10" s="187">
        <v>22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  <c r="X10" s="187">
        <v>0</v>
      </c>
      <c r="Y10" s="187">
        <v>0</v>
      </c>
      <c r="Z10" s="187">
        <v>0</v>
      </c>
      <c r="AA10" s="187">
        <v>0</v>
      </c>
      <c r="AB10" s="187">
        <v>223</v>
      </c>
      <c r="AC10" s="187">
        <v>2232</v>
      </c>
      <c r="AD10" s="197"/>
    </row>
    <row r="11" spans="1:30" ht="33.75" customHeight="1">
      <c r="A11" s="200" t="s">
        <v>281</v>
      </c>
      <c r="B11" s="186">
        <f t="shared" si="1"/>
        <v>96</v>
      </c>
      <c r="C11" s="186">
        <f t="shared" si="1"/>
        <v>1693</v>
      </c>
      <c r="D11" s="204">
        <v>1</v>
      </c>
      <c r="E11" s="204">
        <v>6</v>
      </c>
      <c r="F11" s="204">
        <v>0</v>
      </c>
      <c r="G11" s="204">
        <v>0</v>
      </c>
      <c r="H11" s="204">
        <v>0</v>
      </c>
      <c r="I11" s="204">
        <v>0</v>
      </c>
      <c r="J11" s="204">
        <v>4</v>
      </c>
      <c r="K11" s="203">
        <v>325</v>
      </c>
      <c r="L11" s="187">
        <v>1</v>
      </c>
      <c r="M11" s="187">
        <v>13</v>
      </c>
      <c r="N11" s="187">
        <v>0</v>
      </c>
      <c r="O11" s="187">
        <v>0</v>
      </c>
      <c r="P11" s="202">
        <v>2</v>
      </c>
      <c r="Q11" s="187">
        <v>235</v>
      </c>
      <c r="R11" s="187">
        <v>0</v>
      </c>
      <c r="S11" s="187">
        <v>0</v>
      </c>
      <c r="T11" s="187">
        <v>5</v>
      </c>
      <c r="U11" s="187">
        <v>20</v>
      </c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>
        <v>83</v>
      </c>
      <c r="AC11" s="187">
        <v>1094</v>
      </c>
      <c r="AD11" s="197"/>
    </row>
    <row r="12" spans="1:30" ht="33.75" customHeight="1">
      <c r="A12" s="200" t="s">
        <v>6</v>
      </c>
      <c r="B12" s="186">
        <f t="shared" si="1"/>
        <v>32</v>
      </c>
      <c r="C12" s="186">
        <f t="shared" si="1"/>
        <v>567</v>
      </c>
      <c r="D12" s="204">
        <v>0</v>
      </c>
      <c r="E12" s="204">
        <v>0</v>
      </c>
      <c r="F12" s="204">
        <v>5</v>
      </c>
      <c r="G12" s="204">
        <v>55</v>
      </c>
      <c r="H12" s="204">
        <v>2</v>
      </c>
      <c r="I12" s="204">
        <v>9</v>
      </c>
      <c r="J12" s="204">
        <v>4</v>
      </c>
      <c r="K12" s="203">
        <v>191</v>
      </c>
      <c r="L12" s="187">
        <v>12</v>
      </c>
      <c r="M12" s="187">
        <v>125</v>
      </c>
      <c r="N12" s="187">
        <v>2</v>
      </c>
      <c r="O12" s="187">
        <v>40</v>
      </c>
      <c r="P12" s="202">
        <v>1</v>
      </c>
      <c r="Q12" s="187">
        <v>57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87">
        <v>0</v>
      </c>
      <c r="AA12" s="187">
        <v>0</v>
      </c>
      <c r="AB12" s="187">
        <v>6</v>
      </c>
      <c r="AC12" s="187">
        <v>90</v>
      </c>
      <c r="AD12" s="197"/>
    </row>
    <row r="13" spans="1:30" ht="33.75" customHeight="1">
      <c r="A13" s="200" t="s">
        <v>7</v>
      </c>
      <c r="B13" s="186">
        <f t="shared" si="1"/>
        <v>231</v>
      </c>
      <c r="C13" s="186">
        <f t="shared" si="1"/>
        <v>2448</v>
      </c>
      <c r="D13" s="204">
        <v>0</v>
      </c>
      <c r="E13" s="204">
        <v>0</v>
      </c>
      <c r="F13" s="204">
        <v>9</v>
      </c>
      <c r="G13" s="204">
        <v>270</v>
      </c>
      <c r="H13" s="204">
        <v>1</v>
      </c>
      <c r="I13" s="204">
        <v>28</v>
      </c>
      <c r="J13" s="204">
        <v>84</v>
      </c>
      <c r="K13" s="203">
        <v>435</v>
      </c>
      <c r="L13" s="187">
        <v>0</v>
      </c>
      <c r="M13" s="187">
        <v>0</v>
      </c>
      <c r="N13" s="187">
        <v>10</v>
      </c>
      <c r="O13" s="187">
        <v>30</v>
      </c>
      <c r="P13" s="202">
        <v>17</v>
      </c>
      <c r="Q13" s="187">
        <v>245</v>
      </c>
      <c r="R13" s="187">
        <v>3</v>
      </c>
      <c r="S13" s="187">
        <v>27</v>
      </c>
      <c r="T13" s="187">
        <v>5</v>
      </c>
      <c r="U13" s="187">
        <v>25</v>
      </c>
      <c r="V13" s="187">
        <v>0</v>
      </c>
      <c r="W13" s="187">
        <v>0</v>
      </c>
      <c r="X13" s="187">
        <v>0</v>
      </c>
      <c r="Y13" s="187">
        <v>0</v>
      </c>
      <c r="Z13" s="187">
        <v>0</v>
      </c>
      <c r="AA13" s="187">
        <v>0</v>
      </c>
      <c r="AB13" s="187">
        <v>102</v>
      </c>
      <c r="AC13" s="187">
        <v>1388</v>
      </c>
      <c r="AD13" s="197"/>
    </row>
    <row r="14" spans="1:30" ht="33.75" customHeight="1">
      <c r="A14" s="200" t="s">
        <v>280</v>
      </c>
      <c r="B14" s="186">
        <f t="shared" si="1"/>
        <v>41</v>
      </c>
      <c r="C14" s="186">
        <f t="shared" si="1"/>
        <v>550</v>
      </c>
      <c r="D14" s="204">
        <v>0</v>
      </c>
      <c r="E14" s="204">
        <v>0</v>
      </c>
      <c r="F14" s="204">
        <v>3</v>
      </c>
      <c r="G14" s="204">
        <v>20</v>
      </c>
      <c r="H14" s="204">
        <v>0</v>
      </c>
      <c r="I14" s="204">
        <v>0</v>
      </c>
      <c r="J14" s="204">
        <v>4</v>
      </c>
      <c r="K14" s="203">
        <v>110</v>
      </c>
      <c r="L14" s="187">
        <v>0</v>
      </c>
      <c r="M14" s="187">
        <v>0</v>
      </c>
      <c r="N14" s="187">
        <v>4</v>
      </c>
      <c r="O14" s="187">
        <v>14</v>
      </c>
      <c r="P14" s="202">
        <v>17</v>
      </c>
      <c r="Q14" s="187">
        <v>207</v>
      </c>
      <c r="R14" s="187">
        <v>2</v>
      </c>
      <c r="S14" s="187">
        <v>44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0</v>
      </c>
      <c r="AA14" s="187">
        <v>0</v>
      </c>
      <c r="AB14" s="187">
        <v>11</v>
      </c>
      <c r="AC14" s="187">
        <v>155</v>
      </c>
      <c r="AD14" s="197"/>
    </row>
    <row r="15" spans="1:29" ht="33.75" customHeight="1">
      <c r="A15" s="200" t="s">
        <v>14</v>
      </c>
      <c r="B15" s="186">
        <f t="shared" si="1"/>
        <v>149</v>
      </c>
      <c r="C15" s="186">
        <f t="shared" si="1"/>
        <v>2462</v>
      </c>
      <c r="D15" s="204">
        <v>1</v>
      </c>
      <c r="E15" s="204">
        <v>8</v>
      </c>
      <c r="F15" s="204">
        <v>3</v>
      </c>
      <c r="G15" s="204">
        <v>64</v>
      </c>
      <c r="H15" s="204">
        <v>2</v>
      </c>
      <c r="I15" s="204">
        <v>39</v>
      </c>
      <c r="J15" s="204">
        <v>2</v>
      </c>
      <c r="K15" s="203">
        <v>94</v>
      </c>
      <c r="L15" s="187">
        <v>0</v>
      </c>
      <c r="M15" s="187">
        <v>0</v>
      </c>
      <c r="N15" s="187">
        <v>9</v>
      </c>
      <c r="O15" s="187">
        <v>151</v>
      </c>
      <c r="P15" s="202">
        <v>3</v>
      </c>
      <c r="Q15" s="187">
        <v>644</v>
      </c>
      <c r="R15" s="187">
        <v>3</v>
      </c>
      <c r="S15" s="187">
        <v>35</v>
      </c>
      <c r="T15" s="187">
        <v>5</v>
      </c>
      <c r="U15" s="187">
        <v>15</v>
      </c>
      <c r="V15" s="187">
        <v>0</v>
      </c>
      <c r="W15" s="187">
        <v>0</v>
      </c>
      <c r="X15" s="187">
        <v>0</v>
      </c>
      <c r="Y15" s="187">
        <v>0</v>
      </c>
      <c r="Z15" s="187">
        <v>0</v>
      </c>
      <c r="AA15" s="187">
        <v>0</v>
      </c>
      <c r="AB15" s="187">
        <v>121</v>
      </c>
      <c r="AC15" s="187">
        <v>1412</v>
      </c>
    </row>
    <row r="16" spans="1:29" s="181" customFormat="1" ht="33.75" customHeight="1">
      <c r="A16" s="199" t="s">
        <v>279</v>
      </c>
      <c r="B16" s="186">
        <f t="shared" si="1"/>
        <v>115</v>
      </c>
      <c r="C16" s="186">
        <f t="shared" si="1"/>
        <v>3129</v>
      </c>
      <c r="D16" s="204">
        <v>0</v>
      </c>
      <c r="E16" s="204">
        <v>0</v>
      </c>
      <c r="F16" s="204">
        <v>53</v>
      </c>
      <c r="G16" s="204">
        <v>926</v>
      </c>
      <c r="H16" s="204">
        <v>1</v>
      </c>
      <c r="I16" s="204">
        <v>72</v>
      </c>
      <c r="J16" s="204">
        <v>1</v>
      </c>
      <c r="K16" s="203">
        <v>95</v>
      </c>
      <c r="L16" s="187">
        <v>0</v>
      </c>
      <c r="M16" s="187">
        <v>0</v>
      </c>
      <c r="N16" s="187">
        <v>0</v>
      </c>
      <c r="O16" s="187">
        <v>0</v>
      </c>
      <c r="P16" s="202">
        <v>37</v>
      </c>
      <c r="Q16" s="187">
        <v>948</v>
      </c>
      <c r="R16" s="187">
        <v>19</v>
      </c>
      <c r="S16" s="187">
        <v>1036</v>
      </c>
      <c r="T16" s="187">
        <v>3</v>
      </c>
      <c r="U16" s="187">
        <v>24</v>
      </c>
      <c r="V16" s="187">
        <v>0</v>
      </c>
      <c r="W16" s="187">
        <v>0</v>
      </c>
      <c r="X16" s="187">
        <v>0</v>
      </c>
      <c r="Y16" s="201">
        <v>0</v>
      </c>
      <c r="Z16" s="187">
        <v>1</v>
      </c>
      <c r="AA16" s="187">
        <v>28</v>
      </c>
      <c r="AB16" s="187">
        <v>0</v>
      </c>
      <c r="AC16" s="187">
        <v>0</v>
      </c>
    </row>
    <row r="17" spans="1:29" s="181" customFormat="1" ht="33.75" customHeight="1" thickBot="1">
      <c r="A17" s="198" t="s">
        <v>278</v>
      </c>
      <c r="B17" s="324">
        <f t="shared" si="1"/>
        <v>134</v>
      </c>
      <c r="C17" s="324">
        <f t="shared" si="1"/>
        <v>2501</v>
      </c>
      <c r="D17" s="332">
        <v>4</v>
      </c>
      <c r="E17" s="332">
        <v>79</v>
      </c>
      <c r="F17" s="332">
        <v>99</v>
      </c>
      <c r="G17" s="332">
        <v>1254</v>
      </c>
      <c r="H17" s="332">
        <v>0</v>
      </c>
      <c r="I17" s="332">
        <v>0</v>
      </c>
      <c r="J17" s="332">
        <v>2</v>
      </c>
      <c r="K17" s="333">
        <v>158</v>
      </c>
      <c r="L17" s="326">
        <v>2</v>
      </c>
      <c r="M17" s="326">
        <v>432</v>
      </c>
      <c r="N17" s="326">
        <v>0</v>
      </c>
      <c r="O17" s="326">
        <v>0</v>
      </c>
      <c r="P17" s="333">
        <v>6</v>
      </c>
      <c r="Q17" s="326">
        <v>264</v>
      </c>
      <c r="R17" s="326">
        <v>2</v>
      </c>
      <c r="S17" s="326">
        <v>103</v>
      </c>
      <c r="T17" s="326">
        <v>2</v>
      </c>
      <c r="U17" s="326">
        <v>70</v>
      </c>
      <c r="V17" s="326">
        <v>0</v>
      </c>
      <c r="W17" s="326">
        <v>0</v>
      </c>
      <c r="X17" s="326">
        <v>0</v>
      </c>
      <c r="Y17" s="327">
        <v>0</v>
      </c>
      <c r="Z17" s="326">
        <v>0</v>
      </c>
      <c r="AA17" s="326">
        <v>0</v>
      </c>
      <c r="AB17" s="326">
        <v>17</v>
      </c>
      <c r="AC17" s="326">
        <v>141</v>
      </c>
    </row>
    <row r="18" spans="28:29" ht="13.5">
      <c r="AB18" s="197"/>
      <c r="AC18" s="197"/>
    </row>
    <row r="19" spans="28:29" ht="51" customHeight="1">
      <c r="AB19" s="197"/>
      <c r="AC19" s="197"/>
    </row>
    <row r="20" spans="1:29" s="194" customFormat="1" ht="25.5" customHeight="1">
      <c r="A20" s="196" t="s">
        <v>306</v>
      </c>
      <c r="B20" s="196"/>
      <c r="C20" s="196"/>
      <c r="D20" s="196"/>
      <c r="E20" s="196"/>
      <c r="F20" s="196"/>
      <c r="G20" s="196"/>
      <c r="H20" s="196"/>
      <c r="I20" s="196"/>
      <c r="P20" s="194" t="s">
        <v>305</v>
      </c>
      <c r="AB20" s="195"/>
      <c r="AC20" s="195"/>
    </row>
    <row r="21" spans="1:29" ht="23.25" customHeight="1" thickBot="1">
      <c r="A21" s="193"/>
      <c r="B21" s="193"/>
      <c r="C21" s="193"/>
      <c r="D21" s="193"/>
      <c r="E21" s="193"/>
      <c r="F21" s="193"/>
      <c r="G21" s="193"/>
      <c r="H21" s="193"/>
      <c r="I21" s="192" t="s">
        <v>354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415" t="s">
        <v>354</v>
      </c>
      <c r="AC21" s="415"/>
    </row>
    <row r="22" spans="1:29" s="188" customFormat="1" ht="30.75" customHeight="1">
      <c r="A22" s="428" t="s">
        <v>302</v>
      </c>
      <c r="B22" s="430" t="s">
        <v>3</v>
      </c>
      <c r="C22" s="432" t="s">
        <v>304</v>
      </c>
      <c r="D22" s="433"/>
      <c r="E22" s="433"/>
      <c r="F22" s="434"/>
      <c r="G22" s="435" t="s">
        <v>303</v>
      </c>
      <c r="H22" s="436"/>
      <c r="I22" s="436"/>
      <c r="P22" s="411" t="s">
        <v>302</v>
      </c>
      <c r="Q22" s="427" t="s">
        <v>212</v>
      </c>
      <c r="R22" s="411" t="s">
        <v>301</v>
      </c>
      <c r="S22" s="413" t="s">
        <v>300</v>
      </c>
      <c r="T22" s="411" t="s">
        <v>299</v>
      </c>
      <c r="U22" s="413" t="s">
        <v>298</v>
      </c>
      <c r="V22" s="411" t="s">
        <v>297</v>
      </c>
      <c r="W22" s="413" t="s">
        <v>296</v>
      </c>
      <c r="X22" s="411" t="s">
        <v>295</v>
      </c>
      <c r="Y22" s="413" t="s">
        <v>294</v>
      </c>
      <c r="Z22" s="411" t="s">
        <v>293</v>
      </c>
      <c r="AA22" s="413" t="s">
        <v>292</v>
      </c>
      <c r="AB22" s="416" t="s">
        <v>291</v>
      </c>
      <c r="AC22" s="411" t="s">
        <v>290</v>
      </c>
    </row>
    <row r="23" spans="1:29" s="188" customFormat="1" ht="75.75" customHeight="1">
      <c r="A23" s="429"/>
      <c r="B23" s="431"/>
      <c r="C23" s="191" t="s">
        <v>289</v>
      </c>
      <c r="D23" s="191" t="s">
        <v>288</v>
      </c>
      <c r="E23" s="190" t="s">
        <v>287</v>
      </c>
      <c r="F23" s="190" t="s">
        <v>286</v>
      </c>
      <c r="G23" s="190" t="s">
        <v>285</v>
      </c>
      <c r="H23" s="190" t="s">
        <v>284</v>
      </c>
      <c r="I23" s="189" t="s">
        <v>283</v>
      </c>
      <c r="P23" s="412"/>
      <c r="Q23" s="414"/>
      <c r="R23" s="412"/>
      <c r="S23" s="414"/>
      <c r="T23" s="412"/>
      <c r="U23" s="414"/>
      <c r="V23" s="412"/>
      <c r="W23" s="414"/>
      <c r="X23" s="412"/>
      <c r="Y23" s="414"/>
      <c r="Z23" s="412"/>
      <c r="AA23" s="414"/>
      <c r="AB23" s="417"/>
      <c r="AC23" s="412"/>
    </row>
    <row r="24" spans="1:29" ht="33.75" customHeight="1">
      <c r="A24" s="184" t="s">
        <v>3</v>
      </c>
      <c r="B24" s="185">
        <f aca="true" t="shared" si="2" ref="B24:I24">SUM(B26:B33)</f>
        <v>8190</v>
      </c>
      <c r="C24" s="185">
        <f t="shared" si="2"/>
        <v>10</v>
      </c>
      <c r="D24" s="185">
        <f t="shared" si="2"/>
        <v>780</v>
      </c>
      <c r="E24" s="185">
        <f t="shared" si="2"/>
        <v>89</v>
      </c>
      <c r="F24" s="185">
        <f t="shared" si="2"/>
        <v>4558</v>
      </c>
      <c r="G24" s="185">
        <f t="shared" si="2"/>
        <v>268</v>
      </c>
      <c r="H24" s="185">
        <f t="shared" si="2"/>
        <v>1767</v>
      </c>
      <c r="I24" s="185">
        <f t="shared" si="2"/>
        <v>718</v>
      </c>
      <c r="P24" s="184" t="s">
        <v>3</v>
      </c>
      <c r="Q24" s="186">
        <f aca="true" t="shared" si="3" ref="Q24:AC24">SUM(Q26:Q33)</f>
        <v>1460</v>
      </c>
      <c r="R24" s="185">
        <f t="shared" si="3"/>
        <v>239</v>
      </c>
      <c r="S24" s="185">
        <f t="shared" si="3"/>
        <v>168</v>
      </c>
      <c r="T24" s="185">
        <f t="shared" si="3"/>
        <v>70</v>
      </c>
      <c r="U24" s="185">
        <f t="shared" si="3"/>
        <v>279</v>
      </c>
      <c r="V24" s="185">
        <f t="shared" si="3"/>
        <v>271</v>
      </c>
      <c r="W24" s="185">
        <f t="shared" si="3"/>
        <v>62</v>
      </c>
      <c r="X24" s="185">
        <f t="shared" si="3"/>
        <v>257</v>
      </c>
      <c r="Y24" s="185">
        <f t="shared" si="3"/>
        <v>34</v>
      </c>
      <c r="Z24" s="185">
        <f t="shared" si="3"/>
        <v>4</v>
      </c>
      <c r="AA24" s="185">
        <f t="shared" si="3"/>
        <v>3</v>
      </c>
      <c r="AB24" s="185">
        <f t="shared" si="3"/>
        <v>6</v>
      </c>
      <c r="AC24" s="185">
        <f t="shared" si="3"/>
        <v>67</v>
      </c>
    </row>
    <row r="25" spans="1:29" ht="33.75" customHeight="1">
      <c r="A25" s="184"/>
      <c r="B25" s="185"/>
      <c r="C25" s="185"/>
      <c r="D25" s="185"/>
      <c r="E25" s="185"/>
      <c r="F25" s="185"/>
      <c r="G25" s="185"/>
      <c r="H25" s="187"/>
      <c r="I25" s="187"/>
      <c r="P25" s="184"/>
      <c r="Q25" s="186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</row>
    <row r="26" spans="1:29" ht="33.75" customHeight="1">
      <c r="A26" s="184" t="s">
        <v>282</v>
      </c>
      <c r="B26" s="185">
        <f aca="true" t="shared" si="4" ref="B26:B33">SUM(C26:I26)</f>
        <v>1359</v>
      </c>
      <c r="C26" s="185">
        <v>0</v>
      </c>
      <c r="D26" s="185">
        <v>2</v>
      </c>
      <c r="E26" s="185">
        <v>0</v>
      </c>
      <c r="F26" s="185">
        <v>925</v>
      </c>
      <c r="G26" s="185">
        <v>11</v>
      </c>
      <c r="H26" s="187">
        <v>216</v>
      </c>
      <c r="I26" s="187">
        <v>205</v>
      </c>
      <c r="P26" s="184" t="s">
        <v>282</v>
      </c>
      <c r="Q26" s="201">
        <f aca="true" t="shared" si="5" ref="Q26:Q33">SUM(R26:AC26)</f>
        <v>415</v>
      </c>
      <c r="R26" s="187">
        <v>62</v>
      </c>
      <c r="S26" s="187">
        <v>39</v>
      </c>
      <c r="T26" s="187">
        <v>26</v>
      </c>
      <c r="U26" s="187">
        <v>74</v>
      </c>
      <c r="V26" s="187">
        <v>83</v>
      </c>
      <c r="W26" s="187">
        <v>20</v>
      </c>
      <c r="X26" s="187">
        <v>71</v>
      </c>
      <c r="Y26" s="187">
        <v>5</v>
      </c>
      <c r="Z26" s="187">
        <v>1</v>
      </c>
      <c r="AA26" s="187">
        <v>1</v>
      </c>
      <c r="AB26" s="187">
        <v>0</v>
      </c>
      <c r="AC26" s="187">
        <v>33</v>
      </c>
    </row>
    <row r="27" spans="1:29" ht="33.75" customHeight="1">
      <c r="A27" s="184" t="s">
        <v>281</v>
      </c>
      <c r="B27" s="185">
        <f t="shared" si="4"/>
        <v>1008</v>
      </c>
      <c r="C27" s="185">
        <v>0</v>
      </c>
      <c r="D27" s="185">
        <v>5</v>
      </c>
      <c r="E27" s="185">
        <v>0</v>
      </c>
      <c r="F27" s="185">
        <v>601</v>
      </c>
      <c r="G27" s="185">
        <v>2</v>
      </c>
      <c r="H27" s="187">
        <v>345</v>
      </c>
      <c r="I27" s="187">
        <v>55</v>
      </c>
      <c r="P27" s="184" t="s">
        <v>281</v>
      </c>
      <c r="Q27" s="201">
        <f t="shared" si="5"/>
        <v>172</v>
      </c>
      <c r="R27" s="187">
        <v>47</v>
      </c>
      <c r="S27" s="187">
        <v>11</v>
      </c>
      <c r="T27" s="187">
        <v>7</v>
      </c>
      <c r="U27" s="187">
        <v>45</v>
      </c>
      <c r="V27" s="187">
        <v>42</v>
      </c>
      <c r="W27" s="187">
        <v>1</v>
      </c>
      <c r="X27" s="187">
        <v>16</v>
      </c>
      <c r="Y27" s="187">
        <v>3</v>
      </c>
      <c r="Z27" s="187">
        <v>0</v>
      </c>
      <c r="AA27" s="187">
        <v>0</v>
      </c>
      <c r="AB27" s="187">
        <v>0</v>
      </c>
      <c r="AC27" s="187">
        <v>0</v>
      </c>
    </row>
    <row r="28" spans="1:29" ht="33.75" customHeight="1">
      <c r="A28" s="184" t="s">
        <v>6</v>
      </c>
      <c r="B28" s="185">
        <f t="shared" si="4"/>
        <v>512</v>
      </c>
      <c r="C28" s="185">
        <v>0</v>
      </c>
      <c r="D28" s="185">
        <v>0</v>
      </c>
      <c r="E28" s="185">
        <v>7</v>
      </c>
      <c r="F28" s="185">
        <v>93</v>
      </c>
      <c r="G28" s="185">
        <v>5</v>
      </c>
      <c r="H28" s="187">
        <v>341</v>
      </c>
      <c r="I28" s="187">
        <v>66</v>
      </c>
      <c r="P28" s="184" t="s">
        <v>6</v>
      </c>
      <c r="Q28" s="201">
        <f t="shared" si="5"/>
        <v>118</v>
      </c>
      <c r="R28" s="187">
        <v>24</v>
      </c>
      <c r="S28" s="187">
        <v>9</v>
      </c>
      <c r="T28" s="187">
        <v>8</v>
      </c>
      <c r="U28" s="187">
        <v>16</v>
      </c>
      <c r="V28" s="187">
        <v>25</v>
      </c>
      <c r="W28" s="187">
        <v>8</v>
      </c>
      <c r="X28" s="187">
        <v>21</v>
      </c>
      <c r="Y28" s="187">
        <v>4</v>
      </c>
      <c r="Z28" s="187">
        <v>0</v>
      </c>
      <c r="AA28" s="187">
        <v>0</v>
      </c>
      <c r="AB28" s="187">
        <v>0</v>
      </c>
      <c r="AC28" s="187">
        <v>3</v>
      </c>
    </row>
    <row r="29" spans="1:29" ht="33.75" customHeight="1">
      <c r="A29" s="184" t="s">
        <v>7</v>
      </c>
      <c r="B29" s="185">
        <f t="shared" si="4"/>
        <v>306</v>
      </c>
      <c r="C29" s="185">
        <v>0</v>
      </c>
      <c r="D29" s="185">
        <v>11</v>
      </c>
      <c r="E29" s="185">
        <v>0</v>
      </c>
      <c r="F29" s="185">
        <v>251</v>
      </c>
      <c r="G29" s="185">
        <v>1</v>
      </c>
      <c r="H29" s="187">
        <v>43</v>
      </c>
      <c r="I29" s="187">
        <v>0</v>
      </c>
      <c r="P29" s="184" t="s">
        <v>7</v>
      </c>
      <c r="Q29" s="201">
        <f t="shared" si="5"/>
        <v>77</v>
      </c>
      <c r="R29" s="187">
        <v>15</v>
      </c>
      <c r="S29" s="187">
        <v>20</v>
      </c>
      <c r="T29" s="187">
        <v>0</v>
      </c>
      <c r="U29" s="187">
        <v>21</v>
      </c>
      <c r="V29" s="187">
        <v>15</v>
      </c>
      <c r="W29" s="187">
        <v>1</v>
      </c>
      <c r="X29" s="187">
        <v>4</v>
      </c>
      <c r="Y29" s="187">
        <v>1</v>
      </c>
      <c r="Z29" s="187">
        <v>0</v>
      </c>
      <c r="AA29" s="187">
        <v>0</v>
      </c>
      <c r="AB29" s="187">
        <v>0</v>
      </c>
      <c r="AC29" s="187">
        <v>0</v>
      </c>
    </row>
    <row r="30" spans="1:29" ht="33.75" customHeight="1">
      <c r="A30" s="184" t="s">
        <v>280</v>
      </c>
      <c r="B30" s="185">
        <f t="shared" si="4"/>
        <v>54</v>
      </c>
      <c r="C30" s="185">
        <v>0</v>
      </c>
      <c r="D30" s="185">
        <v>0</v>
      </c>
      <c r="E30" s="185">
        <v>0</v>
      </c>
      <c r="F30" s="185">
        <v>6</v>
      </c>
      <c r="G30" s="185">
        <v>5</v>
      </c>
      <c r="H30" s="187">
        <v>43</v>
      </c>
      <c r="I30" s="187">
        <v>0</v>
      </c>
      <c r="P30" s="184" t="s">
        <v>280</v>
      </c>
      <c r="Q30" s="201">
        <f t="shared" si="5"/>
        <v>19</v>
      </c>
      <c r="R30" s="187">
        <v>4</v>
      </c>
      <c r="S30" s="187">
        <v>1</v>
      </c>
      <c r="T30" s="187">
        <v>0</v>
      </c>
      <c r="U30" s="187">
        <v>4</v>
      </c>
      <c r="V30" s="187">
        <v>7</v>
      </c>
      <c r="W30" s="187"/>
      <c r="X30" s="187">
        <v>2</v>
      </c>
      <c r="Y30" s="187">
        <v>1</v>
      </c>
      <c r="Z30" s="187">
        <v>0</v>
      </c>
      <c r="AA30" s="187">
        <v>0</v>
      </c>
      <c r="AB30" s="187">
        <v>0</v>
      </c>
      <c r="AC30" s="187">
        <v>0</v>
      </c>
    </row>
    <row r="31" spans="1:29" ht="33.75" customHeight="1">
      <c r="A31" s="184" t="s">
        <v>14</v>
      </c>
      <c r="B31" s="185">
        <f t="shared" si="4"/>
        <v>583</v>
      </c>
      <c r="C31" s="185">
        <v>0</v>
      </c>
      <c r="D31" s="185">
        <v>0</v>
      </c>
      <c r="E31" s="185">
        <v>5</v>
      </c>
      <c r="F31" s="185">
        <v>252</v>
      </c>
      <c r="G31" s="185">
        <v>42</v>
      </c>
      <c r="H31" s="187">
        <v>250</v>
      </c>
      <c r="I31" s="187">
        <v>34</v>
      </c>
      <c r="P31" s="184" t="s">
        <v>14</v>
      </c>
      <c r="Q31" s="201">
        <f t="shared" si="5"/>
        <v>195</v>
      </c>
      <c r="R31" s="187">
        <v>46</v>
      </c>
      <c r="S31" s="187">
        <v>17</v>
      </c>
      <c r="T31" s="187">
        <v>6</v>
      </c>
      <c r="U31" s="187">
        <v>35</v>
      </c>
      <c r="V31" s="187">
        <v>28</v>
      </c>
      <c r="W31" s="187">
        <v>6</v>
      </c>
      <c r="X31" s="187">
        <v>34</v>
      </c>
      <c r="Y31" s="187">
        <v>16</v>
      </c>
      <c r="Z31" s="187">
        <v>0</v>
      </c>
      <c r="AA31" s="187">
        <v>2</v>
      </c>
      <c r="AB31" s="187">
        <v>0</v>
      </c>
      <c r="AC31" s="187">
        <v>5</v>
      </c>
    </row>
    <row r="32" spans="1:29" s="181" customFormat="1" ht="33.75" customHeight="1">
      <c r="A32" s="183" t="s">
        <v>279</v>
      </c>
      <c r="B32" s="185">
        <f t="shared" si="4"/>
        <v>1549</v>
      </c>
      <c r="C32" s="186">
        <v>0</v>
      </c>
      <c r="D32" s="185">
        <v>606</v>
      </c>
      <c r="E32" s="185">
        <v>0</v>
      </c>
      <c r="F32" s="185">
        <v>600</v>
      </c>
      <c r="G32" s="187">
        <v>0</v>
      </c>
      <c r="H32" s="187">
        <v>131</v>
      </c>
      <c r="I32" s="187">
        <v>212</v>
      </c>
      <c r="P32" s="183" t="s">
        <v>279</v>
      </c>
      <c r="Q32" s="201">
        <f t="shared" si="5"/>
        <v>121</v>
      </c>
      <c r="R32" s="187">
        <v>31</v>
      </c>
      <c r="S32" s="187">
        <v>22</v>
      </c>
      <c r="T32" s="187">
        <v>0</v>
      </c>
      <c r="U32" s="187">
        <v>11</v>
      </c>
      <c r="V32" s="187">
        <v>32</v>
      </c>
      <c r="W32" s="187">
        <v>2</v>
      </c>
      <c r="X32" s="187">
        <v>23</v>
      </c>
      <c r="Y32" s="187">
        <v>0</v>
      </c>
      <c r="Z32" s="187">
        <v>0</v>
      </c>
      <c r="AA32" s="187">
        <v>0</v>
      </c>
      <c r="AB32" s="187">
        <v>0</v>
      </c>
      <c r="AC32" s="187">
        <v>0</v>
      </c>
    </row>
    <row r="33" spans="1:29" s="181" customFormat="1" ht="33.75" customHeight="1" thickBot="1">
      <c r="A33" s="182" t="s">
        <v>278</v>
      </c>
      <c r="B33" s="324">
        <f t="shared" si="4"/>
        <v>2819</v>
      </c>
      <c r="C33" s="325">
        <v>10</v>
      </c>
      <c r="D33" s="325">
        <v>156</v>
      </c>
      <c r="E33" s="325">
        <v>77</v>
      </c>
      <c r="F33" s="325">
        <v>1830</v>
      </c>
      <c r="G33" s="325">
        <v>202</v>
      </c>
      <c r="H33" s="326">
        <v>398</v>
      </c>
      <c r="I33" s="326">
        <v>146</v>
      </c>
      <c r="P33" s="182" t="s">
        <v>278</v>
      </c>
      <c r="Q33" s="327">
        <f t="shared" si="5"/>
        <v>343</v>
      </c>
      <c r="R33" s="326">
        <v>10</v>
      </c>
      <c r="S33" s="326">
        <v>49</v>
      </c>
      <c r="T33" s="326">
        <v>23</v>
      </c>
      <c r="U33" s="326">
        <v>73</v>
      </c>
      <c r="V33" s="326">
        <v>39</v>
      </c>
      <c r="W33" s="326">
        <v>24</v>
      </c>
      <c r="X33" s="326">
        <v>86</v>
      </c>
      <c r="Y33" s="326">
        <v>4</v>
      </c>
      <c r="Z33" s="326">
        <v>3</v>
      </c>
      <c r="AA33" s="326">
        <v>0</v>
      </c>
      <c r="AB33" s="326">
        <v>6</v>
      </c>
      <c r="AC33" s="326">
        <v>26</v>
      </c>
    </row>
    <row r="34" ht="17.25">
      <c r="P34" s="180"/>
    </row>
  </sheetData>
  <sheetProtection/>
  <mergeCells count="35">
    <mergeCell ref="A4:A7"/>
    <mergeCell ref="B4:C6"/>
    <mergeCell ref="D4:E6"/>
    <mergeCell ref="F4:G6"/>
    <mergeCell ref="AB4:AC6"/>
    <mergeCell ref="AB3:AC3"/>
    <mergeCell ref="P4:Q6"/>
    <mergeCell ref="R4:S6"/>
    <mergeCell ref="T4:U6"/>
    <mergeCell ref="V4:W6"/>
    <mergeCell ref="X4:Y6"/>
    <mergeCell ref="Z4:AA6"/>
    <mergeCell ref="R22:R23"/>
    <mergeCell ref="S22:S23"/>
    <mergeCell ref="T22:T23"/>
    <mergeCell ref="A22:A23"/>
    <mergeCell ref="B22:B23"/>
    <mergeCell ref="C22:F22"/>
    <mergeCell ref="G22:I22"/>
    <mergeCell ref="H4:I6"/>
    <mergeCell ref="J4:K6"/>
    <mergeCell ref="L4:M6"/>
    <mergeCell ref="N4:O6"/>
    <mergeCell ref="P22:P23"/>
    <mergeCell ref="Q22:Q23"/>
    <mergeCell ref="U22:U23"/>
    <mergeCell ref="V22:V23"/>
    <mergeCell ref="W22:W23"/>
    <mergeCell ref="AB21:AC21"/>
    <mergeCell ref="AB22:AB23"/>
    <mergeCell ref="AC22:AC23"/>
    <mergeCell ref="X22:X23"/>
    <mergeCell ref="Y22:Y23"/>
    <mergeCell ref="Z22:Z23"/>
    <mergeCell ref="AA22:AA23"/>
  </mergeCells>
  <printOptions/>
  <pageMargins left="0.73" right="0.7086614173228347" top="0.984251968503937" bottom="0.984251968503937" header="0.5118110236220472" footer="0.5118110236220472"/>
  <pageSetup firstPageNumber="176" useFirstPageNumber="1" horizontalDpi="300" verticalDpi="300" orientation="portrait" paperSize="9" scale="65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4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"/>
  <cols>
    <col min="1" max="1" width="15.421875" style="213" customWidth="1"/>
    <col min="2" max="4" width="12.140625" style="213" customWidth="1"/>
    <col min="5" max="16384" width="9.140625" style="213" customWidth="1"/>
  </cols>
  <sheetData>
    <row r="1" s="18" customFormat="1" ht="14.25">
      <c r="A1" s="18" t="s">
        <v>330</v>
      </c>
    </row>
    <row r="2" spans="2:6" s="179" customFormat="1" ht="23.25" customHeight="1" thickBot="1">
      <c r="B2" s="197"/>
      <c r="C2" s="197"/>
      <c r="D2" s="226" t="s">
        <v>357</v>
      </c>
      <c r="F2" s="211"/>
    </row>
    <row r="3" spans="1:6" s="222" customFormat="1" ht="20.25" customHeight="1">
      <c r="A3" s="225" t="s">
        <v>302</v>
      </c>
      <c r="B3" s="224" t="s">
        <v>329</v>
      </c>
      <c r="C3" s="224" t="s">
        <v>328</v>
      </c>
      <c r="D3" s="224" t="s">
        <v>327</v>
      </c>
      <c r="E3" s="223"/>
      <c r="F3" s="211"/>
    </row>
    <row r="4" spans="1:6" s="179" customFormat="1" ht="20.25" customHeight="1">
      <c r="A4" s="218" t="s">
        <v>3</v>
      </c>
      <c r="B4" s="220">
        <f>SUM(B6:B13)</f>
        <v>29</v>
      </c>
      <c r="C4" s="220">
        <f>SUM(C6:C13)</f>
        <v>1246</v>
      </c>
      <c r="D4" s="220">
        <f>SUM(D6:D13)</f>
        <v>1592</v>
      </c>
      <c r="E4" s="197"/>
      <c r="F4" s="211"/>
    </row>
    <row r="5" spans="1:5" s="179" customFormat="1" ht="20.25" customHeight="1">
      <c r="A5" s="221"/>
      <c r="B5" s="220"/>
      <c r="C5" s="220"/>
      <c r="D5" s="220"/>
      <c r="E5" s="197"/>
    </row>
    <row r="6" spans="1:5" s="179" customFormat="1" ht="20.25" customHeight="1">
      <c r="A6" s="218" t="s">
        <v>282</v>
      </c>
      <c r="B6" s="220">
        <v>6</v>
      </c>
      <c r="C6" s="220">
        <v>304</v>
      </c>
      <c r="D6" s="220">
        <v>346</v>
      </c>
      <c r="E6" s="197"/>
    </row>
    <row r="7" spans="1:5" s="179" customFormat="1" ht="20.25" customHeight="1">
      <c r="A7" s="218" t="s">
        <v>281</v>
      </c>
      <c r="B7" s="220">
        <v>4</v>
      </c>
      <c r="C7" s="220">
        <v>241</v>
      </c>
      <c r="D7" s="220">
        <v>325</v>
      </c>
      <c r="E7" s="197"/>
    </row>
    <row r="8" spans="1:5" s="179" customFormat="1" ht="20.25" customHeight="1">
      <c r="A8" s="218" t="s">
        <v>6</v>
      </c>
      <c r="B8" s="220">
        <v>4</v>
      </c>
      <c r="C8" s="220">
        <v>173</v>
      </c>
      <c r="D8" s="220">
        <v>191</v>
      </c>
      <c r="E8" s="197"/>
    </row>
    <row r="9" spans="1:5" s="179" customFormat="1" ht="20.25" customHeight="1">
      <c r="A9" s="218" t="s">
        <v>7</v>
      </c>
      <c r="B9" s="220">
        <v>7</v>
      </c>
      <c r="C9" s="220">
        <v>189</v>
      </c>
      <c r="D9" s="220">
        <v>279</v>
      </c>
      <c r="E9" s="197"/>
    </row>
    <row r="10" spans="1:5" s="179" customFormat="1" ht="20.25" customHeight="1">
      <c r="A10" s="219" t="s">
        <v>326</v>
      </c>
      <c r="B10" s="220">
        <v>3</v>
      </c>
      <c r="C10" s="220">
        <v>35</v>
      </c>
      <c r="D10" s="220">
        <v>104</v>
      </c>
      <c r="E10" s="197"/>
    </row>
    <row r="11" spans="1:5" s="179" customFormat="1" ht="20.25" customHeight="1">
      <c r="A11" s="218" t="s">
        <v>14</v>
      </c>
      <c r="B11" s="220">
        <v>2</v>
      </c>
      <c r="C11" s="220">
        <v>74</v>
      </c>
      <c r="D11" s="220">
        <v>94</v>
      </c>
      <c r="E11" s="197"/>
    </row>
    <row r="12" spans="1:5" s="181" customFormat="1" ht="20.25" customHeight="1">
      <c r="A12" s="217" t="s">
        <v>325</v>
      </c>
      <c r="B12" s="220">
        <v>1</v>
      </c>
      <c r="C12" s="334">
        <v>94</v>
      </c>
      <c r="D12" s="334">
        <v>95</v>
      </c>
      <c r="E12" s="215"/>
    </row>
    <row r="13" spans="1:5" s="181" customFormat="1" ht="20.25" customHeight="1" thickBot="1">
      <c r="A13" s="216" t="s">
        <v>324</v>
      </c>
      <c r="B13" s="335">
        <v>2</v>
      </c>
      <c r="C13" s="336">
        <v>136</v>
      </c>
      <c r="D13" s="336">
        <v>158</v>
      </c>
      <c r="E13" s="215"/>
    </row>
    <row r="14" ht="20.25" customHeight="1">
      <c r="A14" s="214"/>
    </row>
  </sheetData>
  <sheetProtection/>
  <printOptions/>
  <pageMargins left="1.06" right="0.75" top="1.24" bottom="1" header="0.512" footer="0.512"/>
  <pageSetup firstPageNumber="17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半沢 琴音</cp:lastModifiedBy>
  <cp:lastPrinted>2013-04-19T09:55:37Z</cp:lastPrinted>
  <dcterms:created xsi:type="dcterms:W3CDTF">2004-10-26T09:31:25Z</dcterms:created>
  <dcterms:modified xsi:type="dcterms:W3CDTF">2014-09-26T05:28:34Z</dcterms:modified>
  <cp:category/>
  <cp:version/>
  <cp:contentType/>
  <cp:contentStatus/>
</cp:coreProperties>
</file>