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90" windowWidth="14745" windowHeight="7755" activeTab="1"/>
  </bookViews>
  <sheets>
    <sheet name="第４１表" sheetId="1" r:id="rId1"/>
    <sheet name="第４２表" sheetId="2" r:id="rId2"/>
  </sheets>
  <definedNames>
    <definedName name="_xlnm.Print_Area" localSheetId="0">'第４１表'!$A$1:$N$20</definedName>
  </definedNames>
  <calcPr fullCalcOnLoad="1"/>
</workbook>
</file>

<file path=xl/sharedStrings.xml><?xml version="1.0" encoding="utf-8"?>
<sst xmlns="http://schemas.openxmlformats.org/spreadsheetml/2006/main" count="169" uniqueCount="92">
  <si>
    <t>－各種学校－</t>
  </si>
  <si>
    <t>卒業者数</t>
  </si>
  <si>
    <t>学校数</t>
  </si>
  <si>
    <t>計</t>
  </si>
  <si>
    <t>男</t>
  </si>
  <si>
    <t>女</t>
  </si>
  <si>
    <t>-</t>
  </si>
  <si>
    <t>私</t>
  </si>
  <si>
    <t>財団法人立</t>
  </si>
  <si>
    <t>立</t>
  </si>
  <si>
    <t>社団法人立</t>
  </si>
  <si>
    <t>その他の法人立</t>
  </si>
  <si>
    <t>個人立</t>
  </si>
  <si>
    <t>生　　　　徒　　　　数</t>
  </si>
  <si>
    <t>計のうち昼の課程の</t>
  </si>
  <si>
    <t>計のうち高等学校卒業</t>
  </si>
  <si>
    <t>入学者（４月１日～５月</t>
  </si>
  <si>
    <t>課程別</t>
  </si>
  <si>
    <t>修業年限１年未満の課程</t>
  </si>
  <si>
    <t>修業年限１年以上の課程</t>
  </si>
  <si>
    <t>生徒数（再掲）</t>
  </si>
  <si>
    <t>以上を入学資格とする</t>
  </si>
  <si>
    <t>１日入学後５月１日まで</t>
  </si>
  <si>
    <t>課程の生徒数（再掲）</t>
  </si>
  <si>
    <t>（延）</t>
  </si>
  <si>
    <t>公　　　立</t>
  </si>
  <si>
    <t>私　　　立</t>
  </si>
  <si>
    <t>公</t>
  </si>
  <si>
    <t>医療</t>
  </si>
  <si>
    <t>関係</t>
  </si>
  <si>
    <t>編物・手芸</t>
  </si>
  <si>
    <t>音楽</t>
  </si>
  <si>
    <t>予備校</t>
  </si>
  <si>
    <t>その他</t>
  </si>
  <si>
    <t>学習・補習</t>
  </si>
  <si>
    <t>自動車操縦</t>
  </si>
  <si>
    <t>外国人学校</t>
  </si>
  <si>
    <t>課程数</t>
  </si>
  <si>
    <t>計</t>
  </si>
  <si>
    <t>(7)　各種学校</t>
  </si>
  <si>
    <t>和洋裁</t>
  </si>
  <si>
    <t>区　　　分</t>
  </si>
  <si>
    <t>公　　  立</t>
  </si>
  <si>
    <t>生　徒　数</t>
  </si>
  <si>
    <t>に退学した者を除く）</t>
  </si>
  <si>
    <t>家政
関係</t>
  </si>
  <si>
    <t>第４１表　設置者別学校数、生徒数、教職員数</t>
  </si>
  <si>
    <t>第４２表　課程別生徒数</t>
  </si>
  <si>
    <t>-</t>
  </si>
  <si>
    <t>-</t>
  </si>
  <si>
    <t>教員数</t>
  </si>
  <si>
    <t>職員数</t>
  </si>
  <si>
    <t>本務者</t>
  </si>
  <si>
    <t>本務者</t>
  </si>
  <si>
    <t>兼務者</t>
  </si>
  <si>
    <t>計のうち
昼の課程
の生徒数
（再掲）</t>
  </si>
  <si>
    <t xml:space="preserve"> 計のうち</t>
  </si>
  <si>
    <t xml:space="preserve"> 高卒以上を</t>
  </si>
  <si>
    <t xml:space="preserve"> 入学資格とす</t>
  </si>
  <si>
    <t xml:space="preserve"> る課程の生徒</t>
  </si>
  <si>
    <t xml:space="preserve"> 数（再掲）</t>
  </si>
  <si>
    <t xml:space="preserve"> 入学者数(4月</t>
  </si>
  <si>
    <t xml:space="preserve"> 1日～5月1日</t>
  </si>
  <si>
    <t xml:space="preserve"> 入学後5月1日</t>
  </si>
  <si>
    <t xml:space="preserve"> までに退学した</t>
  </si>
  <si>
    <t xml:space="preserve"> 者を除く)</t>
  </si>
  <si>
    <t>私　立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</si>
  <si>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</si>
  <si>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</si>
  <si>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</si>
  <si>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</si>
  <si>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</si>
  <si>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</si>
  <si>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</si>
  <si>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</si>
  <si>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</si>
  <si>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</si>
  <si>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</si>
  <si>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</si>
  <si>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准看護</t>
  </si>
  <si>
    <t>文化教</t>
  </si>
  <si>
    <t>養関係</t>
  </si>
  <si>
    <t>準学校法人立</t>
  </si>
  <si>
    <t>学校法人立</t>
  </si>
  <si>
    <t xml:space="preserve">  課程数 　 　　　　　　　　　　　　　　　　　　　　　　　　　　　　　　　　　　　　　　　　　　　　　　　　　　　　　　　　　　　　　　　　　　　　　　　　　　   (生徒の　　　　　　　　　　　　　　　　　　　　　　　　　　　　　　　　　　　　　　　　　　　　　　　　　　　　　　　　　　　　　　　　　　　　　　　　　　　　いる課程）                                                                                                                                                               </t>
  </si>
  <si>
    <t>-</t>
  </si>
  <si>
    <t>平成25年度</t>
  </si>
  <si>
    <t>卒業者数
(平成25年度間)</t>
  </si>
  <si>
    <t>平成25年度</t>
  </si>
  <si>
    <t>平成26年度</t>
  </si>
  <si>
    <t>（平成25年度間）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</si>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</sst>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46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10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平成明朝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7" fillId="0" borderId="26" xfId="0" applyFont="1" applyFill="1" applyBorder="1" applyAlignment="1">
      <alignment horizontal="distributed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distributed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78" fontId="45" fillId="0" borderId="0" xfId="48" applyNumberFormat="1" applyFont="1" applyBorder="1" applyAlignment="1">
      <alignment horizontal="right"/>
    </xf>
    <xf numFmtId="178" fontId="45" fillId="0" borderId="43" xfId="48" applyNumberFormat="1" applyFont="1" applyBorder="1" applyAlignment="1">
      <alignment horizontal="right"/>
    </xf>
    <xf numFmtId="178" fontId="45" fillId="0" borderId="0" xfId="48" applyNumberFormat="1" applyFont="1" applyFill="1" applyBorder="1" applyAlignment="1">
      <alignment horizontal="right"/>
    </xf>
    <xf numFmtId="178" fontId="45" fillId="0" borderId="0" xfId="0" applyNumberFormat="1" applyFont="1" applyBorder="1" applyAlignment="1">
      <alignment vertical="center" shrinkToFit="1"/>
    </xf>
    <xf numFmtId="178" fontId="45" fillId="0" borderId="43" xfId="0" applyNumberFormat="1" applyFont="1" applyBorder="1" applyAlignment="1">
      <alignment vertical="center" shrinkToFit="1"/>
    </xf>
    <xf numFmtId="178" fontId="45" fillId="0" borderId="44" xfId="48" applyNumberFormat="1" applyFont="1" applyFill="1" applyBorder="1" applyAlignment="1">
      <alignment horizontal="right"/>
    </xf>
    <xf numFmtId="178" fontId="45" fillId="0" borderId="44" xfId="0" applyNumberFormat="1" applyFont="1" applyBorder="1" applyAlignment="1">
      <alignment vertical="center" shrinkToFit="1"/>
    </xf>
    <xf numFmtId="178" fontId="45" fillId="0" borderId="45" xfId="0" applyNumberFormat="1" applyFont="1" applyBorder="1" applyAlignment="1">
      <alignment vertical="center" shrinkToFit="1"/>
    </xf>
    <xf numFmtId="178" fontId="45" fillId="0" borderId="43" xfId="48" applyNumberFormat="1" applyFont="1" applyFill="1" applyBorder="1" applyAlignment="1">
      <alignment horizontal="right"/>
    </xf>
    <xf numFmtId="178" fontId="45" fillId="0" borderId="0" xfId="0" applyNumberFormat="1" applyFont="1" applyFill="1" applyAlignment="1">
      <alignment vertical="center" shrinkToFit="1"/>
    </xf>
    <xf numFmtId="178" fontId="45" fillId="0" borderId="43" xfId="0" applyNumberFormat="1" applyFont="1" applyFill="1" applyBorder="1" applyAlignment="1">
      <alignment vertical="center" shrinkToFit="1"/>
    </xf>
    <xf numFmtId="178" fontId="45" fillId="0" borderId="0" xfId="0" applyNumberFormat="1" applyFont="1" applyFill="1" applyBorder="1" applyAlignment="1">
      <alignment vertical="center" shrinkToFit="1"/>
    </xf>
    <xf numFmtId="178" fontId="45" fillId="0" borderId="45" xfId="48" applyNumberFormat="1" applyFont="1" applyFill="1" applyBorder="1" applyAlignment="1">
      <alignment horizontal="right"/>
    </xf>
    <xf numFmtId="178" fontId="45" fillId="0" borderId="44" xfId="48" applyNumberFormat="1" applyFont="1" applyBorder="1" applyAlignment="1">
      <alignment horizontal="right"/>
    </xf>
    <xf numFmtId="0" fontId="7" fillId="0" borderId="39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7" fillId="0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distributed"/>
    </xf>
    <xf numFmtId="0" fontId="6" fillId="0" borderId="20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zoomScalePageLayoutView="0" workbookViewId="0" topLeftCell="A1">
      <selection activeCell="I30" sqref="I30"/>
    </sheetView>
  </sheetViews>
  <sheetFormatPr defaultColWidth="11.00390625" defaultRowHeight="12.75"/>
  <cols>
    <col min="1" max="1" width="2.875" style="7" customWidth="1"/>
    <col min="2" max="2" width="14.00390625" style="7" customWidth="1"/>
    <col min="3" max="8" width="10.375" style="7" customWidth="1"/>
    <col min="9" max="9" width="12.375" style="7" customWidth="1"/>
    <col min="10" max="10" width="14.00390625" style="7" customWidth="1"/>
    <col min="11" max="11" width="13.625" style="7" customWidth="1"/>
    <col min="12" max="14" width="11.00390625" style="7" customWidth="1"/>
    <col min="15" max="15" width="3.00390625" style="7" customWidth="1"/>
    <col min="16" max="16" width="6.875" style="7" customWidth="1"/>
    <col min="17" max="17" width="10.375" style="8" customWidth="1"/>
    <col min="18" max="40" width="7.125" style="7" customWidth="1"/>
    <col min="41" max="16384" width="11.00390625" style="7" customWidth="1"/>
  </cols>
  <sheetData>
    <row r="1" spans="1:17" s="2" customFormat="1" ht="10.5" customHeight="1">
      <c r="A1" s="1" t="s">
        <v>0</v>
      </c>
      <c r="Q1" s="3"/>
    </row>
    <row r="2" spans="1:17" s="2" customFormat="1" ht="10.5" customHeight="1">
      <c r="A2" s="1"/>
      <c r="Q2" s="3"/>
    </row>
    <row r="3" spans="1:17" s="2" customFormat="1" ht="14.25">
      <c r="A3" s="61" t="s">
        <v>39</v>
      </c>
      <c r="B3" s="4"/>
      <c r="C3" s="4"/>
      <c r="D3" s="4"/>
      <c r="E3" s="4"/>
      <c r="F3" s="4"/>
      <c r="G3" s="4"/>
      <c r="H3" s="4"/>
      <c r="I3" s="5"/>
      <c r="J3" s="4"/>
      <c r="K3" s="6"/>
      <c r="L3" s="4"/>
      <c r="Q3" s="3"/>
    </row>
    <row r="4" ht="31.5" customHeight="1"/>
    <row r="5" spans="1:14" ht="10.5" customHeight="1">
      <c r="A5" s="2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">
      <c r="A6" s="9"/>
      <c r="B6" s="10"/>
      <c r="C6" s="11"/>
      <c r="D6" s="88" t="s">
        <v>84</v>
      </c>
      <c r="E6" s="12"/>
      <c r="F6" s="97" t="s">
        <v>43</v>
      </c>
      <c r="G6" s="13"/>
      <c r="H6" s="91" t="s">
        <v>55</v>
      </c>
      <c r="I6" s="64" t="s">
        <v>56</v>
      </c>
      <c r="J6" s="64" t="s">
        <v>61</v>
      </c>
      <c r="K6" s="91" t="s">
        <v>87</v>
      </c>
      <c r="L6" s="99" t="s">
        <v>50</v>
      </c>
      <c r="M6" s="100"/>
      <c r="N6" s="103" t="s">
        <v>51</v>
      </c>
    </row>
    <row r="7" spans="1:14" ht="12">
      <c r="A7" s="17"/>
      <c r="B7" s="18"/>
      <c r="C7" s="19"/>
      <c r="D7" s="89"/>
      <c r="E7" s="20"/>
      <c r="F7" s="98"/>
      <c r="G7" s="21"/>
      <c r="H7" s="92"/>
      <c r="I7" s="65" t="s">
        <v>57</v>
      </c>
      <c r="J7" s="65" t="s">
        <v>62</v>
      </c>
      <c r="K7" s="89"/>
      <c r="L7" s="101"/>
      <c r="M7" s="102"/>
      <c r="N7" s="104"/>
    </row>
    <row r="8" spans="1:14" ht="12">
      <c r="A8" s="17" t="s">
        <v>41</v>
      </c>
      <c r="B8" s="18"/>
      <c r="C8" s="23" t="s">
        <v>2</v>
      </c>
      <c r="D8" s="89"/>
      <c r="E8" s="26"/>
      <c r="F8" s="26"/>
      <c r="G8" s="26"/>
      <c r="H8" s="92"/>
      <c r="I8" s="65" t="s">
        <v>58</v>
      </c>
      <c r="J8" s="65" t="s">
        <v>63</v>
      </c>
      <c r="K8" s="89"/>
      <c r="L8" s="111" t="s">
        <v>53</v>
      </c>
      <c r="M8" s="111" t="s">
        <v>54</v>
      </c>
      <c r="N8" s="114" t="s">
        <v>52</v>
      </c>
    </row>
    <row r="9" spans="1:14" ht="11.25">
      <c r="A9" s="17"/>
      <c r="B9" s="18"/>
      <c r="C9" s="22"/>
      <c r="D9" s="89"/>
      <c r="E9" s="23" t="s">
        <v>3</v>
      </c>
      <c r="F9" s="23" t="s">
        <v>4</v>
      </c>
      <c r="G9" s="23" t="s">
        <v>5</v>
      </c>
      <c r="H9" s="92"/>
      <c r="I9" s="65" t="s">
        <v>59</v>
      </c>
      <c r="J9" s="65" t="s">
        <v>64</v>
      </c>
      <c r="K9" s="89"/>
      <c r="L9" s="112"/>
      <c r="M9" s="112"/>
      <c r="N9" s="115"/>
    </row>
    <row r="10" spans="1:14" ht="12">
      <c r="A10" s="29"/>
      <c r="B10" s="25"/>
      <c r="C10" s="30"/>
      <c r="D10" s="90"/>
      <c r="E10" s="31"/>
      <c r="F10" s="31"/>
      <c r="G10" s="31"/>
      <c r="H10" s="93"/>
      <c r="I10" s="66" t="s">
        <v>60</v>
      </c>
      <c r="J10" s="66" t="s">
        <v>65</v>
      </c>
      <c r="K10" s="90"/>
      <c r="L10" s="113"/>
      <c r="M10" s="113"/>
      <c r="N10" s="116"/>
    </row>
    <row r="11" spans="1:14" ht="11.25">
      <c r="A11" s="33" t="s">
        <v>86</v>
      </c>
      <c r="B11" s="34"/>
      <c r="C11" s="71">
        <v>12</v>
      </c>
      <c r="D11" s="71">
        <v>10</v>
      </c>
      <c r="E11" s="71">
        <v>619</v>
      </c>
      <c r="F11" s="71">
        <v>331</v>
      </c>
      <c r="G11" s="71">
        <v>288</v>
      </c>
      <c r="H11" s="71">
        <v>205</v>
      </c>
      <c r="I11" s="71">
        <v>11</v>
      </c>
      <c r="J11" s="71">
        <v>438</v>
      </c>
      <c r="K11" s="71">
        <v>2766</v>
      </c>
      <c r="L11" s="71">
        <v>73</v>
      </c>
      <c r="M11" s="71">
        <v>83</v>
      </c>
      <c r="N11" s="84">
        <v>37</v>
      </c>
    </row>
    <row r="12" spans="1:14" ht="11.25">
      <c r="A12" s="33" t="s">
        <v>91</v>
      </c>
      <c r="B12" s="34"/>
      <c r="C12" s="73">
        <f>IF(SUM(C13:C14)=0,"-",SUM(C13:C14))</f>
        <v>12</v>
      </c>
      <c r="D12" s="73">
        <f aca="true" t="shared" si="0" ref="D12:N12">IF(SUM(D13:D14)=0,"-",SUM(D13:D14))</f>
        <v>11</v>
      </c>
      <c r="E12" s="73">
        <f t="shared" si="0"/>
        <v>626</v>
      </c>
      <c r="F12" s="73">
        <f t="shared" si="0"/>
        <v>349</v>
      </c>
      <c r="G12" s="73">
        <f t="shared" si="0"/>
        <v>277</v>
      </c>
      <c r="H12" s="73">
        <f t="shared" si="0"/>
        <v>189</v>
      </c>
      <c r="I12" s="73">
        <f t="shared" si="0"/>
        <v>13</v>
      </c>
      <c r="J12" s="73">
        <f t="shared" si="0"/>
        <v>448</v>
      </c>
      <c r="K12" s="73">
        <f t="shared" si="0"/>
        <v>2730</v>
      </c>
      <c r="L12" s="73">
        <f t="shared" si="0"/>
        <v>74</v>
      </c>
      <c r="M12" s="73">
        <f t="shared" si="0"/>
        <v>86</v>
      </c>
      <c r="N12" s="76">
        <f t="shared" si="0"/>
        <v>36</v>
      </c>
    </row>
    <row r="13" spans="1:14" ht="11.25">
      <c r="A13" s="33" t="s">
        <v>42</v>
      </c>
      <c r="B13" s="34"/>
      <c r="C13" s="71">
        <v>1</v>
      </c>
      <c r="D13" s="71">
        <v>0</v>
      </c>
      <c r="E13" s="73" t="str">
        <f>IF(SUM(F13:G13)=0,"-",SUM(F13:G13))</f>
        <v>-</v>
      </c>
      <c r="F13" s="71">
        <v>0</v>
      </c>
      <c r="G13" s="71">
        <v>0</v>
      </c>
      <c r="H13" s="71" t="s">
        <v>49</v>
      </c>
      <c r="I13" s="71" t="s">
        <v>49</v>
      </c>
      <c r="J13" s="71">
        <v>0</v>
      </c>
      <c r="K13" s="71">
        <v>0</v>
      </c>
      <c r="L13" s="71">
        <v>0</v>
      </c>
      <c r="M13" s="73" t="s">
        <v>49</v>
      </c>
      <c r="N13" s="76" t="s">
        <v>48</v>
      </c>
    </row>
    <row r="14" spans="1:15" ht="11.25">
      <c r="A14" s="85" t="s">
        <v>66</v>
      </c>
      <c r="B14" s="32" t="s">
        <v>3</v>
      </c>
      <c r="C14" s="73">
        <f aca="true" t="shared" si="1" ref="C14:N14">IF(SUM(C15:C20)=0,"-",SUM(C15:C20))</f>
        <v>11</v>
      </c>
      <c r="D14" s="73">
        <f t="shared" si="1"/>
        <v>11</v>
      </c>
      <c r="E14" s="73">
        <f t="shared" si="1"/>
        <v>626</v>
      </c>
      <c r="F14" s="73">
        <f t="shared" si="1"/>
        <v>349</v>
      </c>
      <c r="G14" s="73">
        <f t="shared" si="1"/>
        <v>277</v>
      </c>
      <c r="H14" s="73">
        <f t="shared" si="1"/>
        <v>189</v>
      </c>
      <c r="I14" s="73">
        <f t="shared" si="1"/>
        <v>13</v>
      </c>
      <c r="J14" s="73">
        <f t="shared" si="1"/>
        <v>448</v>
      </c>
      <c r="K14" s="73">
        <f t="shared" si="1"/>
        <v>2730</v>
      </c>
      <c r="L14" s="73">
        <f t="shared" si="1"/>
        <v>74</v>
      </c>
      <c r="M14" s="73">
        <f t="shared" si="1"/>
        <v>86</v>
      </c>
      <c r="N14" s="76">
        <f t="shared" si="1"/>
        <v>36</v>
      </c>
      <c r="O14" s="35"/>
    </row>
    <row r="15" spans="1:14" ht="11.25">
      <c r="A15" s="86"/>
      <c r="B15" s="36" t="s">
        <v>83</v>
      </c>
      <c r="C15" s="71">
        <v>1</v>
      </c>
      <c r="D15" s="71">
        <v>0</v>
      </c>
      <c r="E15" s="73" t="str">
        <f aca="true" t="shared" si="2" ref="E15:E20">IF(SUM(F15:G15)=0,"-",SUM(F15:G15))</f>
        <v>-</v>
      </c>
      <c r="F15" s="71">
        <v>0</v>
      </c>
      <c r="G15" s="71">
        <v>0</v>
      </c>
      <c r="H15" s="71" t="s">
        <v>49</v>
      </c>
      <c r="I15" s="71" t="s">
        <v>49</v>
      </c>
      <c r="J15" s="71">
        <v>0</v>
      </c>
      <c r="K15" s="71">
        <v>0</v>
      </c>
      <c r="L15" s="73">
        <v>0</v>
      </c>
      <c r="M15" s="73">
        <v>4</v>
      </c>
      <c r="N15" s="76">
        <v>0</v>
      </c>
    </row>
    <row r="16" spans="1:14" ht="11.25">
      <c r="A16" s="86"/>
      <c r="B16" s="36" t="s">
        <v>82</v>
      </c>
      <c r="C16" s="71">
        <v>2</v>
      </c>
      <c r="D16" s="71">
        <v>3</v>
      </c>
      <c r="E16" s="73">
        <f t="shared" si="2"/>
        <v>134</v>
      </c>
      <c r="F16" s="74">
        <v>89</v>
      </c>
      <c r="G16" s="74">
        <v>45</v>
      </c>
      <c r="H16" s="74">
        <v>0</v>
      </c>
      <c r="I16" s="71">
        <v>0</v>
      </c>
      <c r="J16" s="74">
        <v>119</v>
      </c>
      <c r="K16" s="74">
        <v>3</v>
      </c>
      <c r="L16" s="74">
        <v>16</v>
      </c>
      <c r="M16" s="74">
        <v>17</v>
      </c>
      <c r="N16" s="77">
        <v>12</v>
      </c>
    </row>
    <row r="17" spans="1:14" ht="11.25">
      <c r="A17" s="86"/>
      <c r="B17" s="36" t="s">
        <v>8</v>
      </c>
      <c r="C17" s="71">
        <v>1</v>
      </c>
      <c r="D17" s="71">
        <v>1</v>
      </c>
      <c r="E17" s="73">
        <f t="shared" si="2"/>
        <v>2</v>
      </c>
      <c r="F17" s="74">
        <v>2</v>
      </c>
      <c r="G17" s="74">
        <v>0</v>
      </c>
      <c r="H17" s="74">
        <v>2</v>
      </c>
      <c r="I17" s="74">
        <v>0</v>
      </c>
      <c r="J17" s="74">
        <v>2</v>
      </c>
      <c r="K17" s="74">
        <v>0</v>
      </c>
      <c r="L17" s="74">
        <v>5</v>
      </c>
      <c r="M17" s="74">
        <v>0</v>
      </c>
      <c r="N17" s="77">
        <v>1</v>
      </c>
    </row>
    <row r="18" spans="1:14" ht="11.25">
      <c r="A18" s="86"/>
      <c r="B18" s="36" t="s">
        <v>10</v>
      </c>
      <c r="C18" s="71">
        <v>1</v>
      </c>
      <c r="D18" s="71">
        <v>1</v>
      </c>
      <c r="E18" s="73">
        <f t="shared" si="2"/>
        <v>170</v>
      </c>
      <c r="F18" s="74">
        <v>28</v>
      </c>
      <c r="G18" s="74">
        <v>142</v>
      </c>
      <c r="H18" s="74">
        <v>170</v>
      </c>
      <c r="I18" s="74">
        <v>0</v>
      </c>
      <c r="J18" s="74">
        <v>89</v>
      </c>
      <c r="K18" s="74">
        <v>91</v>
      </c>
      <c r="L18" s="74">
        <v>6</v>
      </c>
      <c r="M18" s="74">
        <v>51</v>
      </c>
      <c r="N18" s="77">
        <v>2</v>
      </c>
    </row>
    <row r="19" spans="1:14" ht="11.25">
      <c r="A19" s="86"/>
      <c r="B19" s="36" t="s">
        <v>11</v>
      </c>
      <c r="C19" s="71">
        <v>1</v>
      </c>
      <c r="D19" s="71">
        <v>1</v>
      </c>
      <c r="E19" s="73">
        <f t="shared" si="2"/>
        <v>13</v>
      </c>
      <c r="F19" s="74">
        <v>0</v>
      </c>
      <c r="G19" s="74">
        <v>13</v>
      </c>
      <c r="H19" s="74">
        <v>13</v>
      </c>
      <c r="I19" s="74">
        <v>13</v>
      </c>
      <c r="J19" s="74">
        <v>6</v>
      </c>
      <c r="K19" s="74">
        <v>3</v>
      </c>
      <c r="L19" s="74">
        <v>0</v>
      </c>
      <c r="M19" s="74">
        <v>13</v>
      </c>
      <c r="N19" s="77">
        <v>4</v>
      </c>
    </row>
    <row r="20" spans="1:14" ht="11.25">
      <c r="A20" s="87"/>
      <c r="B20" s="38" t="s">
        <v>12</v>
      </c>
      <c r="C20" s="72">
        <v>5</v>
      </c>
      <c r="D20" s="72">
        <v>5</v>
      </c>
      <c r="E20" s="79">
        <f t="shared" si="2"/>
        <v>307</v>
      </c>
      <c r="F20" s="75">
        <v>230</v>
      </c>
      <c r="G20" s="75">
        <v>77</v>
      </c>
      <c r="H20" s="75">
        <v>4</v>
      </c>
      <c r="I20" s="75">
        <v>0</v>
      </c>
      <c r="J20" s="75">
        <v>232</v>
      </c>
      <c r="K20" s="75">
        <v>2633</v>
      </c>
      <c r="L20" s="75">
        <v>47</v>
      </c>
      <c r="M20" s="75">
        <v>1</v>
      </c>
      <c r="N20" s="78">
        <v>17</v>
      </c>
    </row>
    <row r="21" spans="1:14" ht="11.25">
      <c r="A21" s="35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0"/>
    </row>
    <row r="22" spans="2:14" ht="11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1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1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1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1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11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1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1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ht="11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ht="11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14" ht="11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ht="11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ht="11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1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ht="11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45" spans="19:39" ht="11.25">
      <c r="S45" s="35"/>
      <c r="T45" s="35"/>
      <c r="U45" s="35"/>
      <c r="V45" s="35"/>
      <c r="AB45" s="35"/>
      <c r="AH45" s="35"/>
      <c r="AK45" s="35"/>
      <c r="AL45" s="35"/>
      <c r="AM45" s="35"/>
    </row>
    <row r="47" spans="28:33" ht="11.25">
      <c r="AB47" s="40"/>
      <c r="AC47" s="40"/>
      <c r="AD47" s="40"/>
      <c r="AE47" s="40"/>
      <c r="AF47" s="40"/>
      <c r="AG47" s="40"/>
    </row>
    <row r="48" spans="28:33" ht="11.25">
      <c r="AB48" s="40"/>
      <c r="AC48" s="40"/>
      <c r="AD48" s="40"/>
      <c r="AE48" s="40"/>
      <c r="AF48" s="40"/>
      <c r="AG48" s="40"/>
    </row>
    <row r="49" spans="28:33" ht="11.25">
      <c r="AB49" s="40"/>
      <c r="AC49" s="40"/>
      <c r="AD49" s="40"/>
      <c r="AE49" s="40"/>
      <c r="AF49" s="40"/>
      <c r="AG49" s="40"/>
    </row>
    <row r="50" spans="28:33" ht="11.25">
      <c r="AB50" s="40"/>
      <c r="AC50" s="40"/>
      <c r="AD50" s="40"/>
      <c r="AE50" s="40"/>
      <c r="AF50" s="40"/>
      <c r="AG50" s="40"/>
    </row>
    <row r="51" spans="28:33" ht="11.25">
      <c r="AB51" s="40"/>
      <c r="AC51" s="40"/>
      <c r="AD51" s="40"/>
      <c r="AE51" s="40"/>
      <c r="AF51" s="40"/>
      <c r="AG51" s="40"/>
    </row>
    <row r="52" spans="28:33" ht="11.25">
      <c r="AB52" s="40"/>
      <c r="AC52" s="40"/>
      <c r="AD52" s="40"/>
      <c r="AE52" s="40"/>
      <c r="AF52" s="40"/>
      <c r="AG52" s="40"/>
    </row>
    <row r="53" spans="28:33" ht="11.25">
      <c r="AB53" s="40"/>
      <c r="AC53" s="40"/>
      <c r="AD53" s="40"/>
      <c r="AE53" s="40"/>
      <c r="AF53" s="40"/>
      <c r="AG53" s="40"/>
    </row>
    <row r="54" spans="28:33" ht="11.25">
      <c r="AB54" s="40"/>
      <c r="AC54" s="40"/>
      <c r="AD54" s="40"/>
      <c r="AE54" s="40"/>
      <c r="AF54" s="40"/>
      <c r="AG54" s="40"/>
    </row>
    <row r="55" spans="28:33" ht="11.25">
      <c r="AB55" s="40"/>
      <c r="AC55" s="40"/>
      <c r="AD55" s="40"/>
      <c r="AE55" s="40"/>
      <c r="AF55" s="40"/>
      <c r="AG55" s="40"/>
    </row>
    <row r="56" spans="28:33" ht="11.25">
      <c r="AB56" s="40"/>
      <c r="AC56" s="40"/>
      <c r="AD56" s="40"/>
      <c r="AE56" s="40"/>
      <c r="AF56" s="40"/>
      <c r="AG56" s="40"/>
    </row>
    <row r="57" spans="28:33" ht="11.25">
      <c r="AB57" s="40"/>
      <c r="AC57" s="40"/>
      <c r="AD57" s="40"/>
      <c r="AE57" s="40"/>
      <c r="AF57" s="40"/>
      <c r="AG57" s="40"/>
    </row>
    <row r="58" spans="28:33" ht="11.25">
      <c r="AB58" s="40"/>
      <c r="AC58" s="40"/>
      <c r="AD58" s="40"/>
      <c r="AE58" s="40"/>
      <c r="AF58" s="40"/>
      <c r="AG58" s="40"/>
    </row>
    <row r="59" spans="28:33" ht="11.25">
      <c r="AB59" s="40"/>
      <c r="AC59" s="40"/>
      <c r="AD59" s="40"/>
      <c r="AE59" s="40"/>
      <c r="AF59" s="40"/>
      <c r="AG59" s="40"/>
    </row>
    <row r="60" spans="27:34" ht="11.25">
      <c r="AA60" s="35"/>
      <c r="AB60" s="40"/>
      <c r="AC60" s="40"/>
      <c r="AD60" s="40"/>
      <c r="AE60" s="40"/>
      <c r="AF60" s="40"/>
      <c r="AG60" s="40"/>
      <c r="AH60" s="35"/>
    </row>
    <row r="61" spans="27:34" ht="11.25">
      <c r="AA61" s="35"/>
      <c r="AB61" s="35"/>
      <c r="AC61" s="35"/>
      <c r="AD61" s="35"/>
      <c r="AE61" s="35"/>
      <c r="AF61" s="35"/>
      <c r="AG61" s="35"/>
      <c r="AH61" s="35"/>
    </row>
    <row r="62" spans="27:34" ht="11.25">
      <c r="AA62" s="35"/>
      <c r="AB62" s="35"/>
      <c r="AC62" s="35"/>
      <c r="AD62" s="35"/>
      <c r="AE62" s="35"/>
      <c r="AF62" s="35"/>
      <c r="AG62" s="35"/>
      <c r="AH62" s="35"/>
    </row>
  </sheetData>
  <sheetProtection/>
  <mergeCells count="10">
    <mergeCell ref="L8:L10"/>
    <mergeCell ref="M8:M10"/>
    <mergeCell ref="N8:N10"/>
    <mergeCell ref="A14:A20"/>
    <mergeCell ref="D6:D10"/>
    <mergeCell ref="H6:H10"/>
    <mergeCell ref="K6:K10"/>
    <mergeCell ref="F6:F7"/>
    <mergeCell ref="L6:M7"/>
    <mergeCell ref="N6:N7"/>
  </mergeCells>
  <dataValidations count="1">
    <dataValidation type="list" allowBlank="1" showInputMessage="1" showErrorMessage="1" sqref="B36">
      <formula1>$B$38:$B$42</formula1>
    </dataValidation>
  </dataValidations>
  <printOptions/>
  <pageMargins left="0.787" right="0.787" top="0.984" bottom="0.984" header="0.512" footer="0.512"/>
  <pageSetup blackAndWhite="1" firstPageNumber="70" useFirstPageNumber="1" orientation="landscape" paperSize="9" scale="90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tabSelected="1" zoomScalePageLayoutView="0" workbookViewId="0" topLeftCell="A1">
      <selection activeCell="J27" sqref="J27"/>
    </sheetView>
  </sheetViews>
  <sheetFormatPr defaultColWidth="9.00390625" defaultRowHeight="12.75"/>
  <cols>
    <col min="1" max="1" width="3.00390625" style="0" customWidth="1"/>
    <col min="2" max="2" width="6.875" style="0" customWidth="1"/>
    <col min="3" max="3" width="10.375" style="0" customWidth="1"/>
    <col min="4" max="26" width="7.125" style="0" customWidth="1"/>
  </cols>
  <sheetData>
    <row r="1" spans="1:26" ht="12">
      <c r="A1" s="2" t="s">
        <v>47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>
      <c r="A2" s="9"/>
      <c r="B2" s="42"/>
      <c r="C2" s="43"/>
      <c r="D2" s="14"/>
      <c r="E2" s="44" t="s">
        <v>13</v>
      </c>
      <c r="F2" s="45"/>
      <c r="G2" s="45"/>
      <c r="H2" s="45"/>
      <c r="I2" s="45"/>
      <c r="J2" s="45"/>
      <c r="K2" s="45"/>
      <c r="L2" s="45"/>
      <c r="M2" s="46"/>
      <c r="N2" s="15" t="s">
        <v>14</v>
      </c>
      <c r="O2" s="16"/>
      <c r="P2" s="13"/>
      <c r="Q2" s="15" t="s">
        <v>15</v>
      </c>
      <c r="R2" s="16"/>
      <c r="S2" s="13"/>
      <c r="T2" s="15" t="s">
        <v>16</v>
      </c>
      <c r="U2" s="16"/>
      <c r="V2" s="13"/>
      <c r="W2" s="15" t="s">
        <v>1</v>
      </c>
      <c r="X2" s="16"/>
      <c r="Y2" s="13"/>
      <c r="Z2" s="47" t="s">
        <v>17</v>
      </c>
    </row>
    <row r="3" spans="1:26" ht="12">
      <c r="A3" s="17" t="s">
        <v>41</v>
      </c>
      <c r="B3" s="48"/>
      <c r="C3" s="18"/>
      <c r="D3" s="117" t="s">
        <v>37</v>
      </c>
      <c r="E3" s="27"/>
      <c r="F3" s="119" t="s">
        <v>38</v>
      </c>
      <c r="G3" s="28"/>
      <c r="H3" s="105" t="s">
        <v>18</v>
      </c>
      <c r="I3" s="106"/>
      <c r="J3" s="107"/>
      <c r="K3" s="105" t="s">
        <v>19</v>
      </c>
      <c r="L3" s="106"/>
      <c r="M3" s="107"/>
      <c r="N3" s="49" t="s">
        <v>20</v>
      </c>
      <c r="O3" s="48"/>
      <c r="P3" s="18"/>
      <c r="Q3" s="49" t="s">
        <v>21</v>
      </c>
      <c r="R3" s="48"/>
      <c r="S3" s="18"/>
      <c r="T3" s="49" t="s">
        <v>22</v>
      </c>
      <c r="U3" s="48"/>
      <c r="V3" s="18"/>
      <c r="W3" s="49" t="s">
        <v>90</v>
      </c>
      <c r="X3" s="48"/>
      <c r="Y3" s="18"/>
      <c r="Z3" s="50" t="s">
        <v>2</v>
      </c>
    </row>
    <row r="4" spans="1:26" ht="12">
      <c r="A4" s="62"/>
      <c r="B4" s="51"/>
      <c r="C4" s="52"/>
      <c r="D4" s="118"/>
      <c r="E4" s="20"/>
      <c r="F4" s="109"/>
      <c r="G4" s="21"/>
      <c r="H4" s="108"/>
      <c r="I4" s="109"/>
      <c r="J4" s="110"/>
      <c r="K4" s="108"/>
      <c r="L4" s="109"/>
      <c r="M4" s="110"/>
      <c r="N4" s="20"/>
      <c r="O4" s="53"/>
      <c r="P4" s="21"/>
      <c r="Q4" s="20" t="s">
        <v>23</v>
      </c>
      <c r="R4" s="53"/>
      <c r="S4" s="21"/>
      <c r="T4" s="20" t="s">
        <v>44</v>
      </c>
      <c r="U4" s="53"/>
      <c r="V4" s="21"/>
      <c r="W4" s="54"/>
      <c r="X4" s="55"/>
      <c r="Y4" s="56"/>
      <c r="Z4" s="50" t="s">
        <v>24</v>
      </c>
    </row>
    <row r="5" spans="1:26" ht="12">
      <c r="A5" s="29"/>
      <c r="B5" s="24"/>
      <c r="C5" s="57"/>
      <c r="D5" s="30"/>
      <c r="E5" s="32" t="s">
        <v>3</v>
      </c>
      <c r="F5" s="32" t="s">
        <v>4</v>
      </c>
      <c r="G5" s="32" t="s">
        <v>5</v>
      </c>
      <c r="H5" s="32" t="s">
        <v>3</v>
      </c>
      <c r="I5" s="32" t="s">
        <v>4</v>
      </c>
      <c r="J5" s="32" t="s">
        <v>5</v>
      </c>
      <c r="K5" s="32" t="s">
        <v>3</v>
      </c>
      <c r="L5" s="32" t="s">
        <v>4</v>
      </c>
      <c r="M5" s="32" t="s">
        <v>5</v>
      </c>
      <c r="N5" s="32" t="s">
        <v>3</v>
      </c>
      <c r="O5" s="32" t="s">
        <v>4</v>
      </c>
      <c r="P5" s="32" t="s">
        <v>5</v>
      </c>
      <c r="Q5" s="32" t="s">
        <v>3</v>
      </c>
      <c r="R5" s="32" t="s">
        <v>4</v>
      </c>
      <c r="S5" s="32" t="s">
        <v>5</v>
      </c>
      <c r="T5" s="32" t="s">
        <v>3</v>
      </c>
      <c r="U5" s="32" t="s">
        <v>4</v>
      </c>
      <c r="V5" s="32" t="s">
        <v>5</v>
      </c>
      <c r="W5" s="32" t="s">
        <v>3</v>
      </c>
      <c r="X5" s="32" t="s">
        <v>4</v>
      </c>
      <c r="Y5" s="32" t="s">
        <v>5</v>
      </c>
      <c r="Z5" s="58"/>
    </row>
    <row r="6" spans="1:26" ht="12">
      <c r="A6" s="33" t="s">
        <v>88</v>
      </c>
      <c r="B6" s="59"/>
      <c r="C6" s="34"/>
      <c r="D6" s="73">
        <v>10</v>
      </c>
      <c r="E6" s="73">
        <v>619</v>
      </c>
      <c r="F6" s="73">
        <v>331</v>
      </c>
      <c r="G6" s="73">
        <v>288</v>
      </c>
      <c r="H6" s="73">
        <v>263</v>
      </c>
      <c r="I6" s="73">
        <v>207</v>
      </c>
      <c r="J6" s="73">
        <v>56</v>
      </c>
      <c r="K6" s="73">
        <v>356</v>
      </c>
      <c r="L6" s="73">
        <v>124</v>
      </c>
      <c r="M6" s="73">
        <v>232</v>
      </c>
      <c r="N6" s="73">
        <v>205</v>
      </c>
      <c r="O6" s="73">
        <v>29</v>
      </c>
      <c r="P6" s="73">
        <v>176</v>
      </c>
      <c r="Q6" s="73">
        <v>11</v>
      </c>
      <c r="R6" s="73" t="s">
        <v>6</v>
      </c>
      <c r="S6" s="73">
        <v>11</v>
      </c>
      <c r="T6" s="73">
        <v>438</v>
      </c>
      <c r="U6" s="73">
        <v>267</v>
      </c>
      <c r="V6" s="73">
        <v>171</v>
      </c>
      <c r="W6" s="73">
        <v>2766</v>
      </c>
      <c r="X6" s="73">
        <v>1886</v>
      </c>
      <c r="Y6" s="73">
        <v>880</v>
      </c>
      <c r="Z6" s="76">
        <v>9</v>
      </c>
    </row>
    <row r="7" spans="1:26" ht="12">
      <c r="A7" s="33" t="s">
        <v>89</v>
      </c>
      <c r="B7" s="59"/>
      <c r="C7" s="34"/>
      <c r="D7" s="73">
        <f>IF(SUM(D8:D9)=0,"-",SUM(D8:D9))</f>
        <v>11</v>
      </c>
      <c r="E7" s="73">
        <f>IF(SUM(E8:E9)=0,"-",SUM(E8:E9))</f>
        <v>626</v>
      </c>
      <c r="F7" s="73">
        <f>IF(SUM(F8:F9)=0,"-",SUM(F8:F9))</f>
        <v>349</v>
      </c>
      <c r="G7" s="73">
        <f>IF(SUM(G8:G9)=0,"-",SUM(G8:G9))</f>
        <v>277</v>
      </c>
      <c r="H7" s="73">
        <f>IF(SUM(H8:H9)=0,"-",SUM(H8:H9))</f>
        <v>292</v>
      </c>
      <c r="I7" s="73">
        <f>IF(SUM(I8:I9)=0,"-",SUM(I8:I9))</f>
        <v>222</v>
      </c>
      <c r="J7" s="73">
        <f>IF(SUM(J8:J9)=0,"-",SUM(J8:J9))</f>
        <v>70</v>
      </c>
      <c r="K7" s="73">
        <f>IF(SUM(K8:K9)=0,"-",SUM(K8:K9))</f>
        <v>334</v>
      </c>
      <c r="L7" s="73">
        <f>IF(SUM(L8:L9)=0,"-",SUM(L8:L9))</f>
        <v>127</v>
      </c>
      <c r="M7" s="73">
        <f>IF(SUM(M8:M9)=0,"-",SUM(M8:M9))</f>
        <v>207</v>
      </c>
      <c r="N7" s="73">
        <f>IF(SUM(N8:N9)=0,"-",SUM(N8:N9))</f>
        <v>189</v>
      </c>
      <c r="O7" s="73">
        <f>IF(SUM(O8:O9)=0,"-",SUM(O8:O9))</f>
        <v>30</v>
      </c>
      <c r="P7" s="73">
        <f>IF(SUM(P8:P9)=0,"-",SUM(P8:P9))</f>
        <v>159</v>
      </c>
      <c r="Q7" s="73">
        <f>IF(SUM(Q8:Q9)=0,"-",SUM(Q8:Q9))</f>
        <v>13</v>
      </c>
      <c r="R7" s="73" t="str">
        <f>IF(SUM(R8:R9)=0,"-",SUM(R8:R9))</f>
        <v>-</v>
      </c>
      <c r="S7" s="73">
        <f>IF(SUM(S8:S9)=0,"-",SUM(S8:S9))</f>
        <v>13</v>
      </c>
      <c r="T7" s="73">
        <f>IF(SUM(T8:T9)=0,"-",SUM(T8:T9))</f>
        <v>448</v>
      </c>
      <c r="U7" s="73">
        <f>IF(SUM(U8:U9)=0,"-",SUM(U8:U9))</f>
        <v>282</v>
      </c>
      <c r="V7" s="73">
        <f>IF(SUM(V8:V9)=0,"-",SUM(V8:V9))</f>
        <v>166</v>
      </c>
      <c r="W7" s="73">
        <f>IF(SUM(W8:W9)=0,"-",SUM(W8:W9))</f>
        <v>2730</v>
      </c>
      <c r="X7" s="73">
        <f>IF(SUM(X8:X9)=0,"-",SUM(X8:X9))</f>
        <v>1871</v>
      </c>
      <c r="Y7" s="73">
        <f>IF(SUM(Y8:Y9)=0,"-",SUM(Y8:Y9))</f>
        <v>859</v>
      </c>
      <c r="Z7" s="76">
        <f>IF(SUM(Z8:Z9)=0,"-",SUM(Z8:Z9))</f>
        <v>10</v>
      </c>
    </row>
    <row r="8" spans="1:26" ht="12">
      <c r="A8" s="33" t="s">
        <v>25</v>
      </c>
      <c r="B8" s="59"/>
      <c r="C8" s="34"/>
      <c r="D8" s="73" t="str">
        <f>IF(D10=0,"-",D10)</f>
        <v>-</v>
      </c>
      <c r="E8" s="73" t="str">
        <f>IF(E10=0,"-",E10)</f>
        <v>-</v>
      </c>
      <c r="F8" s="73" t="str">
        <f>IF(F10=0,"-",F10)</f>
        <v>-</v>
      </c>
      <c r="G8" s="73" t="str">
        <f>IF(G10=0,"-",G10)</f>
        <v>-</v>
      </c>
      <c r="H8" s="73" t="str">
        <f>IF(H10=0,"-",H10)</f>
        <v>-</v>
      </c>
      <c r="I8" s="73" t="str">
        <f>IF(I10=0,"-",I10)</f>
        <v>-</v>
      </c>
      <c r="J8" s="73" t="str">
        <f>IF(J10=0,"-",J10)</f>
        <v>-</v>
      </c>
      <c r="K8" s="73" t="str">
        <f>IF(K10=0,"-",K10)</f>
        <v>-</v>
      </c>
      <c r="L8" s="73" t="str">
        <f>IF(L10=0,"-",L10)</f>
        <v>-</v>
      </c>
      <c r="M8" s="73" t="str">
        <f>IF(M10=0,"-",M10)</f>
        <v>-</v>
      </c>
      <c r="N8" s="73" t="str">
        <f>IF(N10=0,"-",N10)</f>
        <v>-</v>
      </c>
      <c r="O8" s="73" t="str">
        <f>IF(O10=0,"-",O10)</f>
        <v>-</v>
      </c>
      <c r="P8" s="73" t="str">
        <f>IF(P10=0,"-",P10)</f>
        <v>-</v>
      </c>
      <c r="Q8" s="73" t="str">
        <f>IF(Q10=0,"-",Q10)</f>
        <v>-</v>
      </c>
      <c r="R8" s="73" t="str">
        <f>IF(R10=0,"-",R10)</f>
        <v>-</v>
      </c>
      <c r="S8" s="73" t="str">
        <f>IF(S10=0,"-",S10)</f>
        <v>-</v>
      </c>
      <c r="T8" s="73" t="str">
        <f>IF(T10=0,"-",T10)</f>
        <v>-</v>
      </c>
      <c r="U8" s="73" t="str">
        <f>IF(U10=0,"-",U10)</f>
        <v>-</v>
      </c>
      <c r="V8" s="73" t="str">
        <f>IF(V10=0,"-",V10)</f>
        <v>-</v>
      </c>
      <c r="W8" s="73" t="str">
        <f>IF(W10=0,"-",W10)</f>
        <v>-</v>
      </c>
      <c r="X8" s="73" t="str">
        <f>IF(X10=0,"-",X10)</f>
        <v>-</v>
      </c>
      <c r="Y8" s="73" t="str">
        <f>IF(Y10=0,"-",Y10)</f>
        <v>-</v>
      </c>
      <c r="Z8" s="76" t="str">
        <f>IF(Z10=0,"-",Z10)</f>
        <v>-</v>
      </c>
    </row>
    <row r="9" spans="1:26" ht="12">
      <c r="A9" s="33" t="s">
        <v>26</v>
      </c>
      <c r="B9" s="59"/>
      <c r="C9" s="34"/>
      <c r="D9" s="73">
        <f>IF(SUM(D12,D14,D17,D19)=0,"-",SUM(D12,D14,D17,D19))</f>
        <v>11</v>
      </c>
      <c r="E9" s="73">
        <f>IF(SUM(E12,E14,E17,E19)=0,"-",SUM(E12,E14,E17,E19))</f>
        <v>626</v>
      </c>
      <c r="F9" s="73">
        <f>IF(SUM(F12,F14,F17,F19)=0,"-",SUM(F12,F14,F17,F19))</f>
        <v>349</v>
      </c>
      <c r="G9" s="73">
        <f>IF(SUM(G12,G14,G17,G19)=0,"-",SUM(G12,G14,G17,G19))</f>
        <v>277</v>
      </c>
      <c r="H9" s="73">
        <f>IF(SUM(H12,H14,H17,H19)=0,"-",SUM(H12,H14,H17,H19))</f>
        <v>292</v>
      </c>
      <c r="I9" s="73">
        <f>IF(SUM(I12,I14,I17,I19)=0,"-",SUM(I12,I14,I17,I19))</f>
        <v>222</v>
      </c>
      <c r="J9" s="73">
        <f>IF(SUM(J12,J14,J17,J19)=0,"-",SUM(J12,J14,J17,J19))</f>
        <v>70</v>
      </c>
      <c r="K9" s="73">
        <f>IF(SUM(K12,K14,K17,K19)=0,"-",SUM(K12,K14,K17,K19))</f>
        <v>334</v>
      </c>
      <c r="L9" s="73">
        <f>IF(SUM(L12,L14,L17,L19)=0,"-",SUM(L12,L14,L17,L19))</f>
        <v>127</v>
      </c>
      <c r="M9" s="73">
        <f>IF(SUM(M12,M14,M17,M19)=0,"-",SUM(M12,M14,M17,M19))</f>
        <v>207</v>
      </c>
      <c r="N9" s="73">
        <f>IF(SUM(N12,N14,N17,N19)=0,"-",SUM(N12,N14,N17,N19))</f>
        <v>189</v>
      </c>
      <c r="O9" s="73">
        <f>IF(SUM(O12,O14,O17,O19)=0,"-",SUM(O12,O14,O17,O19))</f>
        <v>30</v>
      </c>
      <c r="P9" s="73">
        <f>IF(SUM(P12,P14,P17,P19)=0,"-",SUM(P12,P14,P17,P19))</f>
        <v>159</v>
      </c>
      <c r="Q9" s="73">
        <f>IF(SUM(Q12,Q14,Q17,Q19)=0,"-",SUM(Q12,Q14,Q17,Q19))</f>
        <v>13</v>
      </c>
      <c r="R9" s="73" t="str">
        <f>IF(SUM(R12,R14,R17,R19)=0,"-",SUM(R12,R14,R17,R19))</f>
        <v>-</v>
      </c>
      <c r="S9" s="73">
        <f>IF(SUM(S12,S14,S17,S19)=0,"-",SUM(S12,S14,S17,S19))</f>
        <v>13</v>
      </c>
      <c r="T9" s="73">
        <f>IF(SUM(T12,T14,T17,T19)=0,"-",SUM(T12,T14,T17,T19))</f>
        <v>448</v>
      </c>
      <c r="U9" s="73">
        <f>IF(SUM(U12,U14,U17,U19)=0,"-",SUM(U12,U14,U17,U19))</f>
        <v>282</v>
      </c>
      <c r="V9" s="73">
        <f>IF(SUM(V12,V14,V17,V19)=0,"-",SUM(V12,V14,V17,V19))</f>
        <v>166</v>
      </c>
      <c r="W9" s="73">
        <f>IF(SUM(W12,W14,W17,W19)=0,"-",SUM(W12,W14,W17,W19))</f>
        <v>2730</v>
      </c>
      <c r="X9" s="73">
        <f>IF(SUM(X12,X14,X17,X19)=0,"-",SUM(X12,X14,X17,X19))</f>
        <v>1871</v>
      </c>
      <c r="Y9" s="73">
        <f>IF(SUM(Y12,Y14,Y17,Y19)=0,"-",SUM(Y12,Y14,Y17,Y19))</f>
        <v>859</v>
      </c>
      <c r="Z9" s="76">
        <f>IF(SUM(Z12,Z14,Z17,Z19)=0,"-",SUM(Z12,Z14,Z17,Z19))</f>
        <v>10</v>
      </c>
    </row>
    <row r="10" spans="1:26" ht="12">
      <c r="A10" s="63" t="s">
        <v>27</v>
      </c>
      <c r="B10" s="60" t="s">
        <v>28</v>
      </c>
      <c r="C10" s="36" t="s">
        <v>3</v>
      </c>
      <c r="D10" s="73" t="str">
        <f>IF(D11=0,"-",D11)</f>
        <v>-</v>
      </c>
      <c r="E10" s="73" t="str">
        <f>IF(E11=0,"-",E11)</f>
        <v>-</v>
      </c>
      <c r="F10" s="73" t="str">
        <f>IF(F11=0,"-",F11)</f>
        <v>-</v>
      </c>
      <c r="G10" s="73" t="str">
        <f>IF(G11=0,"-",G11)</f>
        <v>-</v>
      </c>
      <c r="H10" s="73" t="str">
        <f>IF(H11=0,"-",H11)</f>
        <v>-</v>
      </c>
      <c r="I10" s="73" t="str">
        <f>IF(I11=0,"-",I11)</f>
        <v>-</v>
      </c>
      <c r="J10" s="73" t="str">
        <f>IF(J11=0,"-",J11)</f>
        <v>-</v>
      </c>
      <c r="K10" s="73" t="str">
        <f>IF(K11=0,"-",K11)</f>
        <v>-</v>
      </c>
      <c r="L10" s="73" t="str">
        <f>IF(L11=0,"-",L11)</f>
        <v>-</v>
      </c>
      <c r="M10" s="73" t="str">
        <f>IF(M11=0,"-",M11)</f>
        <v>-</v>
      </c>
      <c r="N10" s="73" t="str">
        <f>IF(N11=0,"-",N11)</f>
        <v>-</v>
      </c>
      <c r="O10" s="73" t="str">
        <f>IF(O11=0,"-",O11)</f>
        <v>-</v>
      </c>
      <c r="P10" s="73" t="str">
        <f>IF(P11=0,"-",P11)</f>
        <v>-</v>
      </c>
      <c r="Q10" s="73" t="str">
        <f>IF(Q11=0,"-",Q11)</f>
        <v>-</v>
      </c>
      <c r="R10" s="73" t="str">
        <f>IF(R11=0,"-",R11)</f>
        <v>-</v>
      </c>
      <c r="S10" s="73" t="str">
        <f>IF(S11=0,"-",S11)</f>
        <v>-</v>
      </c>
      <c r="T10" s="73" t="str">
        <f>IF(T11=0,"-",T11)</f>
        <v>-</v>
      </c>
      <c r="U10" s="73" t="str">
        <f>IF(U11=0,"-",U11)</f>
        <v>-</v>
      </c>
      <c r="V10" s="73" t="str">
        <f>IF(V11=0,"-",V11)</f>
        <v>-</v>
      </c>
      <c r="W10" s="73" t="str">
        <f>IF(W11=0,"-",W11)</f>
        <v>-</v>
      </c>
      <c r="X10" s="73" t="str">
        <f>IF(X11=0,"-",X11)</f>
        <v>-</v>
      </c>
      <c r="Y10" s="73" t="str">
        <f>IF(Y11=0,"-",Y11)</f>
        <v>-</v>
      </c>
      <c r="Z10" s="76" t="str">
        <f>IF(Z11=0,"-",Z11)</f>
        <v>-</v>
      </c>
    </row>
    <row r="11" spans="1:26" ht="12">
      <c r="A11" s="67" t="s">
        <v>9</v>
      </c>
      <c r="B11" s="68" t="s">
        <v>29</v>
      </c>
      <c r="C11" s="36" t="s">
        <v>79</v>
      </c>
      <c r="D11" s="73" t="s">
        <v>85</v>
      </c>
      <c r="E11" s="73" t="str">
        <f>IF(SUM(F11:G11)=0,"-",SUM(F11:G11))</f>
        <v>-</v>
      </c>
      <c r="F11" s="73" t="str">
        <f>IF(SUM(I11,L11)=0,"-",SUM(I11,L11))</f>
        <v>-</v>
      </c>
      <c r="G11" s="73" t="str">
        <f>IF(SUM(J11,M11)=0,"-",SUM(J11,M11))</f>
        <v>-</v>
      </c>
      <c r="H11" s="73" t="str">
        <f>IF(SUM(I11:J11)=0,"-",SUM(I11:J11))</f>
        <v>-</v>
      </c>
      <c r="I11" s="73" t="s">
        <v>49</v>
      </c>
      <c r="J11" s="73" t="s">
        <v>67</v>
      </c>
      <c r="K11" s="73" t="str">
        <f>IF(SUM(L11:M11)=0,"-",SUM(L11:M11))</f>
        <v>-</v>
      </c>
      <c r="L11" s="73" t="s">
        <v>48</v>
      </c>
      <c r="M11" s="73" t="s">
        <v>48</v>
      </c>
      <c r="N11" s="73" t="str">
        <f>IF(SUM(O11:P11)=0,"-",SUM(O11:P11))</f>
        <v>-</v>
      </c>
      <c r="O11" s="73" t="s">
        <v>75</v>
      </c>
      <c r="P11" s="73" t="s">
        <v>76</v>
      </c>
      <c r="Q11" s="73" t="str">
        <f>IF(SUM(R11:S11)=0,"-",SUM(R11:S11))</f>
        <v>-</v>
      </c>
      <c r="R11" s="73" t="s">
        <v>6</v>
      </c>
      <c r="S11" s="73" t="s">
        <v>6</v>
      </c>
      <c r="T11" s="73" t="str">
        <f>IF(SUM(U11:V11)=0,"-",SUM(U11:V11))</f>
        <v>-</v>
      </c>
      <c r="U11" s="80">
        <v>0</v>
      </c>
      <c r="V11" s="80">
        <v>0</v>
      </c>
      <c r="W11" s="73" t="str">
        <f>IF(SUM(X11:Y11)=0,"-",SUM(X11:Y11))</f>
        <v>-</v>
      </c>
      <c r="X11" s="73">
        <v>0</v>
      </c>
      <c r="Y11" s="80">
        <v>0</v>
      </c>
      <c r="Z11" s="76">
        <v>0</v>
      </c>
    </row>
    <row r="12" spans="1:26" ht="12">
      <c r="A12" s="63"/>
      <c r="B12" s="60" t="s">
        <v>28</v>
      </c>
      <c r="C12" s="36" t="s">
        <v>3</v>
      </c>
      <c r="D12" s="73">
        <f>IF(D13=0,"-",D13)</f>
        <v>1</v>
      </c>
      <c r="E12" s="73">
        <f>IF(E13=0,"-",E13)</f>
        <v>170</v>
      </c>
      <c r="F12" s="73">
        <f>IF(F13=0,"-",F13)</f>
        <v>28</v>
      </c>
      <c r="G12" s="73">
        <f>IF(G13=0,"-",G13)</f>
        <v>142</v>
      </c>
      <c r="H12" s="73" t="str">
        <f>IF(H13=0,"-",H13)</f>
        <v>-</v>
      </c>
      <c r="I12" s="73" t="str">
        <f>IF(I13=0,"-",I13)</f>
        <v>-</v>
      </c>
      <c r="J12" s="73" t="str">
        <f>IF(J13=0,"-",J13)</f>
        <v>-</v>
      </c>
      <c r="K12" s="73">
        <f>IF(K13=0,"-",K13)</f>
        <v>170</v>
      </c>
      <c r="L12" s="73">
        <f>IF(L13=0,"-",L13)</f>
        <v>28</v>
      </c>
      <c r="M12" s="73">
        <f>IF(M13=0,"-",M13)</f>
        <v>142</v>
      </c>
      <c r="N12" s="73">
        <f>IF(N13=0,"-",N13)</f>
        <v>170</v>
      </c>
      <c r="O12" s="73">
        <f>IF(O13=0,"-",O13)</f>
        <v>28</v>
      </c>
      <c r="P12" s="73">
        <f>IF(P13=0,"-",P13)</f>
        <v>142</v>
      </c>
      <c r="Q12" s="73" t="str">
        <f>IF(Q13=0,"-",Q13)</f>
        <v>-</v>
      </c>
      <c r="R12" s="73" t="str">
        <f>IF(R13=0,"-",R13)</f>
        <v>-</v>
      </c>
      <c r="S12" s="73" t="str">
        <f>IF(S13=0,"-",S13)</f>
        <v>-</v>
      </c>
      <c r="T12" s="73">
        <f>IF(T13=0,"-",T13)</f>
        <v>89</v>
      </c>
      <c r="U12" s="73">
        <f>IF(U13=0,"-",U13)</f>
        <v>13</v>
      </c>
      <c r="V12" s="73">
        <f>IF(V13=0,"-",V13)</f>
        <v>76</v>
      </c>
      <c r="W12" s="73">
        <f>IF(W13=0,"-",W13)</f>
        <v>91</v>
      </c>
      <c r="X12" s="73">
        <f>IF(X13=0,"-",X13)</f>
        <v>8</v>
      </c>
      <c r="Y12" s="73">
        <f>IF(Y13=0,"-",Y13)</f>
        <v>83</v>
      </c>
      <c r="Z12" s="76">
        <f>IF(Z13=0,"-",Z13)</f>
        <v>1</v>
      </c>
    </row>
    <row r="13" spans="1:26" ht="12">
      <c r="A13" s="37"/>
      <c r="B13" s="23" t="s">
        <v>29</v>
      </c>
      <c r="C13" s="36" t="s">
        <v>79</v>
      </c>
      <c r="D13" s="73">
        <v>1</v>
      </c>
      <c r="E13" s="73">
        <f>IF(SUM(F13:G13)=0,"-",SUM(F13:G13))</f>
        <v>170</v>
      </c>
      <c r="F13" s="73">
        <f>IF(SUM(I13,L13)=0,"-",SUM(I13,L13))</f>
        <v>28</v>
      </c>
      <c r="G13" s="73">
        <f>IF(SUM(J13,M13)=0,"-",SUM(J13,M13))</f>
        <v>142</v>
      </c>
      <c r="H13" s="73" t="str">
        <f>IF(SUM(I13:J13)=0,"-",SUM(I13:J13))</f>
        <v>-</v>
      </c>
      <c r="I13" s="73" t="s">
        <v>68</v>
      </c>
      <c r="J13" s="73" t="s">
        <v>69</v>
      </c>
      <c r="K13" s="73">
        <f>IF(SUM(L13:M13)=0,"-",SUM(L13:M13))</f>
        <v>170</v>
      </c>
      <c r="L13" s="80">
        <v>28</v>
      </c>
      <c r="M13" s="80">
        <v>142</v>
      </c>
      <c r="N13" s="73">
        <f>IF(SUM(O13:P13)=0,"-",SUM(O13:P13))</f>
        <v>170</v>
      </c>
      <c r="O13" s="80">
        <v>28</v>
      </c>
      <c r="P13" s="80">
        <v>142</v>
      </c>
      <c r="Q13" s="73" t="str">
        <f>IF(SUM(R13:S13)=0,"-",SUM(R13:S13))</f>
        <v>-</v>
      </c>
      <c r="R13" s="73" t="s">
        <v>6</v>
      </c>
      <c r="S13" s="73" t="s">
        <v>6</v>
      </c>
      <c r="T13" s="73">
        <f>IF(SUM(U13:V13)=0,"-",SUM(U13:V13))</f>
        <v>89</v>
      </c>
      <c r="U13" s="80">
        <v>13</v>
      </c>
      <c r="V13" s="80">
        <v>76</v>
      </c>
      <c r="W13" s="73">
        <f>IF(SUM(X13:Y13)=0,"-",SUM(X13:Y13))</f>
        <v>91</v>
      </c>
      <c r="X13" s="80">
        <v>8</v>
      </c>
      <c r="Y13" s="80">
        <v>83</v>
      </c>
      <c r="Z13" s="76">
        <v>1</v>
      </c>
    </row>
    <row r="14" spans="1:26" ht="12">
      <c r="A14" s="37" t="s">
        <v>7</v>
      </c>
      <c r="B14" s="94" t="s">
        <v>45</v>
      </c>
      <c r="C14" s="36" t="s">
        <v>3</v>
      </c>
      <c r="D14" s="73">
        <f>IF(SUM(D15:D16)=0,"-",SUM(D15:D16))</f>
        <v>3</v>
      </c>
      <c r="E14" s="73">
        <f>IF(SUM(E15:E16)=0,"-",SUM(E15:E16))</f>
        <v>4</v>
      </c>
      <c r="F14" s="73" t="str">
        <f>IF(SUM(F15:F16)=0,"-",SUM(F15:F16))</f>
        <v>-</v>
      </c>
      <c r="G14" s="73">
        <f>IF(SUM(G15:G16)=0,"-",SUM(G15:G16))</f>
        <v>4</v>
      </c>
      <c r="H14" s="73" t="str">
        <f>IF(SUM(H15:H16)=0,"-",SUM(H15:H16))</f>
        <v>-</v>
      </c>
      <c r="I14" s="73" t="str">
        <f>IF(SUM(I15:I16)=0,"-",SUM(I15:I16))</f>
        <v>-</v>
      </c>
      <c r="J14" s="73" t="str">
        <f>IF(SUM(J15:J16)=0,"-",SUM(J15:J16))</f>
        <v>-</v>
      </c>
      <c r="K14" s="73">
        <f>IF(SUM(K15:K16)=0,"-",SUM(K15:K16))</f>
        <v>4</v>
      </c>
      <c r="L14" s="73" t="str">
        <f>IF(SUM(L15:L16)=0,"-",SUM(L15:L16))</f>
        <v>-</v>
      </c>
      <c r="M14" s="73">
        <f>IF(SUM(M15:M16)=0,"-",SUM(M15:M16))</f>
        <v>4</v>
      </c>
      <c r="N14" s="73">
        <f>IF(SUM(N15:N16)=0,"-",SUM(N15:N16))</f>
        <v>4</v>
      </c>
      <c r="O14" s="73" t="str">
        <f>IF(SUM(O15:O16)=0,"-",SUM(O15:O16))</f>
        <v>-</v>
      </c>
      <c r="P14" s="73">
        <f>IF(SUM(P15:P16)=0,"-",SUM(P15:P16))</f>
        <v>4</v>
      </c>
      <c r="Q14" s="73" t="str">
        <f>IF(SUM(Q15:Q16)=0,"-",SUM(Q15:Q16))</f>
        <v>-</v>
      </c>
      <c r="R14" s="73" t="str">
        <f>IF(SUM(R15:R16)=0,"-",SUM(R15:R16))</f>
        <v>-</v>
      </c>
      <c r="S14" s="73" t="str">
        <f>IF(SUM(S15:S16)=0,"-",SUM(S15:S16))</f>
        <v>-</v>
      </c>
      <c r="T14" s="73" t="str">
        <f>IF(SUM(T15:T16)=0,"-",SUM(T15:T16))</f>
        <v>-</v>
      </c>
      <c r="U14" s="73" t="str">
        <f>IF(SUM(U15:U16)=0,"-",SUM(U15:U16))</f>
        <v>-</v>
      </c>
      <c r="V14" s="73" t="str">
        <f>IF(SUM(V15:V16)=0,"-",SUM(V15:V16))</f>
        <v>-</v>
      </c>
      <c r="W14" s="73" t="str">
        <f>IF(SUM(W15:W16)=0,"-",SUM(W15:W16))</f>
        <v>-</v>
      </c>
      <c r="X14" s="73" t="str">
        <f>IF(SUM(X15:X16)=0,"-",SUM(X15:X16))</f>
        <v>-</v>
      </c>
      <c r="Y14" s="73" t="str">
        <f>IF(SUM(Y15:Y16)=0,"-",SUM(Y15:Y16))</f>
        <v>-</v>
      </c>
      <c r="Z14" s="76">
        <f>IF(SUM(Z15:Z16)=0,"-",SUM(Z15:Z16))</f>
        <v>3</v>
      </c>
    </row>
    <row r="15" spans="1:26" ht="12">
      <c r="A15" s="37"/>
      <c r="B15" s="95"/>
      <c r="C15" s="36" t="s">
        <v>40</v>
      </c>
      <c r="D15" s="73">
        <v>2</v>
      </c>
      <c r="E15" s="73">
        <f>IF(SUM(F15:G15)=0,"-",SUM(F15:G15))</f>
        <v>3</v>
      </c>
      <c r="F15" s="73" t="str">
        <f>IF(SUM(I15,L15)=0,"-",SUM(I15,L15))</f>
        <v>-</v>
      </c>
      <c r="G15" s="73">
        <f>IF(SUM(J15,M15)=0,"-",SUM(J15,M15))</f>
        <v>3</v>
      </c>
      <c r="H15" s="73" t="str">
        <f>IF(SUM(I15:J15)=0,"-",SUM(I15:J15))</f>
        <v>-</v>
      </c>
      <c r="I15" s="73" t="s">
        <v>49</v>
      </c>
      <c r="J15" s="73">
        <v>0</v>
      </c>
      <c r="K15" s="73">
        <f>IF(SUM(L15:M15)=0,"-",SUM(L15:M15))</f>
        <v>3</v>
      </c>
      <c r="L15" s="73" t="s">
        <v>72</v>
      </c>
      <c r="M15" s="73">
        <v>3</v>
      </c>
      <c r="N15" s="73">
        <f>IF(SUM(O15:P15)=0,"-",SUM(O15:P15))</f>
        <v>3</v>
      </c>
      <c r="O15" s="73" t="s">
        <v>77</v>
      </c>
      <c r="P15" s="73">
        <v>3</v>
      </c>
      <c r="Q15" s="73" t="str">
        <f>IF(SUM(R15:S15)=0,"-",SUM(R15:S15))</f>
        <v>-</v>
      </c>
      <c r="R15" s="73" t="s">
        <v>6</v>
      </c>
      <c r="S15" s="73" t="s">
        <v>6</v>
      </c>
      <c r="T15" s="73" t="str">
        <f>IF(SUM(U15:V15)=0,"-",SUM(U15:V15))</f>
        <v>-</v>
      </c>
      <c r="U15" s="73" t="s">
        <v>6</v>
      </c>
      <c r="V15" s="73" t="s">
        <v>6</v>
      </c>
      <c r="W15" s="73" t="str">
        <f>IF(SUM(X15:Y15)=0,"-",SUM(X15:Y15))</f>
        <v>-</v>
      </c>
      <c r="X15" s="73" t="s">
        <v>6</v>
      </c>
      <c r="Y15" s="73" t="s">
        <v>6</v>
      </c>
      <c r="Z15" s="76">
        <v>2</v>
      </c>
    </row>
    <row r="16" spans="1:26" ht="22.5">
      <c r="A16" s="37"/>
      <c r="B16" s="96"/>
      <c r="C16" s="36" t="s">
        <v>30</v>
      </c>
      <c r="D16" s="73">
        <v>1</v>
      </c>
      <c r="E16" s="73">
        <f>IF(SUM(F16:G16)=0,"-",SUM(F16:G16))</f>
        <v>1</v>
      </c>
      <c r="F16" s="73" t="str">
        <f>IF(SUM(I16,L16)=0,"-",SUM(I16,L16))</f>
        <v>-</v>
      </c>
      <c r="G16" s="73">
        <f>IF(SUM(J16,M16)=0,"-",SUM(J16,M16))</f>
        <v>1</v>
      </c>
      <c r="H16" s="73" t="str">
        <f>IF(SUM(I16:J16)=0,"-",SUM(I16:J16))</f>
        <v>-</v>
      </c>
      <c r="I16" s="73" t="s">
        <v>70</v>
      </c>
      <c r="J16" s="73">
        <v>0</v>
      </c>
      <c r="K16" s="73">
        <f>IF(SUM(L16:M16)=0,"-",SUM(L16:M16))</f>
        <v>1</v>
      </c>
      <c r="L16" s="73" t="s">
        <v>73</v>
      </c>
      <c r="M16" s="80">
        <v>1</v>
      </c>
      <c r="N16" s="73">
        <f>IF(SUM(O16:P16)=0,"-",SUM(O16:P16))</f>
        <v>1</v>
      </c>
      <c r="O16" s="73" t="s">
        <v>78</v>
      </c>
      <c r="P16" s="73">
        <v>1</v>
      </c>
      <c r="Q16" s="73" t="str">
        <f>IF(SUM(R16:S16)=0,"-",SUM(R16:S16))</f>
        <v>-</v>
      </c>
      <c r="R16" s="73" t="s">
        <v>6</v>
      </c>
      <c r="S16" s="73" t="s">
        <v>6</v>
      </c>
      <c r="T16" s="73" t="str">
        <f>IF(SUM(U16:V16)=0,"-",SUM(U16:V16))</f>
        <v>-</v>
      </c>
      <c r="U16" s="73" t="s">
        <v>6</v>
      </c>
      <c r="V16" s="73" t="s">
        <v>6</v>
      </c>
      <c r="W16" s="73" t="str">
        <f>IF(SUM(X16:Y16)=0,"-",SUM(X16:Y16))</f>
        <v>-</v>
      </c>
      <c r="X16" s="73" t="s">
        <v>6</v>
      </c>
      <c r="Y16" s="73" t="s">
        <v>6</v>
      </c>
      <c r="Z16" s="76">
        <v>1</v>
      </c>
    </row>
    <row r="17" spans="1:26" ht="12">
      <c r="A17" s="37"/>
      <c r="B17" s="60" t="s">
        <v>80</v>
      </c>
      <c r="C17" s="36" t="s">
        <v>3</v>
      </c>
      <c r="D17" s="73">
        <f>IF(SUM(D18:D18)=0,"-",SUM(D18:D18))</f>
        <v>1</v>
      </c>
      <c r="E17" s="73">
        <f>IF(SUM(E18:E18)=0,"-",SUM(E18:E18))</f>
        <v>13</v>
      </c>
      <c r="F17" s="73" t="str">
        <f>IF(SUM(F18:F18)=0,"-",SUM(F18:F18))</f>
        <v>-</v>
      </c>
      <c r="G17" s="73">
        <f>IF(SUM(G18:G18)=0,"-",SUM(G18:G18))</f>
        <v>13</v>
      </c>
      <c r="H17" s="73">
        <f>IF(SUM(H18:H18)=0,"-",SUM(H18:H18))</f>
        <v>6</v>
      </c>
      <c r="I17" s="73" t="str">
        <f>IF(SUM(I18:I18)=0,"-",SUM(I18:I18))</f>
        <v>-</v>
      </c>
      <c r="J17" s="73">
        <f>IF(SUM(J18:J18)=0,"-",SUM(J18:J18))</f>
        <v>6</v>
      </c>
      <c r="K17" s="73">
        <f>IF(SUM(K18:K18)=0,"-",SUM(K18:K18))</f>
        <v>7</v>
      </c>
      <c r="L17" s="73" t="str">
        <f>IF(SUM(L18:L18)=0,"-",SUM(L18:L18))</f>
        <v>-</v>
      </c>
      <c r="M17" s="73">
        <f>IF(SUM(M18:M18)=0,"-",SUM(M18:M18))</f>
        <v>7</v>
      </c>
      <c r="N17" s="73">
        <f>IF(SUM(N18:N18)=0,"-",SUM(N18:N18))</f>
        <v>13</v>
      </c>
      <c r="O17" s="73" t="str">
        <f>IF(SUM(O18:O18)=0,"-",SUM(O18:O18))</f>
        <v>-</v>
      </c>
      <c r="P17" s="73">
        <f>IF(SUM(P18:P18)=0,"-",SUM(P18:P18))</f>
        <v>13</v>
      </c>
      <c r="Q17" s="73">
        <f>IF(SUM(Q18:Q18)=0,"-",SUM(Q18:Q18))</f>
        <v>13</v>
      </c>
      <c r="R17" s="73" t="str">
        <f>IF(SUM(R18:R18)=0,"-",SUM(R18:R18))</f>
        <v>-</v>
      </c>
      <c r="S17" s="73">
        <f>IF(SUM(S18:S18)=0,"-",SUM(S18:S18))</f>
        <v>13</v>
      </c>
      <c r="T17" s="73">
        <f>IF(SUM(T18:T18)=0,"-",SUM(T18:T18))</f>
        <v>6</v>
      </c>
      <c r="U17" s="73" t="str">
        <f>IF(SUM(U18:U18)=0,"-",SUM(U18:U18))</f>
        <v>-</v>
      </c>
      <c r="V17" s="73">
        <f>IF(SUM(V18:V18)=0,"-",SUM(V18:V18))</f>
        <v>6</v>
      </c>
      <c r="W17" s="73">
        <f>IF(SUM(W18:W18)=0,"-",SUM(W18:W18))</f>
        <v>3</v>
      </c>
      <c r="X17" s="73" t="str">
        <f>IF(SUM(X18:X18)=0,"-",SUM(X18:X18))</f>
        <v>-</v>
      </c>
      <c r="Y17" s="73">
        <f>IF(SUM(Y18:Y18)=0,"-",SUM(Y18:Y18))</f>
        <v>3</v>
      </c>
      <c r="Z17" s="76">
        <f>IF(SUM(Z18:Z18)=0,"-",SUM(Z18:Z18))</f>
        <v>1</v>
      </c>
    </row>
    <row r="18" spans="1:26" ht="12">
      <c r="A18" s="37"/>
      <c r="B18" s="23" t="s">
        <v>81</v>
      </c>
      <c r="C18" s="36" t="s">
        <v>31</v>
      </c>
      <c r="D18" s="73">
        <v>1</v>
      </c>
      <c r="E18" s="73">
        <f>IF(SUM(F18:G18)=0,"-",SUM(F18:G18))</f>
        <v>13</v>
      </c>
      <c r="F18" s="73" t="str">
        <f>IF(SUM(I18,L18)=0,"-",SUM(I18,L18))</f>
        <v>-</v>
      </c>
      <c r="G18" s="73">
        <f>IF(SUM(J18,M18)=0,"-",SUM(J18,M18))</f>
        <v>13</v>
      </c>
      <c r="H18" s="73">
        <f>IF(SUM(I18:J18)=0,"-",SUM(I18:J18))</f>
        <v>6</v>
      </c>
      <c r="I18" s="73" t="s">
        <v>71</v>
      </c>
      <c r="J18" s="73">
        <v>6</v>
      </c>
      <c r="K18" s="73">
        <f>IF(SUM(L18:M18)=0,"-",SUM(L18:M18))</f>
        <v>7</v>
      </c>
      <c r="L18" s="73" t="s">
        <v>74</v>
      </c>
      <c r="M18" s="73">
        <v>7</v>
      </c>
      <c r="N18" s="73">
        <f>IF(SUM(O18:P18)=0,"-",SUM(O18:P18))</f>
        <v>13</v>
      </c>
      <c r="O18" s="73" t="s">
        <v>78</v>
      </c>
      <c r="P18" s="73">
        <v>13</v>
      </c>
      <c r="Q18" s="73">
        <f>IF(SUM(R18:S18)=0,"-",SUM(R18:S18))</f>
        <v>13</v>
      </c>
      <c r="R18" s="73" t="s">
        <v>6</v>
      </c>
      <c r="S18" s="73">
        <v>13</v>
      </c>
      <c r="T18" s="73">
        <f>IF(SUM(U18:V18)=0,"-",SUM(U18:V18))</f>
        <v>6</v>
      </c>
      <c r="U18" s="73">
        <v>0</v>
      </c>
      <c r="V18" s="73">
        <v>6</v>
      </c>
      <c r="W18" s="73">
        <f>IF(SUM(X18:Y18)=0,"-",SUM(X18:Y18))</f>
        <v>3</v>
      </c>
      <c r="X18" s="73">
        <v>0</v>
      </c>
      <c r="Y18" s="73">
        <v>3</v>
      </c>
      <c r="Z18" s="76">
        <v>1</v>
      </c>
    </row>
    <row r="19" spans="1:26" ht="12">
      <c r="A19" s="37"/>
      <c r="B19" s="60"/>
      <c r="C19" s="36" t="s">
        <v>3</v>
      </c>
      <c r="D19" s="73">
        <f>IF(SUM(D20:D23)=0,"-",SUM(D20:D23))</f>
        <v>6</v>
      </c>
      <c r="E19" s="73">
        <f>IF(SUM(E20:E23)=0,"-",SUM(E20:E23))</f>
        <v>439</v>
      </c>
      <c r="F19" s="73">
        <f>IF(SUM(F20:F23)=0,"-",SUM(F20:F23))</f>
        <v>321</v>
      </c>
      <c r="G19" s="73">
        <f>IF(SUM(G20:G23)=0,"-",SUM(G20:G23))</f>
        <v>118</v>
      </c>
      <c r="H19" s="73">
        <f>IF(SUM(H20:H23)=0,"-",SUM(H20:H23))</f>
        <v>286</v>
      </c>
      <c r="I19" s="73">
        <f>IF(SUM(I20:I23)=0,"-",SUM(I20:I23))</f>
        <v>222</v>
      </c>
      <c r="J19" s="73">
        <f>IF(SUM(J20:J23)=0,"-",SUM(J20:J23))</f>
        <v>64</v>
      </c>
      <c r="K19" s="73">
        <f>IF(SUM(K20:K23)=0,"-",SUM(K20:K23))</f>
        <v>153</v>
      </c>
      <c r="L19" s="73">
        <f>IF(SUM(L20:L23)=0,"-",SUM(L20:L23))</f>
        <v>99</v>
      </c>
      <c r="M19" s="73">
        <f>IF(SUM(M20:M23)=0,"-",SUM(M20:M23))</f>
        <v>54</v>
      </c>
      <c r="N19" s="73">
        <f>IF(SUM(N20:N23)=0,"-",SUM(N20:N23))</f>
        <v>2</v>
      </c>
      <c r="O19" s="73">
        <f>IF(SUM(O20:O23)=0,"-",SUM(O20:O23))</f>
        <v>2</v>
      </c>
      <c r="P19" s="73" t="str">
        <f>IF(SUM(P20:P23)=0,"-",SUM(P20:P23))</f>
        <v>-</v>
      </c>
      <c r="Q19" s="73" t="str">
        <f>IF(SUM(Q20:Q23)=0,"-",SUM(Q20:Q23))</f>
        <v>-</v>
      </c>
      <c r="R19" s="73" t="str">
        <f>IF(SUM(R20:R23)=0,"-",SUM(R20:R23))</f>
        <v>-</v>
      </c>
      <c r="S19" s="73" t="str">
        <f>IF(SUM(S20:S23)=0,"-",SUM(S20:S23))</f>
        <v>-</v>
      </c>
      <c r="T19" s="73">
        <f>IF(SUM(T20:T23)=0,"-",SUM(T20:T23))</f>
        <v>353</v>
      </c>
      <c r="U19" s="73">
        <f>IF(SUM(U20:U23)=0,"-",SUM(U20:U23))</f>
        <v>269</v>
      </c>
      <c r="V19" s="73">
        <f>IF(SUM(V20:V23)=0,"-",SUM(V20:V23))</f>
        <v>84</v>
      </c>
      <c r="W19" s="73">
        <f>IF(SUM(W20:W23)=0,"-",SUM(W20:W23))</f>
        <v>2636</v>
      </c>
      <c r="X19" s="73">
        <f>IF(SUM(X20:X23)=0,"-",SUM(X20:X23))</f>
        <v>1863</v>
      </c>
      <c r="Y19" s="73">
        <f>IF(SUM(Y20:Y23)=0,"-",SUM(Y20:Y23))</f>
        <v>773</v>
      </c>
      <c r="Z19" s="76">
        <f>IF(SUM(Z20:Z23)=0,"-",SUM(Z20:Z23))</f>
        <v>5</v>
      </c>
    </row>
    <row r="20" spans="1:26" ht="12">
      <c r="A20" s="37" t="s">
        <v>9</v>
      </c>
      <c r="B20" s="23"/>
      <c r="C20" s="36" t="s">
        <v>32</v>
      </c>
      <c r="D20" s="73">
        <v>2</v>
      </c>
      <c r="E20" s="73">
        <f>IF(SUM(F20:G20)=0,"-",SUM(F20:G20))</f>
        <v>121</v>
      </c>
      <c r="F20" s="73">
        <f>IF(SUM(I20,L20)=0,"-",SUM(I20,L20))</f>
        <v>85</v>
      </c>
      <c r="G20" s="73">
        <f>IF(SUM(J20,M20)=0,"-",SUM(J20,M20))</f>
        <v>36</v>
      </c>
      <c r="H20" s="73">
        <f>IF(SUM(I20:J20)=0,"-",SUM(I20:J20))</f>
        <v>2</v>
      </c>
      <c r="I20" s="80">
        <v>2</v>
      </c>
      <c r="J20" s="80">
        <v>0</v>
      </c>
      <c r="K20" s="73">
        <f>IF(SUM(L20:M20)=0,"-",SUM(L20:M20))</f>
        <v>119</v>
      </c>
      <c r="L20" s="80">
        <v>83</v>
      </c>
      <c r="M20" s="80">
        <v>36</v>
      </c>
      <c r="N20" s="73">
        <f>IF(SUM(O20:P20)=0,"-",SUM(O20:P20))</f>
        <v>2</v>
      </c>
      <c r="O20" s="80">
        <v>2</v>
      </c>
      <c r="P20" s="80">
        <v>0</v>
      </c>
      <c r="Q20" s="73" t="str">
        <f>IF(SUM(R20:S20)=0,"-",SUM(R20:S20))</f>
        <v>-</v>
      </c>
      <c r="R20" s="80">
        <v>0</v>
      </c>
      <c r="S20" s="80">
        <v>0</v>
      </c>
      <c r="T20" s="73">
        <f>IF(SUM(U20:V20)=0,"-",SUM(U20:V20))</f>
        <v>121</v>
      </c>
      <c r="U20" s="80">
        <v>85</v>
      </c>
      <c r="V20" s="80">
        <v>36</v>
      </c>
      <c r="W20" s="73" t="str">
        <f>IF(SUM(X20:Y20)=0,"-",SUM(X20:Y20))</f>
        <v>-</v>
      </c>
      <c r="X20" s="80">
        <v>0</v>
      </c>
      <c r="Y20" s="80">
        <v>0</v>
      </c>
      <c r="Z20" s="76">
        <v>2</v>
      </c>
    </row>
    <row r="21" spans="1:26" ht="22.5">
      <c r="A21" s="37"/>
      <c r="B21" s="23" t="s">
        <v>33</v>
      </c>
      <c r="C21" s="36" t="s">
        <v>34</v>
      </c>
      <c r="D21" s="73">
        <v>1</v>
      </c>
      <c r="E21" s="73">
        <f>IF(SUM(F21:G21)=0,"-",SUM(F21:G21))</f>
        <v>19</v>
      </c>
      <c r="F21" s="73">
        <f>IF(SUM(I21,L21)=0,"-",SUM(I21,L21))</f>
        <v>10</v>
      </c>
      <c r="G21" s="73">
        <f>IF(SUM(J21,M21)=0,"-",SUM(J21,M21))</f>
        <v>9</v>
      </c>
      <c r="H21" s="73" t="str">
        <f>IF(SUM(I21:J21)=0,"-",SUM(I21:J21))</f>
        <v>-</v>
      </c>
      <c r="I21" s="73" t="s">
        <v>48</v>
      </c>
      <c r="J21" s="73" t="s">
        <v>48</v>
      </c>
      <c r="K21" s="73">
        <f>IF(SUM(L21:M21)=0,"-",SUM(L21:M21))</f>
        <v>19</v>
      </c>
      <c r="L21" s="80">
        <v>10</v>
      </c>
      <c r="M21" s="80">
        <v>9</v>
      </c>
      <c r="N21" s="73" t="str">
        <f>IF(SUM(O21:P21)=0,"-",SUM(O21:P21))</f>
        <v>-</v>
      </c>
      <c r="O21" s="73" t="s">
        <v>49</v>
      </c>
      <c r="P21" s="73" t="s">
        <v>49</v>
      </c>
      <c r="Q21" s="73" t="str">
        <f>IF(SUM(R21:S21)=0,"-",SUM(R21:S21))</f>
        <v>-</v>
      </c>
      <c r="R21" s="73" t="s">
        <v>6</v>
      </c>
      <c r="S21" s="73" t="s">
        <v>6</v>
      </c>
      <c r="T21" s="73">
        <f>IF(SUM(U21:V21)=0,"-",SUM(U21:V21))</f>
        <v>19</v>
      </c>
      <c r="U21" s="80">
        <v>10</v>
      </c>
      <c r="V21" s="80">
        <v>9</v>
      </c>
      <c r="W21" s="73">
        <f>IF(SUM(X21:Y21)=0,"-",SUM(X21:Y21))</f>
        <v>20</v>
      </c>
      <c r="X21" s="80">
        <v>8</v>
      </c>
      <c r="Y21" s="80">
        <v>12</v>
      </c>
      <c r="Z21" s="76">
        <v>1</v>
      </c>
    </row>
    <row r="22" spans="1:26" ht="22.5">
      <c r="A22" s="37"/>
      <c r="B22" s="23"/>
      <c r="C22" s="36" t="s">
        <v>35</v>
      </c>
      <c r="D22" s="73">
        <v>1</v>
      </c>
      <c r="E22" s="73">
        <f>IF(SUM(F22:G22)=0,"-",SUM(F22:G22))</f>
        <v>284</v>
      </c>
      <c r="F22" s="73">
        <f>IF(SUM(I22,L22)=0,"-",SUM(I22,L22))</f>
        <v>220</v>
      </c>
      <c r="G22" s="73">
        <f>IF(SUM(J22,M22)=0,"-",SUM(J22,M22))</f>
        <v>64</v>
      </c>
      <c r="H22" s="73">
        <f>IF(SUM(I22:J22)=0,"-",SUM(I22:J22))</f>
        <v>284</v>
      </c>
      <c r="I22" s="80">
        <v>220</v>
      </c>
      <c r="J22" s="80">
        <v>64</v>
      </c>
      <c r="K22" s="73" t="str">
        <f>IF(SUM(L22:M22)=0,"-",SUM(L22:M22))</f>
        <v>-</v>
      </c>
      <c r="L22" s="73" t="s">
        <v>48</v>
      </c>
      <c r="M22" s="73" t="s">
        <v>48</v>
      </c>
      <c r="N22" s="73" t="str">
        <f>IF(SUM(O22:P22)=0,"-",SUM(O22:P22))</f>
        <v>-</v>
      </c>
      <c r="O22" s="73" t="s">
        <v>48</v>
      </c>
      <c r="P22" s="73" t="s">
        <v>48</v>
      </c>
      <c r="Q22" s="73" t="str">
        <f>IF(SUM(R22:S22)=0,"-",SUM(R22:S22))</f>
        <v>-</v>
      </c>
      <c r="R22" s="73" t="s">
        <v>6</v>
      </c>
      <c r="S22" s="73" t="s">
        <v>6</v>
      </c>
      <c r="T22" s="73">
        <f>IF(SUM(U22:V22)=0,"-",SUM(U22:V22))</f>
        <v>213</v>
      </c>
      <c r="U22" s="82">
        <v>174</v>
      </c>
      <c r="V22" s="82">
        <v>39</v>
      </c>
      <c r="W22" s="73">
        <f>IF(SUM(X22:Y22)=0,"-",SUM(X22:Y22))</f>
        <v>2613</v>
      </c>
      <c r="X22" s="82">
        <v>1854</v>
      </c>
      <c r="Y22" s="82">
        <v>759</v>
      </c>
      <c r="Z22" s="76">
        <v>1</v>
      </c>
    </row>
    <row r="23" spans="1:26" ht="22.5">
      <c r="A23" s="69"/>
      <c r="B23" s="70"/>
      <c r="C23" s="38" t="s">
        <v>36</v>
      </c>
      <c r="D23" s="79">
        <v>2</v>
      </c>
      <c r="E23" s="79">
        <f>IF(SUM(F23:G23)=0,"-",SUM(F23:G23))</f>
        <v>15</v>
      </c>
      <c r="F23" s="79">
        <f>IF(SUM(I23,L23)=0,"-",SUM(I23,L23))</f>
        <v>6</v>
      </c>
      <c r="G23" s="79">
        <f>IF(SUM(J23,M23)=0,"-",SUM(J23,M23))</f>
        <v>9</v>
      </c>
      <c r="H23" s="79" t="str">
        <f>IF(SUM(I23:J23)=0,"-",SUM(I23:J23))</f>
        <v>-</v>
      </c>
      <c r="I23" s="79" t="s">
        <v>48</v>
      </c>
      <c r="J23" s="79" t="s">
        <v>48</v>
      </c>
      <c r="K23" s="79">
        <f>IF(SUM(L23:M23)=0,"-",SUM(L23:M23))</f>
        <v>15</v>
      </c>
      <c r="L23" s="81">
        <v>6</v>
      </c>
      <c r="M23" s="81">
        <v>9</v>
      </c>
      <c r="N23" s="79" t="str">
        <f>IF(SUM(O23:P23)=0,"-",SUM(O23:P23))</f>
        <v>-</v>
      </c>
      <c r="O23" s="79" t="s">
        <v>48</v>
      </c>
      <c r="P23" s="79" t="s">
        <v>48</v>
      </c>
      <c r="Q23" s="79" t="str">
        <f>IF(SUM(R23:S23)=0,"-",SUM(R23:S23))</f>
        <v>-</v>
      </c>
      <c r="R23" s="79" t="s">
        <v>6</v>
      </c>
      <c r="S23" s="79" t="s">
        <v>6</v>
      </c>
      <c r="T23" s="79" t="str">
        <f>IF(SUM(U23:V23)=0,"-",SUM(U23:V23))</f>
        <v>-</v>
      </c>
      <c r="U23" s="79">
        <v>0</v>
      </c>
      <c r="V23" s="81">
        <v>0</v>
      </c>
      <c r="W23" s="79">
        <f>IF(SUM(X23:Y23)=0,"-",SUM(X23:Y23))</f>
        <v>3</v>
      </c>
      <c r="X23" s="81">
        <v>1</v>
      </c>
      <c r="Y23" s="81">
        <v>2</v>
      </c>
      <c r="Z23" s="83">
        <v>1</v>
      </c>
    </row>
  </sheetData>
  <sheetProtection/>
  <mergeCells count="5">
    <mergeCell ref="K3:M4"/>
    <mergeCell ref="D3:D4"/>
    <mergeCell ref="F3:F4"/>
    <mergeCell ref="H3:J4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鴫原 大</cp:lastModifiedBy>
  <cp:lastPrinted>2015-01-23T02:03:21Z</cp:lastPrinted>
  <dcterms:modified xsi:type="dcterms:W3CDTF">2015-02-19T01:56:28Z</dcterms:modified>
  <cp:category/>
  <cp:version/>
  <cp:contentType/>
  <cp:contentStatus/>
</cp:coreProperties>
</file>