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230" yWindow="65521" windowWidth="10275" windowHeight="7740" activeTab="0"/>
  </bookViews>
  <sheets>
    <sheet name="11" sheetId="1" r:id="rId1"/>
  </sheets>
  <definedNames>
    <definedName name="_xlnm.Print_Area" localSheetId="0">'11'!$A$1:$V$70</definedName>
  </definedNames>
  <calcPr fullCalcOnLoad="1"/>
</workbook>
</file>

<file path=xl/sharedStrings.xml><?xml version="1.0" encoding="utf-8"?>
<sst xmlns="http://schemas.openxmlformats.org/spreadsheetml/2006/main" count="37" uniqueCount="19">
  <si>
    <t>計</t>
  </si>
  <si>
    <t>男</t>
  </si>
  <si>
    <t>女</t>
  </si>
  <si>
    <t>単位　人</t>
  </si>
  <si>
    <t>資料　総務省統計局「国勢調査報告」</t>
  </si>
  <si>
    <t>100歳以上</t>
  </si>
  <si>
    <t>総 数</t>
  </si>
  <si>
    <t xml:space="preserve">  0歳</t>
  </si>
  <si>
    <t>不  詳</t>
  </si>
  <si>
    <t xml:space="preserve">11  年  齢  別  ・  </t>
  </si>
  <si>
    <t xml:space="preserve">  男  女  別  人  口</t>
  </si>
  <si>
    <t>（60）人口</t>
  </si>
  <si>
    <t>人口（61）</t>
  </si>
  <si>
    <t>-</t>
  </si>
  <si>
    <t>年 次</t>
  </si>
  <si>
    <t>年 齢</t>
  </si>
  <si>
    <t>平　成　12　年</t>
  </si>
  <si>
    <t>22年性比
女＝100</t>
  </si>
  <si>
    <t>平　成　12　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</si>
</sst>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0.0"/>
  </numFmts>
  <fonts count="44">
    <font>
      <sz val="12"/>
      <name val="細明朝体"/>
      <family val="3"/>
    </font>
    <font>
      <b/>
      <sz val="12"/>
      <name val="細明朝体"/>
      <family val="3"/>
    </font>
    <font>
      <i/>
      <sz val="12"/>
      <name val="細明朝体"/>
      <family val="3"/>
    </font>
    <font>
      <b/>
      <i/>
      <sz val="12"/>
      <name val="細明朝体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6" fontId="8" fillId="0" borderId="0" xfId="0" applyNumberFormat="1" applyFont="1" applyAlignment="1" applyProtection="1">
      <alignment vertical="center"/>
      <protection locked="0"/>
    </xf>
    <xf numFmtId="49" fontId="5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8" fillId="0" borderId="0" xfId="0" applyNumberFormat="1" applyFont="1" applyAlignment="1" applyProtection="1">
      <alignment vertical="center"/>
      <protection/>
    </xf>
    <xf numFmtId="176" fontId="8" fillId="0" borderId="0" xfId="0" applyNumberFormat="1" applyFont="1" applyAlignment="1" applyProtection="1">
      <alignment horizontal="center" vertical="center"/>
      <protection/>
    </xf>
    <xf numFmtId="176" fontId="8" fillId="0" borderId="0" xfId="0" applyNumberFormat="1" applyFont="1" applyAlignment="1">
      <alignment horizontal="right" vertical="center"/>
    </xf>
    <xf numFmtId="0" fontId="5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5" fillId="0" borderId="0" xfId="0" applyFont="1" applyBorder="1" applyAlignment="1">
      <alignment horizontal="center" vertical="center"/>
    </xf>
    <xf numFmtId="176" fontId="9" fillId="0" borderId="0" xfId="0" applyNumberFormat="1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177" fontId="9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vertical="center"/>
    </xf>
    <xf numFmtId="49" fontId="8" fillId="0" borderId="14" xfId="0" applyNumberFormat="1" applyFont="1" applyBorder="1" applyAlignment="1">
      <alignment horizontal="right" vertical="center" wrapText="1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161925</xdr:rowOff>
    </xdr:from>
    <xdr:to>
      <xdr:col>1</xdr:col>
      <xdr:colOff>0</xdr:colOff>
      <xdr:row>4</xdr:row>
      <xdr:rowOff>180975</xdr:rowOff>
    </xdr:to>
    <xdr:sp>
      <xdr:nvSpPr>
        <xdr:cNvPr id="1" name="直線コネクタ 2"/>
        <xdr:cNvSpPr>
          <a:spLocks/>
        </xdr:cNvSpPr>
      </xdr:nvSpPr>
      <xdr:spPr>
        <a:xfrm>
          <a:off x="0" y="628650"/>
          <a:ext cx="58102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0</xdr:colOff>
      <xdr:row>4</xdr:row>
      <xdr:rowOff>180975</xdr:rowOff>
    </xdr:to>
    <xdr:sp>
      <xdr:nvSpPr>
        <xdr:cNvPr id="2" name="直線コネクタ 7"/>
        <xdr:cNvSpPr>
          <a:spLocks/>
        </xdr:cNvSpPr>
      </xdr:nvSpPr>
      <xdr:spPr>
        <a:xfrm>
          <a:off x="7620000" y="628650"/>
          <a:ext cx="58102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tabSelected="1" zoomScaleSheetLayoutView="100" zoomScalePageLayoutView="0" workbookViewId="0" topLeftCell="A1">
      <selection activeCell="A1" sqref="A1"/>
    </sheetView>
  </sheetViews>
  <sheetFormatPr defaultColWidth="10.8984375" defaultRowHeight="13.5" customHeight="1"/>
  <cols>
    <col min="1" max="1" width="6.09765625" style="3" customWidth="1"/>
    <col min="2" max="10" width="7.5" style="2" customWidth="1"/>
    <col min="11" max="11" width="6.3984375" style="2" customWidth="1"/>
    <col min="12" max="12" width="6.09765625" style="2" customWidth="1"/>
    <col min="13" max="21" width="7.5" style="2" customWidth="1"/>
    <col min="22" max="22" width="6.3984375" style="2" customWidth="1"/>
    <col min="23" max="16384" width="10.8984375" style="2" customWidth="1"/>
  </cols>
  <sheetData>
    <row r="1" spans="1:22" ht="13.5" customHeight="1">
      <c r="A1" s="1" t="s">
        <v>11</v>
      </c>
      <c r="K1" s="30"/>
      <c r="R1" s="30"/>
      <c r="U1" s="30"/>
      <c r="V1" s="11" t="s">
        <v>12</v>
      </c>
    </row>
    <row r="2" spans="1:22" ht="23.25" customHeight="1">
      <c r="A2" s="39" t="s">
        <v>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5" t="s">
        <v>10</v>
      </c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1:25" ht="12.75" customHeight="1">
      <c r="K3" s="30"/>
      <c r="R3" s="30"/>
      <c r="U3" s="30"/>
      <c r="V3" s="11" t="s">
        <v>3</v>
      </c>
      <c r="W3" s="4"/>
      <c r="X3" s="4"/>
      <c r="Y3" s="4"/>
    </row>
    <row r="4" spans="1:25" ht="14.25" customHeight="1">
      <c r="A4" s="36" t="s">
        <v>14</v>
      </c>
      <c r="B4" s="42" t="s">
        <v>16</v>
      </c>
      <c r="C4" s="43"/>
      <c r="D4" s="44"/>
      <c r="E4" s="37"/>
      <c r="F4" s="34">
        <v>17</v>
      </c>
      <c r="G4" s="38"/>
      <c r="H4" s="37"/>
      <c r="I4" s="34">
        <v>22</v>
      </c>
      <c r="J4" s="38"/>
      <c r="K4" s="40" t="s">
        <v>17</v>
      </c>
      <c r="L4" s="36" t="s">
        <v>14</v>
      </c>
      <c r="M4" s="42" t="s">
        <v>18</v>
      </c>
      <c r="N4" s="43"/>
      <c r="O4" s="44"/>
      <c r="P4" s="37"/>
      <c r="Q4" s="34">
        <v>17</v>
      </c>
      <c r="R4" s="38"/>
      <c r="S4" s="37"/>
      <c r="T4" s="34">
        <v>22</v>
      </c>
      <c r="U4" s="38"/>
      <c r="V4" s="40" t="s">
        <v>17</v>
      </c>
      <c r="W4" s="4"/>
      <c r="X4" s="4"/>
      <c r="Y4" s="4"/>
    </row>
    <row r="5" spans="1:25" ht="14.25" customHeight="1">
      <c r="A5" s="35" t="s">
        <v>15</v>
      </c>
      <c r="B5" s="23" t="s">
        <v>0</v>
      </c>
      <c r="C5" s="23" t="s">
        <v>1</v>
      </c>
      <c r="D5" s="23" t="s">
        <v>2</v>
      </c>
      <c r="E5" s="23" t="s">
        <v>0</v>
      </c>
      <c r="F5" s="23" t="s">
        <v>1</v>
      </c>
      <c r="G5" s="23" t="s">
        <v>2</v>
      </c>
      <c r="H5" s="23" t="s">
        <v>0</v>
      </c>
      <c r="I5" s="23" t="s">
        <v>1</v>
      </c>
      <c r="J5" s="24" t="s">
        <v>2</v>
      </c>
      <c r="K5" s="41"/>
      <c r="L5" s="35" t="s">
        <v>15</v>
      </c>
      <c r="M5" s="23" t="s">
        <v>0</v>
      </c>
      <c r="N5" s="23" t="s">
        <v>1</v>
      </c>
      <c r="O5" s="23" t="s">
        <v>2</v>
      </c>
      <c r="P5" s="23" t="s">
        <v>0</v>
      </c>
      <c r="Q5" s="23" t="s">
        <v>1</v>
      </c>
      <c r="R5" s="23" t="s">
        <v>2</v>
      </c>
      <c r="S5" s="23" t="s">
        <v>0</v>
      </c>
      <c r="T5" s="23" t="s">
        <v>1</v>
      </c>
      <c r="U5" s="23" t="s">
        <v>2</v>
      </c>
      <c r="V5" s="41"/>
      <c r="W5" s="4"/>
      <c r="X5" s="4"/>
      <c r="Y5" s="4"/>
    </row>
    <row r="6" spans="1:25" ht="4.5" customHeight="1">
      <c r="A6" s="5"/>
      <c r="L6" s="13"/>
      <c r="V6" s="12"/>
      <c r="W6" s="4"/>
      <c r="X6" s="4"/>
      <c r="Y6" s="4"/>
    </row>
    <row r="7" spans="1:25" s="22" customFormat="1" ht="11.25" customHeight="1">
      <c r="A7" s="25" t="s">
        <v>6</v>
      </c>
      <c r="B7" s="20">
        <v>2126935</v>
      </c>
      <c r="C7" s="20">
        <v>1037787</v>
      </c>
      <c r="D7" s="20">
        <v>1089148</v>
      </c>
      <c r="E7" s="20">
        <v>2091319</v>
      </c>
      <c r="F7" s="20">
        <v>1016724</v>
      </c>
      <c r="G7" s="20">
        <v>1074595</v>
      </c>
      <c r="H7" s="20">
        <f>SUM(H9:H67,S7:S68)</f>
        <v>2029064</v>
      </c>
      <c r="I7" s="20">
        <f>SUM(I9:I67,T7:T68)</f>
        <v>984682</v>
      </c>
      <c r="J7" s="20">
        <f>SUM(J9:J67,U7:U68)</f>
        <v>1044382</v>
      </c>
      <c r="K7" s="31">
        <f>I7/J7*100</f>
        <v>94.28370079147285</v>
      </c>
      <c r="L7" s="27">
        <v>50</v>
      </c>
      <c r="M7" s="6">
        <v>36814</v>
      </c>
      <c r="N7" s="7">
        <v>19111</v>
      </c>
      <c r="O7" s="7">
        <v>17703</v>
      </c>
      <c r="P7" s="6">
        <v>30197</v>
      </c>
      <c r="Q7" s="7">
        <v>15232</v>
      </c>
      <c r="R7" s="7">
        <v>14965</v>
      </c>
      <c r="S7" s="6">
        <f>SUM(T7:U7)</f>
        <v>26700</v>
      </c>
      <c r="T7" s="7">
        <v>13348</v>
      </c>
      <c r="U7" s="7">
        <v>13352</v>
      </c>
      <c r="V7" s="32">
        <f>T7/U7*100</f>
        <v>99.9700419412822</v>
      </c>
      <c r="W7" s="21"/>
      <c r="X7" s="21"/>
      <c r="Y7" s="21"/>
    </row>
    <row r="8" spans="1:22" ht="11.25" customHeight="1">
      <c r="A8" s="26"/>
      <c r="B8" s="6"/>
      <c r="C8" s="7"/>
      <c r="D8" s="7"/>
      <c r="E8" s="6"/>
      <c r="F8" s="7"/>
      <c r="G8" s="7"/>
      <c r="H8" s="6"/>
      <c r="I8" s="7"/>
      <c r="J8" s="7"/>
      <c r="K8" s="32"/>
      <c r="L8" s="27">
        <v>51</v>
      </c>
      <c r="M8" s="6">
        <v>36615</v>
      </c>
      <c r="N8" s="7">
        <v>19053</v>
      </c>
      <c r="O8" s="7">
        <v>17562</v>
      </c>
      <c r="P8" s="6">
        <v>30231</v>
      </c>
      <c r="Q8" s="7">
        <v>15522</v>
      </c>
      <c r="R8" s="7">
        <v>14709</v>
      </c>
      <c r="S8" s="6">
        <f>SUM(T8:U8)</f>
        <v>27698</v>
      </c>
      <c r="T8" s="7">
        <v>13946</v>
      </c>
      <c r="U8" s="7">
        <v>13752</v>
      </c>
      <c r="V8" s="32">
        <f>T8/U8*100</f>
        <v>101.41070389761488</v>
      </c>
    </row>
    <row r="9" spans="1:22" ht="11.25" customHeight="1">
      <c r="A9" s="26" t="s">
        <v>7</v>
      </c>
      <c r="B9" s="6">
        <v>19855</v>
      </c>
      <c r="C9" s="7">
        <v>10277</v>
      </c>
      <c r="D9" s="7">
        <v>9578</v>
      </c>
      <c r="E9" s="6">
        <v>17241</v>
      </c>
      <c r="F9" s="7">
        <v>8871</v>
      </c>
      <c r="G9" s="7">
        <v>8370</v>
      </c>
      <c r="H9" s="6">
        <f>SUM(I9:J9)</f>
        <v>15607</v>
      </c>
      <c r="I9" s="7">
        <v>8069</v>
      </c>
      <c r="J9" s="7">
        <v>7538</v>
      </c>
      <c r="K9" s="32">
        <f>I9/J9*100</f>
        <v>107.04430883523482</v>
      </c>
      <c r="L9" s="27">
        <v>52</v>
      </c>
      <c r="M9" s="6">
        <v>36554</v>
      </c>
      <c r="N9" s="7">
        <v>19004</v>
      </c>
      <c r="O9" s="7">
        <v>17550</v>
      </c>
      <c r="P9" s="6">
        <v>31462</v>
      </c>
      <c r="Q9" s="7">
        <v>15969</v>
      </c>
      <c r="R9" s="7">
        <v>15493</v>
      </c>
      <c r="S9" s="6">
        <f>SUM(T9:U9)</f>
        <v>27118</v>
      </c>
      <c r="T9" s="7">
        <v>13624</v>
      </c>
      <c r="U9" s="7">
        <v>13494</v>
      </c>
      <c r="V9" s="32">
        <f>T9/U9*100</f>
        <v>100.96339113680155</v>
      </c>
    </row>
    <row r="10" spans="1:22" ht="11.25" customHeight="1">
      <c r="A10" s="33">
        <v>1</v>
      </c>
      <c r="B10" s="6">
        <v>20125</v>
      </c>
      <c r="C10" s="7">
        <v>10308</v>
      </c>
      <c r="D10" s="7">
        <v>9817</v>
      </c>
      <c r="E10" s="6">
        <v>18125</v>
      </c>
      <c r="F10" s="7">
        <v>9213</v>
      </c>
      <c r="G10" s="7">
        <v>8912</v>
      </c>
      <c r="H10" s="6">
        <f aca="true" t="shared" si="0" ref="H10:H67">SUM(I10:J10)</f>
        <v>15925</v>
      </c>
      <c r="I10" s="7">
        <v>8138</v>
      </c>
      <c r="J10" s="7">
        <v>7787</v>
      </c>
      <c r="K10" s="32">
        <f>I10/J10*100</f>
        <v>104.50751252086812</v>
      </c>
      <c r="L10" s="27">
        <v>53</v>
      </c>
      <c r="M10" s="6">
        <v>32115</v>
      </c>
      <c r="N10" s="7">
        <v>16867</v>
      </c>
      <c r="O10" s="7">
        <v>15248</v>
      </c>
      <c r="P10" s="6">
        <v>33554</v>
      </c>
      <c r="Q10" s="7">
        <v>17046</v>
      </c>
      <c r="R10" s="7">
        <v>16508</v>
      </c>
      <c r="S10" s="6">
        <f>SUM(T10:U10)</f>
        <v>27288</v>
      </c>
      <c r="T10" s="7">
        <v>13633</v>
      </c>
      <c r="U10" s="7">
        <v>13655</v>
      </c>
      <c r="V10" s="32">
        <f>T10/U10*100</f>
        <v>99.83888685463201</v>
      </c>
    </row>
    <row r="11" spans="1:22" ht="11.25" customHeight="1">
      <c r="A11" s="33">
        <v>2</v>
      </c>
      <c r="B11" s="6">
        <v>20693</v>
      </c>
      <c r="C11" s="7">
        <v>10543</v>
      </c>
      <c r="D11" s="7">
        <v>10150</v>
      </c>
      <c r="E11" s="6">
        <v>18548</v>
      </c>
      <c r="F11" s="7">
        <v>9471</v>
      </c>
      <c r="G11" s="7">
        <v>9077</v>
      </c>
      <c r="H11" s="6">
        <f t="shared" si="0"/>
        <v>16479</v>
      </c>
      <c r="I11" s="7">
        <v>8430</v>
      </c>
      <c r="J11" s="7">
        <v>8049</v>
      </c>
      <c r="K11" s="32">
        <f>I11/J11*100</f>
        <v>104.73350726798361</v>
      </c>
      <c r="L11" s="27">
        <v>54</v>
      </c>
      <c r="M11" s="6">
        <v>18272</v>
      </c>
      <c r="N11" s="7">
        <v>9275</v>
      </c>
      <c r="O11" s="7">
        <v>8997</v>
      </c>
      <c r="P11" s="6">
        <v>33964</v>
      </c>
      <c r="Q11" s="7">
        <v>17342</v>
      </c>
      <c r="R11" s="7">
        <v>16622</v>
      </c>
      <c r="S11" s="6">
        <f>SUM(T11:U11)</f>
        <v>28808</v>
      </c>
      <c r="T11" s="7">
        <v>14601</v>
      </c>
      <c r="U11" s="7">
        <v>14207</v>
      </c>
      <c r="V11" s="32">
        <f>T11/U11*100</f>
        <v>102.77328077708172</v>
      </c>
    </row>
    <row r="12" spans="1:22" ht="11.25" customHeight="1">
      <c r="A12" s="33">
        <v>3</v>
      </c>
      <c r="B12" s="6">
        <v>20831</v>
      </c>
      <c r="C12" s="7">
        <v>10592</v>
      </c>
      <c r="D12" s="7">
        <v>10239</v>
      </c>
      <c r="E12" s="6">
        <v>19442</v>
      </c>
      <c r="F12" s="7">
        <v>9919</v>
      </c>
      <c r="G12" s="7">
        <v>9523</v>
      </c>
      <c r="H12" s="6">
        <f t="shared" si="0"/>
        <v>16807</v>
      </c>
      <c r="I12" s="7">
        <v>8581</v>
      </c>
      <c r="J12" s="7">
        <v>8226</v>
      </c>
      <c r="K12" s="32">
        <f>I12/J12*100</f>
        <v>104.31558473133965</v>
      </c>
      <c r="L12" s="28"/>
      <c r="M12" s="14"/>
      <c r="N12" s="14"/>
      <c r="O12" s="14"/>
      <c r="P12" s="14"/>
      <c r="Q12" s="14"/>
      <c r="R12" s="14"/>
      <c r="S12" s="14"/>
      <c r="T12" s="14"/>
      <c r="U12" s="14"/>
      <c r="V12" s="15"/>
    </row>
    <row r="13" spans="1:22" ht="11.25" customHeight="1">
      <c r="A13" s="33">
        <v>4</v>
      </c>
      <c r="B13" s="6">
        <v>21017</v>
      </c>
      <c r="C13" s="7">
        <v>10708</v>
      </c>
      <c r="D13" s="7">
        <v>10309</v>
      </c>
      <c r="E13" s="6">
        <v>19932</v>
      </c>
      <c r="F13" s="7">
        <v>10215</v>
      </c>
      <c r="G13" s="7">
        <v>9717</v>
      </c>
      <c r="H13" s="6">
        <f t="shared" si="0"/>
        <v>17091</v>
      </c>
      <c r="I13" s="7">
        <v>8724</v>
      </c>
      <c r="J13" s="7">
        <v>8367</v>
      </c>
      <c r="K13" s="32">
        <f>I13/J13*100</f>
        <v>104.26676228038723</v>
      </c>
      <c r="L13" s="27">
        <v>55</v>
      </c>
      <c r="M13" s="6">
        <v>21065</v>
      </c>
      <c r="N13" s="7">
        <v>10695</v>
      </c>
      <c r="O13" s="7">
        <v>10370</v>
      </c>
      <c r="P13" s="6">
        <v>36195</v>
      </c>
      <c r="Q13" s="7">
        <v>18650</v>
      </c>
      <c r="R13" s="7">
        <v>17545</v>
      </c>
      <c r="S13" s="6">
        <f>SUM(T13:U13)</f>
        <v>29628</v>
      </c>
      <c r="T13" s="7">
        <v>14867</v>
      </c>
      <c r="U13" s="7">
        <v>14761</v>
      </c>
      <c r="V13" s="32">
        <f>T13/U13*100</f>
        <v>100.71810852923244</v>
      </c>
    </row>
    <row r="14" spans="1:22" ht="11.25" customHeight="1">
      <c r="A14" s="26"/>
      <c r="B14" s="6"/>
      <c r="C14" s="6"/>
      <c r="D14" s="6"/>
      <c r="E14" s="6"/>
      <c r="F14" s="6"/>
      <c r="G14" s="6"/>
      <c r="H14" s="6"/>
      <c r="I14" s="6"/>
      <c r="J14" s="6"/>
      <c r="K14" s="6"/>
      <c r="L14" s="27">
        <v>56</v>
      </c>
      <c r="M14" s="6">
        <v>27562</v>
      </c>
      <c r="N14" s="7">
        <v>13902</v>
      </c>
      <c r="O14" s="7">
        <v>13660</v>
      </c>
      <c r="P14" s="6">
        <v>36053</v>
      </c>
      <c r="Q14" s="7">
        <v>18558</v>
      </c>
      <c r="R14" s="7">
        <v>17495</v>
      </c>
      <c r="S14" s="6">
        <f>SUM(T14:U14)</f>
        <v>29571</v>
      </c>
      <c r="T14" s="7">
        <v>14996</v>
      </c>
      <c r="U14" s="7">
        <v>14575</v>
      </c>
      <c r="V14" s="32">
        <f>T14/U14*100</f>
        <v>102.8885077186964</v>
      </c>
    </row>
    <row r="15" spans="1:22" ht="11.25" customHeight="1">
      <c r="A15" s="33">
        <v>5</v>
      </c>
      <c r="B15" s="6">
        <v>21732</v>
      </c>
      <c r="C15" s="7">
        <v>11187</v>
      </c>
      <c r="D15" s="7">
        <v>10545</v>
      </c>
      <c r="E15" s="6">
        <v>20061</v>
      </c>
      <c r="F15" s="7">
        <v>10470</v>
      </c>
      <c r="G15" s="7">
        <v>9591</v>
      </c>
      <c r="H15" s="6">
        <f t="shared" si="0"/>
        <v>17150</v>
      </c>
      <c r="I15" s="7">
        <v>8805</v>
      </c>
      <c r="J15" s="7">
        <v>8345</v>
      </c>
      <c r="K15" s="32">
        <f>I15/J15*100</f>
        <v>105.5122828040743</v>
      </c>
      <c r="L15" s="27">
        <v>57</v>
      </c>
      <c r="M15" s="6">
        <v>26094</v>
      </c>
      <c r="N15" s="7">
        <v>13074</v>
      </c>
      <c r="O15" s="7">
        <v>13020</v>
      </c>
      <c r="P15" s="6">
        <v>35946</v>
      </c>
      <c r="Q15" s="7">
        <v>18492</v>
      </c>
      <c r="R15" s="7">
        <v>17454</v>
      </c>
      <c r="S15" s="6">
        <f>SUM(T15:U15)</f>
        <v>30840</v>
      </c>
      <c r="T15" s="7">
        <v>15581</v>
      </c>
      <c r="U15" s="7">
        <v>15259</v>
      </c>
      <c r="V15" s="32">
        <f>T15/U15*100</f>
        <v>102.1102300281801</v>
      </c>
    </row>
    <row r="16" spans="1:22" ht="11.25" customHeight="1">
      <c r="A16" s="33">
        <v>6</v>
      </c>
      <c r="B16" s="6">
        <v>22039</v>
      </c>
      <c r="C16" s="7">
        <v>11299</v>
      </c>
      <c r="D16" s="7">
        <v>10740</v>
      </c>
      <c r="E16" s="6">
        <v>20400</v>
      </c>
      <c r="F16" s="7">
        <v>10456</v>
      </c>
      <c r="G16" s="7">
        <v>9944</v>
      </c>
      <c r="H16" s="6">
        <f t="shared" si="0"/>
        <v>18099</v>
      </c>
      <c r="I16" s="7">
        <v>9197</v>
      </c>
      <c r="J16" s="7">
        <v>8902</v>
      </c>
      <c r="K16" s="32">
        <f>I16/J16*100</f>
        <v>103.31386205347113</v>
      </c>
      <c r="L16" s="27">
        <v>58</v>
      </c>
      <c r="M16" s="6">
        <v>26432</v>
      </c>
      <c r="N16" s="7">
        <v>12991</v>
      </c>
      <c r="O16" s="7">
        <v>13441</v>
      </c>
      <c r="P16" s="6">
        <v>31580</v>
      </c>
      <c r="Q16" s="7">
        <v>16356</v>
      </c>
      <c r="R16" s="7">
        <v>15224</v>
      </c>
      <c r="S16" s="6">
        <f>SUM(T16:U16)</f>
        <v>32875</v>
      </c>
      <c r="T16" s="7">
        <v>16567</v>
      </c>
      <c r="U16" s="7">
        <v>16308</v>
      </c>
      <c r="V16" s="32">
        <f>T16/U16*100</f>
        <v>101.58817758155507</v>
      </c>
    </row>
    <row r="17" spans="1:22" ht="11.25" customHeight="1">
      <c r="A17" s="33">
        <v>7</v>
      </c>
      <c r="B17" s="6">
        <v>22025</v>
      </c>
      <c r="C17" s="7">
        <v>11239</v>
      </c>
      <c r="D17" s="7">
        <v>10786</v>
      </c>
      <c r="E17" s="6">
        <v>20550</v>
      </c>
      <c r="F17" s="7">
        <v>10476</v>
      </c>
      <c r="G17" s="7">
        <v>10074</v>
      </c>
      <c r="H17" s="6">
        <f t="shared" si="0"/>
        <v>18334</v>
      </c>
      <c r="I17" s="7">
        <v>9352</v>
      </c>
      <c r="J17" s="7">
        <v>8982</v>
      </c>
      <c r="K17" s="32">
        <f>I17/J17*100</f>
        <v>104.11934981073259</v>
      </c>
      <c r="L17" s="27">
        <v>59</v>
      </c>
      <c r="M17" s="6">
        <v>25494</v>
      </c>
      <c r="N17" s="7">
        <v>12527</v>
      </c>
      <c r="O17" s="7">
        <v>12967</v>
      </c>
      <c r="P17" s="6">
        <v>17932</v>
      </c>
      <c r="Q17" s="7">
        <v>9043</v>
      </c>
      <c r="R17" s="7">
        <v>8889</v>
      </c>
      <c r="S17" s="6">
        <f>SUM(T17:U17)</f>
        <v>33360</v>
      </c>
      <c r="T17" s="7">
        <v>16917</v>
      </c>
      <c r="U17" s="7">
        <v>16443</v>
      </c>
      <c r="V17" s="32">
        <f>T17/U17*100</f>
        <v>102.88268564130634</v>
      </c>
    </row>
    <row r="18" spans="1:22" ht="11.25" customHeight="1">
      <c r="A18" s="33">
        <v>8</v>
      </c>
      <c r="B18" s="6">
        <v>22879</v>
      </c>
      <c r="C18" s="7">
        <v>11704</v>
      </c>
      <c r="D18" s="7">
        <v>11175</v>
      </c>
      <c r="E18" s="6">
        <v>20702</v>
      </c>
      <c r="F18" s="7">
        <v>10541</v>
      </c>
      <c r="G18" s="7">
        <v>10161</v>
      </c>
      <c r="H18" s="6">
        <f t="shared" si="0"/>
        <v>19198</v>
      </c>
      <c r="I18" s="7">
        <v>9794</v>
      </c>
      <c r="J18" s="7">
        <v>9404</v>
      </c>
      <c r="K18" s="32">
        <f>I18/J18*100</f>
        <v>104.14717141641854</v>
      </c>
      <c r="L18" s="28"/>
      <c r="M18" s="14"/>
      <c r="N18" s="14"/>
      <c r="O18" s="14"/>
      <c r="P18" s="14"/>
      <c r="Q18" s="14"/>
      <c r="R18" s="14"/>
      <c r="S18" s="14"/>
      <c r="T18" s="14"/>
      <c r="U18" s="14"/>
      <c r="V18" s="15"/>
    </row>
    <row r="19" spans="1:22" ht="11.25" customHeight="1">
      <c r="A19" s="33">
        <v>9</v>
      </c>
      <c r="B19" s="6">
        <v>23101</v>
      </c>
      <c r="C19" s="7">
        <v>11880</v>
      </c>
      <c r="D19" s="7">
        <v>11221</v>
      </c>
      <c r="E19" s="6">
        <v>20957</v>
      </c>
      <c r="F19" s="7">
        <v>10611</v>
      </c>
      <c r="G19" s="7">
        <v>10346</v>
      </c>
      <c r="H19" s="6">
        <f t="shared" si="0"/>
        <v>19682</v>
      </c>
      <c r="I19" s="7">
        <v>10136</v>
      </c>
      <c r="J19" s="7">
        <v>9546</v>
      </c>
      <c r="K19" s="32">
        <f>I19/J19*100</f>
        <v>106.18059920385501</v>
      </c>
      <c r="L19" s="27">
        <v>60</v>
      </c>
      <c r="M19" s="6">
        <v>25406</v>
      </c>
      <c r="N19" s="7">
        <v>12174</v>
      </c>
      <c r="O19" s="7">
        <v>13232</v>
      </c>
      <c r="P19" s="6">
        <v>20790</v>
      </c>
      <c r="Q19" s="7">
        <v>10377</v>
      </c>
      <c r="R19" s="7">
        <v>10413</v>
      </c>
      <c r="S19" s="6">
        <f>SUM(T19:U19)</f>
        <v>35541</v>
      </c>
      <c r="T19" s="7">
        <v>18133</v>
      </c>
      <c r="U19" s="7">
        <v>17408</v>
      </c>
      <c r="V19" s="32">
        <f>T19/U19*100</f>
        <v>104.1647518382353</v>
      </c>
    </row>
    <row r="20" spans="1:22" ht="11.25" customHeight="1">
      <c r="A20" s="26"/>
      <c r="B20" s="6"/>
      <c r="C20" s="6"/>
      <c r="D20" s="6"/>
      <c r="E20" s="6"/>
      <c r="F20" s="6"/>
      <c r="G20" s="6"/>
      <c r="H20" s="6"/>
      <c r="I20" s="6"/>
      <c r="J20" s="6"/>
      <c r="K20" s="6"/>
      <c r="L20" s="27">
        <v>61</v>
      </c>
      <c r="M20" s="6">
        <v>22127</v>
      </c>
      <c r="N20" s="7">
        <v>10624</v>
      </c>
      <c r="O20" s="7">
        <v>11503</v>
      </c>
      <c r="P20" s="6">
        <v>27059</v>
      </c>
      <c r="Q20" s="7">
        <v>13455</v>
      </c>
      <c r="R20" s="7">
        <v>13604</v>
      </c>
      <c r="S20" s="6">
        <f>SUM(T20:U20)</f>
        <v>35229</v>
      </c>
      <c r="T20" s="7">
        <v>18019</v>
      </c>
      <c r="U20" s="7">
        <v>17210</v>
      </c>
      <c r="V20" s="32">
        <f>T20/U20*100</f>
        <v>104.70075537478209</v>
      </c>
    </row>
    <row r="21" spans="1:22" ht="11.25" customHeight="1">
      <c r="A21" s="33">
        <v>10</v>
      </c>
      <c r="B21" s="6">
        <v>23607</v>
      </c>
      <c r="C21" s="7">
        <v>12084</v>
      </c>
      <c r="D21" s="7">
        <v>11523</v>
      </c>
      <c r="E21" s="6">
        <v>21605</v>
      </c>
      <c r="F21" s="7">
        <v>11138</v>
      </c>
      <c r="G21" s="7">
        <v>10467</v>
      </c>
      <c r="H21" s="6">
        <f t="shared" si="0"/>
        <v>19752</v>
      </c>
      <c r="I21" s="7">
        <v>10260</v>
      </c>
      <c r="J21" s="7">
        <v>9492</v>
      </c>
      <c r="K21" s="32">
        <f>I21/J21*100</f>
        <v>108.09102402022756</v>
      </c>
      <c r="L21" s="27">
        <v>62</v>
      </c>
      <c r="M21" s="6">
        <v>25296</v>
      </c>
      <c r="N21" s="7">
        <v>11851</v>
      </c>
      <c r="O21" s="7">
        <v>13445</v>
      </c>
      <c r="P21" s="6">
        <v>25671</v>
      </c>
      <c r="Q21" s="7">
        <v>12720</v>
      </c>
      <c r="R21" s="7">
        <v>12951</v>
      </c>
      <c r="S21" s="6">
        <f>SUM(T21:U21)</f>
        <v>35177</v>
      </c>
      <c r="T21" s="7">
        <v>17920</v>
      </c>
      <c r="U21" s="7">
        <v>17257</v>
      </c>
      <c r="V21" s="32">
        <f>T21/U21*100</f>
        <v>103.84191922118559</v>
      </c>
    </row>
    <row r="22" spans="1:22" ht="11.25" customHeight="1">
      <c r="A22" s="33">
        <v>11</v>
      </c>
      <c r="B22" s="6">
        <v>24218</v>
      </c>
      <c r="C22" s="7">
        <v>12408</v>
      </c>
      <c r="D22" s="7">
        <v>11810</v>
      </c>
      <c r="E22" s="6">
        <v>21958</v>
      </c>
      <c r="F22" s="7">
        <v>11241</v>
      </c>
      <c r="G22" s="7">
        <v>10717</v>
      </c>
      <c r="H22" s="6">
        <f t="shared" si="0"/>
        <v>20221</v>
      </c>
      <c r="I22" s="7">
        <v>10354</v>
      </c>
      <c r="J22" s="7">
        <v>9867</v>
      </c>
      <c r="K22" s="32">
        <f>I22/J22*100</f>
        <v>104.93564406607885</v>
      </c>
      <c r="L22" s="27">
        <v>63</v>
      </c>
      <c r="M22" s="6">
        <v>25763</v>
      </c>
      <c r="N22" s="7">
        <v>12083</v>
      </c>
      <c r="O22" s="7">
        <v>13680</v>
      </c>
      <c r="P22" s="6">
        <v>25958</v>
      </c>
      <c r="Q22" s="7">
        <v>12577</v>
      </c>
      <c r="R22" s="7">
        <v>13381</v>
      </c>
      <c r="S22" s="6">
        <f>SUM(T22:U22)</f>
        <v>30800</v>
      </c>
      <c r="T22" s="7">
        <v>15794</v>
      </c>
      <c r="U22" s="7">
        <v>15006</v>
      </c>
      <c r="V22" s="32">
        <f>T22/U22*100</f>
        <v>105.25123284019726</v>
      </c>
    </row>
    <row r="23" spans="1:22" ht="11.25" customHeight="1">
      <c r="A23" s="33">
        <v>12</v>
      </c>
      <c r="B23" s="6">
        <v>25629</v>
      </c>
      <c r="C23" s="7">
        <v>13089</v>
      </c>
      <c r="D23" s="7">
        <v>12540</v>
      </c>
      <c r="E23" s="6">
        <v>22003</v>
      </c>
      <c r="F23" s="7">
        <v>11209</v>
      </c>
      <c r="G23" s="7">
        <v>10794</v>
      </c>
      <c r="H23" s="6">
        <f t="shared" si="0"/>
        <v>20471</v>
      </c>
      <c r="I23" s="7">
        <v>10440</v>
      </c>
      <c r="J23" s="7">
        <v>10031</v>
      </c>
      <c r="K23" s="32">
        <f>I23/J23*100</f>
        <v>104.07736018343137</v>
      </c>
      <c r="L23" s="27">
        <v>64</v>
      </c>
      <c r="M23" s="6">
        <v>26330</v>
      </c>
      <c r="N23" s="7">
        <v>12261</v>
      </c>
      <c r="O23" s="7">
        <v>14069</v>
      </c>
      <c r="P23" s="6">
        <v>25037</v>
      </c>
      <c r="Q23" s="7">
        <v>12116</v>
      </c>
      <c r="R23" s="7">
        <v>12921</v>
      </c>
      <c r="S23" s="6">
        <f>SUM(T23:U23)</f>
        <v>17440</v>
      </c>
      <c r="T23" s="7">
        <v>8669</v>
      </c>
      <c r="U23" s="7">
        <v>8771</v>
      </c>
      <c r="V23" s="32">
        <f>T23/U23*100</f>
        <v>98.8370767301334</v>
      </c>
    </row>
    <row r="24" spans="1:22" ht="11.25" customHeight="1">
      <c r="A24" s="33">
        <v>13</v>
      </c>
      <c r="B24" s="6">
        <v>26215</v>
      </c>
      <c r="C24" s="7">
        <v>13266</v>
      </c>
      <c r="D24" s="7">
        <v>12949</v>
      </c>
      <c r="E24" s="6">
        <v>22866</v>
      </c>
      <c r="F24" s="7">
        <v>11704</v>
      </c>
      <c r="G24" s="7">
        <v>11162</v>
      </c>
      <c r="H24" s="6">
        <f t="shared" si="0"/>
        <v>20521</v>
      </c>
      <c r="I24" s="7">
        <v>10453</v>
      </c>
      <c r="J24" s="7">
        <v>10068</v>
      </c>
      <c r="K24" s="32">
        <f>I24/J24*100</f>
        <v>103.82399682161304</v>
      </c>
      <c r="L24" s="28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ht="11.25" customHeight="1">
      <c r="A25" s="33">
        <v>14</v>
      </c>
      <c r="B25" s="6">
        <v>27072</v>
      </c>
      <c r="C25" s="7">
        <v>14019</v>
      </c>
      <c r="D25" s="7">
        <v>13053</v>
      </c>
      <c r="E25" s="6">
        <v>22904</v>
      </c>
      <c r="F25" s="7">
        <v>11806</v>
      </c>
      <c r="G25" s="7">
        <v>11098</v>
      </c>
      <c r="H25" s="6">
        <f t="shared" si="0"/>
        <v>20732</v>
      </c>
      <c r="I25" s="7">
        <v>10542</v>
      </c>
      <c r="J25" s="7">
        <v>10190</v>
      </c>
      <c r="K25" s="32">
        <f>I25/J25*100</f>
        <v>103.45436702649657</v>
      </c>
      <c r="L25" s="27">
        <v>65</v>
      </c>
      <c r="M25" s="6">
        <v>25856</v>
      </c>
      <c r="N25" s="7">
        <v>11965</v>
      </c>
      <c r="O25" s="7">
        <v>13891</v>
      </c>
      <c r="P25" s="6">
        <v>24780</v>
      </c>
      <c r="Q25" s="7">
        <v>11702</v>
      </c>
      <c r="R25" s="7">
        <v>13078</v>
      </c>
      <c r="S25" s="6">
        <f>SUM(T25:U25)</f>
        <v>20125</v>
      </c>
      <c r="T25" s="7">
        <v>9924</v>
      </c>
      <c r="U25" s="7">
        <v>10201</v>
      </c>
      <c r="V25" s="32">
        <f>T25/U25*100</f>
        <v>97.28457994314283</v>
      </c>
    </row>
    <row r="26" spans="1:22" ht="11.25" customHeight="1">
      <c r="A26" s="26"/>
      <c r="B26" s="6"/>
      <c r="C26" s="6"/>
      <c r="D26" s="6"/>
      <c r="E26" s="6"/>
      <c r="F26" s="6"/>
      <c r="G26" s="6"/>
      <c r="H26" s="6"/>
      <c r="I26" s="6"/>
      <c r="J26" s="6"/>
      <c r="K26" s="6"/>
      <c r="L26" s="27">
        <v>66</v>
      </c>
      <c r="M26" s="6">
        <v>25873</v>
      </c>
      <c r="N26" s="7">
        <v>11783</v>
      </c>
      <c r="O26" s="7">
        <v>14090</v>
      </c>
      <c r="P26" s="6">
        <v>21494</v>
      </c>
      <c r="Q26" s="7">
        <v>10174</v>
      </c>
      <c r="R26" s="7">
        <v>11320</v>
      </c>
      <c r="S26" s="6">
        <f>SUM(T26:U26)</f>
        <v>26140</v>
      </c>
      <c r="T26" s="7">
        <v>12817</v>
      </c>
      <c r="U26" s="7">
        <v>13323</v>
      </c>
      <c r="V26" s="32">
        <f>T26/U26*100</f>
        <v>96.20205659386023</v>
      </c>
    </row>
    <row r="27" spans="1:22" ht="11.25" customHeight="1">
      <c r="A27" s="33">
        <v>15</v>
      </c>
      <c r="B27" s="6">
        <v>28115</v>
      </c>
      <c r="C27" s="7">
        <v>14337</v>
      </c>
      <c r="D27" s="7">
        <v>13778</v>
      </c>
      <c r="E27" s="6">
        <v>23412</v>
      </c>
      <c r="F27" s="7">
        <v>11973</v>
      </c>
      <c r="G27" s="7">
        <v>11439</v>
      </c>
      <c r="H27" s="6">
        <f t="shared" si="0"/>
        <v>21599</v>
      </c>
      <c r="I27" s="7">
        <v>11143</v>
      </c>
      <c r="J27" s="7">
        <v>10456</v>
      </c>
      <c r="K27" s="32">
        <f>I27/J27*100</f>
        <v>106.57039020657994</v>
      </c>
      <c r="L27" s="27">
        <v>67</v>
      </c>
      <c r="M27" s="6">
        <v>26240</v>
      </c>
      <c r="N27" s="7">
        <v>11900</v>
      </c>
      <c r="O27" s="7">
        <v>14340</v>
      </c>
      <c r="P27" s="6">
        <v>24364</v>
      </c>
      <c r="Q27" s="7">
        <v>11257</v>
      </c>
      <c r="R27" s="7">
        <v>13107</v>
      </c>
      <c r="S27" s="6">
        <f>SUM(T27:U27)</f>
        <v>24664</v>
      </c>
      <c r="T27" s="7">
        <v>11992</v>
      </c>
      <c r="U27" s="7">
        <v>12672</v>
      </c>
      <c r="V27" s="32">
        <f>T27/U27*100</f>
        <v>94.63383838383838</v>
      </c>
    </row>
    <row r="28" spans="1:22" ht="11.25" customHeight="1">
      <c r="A28" s="33">
        <v>16</v>
      </c>
      <c r="B28" s="6">
        <v>28569</v>
      </c>
      <c r="C28" s="7">
        <v>14548</v>
      </c>
      <c r="D28" s="7">
        <v>14021</v>
      </c>
      <c r="E28" s="6">
        <v>24086</v>
      </c>
      <c r="F28" s="7">
        <v>12342</v>
      </c>
      <c r="G28" s="7">
        <v>11744</v>
      </c>
      <c r="H28" s="6">
        <f t="shared" si="0"/>
        <v>21958</v>
      </c>
      <c r="I28" s="7">
        <v>11282</v>
      </c>
      <c r="J28" s="7">
        <v>10676</v>
      </c>
      <c r="K28" s="32">
        <f>I28/J28*100</f>
        <v>105.67628325215436</v>
      </c>
      <c r="L28" s="27">
        <v>68</v>
      </c>
      <c r="M28" s="6">
        <v>26522</v>
      </c>
      <c r="N28" s="7">
        <v>12102</v>
      </c>
      <c r="O28" s="7">
        <v>14420</v>
      </c>
      <c r="P28" s="6">
        <v>24642</v>
      </c>
      <c r="Q28" s="7">
        <v>11281</v>
      </c>
      <c r="R28" s="7">
        <v>13361</v>
      </c>
      <c r="S28" s="6">
        <f>SUM(T28:U28)</f>
        <v>24862</v>
      </c>
      <c r="T28" s="7">
        <v>11888</v>
      </c>
      <c r="U28" s="7">
        <v>12974</v>
      </c>
      <c r="V28" s="32">
        <f>T28/U28*100</f>
        <v>91.62941267149684</v>
      </c>
    </row>
    <row r="29" spans="1:22" ht="11.25" customHeight="1">
      <c r="A29" s="33">
        <v>17</v>
      </c>
      <c r="B29" s="6">
        <v>28641</v>
      </c>
      <c r="C29" s="7">
        <v>14752</v>
      </c>
      <c r="D29" s="7">
        <v>13889</v>
      </c>
      <c r="E29" s="6">
        <v>25275</v>
      </c>
      <c r="F29" s="7">
        <v>12897</v>
      </c>
      <c r="G29" s="7">
        <v>12378</v>
      </c>
      <c r="H29" s="6">
        <f t="shared" si="0"/>
        <v>21837</v>
      </c>
      <c r="I29" s="7">
        <v>11143</v>
      </c>
      <c r="J29" s="7">
        <v>10694</v>
      </c>
      <c r="K29" s="32">
        <f>I29/J29*100</f>
        <v>104.19861604638115</v>
      </c>
      <c r="L29" s="27">
        <v>69</v>
      </c>
      <c r="M29" s="6">
        <v>26028</v>
      </c>
      <c r="N29" s="7">
        <v>11933</v>
      </c>
      <c r="O29" s="7">
        <v>14095</v>
      </c>
      <c r="P29" s="6">
        <v>25056</v>
      </c>
      <c r="Q29" s="7">
        <v>11365</v>
      </c>
      <c r="R29" s="7">
        <v>13691</v>
      </c>
      <c r="S29" s="6">
        <f>SUM(T29:U29)</f>
        <v>23704</v>
      </c>
      <c r="T29" s="7">
        <v>11200</v>
      </c>
      <c r="U29" s="7">
        <v>12504</v>
      </c>
      <c r="V29" s="32">
        <f>T29/U29*100</f>
        <v>89.57133717210493</v>
      </c>
    </row>
    <row r="30" spans="1:22" ht="11.25" customHeight="1">
      <c r="A30" s="33">
        <v>18</v>
      </c>
      <c r="B30" s="6">
        <v>25317</v>
      </c>
      <c r="C30" s="7">
        <v>12858</v>
      </c>
      <c r="D30" s="7">
        <v>12459</v>
      </c>
      <c r="E30" s="6">
        <v>22764</v>
      </c>
      <c r="F30" s="7">
        <v>11571</v>
      </c>
      <c r="G30" s="7">
        <v>11193</v>
      </c>
      <c r="H30" s="6">
        <f t="shared" si="0"/>
        <v>19644</v>
      </c>
      <c r="I30" s="7">
        <v>10163</v>
      </c>
      <c r="J30" s="7">
        <v>9481</v>
      </c>
      <c r="K30" s="32">
        <f>I30/J30*100</f>
        <v>107.19333403649405</v>
      </c>
      <c r="L30" s="28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ht="11.25" customHeight="1">
      <c r="A31" s="33">
        <v>19</v>
      </c>
      <c r="B31" s="6">
        <v>21201</v>
      </c>
      <c r="C31" s="7">
        <v>10817</v>
      </c>
      <c r="D31" s="7">
        <v>10384</v>
      </c>
      <c r="E31" s="6">
        <v>20086</v>
      </c>
      <c r="F31" s="7">
        <v>10411</v>
      </c>
      <c r="G31" s="7">
        <v>9675</v>
      </c>
      <c r="H31" s="6">
        <f t="shared" si="0"/>
        <v>16352</v>
      </c>
      <c r="I31" s="7">
        <v>8503</v>
      </c>
      <c r="J31" s="7">
        <v>7849</v>
      </c>
      <c r="K31" s="32">
        <f>I31/J31*100</f>
        <v>108.33227162695884</v>
      </c>
      <c r="L31" s="27">
        <v>70</v>
      </c>
      <c r="M31" s="6">
        <v>25148</v>
      </c>
      <c r="N31" s="7">
        <v>11387</v>
      </c>
      <c r="O31" s="7">
        <v>13761</v>
      </c>
      <c r="P31" s="6">
        <v>24481</v>
      </c>
      <c r="Q31" s="7">
        <v>11004</v>
      </c>
      <c r="R31" s="7">
        <v>13477</v>
      </c>
      <c r="S31" s="6">
        <f>SUM(T31:U31)</f>
        <v>23357</v>
      </c>
      <c r="T31" s="7">
        <v>10830</v>
      </c>
      <c r="U31" s="7">
        <v>12527</v>
      </c>
      <c r="V31" s="32">
        <f>T31/U31*100</f>
        <v>86.45326095633432</v>
      </c>
    </row>
    <row r="32" spans="1:22" ht="11.25" customHeight="1">
      <c r="A32" s="26"/>
      <c r="B32" s="6"/>
      <c r="C32" s="6"/>
      <c r="D32" s="6"/>
      <c r="E32" s="6"/>
      <c r="F32" s="6"/>
      <c r="G32" s="6"/>
      <c r="H32" s="6"/>
      <c r="I32" s="6"/>
      <c r="J32" s="6"/>
      <c r="K32" s="6"/>
      <c r="L32" s="27">
        <v>71</v>
      </c>
      <c r="M32" s="6">
        <v>24874</v>
      </c>
      <c r="N32" s="7">
        <v>11119</v>
      </c>
      <c r="O32" s="7">
        <v>13755</v>
      </c>
      <c r="P32" s="6">
        <v>24381</v>
      </c>
      <c r="Q32" s="7">
        <v>10777</v>
      </c>
      <c r="R32" s="7">
        <v>13604</v>
      </c>
      <c r="S32" s="6">
        <f>SUM(T32:U32)</f>
        <v>20173</v>
      </c>
      <c r="T32" s="7">
        <v>9316</v>
      </c>
      <c r="U32" s="7">
        <v>10857</v>
      </c>
      <c r="V32" s="32">
        <f>T32/U32*100</f>
        <v>85.80639218937091</v>
      </c>
    </row>
    <row r="33" spans="1:22" ht="11.25" customHeight="1">
      <c r="A33" s="33">
        <v>20</v>
      </c>
      <c r="B33" s="6">
        <v>22327</v>
      </c>
      <c r="C33" s="7">
        <v>11456</v>
      </c>
      <c r="D33" s="7">
        <v>10871</v>
      </c>
      <c r="E33" s="6">
        <v>20562</v>
      </c>
      <c r="F33" s="7">
        <v>10587</v>
      </c>
      <c r="G33" s="7">
        <v>9975</v>
      </c>
      <c r="H33" s="6">
        <f t="shared" si="0"/>
        <v>16364</v>
      </c>
      <c r="I33" s="7">
        <v>8405</v>
      </c>
      <c r="J33" s="7">
        <v>7959</v>
      </c>
      <c r="K33" s="32">
        <f>I33/J33*100</f>
        <v>105.60371906018344</v>
      </c>
      <c r="L33" s="27">
        <v>72</v>
      </c>
      <c r="M33" s="6">
        <v>23889</v>
      </c>
      <c r="N33" s="7">
        <v>10670</v>
      </c>
      <c r="O33" s="7">
        <v>13219</v>
      </c>
      <c r="P33" s="6">
        <v>24473</v>
      </c>
      <c r="Q33" s="7">
        <v>10772</v>
      </c>
      <c r="R33" s="7">
        <v>13701</v>
      </c>
      <c r="S33" s="6">
        <f>SUM(T33:U33)</f>
        <v>22807</v>
      </c>
      <c r="T33" s="7">
        <v>10193</v>
      </c>
      <c r="U33" s="7">
        <v>12614</v>
      </c>
      <c r="V33" s="32">
        <f>T33/U33*100</f>
        <v>80.80703979705089</v>
      </c>
    </row>
    <row r="34" spans="1:22" ht="11.25" customHeight="1">
      <c r="A34" s="33">
        <v>21</v>
      </c>
      <c r="B34" s="6">
        <v>23069</v>
      </c>
      <c r="C34" s="7">
        <v>11958</v>
      </c>
      <c r="D34" s="7">
        <v>11111</v>
      </c>
      <c r="E34" s="6">
        <v>20367</v>
      </c>
      <c r="F34" s="7">
        <v>10490</v>
      </c>
      <c r="G34" s="7">
        <v>9877</v>
      </c>
      <c r="H34" s="6">
        <f t="shared" si="0"/>
        <v>16775</v>
      </c>
      <c r="I34" s="7">
        <v>8633</v>
      </c>
      <c r="J34" s="7">
        <v>8142</v>
      </c>
      <c r="K34" s="32">
        <f>I34/J34*100</f>
        <v>106.0304593465979</v>
      </c>
      <c r="L34" s="27">
        <v>73</v>
      </c>
      <c r="M34" s="6">
        <v>23604</v>
      </c>
      <c r="N34" s="7">
        <v>10467</v>
      </c>
      <c r="O34" s="7">
        <v>13137</v>
      </c>
      <c r="P34" s="6">
        <v>24522</v>
      </c>
      <c r="Q34" s="7">
        <v>10779</v>
      </c>
      <c r="R34" s="7">
        <v>13743</v>
      </c>
      <c r="S34" s="6">
        <f>SUM(T34:U34)</f>
        <v>22830</v>
      </c>
      <c r="T34" s="7">
        <v>10128</v>
      </c>
      <c r="U34" s="7">
        <v>12702</v>
      </c>
      <c r="V34" s="32">
        <f>T34/U34*100</f>
        <v>79.73547472838924</v>
      </c>
    </row>
    <row r="35" spans="1:22" ht="11.25" customHeight="1">
      <c r="A35" s="33">
        <v>22</v>
      </c>
      <c r="B35" s="6">
        <v>23907</v>
      </c>
      <c r="C35" s="7">
        <v>12231</v>
      </c>
      <c r="D35" s="7">
        <v>11676</v>
      </c>
      <c r="E35" s="6">
        <v>21147</v>
      </c>
      <c r="F35" s="7">
        <v>10878</v>
      </c>
      <c r="G35" s="7">
        <v>10269</v>
      </c>
      <c r="H35" s="6">
        <f t="shared" si="0"/>
        <v>17639</v>
      </c>
      <c r="I35" s="7">
        <v>8894</v>
      </c>
      <c r="J35" s="7">
        <v>8745</v>
      </c>
      <c r="K35" s="32">
        <f>I35/J35*100</f>
        <v>101.70383076043454</v>
      </c>
      <c r="L35" s="27">
        <v>74</v>
      </c>
      <c r="M35" s="6">
        <v>23199</v>
      </c>
      <c r="N35" s="7">
        <v>9886</v>
      </c>
      <c r="O35" s="7">
        <v>13313</v>
      </c>
      <c r="P35" s="6">
        <v>23825</v>
      </c>
      <c r="Q35" s="7">
        <v>10488</v>
      </c>
      <c r="R35" s="7">
        <v>13337</v>
      </c>
      <c r="S35" s="6">
        <f>SUM(T35:U35)</f>
        <v>23136</v>
      </c>
      <c r="T35" s="7">
        <v>10122</v>
      </c>
      <c r="U35" s="7">
        <v>13014</v>
      </c>
      <c r="V35" s="32">
        <f>T35/U35*100</f>
        <v>77.77777777777779</v>
      </c>
    </row>
    <row r="36" spans="1:22" ht="11.25" customHeight="1">
      <c r="A36" s="33">
        <v>23</v>
      </c>
      <c r="B36" s="6">
        <v>24697</v>
      </c>
      <c r="C36" s="7">
        <v>12537</v>
      </c>
      <c r="D36" s="7">
        <v>12160</v>
      </c>
      <c r="E36" s="6">
        <v>21724</v>
      </c>
      <c r="F36" s="7">
        <v>10934</v>
      </c>
      <c r="G36" s="7">
        <v>10790</v>
      </c>
      <c r="H36" s="6">
        <f t="shared" si="0"/>
        <v>18570</v>
      </c>
      <c r="I36" s="7">
        <v>9512</v>
      </c>
      <c r="J36" s="7">
        <v>9058</v>
      </c>
      <c r="K36" s="32">
        <f>I36/J36*100</f>
        <v>105.01214396113932</v>
      </c>
      <c r="L36" s="28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ht="11.25" customHeight="1">
      <c r="A37" s="33">
        <v>24</v>
      </c>
      <c r="B37" s="6">
        <v>25831</v>
      </c>
      <c r="C37" s="7">
        <v>13271</v>
      </c>
      <c r="D37" s="7">
        <v>12560</v>
      </c>
      <c r="E37" s="6">
        <v>21850</v>
      </c>
      <c r="F37" s="7">
        <v>11103</v>
      </c>
      <c r="G37" s="7">
        <v>10747</v>
      </c>
      <c r="H37" s="6">
        <f t="shared" si="0"/>
        <v>19311</v>
      </c>
      <c r="I37" s="7">
        <v>9998</v>
      </c>
      <c r="J37" s="7">
        <v>9313</v>
      </c>
      <c r="K37" s="32">
        <f>I37/J37*100</f>
        <v>107.35530978202512</v>
      </c>
      <c r="L37" s="27">
        <v>75</v>
      </c>
      <c r="M37" s="6">
        <v>21298</v>
      </c>
      <c r="N37" s="7">
        <v>8783</v>
      </c>
      <c r="O37" s="7">
        <v>12515</v>
      </c>
      <c r="P37" s="6">
        <v>22801</v>
      </c>
      <c r="Q37" s="7">
        <v>9804</v>
      </c>
      <c r="R37" s="7">
        <v>12997</v>
      </c>
      <c r="S37" s="6">
        <f>SUM(T37:U37)</f>
        <v>22356</v>
      </c>
      <c r="T37" s="7">
        <v>9624</v>
      </c>
      <c r="U37" s="7">
        <v>12732</v>
      </c>
      <c r="V37" s="32">
        <f>T37/U37*100</f>
        <v>75.58906691800189</v>
      </c>
    </row>
    <row r="38" spans="1:22" ht="11.25" customHeight="1">
      <c r="A38" s="26"/>
      <c r="B38" s="6"/>
      <c r="C38" s="6"/>
      <c r="D38" s="6"/>
      <c r="E38" s="6"/>
      <c r="F38" s="6"/>
      <c r="G38" s="6"/>
      <c r="H38" s="6"/>
      <c r="I38" s="6"/>
      <c r="J38" s="6"/>
      <c r="K38" s="6"/>
      <c r="L38" s="27">
        <v>76</v>
      </c>
      <c r="M38" s="6">
        <v>18629</v>
      </c>
      <c r="N38" s="7">
        <v>7529</v>
      </c>
      <c r="O38" s="7">
        <v>11100</v>
      </c>
      <c r="P38" s="6">
        <v>22561</v>
      </c>
      <c r="Q38" s="7">
        <v>9628</v>
      </c>
      <c r="R38" s="7">
        <v>12933</v>
      </c>
      <c r="S38" s="6">
        <f>SUM(T38:U38)</f>
        <v>22112</v>
      </c>
      <c r="T38" s="7">
        <v>9289</v>
      </c>
      <c r="U38" s="7">
        <v>12823</v>
      </c>
      <c r="V38" s="32">
        <f>T38/U38*100</f>
        <v>72.44014661155735</v>
      </c>
    </row>
    <row r="39" spans="1:22" ht="11.25" customHeight="1">
      <c r="A39" s="33">
        <v>25</v>
      </c>
      <c r="B39" s="6">
        <v>26617</v>
      </c>
      <c r="C39" s="7">
        <v>13522</v>
      </c>
      <c r="D39" s="7">
        <v>13095</v>
      </c>
      <c r="E39" s="6">
        <v>23106</v>
      </c>
      <c r="F39" s="7">
        <v>11753</v>
      </c>
      <c r="G39" s="7">
        <v>11353</v>
      </c>
      <c r="H39" s="6">
        <f t="shared" si="0"/>
        <v>20167</v>
      </c>
      <c r="I39" s="7">
        <v>10314</v>
      </c>
      <c r="J39" s="7">
        <v>9853</v>
      </c>
      <c r="K39" s="32">
        <f>I39/J39*100</f>
        <v>104.67877803714605</v>
      </c>
      <c r="L39" s="27">
        <v>77</v>
      </c>
      <c r="M39" s="6">
        <v>16685</v>
      </c>
      <c r="N39" s="7">
        <v>6307</v>
      </c>
      <c r="O39" s="7">
        <v>10378</v>
      </c>
      <c r="P39" s="6">
        <v>21268</v>
      </c>
      <c r="Q39" s="7">
        <v>8930</v>
      </c>
      <c r="R39" s="7">
        <v>12338</v>
      </c>
      <c r="S39" s="6">
        <f>SUM(T39:U39)</f>
        <v>22002</v>
      </c>
      <c r="T39" s="7">
        <v>9157</v>
      </c>
      <c r="U39" s="7">
        <v>12845</v>
      </c>
      <c r="V39" s="32">
        <f>T39/U39*100</f>
        <v>71.28843908135461</v>
      </c>
    </row>
    <row r="40" spans="1:22" ht="11.25" customHeight="1">
      <c r="A40" s="33">
        <v>26</v>
      </c>
      <c r="B40" s="6">
        <v>27711</v>
      </c>
      <c r="C40" s="7">
        <v>14224</v>
      </c>
      <c r="D40" s="7">
        <v>13487</v>
      </c>
      <c r="E40" s="6">
        <v>23386</v>
      </c>
      <c r="F40" s="7">
        <v>12002</v>
      </c>
      <c r="G40" s="7">
        <v>11384</v>
      </c>
      <c r="H40" s="6">
        <f t="shared" si="0"/>
        <v>20466</v>
      </c>
      <c r="I40" s="7">
        <v>10448</v>
      </c>
      <c r="J40" s="7">
        <v>10018</v>
      </c>
      <c r="K40" s="32">
        <f>I40/J40*100</f>
        <v>104.29227390696745</v>
      </c>
      <c r="L40" s="27">
        <v>78</v>
      </c>
      <c r="M40" s="6">
        <v>15723</v>
      </c>
      <c r="N40" s="7">
        <v>5977</v>
      </c>
      <c r="O40" s="7">
        <v>9746</v>
      </c>
      <c r="P40" s="6">
        <v>20683</v>
      </c>
      <c r="Q40" s="7">
        <v>8520</v>
      </c>
      <c r="R40" s="7">
        <v>12163</v>
      </c>
      <c r="S40" s="6">
        <f>SUM(T40:U40)</f>
        <v>21783</v>
      </c>
      <c r="T40" s="7">
        <v>8947</v>
      </c>
      <c r="U40" s="7">
        <v>12836</v>
      </c>
      <c r="V40" s="32">
        <f>T40/U40*100</f>
        <v>69.7023995014023</v>
      </c>
    </row>
    <row r="41" spans="1:22" ht="11.25" customHeight="1">
      <c r="A41" s="33">
        <v>27</v>
      </c>
      <c r="B41" s="6">
        <v>27700</v>
      </c>
      <c r="C41" s="7">
        <v>14154</v>
      </c>
      <c r="D41" s="7">
        <v>13546</v>
      </c>
      <c r="E41" s="6">
        <v>24445</v>
      </c>
      <c r="F41" s="7">
        <v>12419</v>
      </c>
      <c r="G41" s="7">
        <v>12026</v>
      </c>
      <c r="H41" s="6">
        <f t="shared" si="0"/>
        <v>20974</v>
      </c>
      <c r="I41" s="7">
        <v>10789</v>
      </c>
      <c r="J41" s="7">
        <v>10185</v>
      </c>
      <c r="K41" s="32">
        <f>I41/J41*100</f>
        <v>105.93028964162986</v>
      </c>
      <c r="L41" s="27">
        <v>79</v>
      </c>
      <c r="M41" s="6">
        <v>14439</v>
      </c>
      <c r="N41" s="7">
        <v>5302</v>
      </c>
      <c r="O41" s="7">
        <v>9137</v>
      </c>
      <c r="P41" s="6">
        <v>19937</v>
      </c>
      <c r="Q41" s="7">
        <v>7887</v>
      </c>
      <c r="R41" s="7">
        <v>12050</v>
      </c>
      <c r="S41" s="6">
        <f>SUM(T41:U41)</f>
        <v>20670</v>
      </c>
      <c r="T41" s="7">
        <v>8480</v>
      </c>
      <c r="U41" s="7">
        <v>12190</v>
      </c>
      <c r="V41" s="32">
        <f>T41/U41*100</f>
        <v>69.56521739130434</v>
      </c>
    </row>
    <row r="42" spans="1:22" ht="11.25" customHeight="1">
      <c r="A42" s="33">
        <v>28</v>
      </c>
      <c r="B42" s="6">
        <v>26422</v>
      </c>
      <c r="C42" s="7">
        <v>13453</v>
      </c>
      <c r="D42" s="7">
        <v>12969</v>
      </c>
      <c r="E42" s="6">
        <v>25074</v>
      </c>
      <c r="F42" s="7">
        <v>12849</v>
      </c>
      <c r="G42" s="7">
        <v>12225</v>
      </c>
      <c r="H42" s="6">
        <f t="shared" si="0"/>
        <v>21497</v>
      </c>
      <c r="I42" s="7">
        <v>10874</v>
      </c>
      <c r="J42" s="7">
        <v>10623</v>
      </c>
      <c r="K42" s="32">
        <f>I42/J42*100</f>
        <v>102.36279770309706</v>
      </c>
      <c r="L42" s="28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ht="11.25" customHeight="1">
      <c r="A43" s="33">
        <v>29</v>
      </c>
      <c r="B43" s="6">
        <v>25854</v>
      </c>
      <c r="C43" s="7">
        <v>13203</v>
      </c>
      <c r="D43" s="7">
        <v>12651</v>
      </c>
      <c r="E43" s="6">
        <v>26100</v>
      </c>
      <c r="F43" s="7">
        <v>13510</v>
      </c>
      <c r="G43" s="7">
        <v>12590</v>
      </c>
      <c r="H43" s="6">
        <f t="shared" si="0"/>
        <v>21414</v>
      </c>
      <c r="I43" s="7">
        <v>10961</v>
      </c>
      <c r="J43" s="7">
        <v>10453</v>
      </c>
      <c r="K43" s="32">
        <f>I43/J43*100</f>
        <v>104.8598488472209</v>
      </c>
      <c r="L43" s="27">
        <v>80</v>
      </c>
      <c r="M43" s="6">
        <v>13978</v>
      </c>
      <c r="N43" s="7">
        <v>5178</v>
      </c>
      <c r="O43" s="7">
        <v>8800</v>
      </c>
      <c r="P43" s="6">
        <v>17968</v>
      </c>
      <c r="Q43" s="7">
        <v>6865</v>
      </c>
      <c r="R43" s="7">
        <v>11103</v>
      </c>
      <c r="S43" s="6">
        <f>SUM(T43:U43)</f>
        <v>19450</v>
      </c>
      <c r="T43" s="7">
        <v>7773</v>
      </c>
      <c r="U43" s="7">
        <v>11677</v>
      </c>
      <c r="V43" s="32">
        <f>T43/U43*100</f>
        <v>66.56675515971568</v>
      </c>
    </row>
    <row r="44" spans="1:22" ht="11.25" customHeight="1">
      <c r="A44" s="26"/>
      <c r="B44" s="6"/>
      <c r="C44" s="6"/>
      <c r="D44" s="6"/>
      <c r="E44" s="6"/>
      <c r="F44" s="6"/>
      <c r="G44" s="6"/>
      <c r="H44" s="6"/>
      <c r="I44" s="6"/>
      <c r="J44" s="6"/>
      <c r="K44" s="6"/>
      <c r="L44" s="27">
        <v>81</v>
      </c>
      <c r="M44" s="6">
        <v>10582</v>
      </c>
      <c r="N44" s="7">
        <v>3826</v>
      </c>
      <c r="O44" s="7">
        <v>6756</v>
      </c>
      <c r="P44" s="6">
        <v>15501</v>
      </c>
      <c r="Q44" s="7">
        <v>5709</v>
      </c>
      <c r="R44" s="7">
        <v>9792</v>
      </c>
      <c r="S44" s="6">
        <f>SUM(T44:U44)</f>
        <v>18934</v>
      </c>
      <c r="T44" s="7">
        <v>7378</v>
      </c>
      <c r="U44" s="7">
        <v>11556</v>
      </c>
      <c r="V44" s="32">
        <f>T44/U44*100</f>
        <v>63.84562132225684</v>
      </c>
    </row>
    <row r="45" spans="1:22" ht="11.25" customHeight="1">
      <c r="A45" s="33">
        <v>30</v>
      </c>
      <c r="B45" s="6">
        <v>25517</v>
      </c>
      <c r="C45" s="7">
        <v>13010</v>
      </c>
      <c r="D45" s="7">
        <v>12507</v>
      </c>
      <c r="E45" s="6">
        <v>26690</v>
      </c>
      <c r="F45" s="7">
        <v>13588</v>
      </c>
      <c r="G45" s="7">
        <v>13102</v>
      </c>
      <c r="H45" s="6">
        <f t="shared" si="0"/>
        <v>22718</v>
      </c>
      <c r="I45" s="7">
        <v>11645</v>
      </c>
      <c r="J45" s="7">
        <v>11073</v>
      </c>
      <c r="K45" s="32">
        <f>I45/J45*100</f>
        <v>105.16571841416058</v>
      </c>
      <c r="L45" s="27">
        <v>82</v>
      </c>
      <c r="M45" s="6">
        <v>9889</v>
      </c>
      <c r="N45" s="7">
        <v>3494</v>
      </c>
      <c r="O45" s="7">
        <v>6395</v>
      </c>
      <c r="P45" s="6">
        <v>13502</v>
      </c>
      <c r="Q45" s="7">
        <v>4638</v>
      </c>
      <c r="R45" s="7">
        <v>8864</v>
      </c>
      <c r="S45" s="6">
        <f>SUM(T45:U45)</f>
        <v>17604</v>
      </c>
      <c r="T45" s="7">
        <v>6664</v>
      </c>
      <c r="U45" s="7">
        <v>10940</v>
      </c>
      <c r="V45" s="32">
        <f>T45/U45*100</f>
        <v>60.91407678244972</v>
      </c>
    </row>
    <row r="46" spans="1:22" ht="11.25" customHeight="1">
      <c r="A46" s="33">
        <v>31</v>
      </c>
      <c r="B46" s="6">
        <v>24933</v>
      </c>
      <c r="C46" s="7">
        <v>12450</v>
      </c>
      <c r="D46" s="7">
        <v>12483</v>
      </c>
      <c r="E46" s="6">
        <v>27614</v>
      </c>
      <c r="F46" s="7">
        <v>14130</v>
      </c>
      <c r="G46" s="7">
        <v>13484</v>
      </c>
      <c r="H46" s="6">
        <f t="shared" si="0"/>
        <v>22929</v>
      </c>
      <c r="I46" s="7">
        <v>11757</v>
      </c>
      <c r="J46" s="7">
        <v>11172</v>
      </c>
      <c r="K46" s="32">
        <f>I46/J46*100</f>
        <v>105.23630504833513</v>
      </c>
      <c r="L46" s="27">
        <v>83</v>
      </c>
      <c r="M46" s="6">
        <v>9201</v>
      </c>
      <c r="N46" s="7">
        <v>3183</v>
      </c>
      <c r="O46" s="7">
        <v>6018</v>
      </c>
      <c r="P46" s="6">
        <v>12443</v>
      </c>
      <c r="Q46" s="7">
        <v>4243</v>
      </c>
      <c r="R46" s="7">
        <v>8200</v>
      </c>
      <c r="S46" s="6">
        <f>SUM(T46:U46)</f>
        <v>16654</v>
      </c>
      <c r="T46" s="7">
        <v>6163</v>
      </c>
      <c r="U46" s="7">
        <v>10491</v>
      </c>
      <c r="V46" s="32">
        <f>T46/U46*100</f>
        <v>58.7455914593461</v>
      </c>
    </row>
    <row r="47" spans="1:22" ht="11.25" customHeight="1">
      <c r="A47" s="33">
        <v>32</v>
      </c>
      <c r="B47" s="6">
        <v>25050</v>
      </c>
      <c r="C47" s="7">
        <v>12514</v>
      </c>
      <c r="D47" s="7">
        <v>12536</v>
      </c>
      <c r="E47" s="6">
        <v>27371</v>
      </c>
      <c r="F47" s="7">
        <v>13984</v>
      </c>
      <c r="G47" s="7">
        <v>13387</v>
      </c>
      <c r="H47" s="6">
        <f t="shared" si="0"/>
        <v>24027</v>
      </c>
      <c r="I47" s="7">
        <v>12144</v>
      </c>
      <c r="J47" s="7">
        <v>11883</v>
      </c>
      <c r="K47" s="32">
        <f>I47/J47*100</f>
        <v>102.19641504670538</v>
      </c>
      <c r="L47" s="27">
        <v>84</v>
      </c>
      <c r="M47" s="6">
        <v>8577</v>
      </c>
      <c r="N47" s="7">
        <v>2887</v>
      </c>
      <c r="O47" s="7">
        <v>5690</v>
      </c>
      <c r="P47" s="6">
        <v>11150</v>
      </c>
      <c r="Q47" s="7">
        <v>3705</v>
      </c>
      <c r="R47" s="7">
        <v>7445</v>
      </c>
      <c r="S47" s="6">
        <f>SUM(T47:U47)</f>
        <v>15707</v>
      </c>
      <c r="T47" s="7">
        <v>5535</v>
      </c>
      <c r="U47" s="7">
        <v>10172</v>
      </c>
      <c r="V47" s="32">
        <f>T47/U47*100</f>
        <v>54.41407786079434</v>
      </c>
    </row>
    <row r="48" spans="1:22" ht="11.25" customHeight="1">
      <c r="A48" s="33">
        <v>33</v>
      </c>
      <c r="B48" s="6">
        <v>25867</v>
      </c>
      <c r="C48" s="7">
        <v>13095</v>
      </c>
      <c r="D48" s="7">
        <v>12772</v>
      </c>
      <c r="E48" s="6">
        <v>26215</v>
      </c>
      <c r="F48" s="7">
        <v>13272</v>
      </c>
      <c r="G48" s="7">
        <v>12943</v>
      </c>
      <c r="H48" s="6">
        <f t="shared" si="0"/>
        <v>24416</v>
      </c>
      <c r="I48" s="7">
        <v>12472</v>
      </c>
      <c r="J48" s="7">
        <v>11944</v>
      </c>
      <c r="K48" s="32">
        <f>I48/J48*100</f>
        <v>104.4206296048225</v>
      </c>
      <c r="L48" s="28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ht="11.25" customHeight="1">
      <c r="A49" s="33">
        <v>34</v>
      </c>
      <c r="B49" s="6">
        <v>20825</v>
      </c>
      <c r="C49" s="7">
        <v>10327</v>
      </c>
      <c r="D49" s="7">
        <v>10498</v>
      </c>
      <c r="E49" s="6">
        <v>25514</v>
      </c>
      <c r="F49" s="7">
        <v>13015</v>
      </c>
      <c r="G49" s="7">
        <v>12499</v>
      </c>
      <c r="H49" s="6">
        <f t="shared" si="0"/>
        <v>25453</v>
      </c>
      <c r="I49" s="7">
        <v>13139</v>
      </c>
      <c r="J49" s="7">
        <v>12314</v>
      </c>
      <c r="K49" s="32">
        <f>I49/J49*100</f>
        <v>106.69969140815331</v>
      </c>
      <c r="L49" s="27">
        <v>85</v>
      </c>
      <c r="M49" s="6">
        <v>7614</v>
      </c>
      <c r="N49" s="7">
        <v>2514</v>
      </c>
      <c r="O49" s="7">
        <v>5100</v>
      </c>
      <c r="P49" s="6">
        <v>10270</v>
      </c>
      <c r="Q49" s="7">
        <v>3351</v>
      </c>
      <c r="R49" s="7">
        <v>6919</v>
      </c>
      <c r="S49" s="6">
        <f>SUM(T49:U49)</f>
        <v>13696</v>
      </c>
      <c r="T49" s="7">
        <v>4613</v>
      </c>
      <c r="U49" s="7">
        <v>9083</v>
      </c>
      <c r="V49" s="32">
        <f>T49/U49*100</f>
        <v>50.78718485082021</v>
      </c>
    </row>
    <row r="50" spans="1:22" ht="11.25" customHeight="1">
      <c r="A50" s="26"/>
      <c r="B50" s="6"/>
      <c r="C50" s="6"/>
      <c r="D50" s="6"/>
      <c r="E50" s="6"/>
      <c r="F50" s="6"/>
      <c r="G50" s="6"/>
      <c r="H50" s="6"/>
      <c r="I50" s="6"/>
      <c r="J50" s="6"/>
      <c r="K50" s="6"/>
      <c r="L50" s="27">
        <v>86</v>
      </c>
      <c r="M50" s="6">
        <v>6873</v>
      </c>
      <c r="N50" s="7">
        <v>2157</v>
      </c>
      <c r="O50" s="7">
        <v>4716</v>
      </c>
      <c r="P50" s="6">
        <v>7589</v>
      </c>
      <c r="Q50" s="7">
        <v>2359</v>
      </c>
      <c r="R50" s="7">
        <v>5230</v>
      </c>
      <c r="S50" s="6">
        <f>SUM(T50:U50)</f>
        <v>11325</v>
      </c>
      <c r="T50" s="7">
        <v>3572</v>
      </c>
      <c r="U50" s="7">
        <v>7753</v>
      </c>
      <c r="V50" s="32">
        <f>T50/U50*100</f>
        <v>46.07248806913453</v>
      </c>
    </row>
    <row r="51" spans="1:22" ht="11.25" customHeight="1">
      <c r="A51" s="33">
        <v>35</v>
      </c>
      <c r="B51" s="6">
        <v>25958</v>
      </c>
      <c r="C51" s="7">
        <v>13105</v>
      </c>
      <c r="D51" s="7">
        <v>12853</v>
      </c>
      <c r="E51" s="6">
        <v>25242</v>
      </c>
      <c r="F51" s="7">
        <v>12847</v>
      </c>
      <c r="G51" s="7">
        <v>12395</v>
      </c>
      <c r="H51" s="6">
        <f t="shared" si="0"/>
        <v>25986</v>
      </c>
      <c r="I51" s="7">
        <v>13213</v>
      </c>
      <c r="J51" s="7">
        <v>12773</v>
      </c>
      <c r="K51" s="32">
        <f>I51/J51*100</f>
        <v>103.44476630392234</v>
      </c>
      <c r="L51" s="27">
        <v>87</v>
      </c>
      <c r="M51" s="6">
        <v>5704</v>
      </c>
      <c r="N51" s="7">
        <v>1781</v>
      </c>
      <c r="O51" s="7">
        <v>3923</v>
      </c>
      <c r="P51" s="6">
        <v>6779</v>
      </c>
      <c r="Q51" s="7">
        <v>2054</v>
      </c>
      <c r="R51" s="7">
        <v>4725</v>
      </c>
      <c r="S51" s="6">
        <f>SUM(T51:U51)</f>
        <v>9422</v>
      </c>
      <c r="T51" s="7">
        <v>2719</v>
      </c>
      <c r="U51" s="7">
        <v>6703</v>
      </c>
      <c r="V51" s="32">
        <f>T51/U51*100</f>
        <v>40.56392660002984</v>
      </c>
    </row>
    <row r="52" spans="1:22" ht="11.25" customHeight="1">
      <c r="A52" s="33">
        <v>36</v>
      </c>
      <c r="B52" s="6">
        <v>25115</v>
      </c>
      <c r="C52" s="7">
        <v>12863</v>
      </c>
      <c r="D52" s="7">
        <v>12252</v>
      </c>
      <c r="E52" s="6">
        <v>24637</v>
      </c>
      <c r="F52" s="7">
        <v>12338</v>
      </c>
      <c r="G52" s="7">
        <v>12299</v>
      </c>
      <c r="H52" s="6">
        <f t="shared" si="0"/>
        <v>26969</v>
      </c>
      <c r="I52" s="7">
        <v>13774</v>
      </c>
      <c r="J52" s="7">
        <v>13195</v>
      </c>
      <c r="K52" s="32">
        <f>I52/J52*100</f>
        <v>104.3880257673361</v>
      </c>
      <c r="L52" s="27">
        <v>88</v>
      </c>
      <c r="M52" s="6">
        <v>4858</v>
      </c>
      <c r="N52" s="7">
        <v>1483</v>
      </c>
      <c r="O52" s="7">
        <v>3375</v>
      </c>
      <c r="P52" s="6">
        <v>5891</v>
      </c>
      <c r="Q52" s="7">
        <v>1702</v>
      </c>
      <c r="R52" s="7">
        <v>4189</v>
      </c>
      <c r="S52" s="6">
        <f>SUM(T52:U52)</f>
        <v>8339</v>
      </c>
      <c r="T52" s="7">
        <v>2408</v>
      </c>
      <c r="U52" s="7">
        <v>5931</v>
      </c>
      <c r="V52" s="32">
        <f>T52/U52*100</f>
        <v>40.600236047883996</v>
      </c>
    </row>
    <row r="53" spans="1:22" ht="11.25" customHeight="1">
      <c r="A53" s="33">
        <v>37</v>
      </c>
      <c r="B53" s="6">
        <v>25630</v>
      </c>
      <c r="C53" s="7">
        <v>12971</v>
      </c>
      <c r="D53" s="7">
        <v>12659</v>
      </c>
      <c r="E53" s="6">
        <v>24863</v>
      </c>
      <c r="F53" s="7">
        <v>12397</v>
      </c>
      <c r="G53" s="7">
        <v>12466</v>
      </c>
      <c r="H53" s="6">
        <f t="shared" si="0"/>
        <v>26701</v>
      </c>
      <c r="I53" s="7">
        <v>13607</v>
      </c>
      <c r="J53" s="7">
        <v>13094</v>
      </c>
      <c r="K53" s="32">
        <f>I53/J53*100</f>
        <v>103.91782495799602</v>
      </c>
      <c r="L53" s="27">
        <v>89</v>
      </c>
      <c r="M53" s="6">
        <v>4069</v>
      </c>
      <c r="N53" s="7">
        <v>1112</v>
      </c>
      <c r="O53" s="7">
        <v>2957</v>
      </c>
      <c r="P53" s="6">
        <v>5323</v>
      </c>
      <c r="Q53" s="7">
        <v>1471</v>
      </c>
      <c r="R53" s="7">
        <v>3852</v>
      </c>
      <c r="S53" s="6">
        <f>SUM(T53:U53)</f>
        <v>7231</v>
      </c>
      <c r="T53" s="7">
        <v>2002</v>
      </c>
      <c r="U53" s="7">
        <v>5229</v>
      </c>
      <c r="V53" s="32">
        <f>T53/U53*100</f>
        <v>38.28647925033467</v>
      </c>
    </row>
    <row r="54" spans="1:22" ht="11.25" customHeight="1">
      <c r="A54" s="33">
        <v>38</v>
      </c>
      <c r="B54" s="6">
        <v>25801</v>
      </c>
      <c r="C54" s="7">
        <v>13041</v>
      </c>
      <c r="D54" s="7">
        <v>12760</v>
      </c>
      <c r="E54" s="6">
        <v>25589</v>
      </c>
      <c r="F54" s="7">
        <v>12843</v>
      </c>
      <c r="G54" s="7">
        <v>12746</v>
      </c>
      <c r="H54" s="6">
        <f t="shared" si="0"/>
        <v>25848</v>
      </c>
      <c r="I54" s="7">
        <v>13121</v>
      </c>
      <c r="J54" s="7">
        <v>12727</v>
      </c>
      <c r="K54" s="32">
        <f>I54/J54*100</f>
        <v>103.0957806238705</v>
      </c>
      <c r="L54" s="28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ht="11.25" customHeight="1">
      <c r="A55" s="33">
        <v>39</v>
      </c>
      <c r="B55" s="6">
        <v>26884</v>
      </c>
      <c r="C55" s="7">
        <v>13557</v>
      </c>
      <c r="D55" s="7">
        <v>13327</v>
      </c>
      <c r="E55" s="6">
        <v>20591</v>
      </c>
      <c r="F55" s="7">
        <v>10134</v>
      </c>
      <c r="G55" s="7">
        <v>10457</v>
      </c>
      <c r="H55" s="6">
        <f t="shared" si="0"/>
        <v>24910</v>
      </c>
      <c r="I55" s="7">
        <v>12589</v>
      </c>
      <c r="J55" s="7">
        <v>12321</v>
      </c>
      <c r="K55" s="32">
        <f>I55/J55*100</f>
        <v>102.17514812109407</v>
      </c>
      <c r="L55" s="27">
        <v>90</v>
      </c>
      <c r="M55" s="6">
        <v>3189</v>
      </c>
      <c r="N55" s="7">
        <v>900</v>
      </c>
      <c r="O55" s="7">
        <v>2289</v>
      </c>
      <c r="P55" s="6">
        <v>4587</v>
      </c>
      <c r="Q55" s="7">
        <v>1256</v>
      </c>
      <c r="R55" s="7">
        <v>3331</v>
      </c>
      <c r="S55" s="6">
        <f>SUM(T55:U55)</f>
        <v>6173</v>
      </c>
      <c r="T55" s="7">
        <v>1653</v>
      </c>
      <c r="U55" s="7">
        <v>4520</v>
      </c>
      <c r="V55" s="32">
        <f>T55/U55*100</f>
        <v>36.57079646017699</v>
      </c>
    </row>
    <row r="56" spans="1:22" ht="11.25" customHeight="1">
      <c r="A56" s="26"/>
      <c r="B56" s="6"/>
      <c r="C56" s="6"/>
      <c r="D56" s="6"/>
      <c r="E56" s="6"/>
      <c r="F56" s="6"/>
      <c r="G56" s="6"/>
      <c r="H56" s="6"/>
      <c r="I56" s="6"/>
      <c r="J56" s="6"/>
      <c r="K56" s="6"/>
      <c r="L56" s="27">
        <v>91</v>
      </c>
      <c r="M56" s="6">
        <v>2680</v>
      </c>
      <c r="N56" s="7">
        <v>680</v>
      </c>
      <c r="O56" s="7">
        <v>2000</v>
      </c>
      <c r="P56" s="6">
        <v>3761</v>
      </c>
      <c r="Q56" s="7">
        <v>975</v>
      </c>
      <c r="R56" s="7">
        <v>2786</v>
      </c>
      <c r="S56" s="6">
        <f>SUM(T56:U56)</f>
        <v>4335</v>
      </c>
      <c r="T56" s="7">
        <v>1103</v>
      </c>
      <c r="U56" s="7">
        <v>3232</v>
      </c>
      <c r="V56" s="32">
        <f>T56/U56*100</f>
        <v>34.12747524752475</v>
      </c>
    </row>
    <row r="57" spans="1:22" ht="11.25" customHeight="1">
      <c r="A57" s="33">
        <v>40</v>
      </c>
      <c r="B57" s="6">
        <v>27554</v>
      </c>
      <c r="C57" s="7">
        <v>13939</v>
      </c>
      <c r="D57" s="7">
        <v>13615</v>
      </c>
      <c r="E57" s="6">
        <v>25639</v>
      </c>
      <c r="F57" s="7">
        <v>12901</v>
      </c>
      <c r="G57" s="7">
        <v>12738</v>
      </c>
      <c r="H57" s="6">
        <f t="shared" si="0"/>
        <v>24659</v>
      </c>
      <c r="I57" s="7">
        <v>12535</v>
      </c>
      <c r="J57" s="7">
        <v>12124</v>
      </c>
      <c r="K57" s="32">
        <f>I57/J57*100</f>
        <v>103.38997030682944</v>
      </c>
      <c r="L57" s="27">
        <v>92</v>
      </c>
      <c r="M57" s="6">
        <v>2041</v>
      </c>
      <c r="N57" s="7">
        <v>521</v>
      </c>
      <c r="O57" s="7">
        <v>1520</v>
      </c>
      <c r="P57" s="6">
        <v>2842</v>
      </c>
      <c r="Q57" s="7">
        <v>702</v>
      </c>
      <c r="R57" s="7">
        <v>2140</v>
      </c>
      <c r="S57" s="6">
        <f>SUM(T57:U57)</f>
        <v>3654</v>
      </c>
      <c r="T57" s="7">
        <v>920</v>
      </c>
      <c r="U57" s="7">
        <v>2734</v>
      </c>
      <c r="V57" s="32">
        <f>T57/U57*100</f>
        <v>33.65032918800293</v>
      </c>
    </row>
    <row r="58" spans="1:22" ht="11.25" customHeight="1">
      <c r="A58" s="33">
        <v>41</v>
      </c>
      <c r="B58" s="6">
        <v>28631</v>
      </c>
      <c r="C58" s="7">
        <v>14573</v>
      </c>
      <c r="D58" s="7">
        <v>14058</v>
      </c>
      <c r="E58" s="6">
        <v>24866</v>
      </c>
      <c r="F58" s="7">
        <v>12625</v>
      </c>
      <c r="G58" s="7">
        <v>12241</v>
      </c>
      <c r="H58" s="6">
        <f t="shared" si="0"/>
        <v>24142</v>
      </c>
      <c r="I58" s="7">
        <v>12020</v>
      </c>
      <c r="J58" s="7">
        <v>12122</v>
      </c>
      <c r="K58" s="32">
        <f>I58/J58*100</f>
        <v>99.1585546939449</v>
      </c>
      <c r="L58" s="27">
        <v>93</v>
      </c>
      <c r="M58" s="6">
        <v>1547</v>
      </c>
      <c r="N58" s="7">
        <v>405</v>
      </c>
      <c r="O58" s="7">
        <v>1142</v>
      </c>
      <c r="P58" s="6">
        <v>2282</v>
      </c>
      <c r="Q58" s="7">
        <v>547</v>
      </c>
      <c r="R58" s="7">
        <v>1735</v>
      </c>
      <c r="S58" s="6">
        <f>SUM(T58:U58)</f>
        <v>2819</v>
      </c>
      <c r="T58" s="7">
        <v>629</v>
      </c>
      <c r="U58" s="7">
        <v>2190</v>
      </c>
      <c r="V58" s="32">
        <f>T58/U58*100</f>
        <v>28.721461187214615</v>
      </c>
    </row>
    <row r="59" spans="1:22" ht="11.25" customHeight="1">
      <c r="A59" s="33">
        <v>42</v>
      </c>
      <c r="B59" s="6">
        <v>28103</v>
      </c>
      <c r="C59" s="7">
        <v>14284</v>
      </c>
      <c r="D59" s="7">
        <v>13819</v>
      </c>
      <c r="E59" s="6">
        <v>25498</v>
      </c>
      <c r="F59" s="7">
        <v>12817</v>
      </c>
      <c r="G59" s="7">
        <v>12681</v>
      </c>
      <c r="H59" s="6">
        <f t="shared" si="0"/>
        <v>24417</v>
      </c>
      <c r="I59" s="7">
        <v>12154</v>
      </c>
      <c r="J59" s="7">
        <v>12263</v>
      </c>
      <c r="K59" s="32">
        <f>I59/J59*100</f>
        <v>99.11114735382858</v>
      </c>
      <c r="L59" s="27">
        <v>94</v>
      </c>
      <c r="M59" s="6">
        <v>845</v>
      </c>
      <c r="N59" s="7">
        <v>211</v>
      </c>
      <c r="O59" s="7">
        <v>634</v>
      </c>
      <c r="P59" s="6">
        <v>1804</v>
      </c>
      <c r="Q59" s="7">
        <v>407</v>
      </c>
      <c r="R59" s="7">
        <v>1397</v>
      </c>
      <c r="S59" s="6">
        <f>SUM(T59:U59)</f>
        <v>2504</v>
      </c>
      <c r="T59" s="7">
        <v>503</v>
      </c>
      <c r="U59" s="7">
        <v>2001</v>
      </c>
      <c r="V59" s="32">
        <f>T59/U59*100</f>
        <v>25.13743128435782</v>
      </c>
    </row>
    <row r="60" spans="1:22" ht="11.25" customHeight="1">
      <c r="A60" s="33">
        <v>43</v>
      </c>
      <c r="B60" s="6">
        <v>28161</v>
      </c>
      <c r="C60" s="7">
        <v>14193</v>
      </c>
      <c r="D60" s="7">
        <v>13968</v>
      </c>
      <c r="E60" s="6">
        <v>25475</v>
      </c>
      <c r="F60" s="7">
        <v>12881</v>
      </c>
      <c r="G60" s="7">
        <v>12594</v>
      </c>
      <c r="H60" s="6">
        <f t="shared" si="0"/>
        <v>25070</v>
      </c>
      <c r="I60" s="7">
        <v>12558</v>
      </c>
      <c r="J60" s="7">
        <v>12512</v>
      </c>
      <c r="K60" s="32">
        <f>I60/J60*100</f>
        <v>100.36764705882352</v>
      </c>
      <c r="L60" s="28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ht="11.25" customHeight="1">
      <c r="A61" s="33">
        <v>44</v>
      </c>
      <c r="B61" s="6">
        <v>29645</v>
      </c>
      <c r="C61" s="7">
        <v>15202</v>
      </c>
      <c r="D61" s="7">
        <v>14443</v>
      </c>
      <c r="E61" s="6">
        <v>26598</v>
      </c>
      <c r="F61" s="7">
        <v>13409</v>
      </c>
      <c r="G61" s="7">
        <v>13189</v>
      </c>
      <c r="H61" s="6">
        <f t="shared" si="0"/>
        <v>20172</v>
      </c>
      <c r="I61" s="7">
        <v>9888</v>
      </c>
      <c r="J61" s="7">
        <v>10284</v>
      </c>
      <c r="K61" s="32">
        <f>I61/J61*100</f>
        <v>96.14935822637106</v>
      </c>
      <c r="L61" s="27">
        <v>95</v>
      </c>
      <c r="M61" s="6">
        <v>755</v>
      </c>
      <c r="N61" s="7">
        <v>174</v>
      </c>
      <c r="O61" s="7">
        <v>581</v>
      </c>
      <c r="P61" s="6">
        <v>1267</v>
      </c>
      <c r="Q61" s="7">
        <v>272</v>
      </c>
      <c r="R61" s="7">
        <v>995</v>
      </c>
      <c r="S61" s="6">
        <f>SUM(T61:U61)</f>
        <v>1840</v>
      </c>
      <c r="T61" s="7">
        <v>381</v>
      </c>
      <c r="U61" s="7">
        <v>1459</v>
      </c>
      <c r="V61" s="32">
        <f>T61/U61*100</f>
        <v>26.11377655928718</v>
      </c>
    </row>
    <row r="62" spans="1:22" ht="11.25" customHeight="1">
      <c r="A62" s="26"/>
      <c r="B62" s="6"/>
      <c r="C62" s="6"/>
      <c r="D62" s="6"/>
      <c r="E62" s="6"/>
      <c r="F62" s="6"/>
      <c r="G62" s="6"/>
      <c r="H62" s="6"/>
      <c r="I62" s="6"/>
      <c r="J62" s="6"/>
      <c r="K62" s="6"/>
      <c r="L62" s="27">
        <v>96</v>
      </c>
      <c r="M62" s="6">
        <v>494</v>
      </c>
      <c r="N62" s="7">
        <v>104</v>
      </c>
      <c r="O62" s="7">
        <v>390</v>
      </c>
      <c r="P62" s="6">
        <v>929</v>
      </c>
      <c r="Q62" s="7">
        <v>181</v>
      </c>
      <c r="R62" s="7">
        <v>748</v>
      </c>
      <c r="S62" s="6">
        <f>SUM(T62:U62)</f>
        <v>1367</v>
      </c>
      <c r="T62" s="7">
        <v>270</v>
      </c>
      <c r="U62" s="7">
        <v>1097</v>
      </c>
      <c r="V62" s="32">
        <f>T62/U62*100</f>
        <v>24.612579762989974</v>
      </c>
    </row>
    <row r="63" spans="1:22" ht="11.25" customHeight="1">
      <c r="A63" s="33">
        <v>45</v>
      </c>
      <c r="B63" s="6">
        <v>30643</v>
      </c>
      <c r="C63" s="7">
        <v>15558</v>
      </c>
      <c r="D63" s="7">
        <v>15085</v>
      </c>
      <c r="E63" s="6">
        <v>27285</v>
      </c>
      <c r="F63" s="7">
        <v>13732</v>
      </c>
      <c r="G63" s="7">
        <v>13553</v>
      </c>
      <c r="H63" s="6">
        <f t="shared" si="0"/>
        <v>25115</v>
      </c>
      <c r="I63" s="7">
        <v>12592</v>
      </c>
      <c r="J63" s="7">
        <v>12523</v>
      </c>
      <c r="K63" s="32">
        <f>I63/J63*100</f>
        <v>100.55098618541882</v>
      </c>
      <c r="L63" s="27">
        <v>97</v>
      </c>
      <c r="M63" s="6">
        <v>352</v>
      </c>
      <c r="N63" s="7">
        <v>65</v>
      </c>
      <c r="O63" s="7">
        <v>287</v>
      </c>
      <c r="P63" s="6">
        <v>640</v>
      </c>
      <c r="Q63" s="7">
        <v>125</v>
      </c>
      <c r="R63" s="7">
        <v>515</v>
      </c>
      <c r="S63" s="6">
        <f>SUM(T63:U63)</f>
        <v>890</v>
      </c>
      <c r="T63" s="7">
        <v>168</v>
      </c>
      <c r="U63" s="7">
        <v>722</v>
      </c>
      <c r="V63" s="32">
        <f>T63/U63*100</f>
        <v>23.26869806094183</v>
      </c>
    </row>
    <row r="64" spans="1:22" ht="11.25" customHeight="1">
      <c r="A64" s="33">
        <v>46</v>
      </c>
      <c r="B64" s="6">
        <v>30594</v>
      </c>
      <c r="C64" s="7">
        <v>15800</v>
      </c>
      <c r="D64" s="7">
        <v>14794</v>
      </c>
      <c r="E64" s="6">
        <v>28231</v>
      </c>
      <c r="F64" s="7">
        <v>14309</v>
      </c>
      <c r="G64" s="7">
        <v>13922</v>
      </c>
      <c r="H64" s="6">
        <f t="shared" si="0"/>
        <v>24489</v>
      </c>
      <c r="I64" s="7">
        <v>12429</v>
      </c>
      <c r="J64" s="7">
        <v>12060</v>
      </c>
      <c r="K64" s="32">
        <f>I64/J64*100</f>
        <v>103.05970149253731</v>
      </c>
      <c r="L64" s="27">
        <v>98</v>
      </c>
      <c r="M64" s="6">
        <v>219</v>
      </c>
      <c r="N64" s="7">
        <v>45</v>
      </c>
      <c r="O64" s="7">
        <v>174</v>
      </c>
      <c r="P64" s="6">
        <v>460</v>
      </c>
      <c r="Q64" s="7">
        <v>89</v>
      </c>
      <c r="R64" s="7">
        <v>371</v>
      </c>
      <c r="S64" s="6">
        <f>SUM(T64:U64)</f>
        <v>663</v>
      </c>
      <c r="T64" s="7">
        <v>120</v>
      </c>
      <c r="U64" s="7">
        <v>543</v>
      </c>
      <c r="V64" s="32">
        <f>T64/U64*100</f>
        <v>22.099447513812155</v>
      </c>
    </row>
    <row r="65" spans="1:22" ht="11.25" customHeight="1">
      <c r="A65" s="33">
        <v>47</v>
      </c>
      <c r="B65" s="6">
        <v>31910</v>
      </c>
      <c r="C65" s="7">
        <v>16309</v>
      </c>
      <c r="D65" s="7">
        <v>15601</v>
      </c>
      <c r="E65" s="6">
        <v>27731</v>
      </c>
      <c r="F65" s="7">
        <v>14046</v>
      </c>
      <c r="G65" s="7">
        <v>13685</v>
      </c>
      <c r="H65" s="6">
        <f t="shared" si="0"/>
        <v>24909</v>
      </c>
      <c r="I65" s="7">
        <v>12449</v>
      </c>
      <c r="J65" s="7">
        <v>12460</v>
      </c>
      <c r="K65" s="32">
        <f>I65/J65*100</f>
        <v>99.91171749598716</v>
      </c>
      <c r="L65" s="27">
        <v>99</v>
      </c>
      <c r="M65" s="6">
        <v>156</v>
      </c>
      <c r="N65" s="7">
        <v>38</v>
      </c>
      <c r="O65" s="7">
        <v>118</v>
      </c>
      <c r="P65" s="6">
        <v>201</v>
      </c>
      <c r="Q65" s="7">
        <v>44</v>
      </c>
      <c r="R65" s="7">
        <v>157</v>
      </c>
      <c r="S65" s="6">
        <f>SUM(T65:U65)</f>
        <v>438</v>
      </c>
      <c r="T65" s="7">
        <v>69</v>
      </c>
      <c r="U65" s="7">
        <v>369</v>
      </c>
      <c r="V65" s="32">
        <f>T65/U65*100</f>
        <v>18.69918699186992</v>
      </c>
    </row>
    <row r="66" spans="1:22" ht="11.25" customHeight="1">
      <c r="A66" s="33">
        <v>48</v>
      </c>
      <c r="B66" s="6">
        <v>34146</v>
      </c>
      <c r="C66" s="7">
        <v>17477</v>
      </c>
      <c r="D66" s="7">
        <v>16669</v>
      </c>
      <c r="E66" s="6">
        <v>27762</v>
      </c>
      <c r="F66" s="7">
        <v>13948</v>
      </c>
      <c r="G66" s="7">
        <v>13814</v>
      </c>
      <c r="H66" s="6">
        <f t="shared" si="0"/>
        <v>24923</v>
      </c>
      <c r="I66" s="7">
        <v>12554</v>
      </c>
      <c r="J66" s="7">
        <v>12369</v>
      </c>
      <c r="K66" s="32">
        <f>I66/J66*100</f>
        <v>101.49567467054734</v>
      </c>
      <c r="L66" s="28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ht="11.25" customHeight="1">
      <c r="A67" s="33">
        <v>49</v>
      </c>
      <c r="B67" s="6">
        <v>34616</v>
      </c>
      <c r="C67" s="7">
        <v>17820</v>
      </c>
      <c r="D67" s="7">
        <v>16796</v>
      </c>
      <c r="E67" s="6">
        <v>29310</v>
      </c>
      <c r="F67" s="7">
        <v>14926</v>
      </c>
      <c r="G67" s="7">
        <v>14384</v>
      </c>
      <c r="H67" s="6">
        <f t="shared" si="0"/>
        <v>25965</v>
      </c>
      <c r="I67" s="7">
        <v>12952</v>
      </c>
      <c r="J67" s="7">
        <v>13013</v>
      </c>
      <c r="K67" s="32">
        <f>I67/J67*100</f>
        <v>99.53123799277645</v>
      </c>
      <c r="L67" s="29" t="s">
        <v>5</v>
      </c>
      <c r="M67" s="6">
        <v>167</v>
      </c>
      <c r="N67" s="7">
        <v>26</v>
      </c>
      <c r="O67" s="7">
        <v>141</v>
      </c>
      <c r="P67" s="6">
        <v>403</v>
      </c>
      <c r="Q67" s="7">
        <v>54</v>
      </c>
      <c r="R67" s="7">
        <v>349</v>
      </c>
      <c r="S67" s="6">
        <f>SUM(T67:U67)</f>
        <v>685</v>
      </c>
      <c r="T67" s="7">
        <v>82</v>
      </c>
      <c r="U67" s="7">
        <v>603</v>
      </c>
      <c r="V67" s="32">
        <f>T67/U67*100</f>
        <v>13.598673300165837</v>
      </c>
    </row>
    <row r="68" spans="1:22" ht="11.25" customHeight="1">
      <c r="A68" s="26"/>
      <c r="B68" s="6"/>
      <c r="C68" s="7"/>
      <c r="D68" s="7"/>
      <c r="E68" s="6"/>
      <c r="F68" s="7"/>
      <c r="G68" s="7"/>
      <c r="H68" s="6"/>
      <c r="I68" s="7"/>
      <c r="J68" s="7"/>
      <c r="K68" s="32"/>
      <c r="L68" s="27" t="s">
        <v>8</v>
      </c>
      <c r="M68" s="6">
        <v>600</v>
      </c>
      <c r="N68" s="7">
        <v>389</v>
      </c>
      <c r="O68" s="7">
        <v>211</v>
      </c>
      <c r="P68" s="6">
        <v>1431</v>
      </c>
      <c r="Q68" s="7">
        <v>950</v>
      </c>
      <c r="R68" s="7">
        <v>481</v>
      </c>
      <c r="S68" s="6">
        <f>SUM(T68:U68)</f>
        <v>12086</v>
      </c>
      <c r="T68" s="7">
        <v>7506</v>
      </c>
      <c r="U68" s="7">
        <v>4580</v>
      </c>
      <c r="V68" s="16" t="s">
        <v>13</v>
      </c>
    </row>
    <row r="69" spans="1:22" ht="5.25" customHeight="1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17"/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:12" ht="12.75" customHeight="1">
      <c r="A70" s="10" t="s">
        <v>4</v>
      </c>
      <c r="L70" s="19"/>
    </row>
  </sheetData>
  <sheetProtection/>
  <mergeCells count="6">
    <mergeCell ref="A2:K2"/>
    <mergeCell ref="K4:K5"/>
    <mergeCell ref="B4:D4"/>
    <mergeCell ref="L2:V2"/>
    <mergeCell ref="M4:O4"/>
    <mergeCell ref="V4:V5"/>
  </mergeCells>
  <printOptions/>
  <pageMargins left="0.7874015748031497" right="0.7874015748031497" top="0.7874015748031497" bottom="0.5905511811023623" header="0.31496062992125984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F-Admin</cp:lastModifiedBy>
  <cp:lastPrinted>2011-07-28T07:48:07Z</cp:lastPrinted>
  <dcterms:created xsi:type="dcterms:W3CDTF">2006-04-27T07:14:19Z</dcterms:created>
  <dcterms:modified xsi:type="dcterms:W3CDTF">2013-10-09T07:04:50Z</dcterms:modified>
  <cp:category/>
  <cp:version/>
  <cp:contentType/>
  <cp:contentStatus/>
</cp:coreProperties>
</file>