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une-a\Desktop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<sst xmlns="http://schemas.openxmlformats.org/spreadsheetml/2006/main" count="221" uniqueCount="110">
  <si>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</si>
  <si>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</si>
  <si>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</si>
  <si>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</si>
  <si>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</si>
  <si>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</si>
  <si>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</si>
  <si>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</si>
  <si>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</si>
  <si>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</si>
  <si>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</si>
  <si>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</si>
  <si>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</si>
  <si>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</si>
  <si>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</si>
  <si>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</si>
  <si>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</si>
  <si>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</si>
  <si>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</si>
  <si>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</si>
  <si>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</si>
  <si>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</si>
  <si>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</si>
  <si>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</si>
  <si>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</si>
  <si>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</si>
  <si>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</si>
  <si>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</si>
  <si>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</si>
  <si>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</si>
  <si>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</si>
  <si>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</si>
  <si>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</si>
  <si>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</si>
  <si>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</si>
  <si>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</si>
  <si>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</si>
  <si>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</si>
  <si>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</si>
  <si>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</si>
  <si>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</si>
  <si>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</si>
  <si>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</si>
  <si>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</si>
  <si>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</si>
  <si>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</si>
  <si>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</si>
  <si>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</si>
  <si>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</si>
  <si>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</si>
  <si>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</si>
  <si>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</si>
  <si>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</si>
  <si>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</si>
  <si>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</si>
  <si>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</si>
  <si>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</si>
  <si>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</si>
  <si>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</si>
  <si>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</si>
  <si>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</si>
  <si>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</si>
  <si>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</si>
  <si>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</si>
  <si>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</si>
  <si>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</si>
  <si>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</si>
  <si>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</si>
  <si>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</si>
  <si>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</si>
  <si>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</si>
  <si>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</si>
  <si>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</si>
  <si>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</si>
  <si>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</si>
  <si>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</si>
  <si>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</si>
  <si>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</si>
  <si>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</si>
  <si>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</si>
  <si>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</si>
  <si>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</si>
  <si>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</si>
  <si>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</si>
  <si>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</si>
  <si>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</si>
  <si>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</si>
  <si>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</si>
  <si>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</si>
  <si>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</si>
  <si>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</si>
  <si>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</si>
  <si>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</si>
  <si>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</si>
  <si>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</si>
  <si>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相馬市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</si>
  <si>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</si>
  <si>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</si>
  <si>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</si>
  <si>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</si>
  <si>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</si>
  <si>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</si>
  <si>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</si>
  <si>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</si>
  <si>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</si>
  <si>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</si>
  <si>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</si>
  <si>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現時点で老朽化している管渠は無いが、現在進めている下水処理場の長寿命化計画と併せて、今後の維持管理を検討していく。</t>
    <phoneticPr fontId="4"/>
  </si>
  <si>
    <t>平成２３年の東日本大震災以降、放射性物質の問題による汚泥処理費の上昇、及び地盤沈下による浸水対策のための雨水排水ポンプ場の建設で、経営状況は一時的に悪化している。</t>
    <phoneticPr fontId="4"/>
  </si>
  <si>
    <t>現在は東日本大震災からの復旧・復興事業を優先して進めている状況。
復旧・復興事業が完了し、一体徴収している上水道料金の推移を窺いながら下水道使用料・汚泥処理費の適正化を検討し、経営の健全化を進めたい。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</si>
</sst>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2824"/>
        <c:axId val="12169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2824"/>
        <c:axId val="121693216"/>
      </c:lineChart>
      <c:dateAx>
        <c:axId val="121692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693216"/>
        <c:crosses val="autoZero"/>
        <c:auto val="1"/>
        <c:lblOffset val="100"/>
        <c:baseTimeUnit val="years"/>
      </c:dateAx>
      <c:valAx>
        <c:axId val="12169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9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82.15</c:v>
                </c:pt>
                <c:pt idx="1">
                  <c:v>100</c:v>
                </c:pt>
                <c:pt idx="2">
                  <c:v>83.97</c:v>
                </c:pt>
                <c:pt idx="3">
                  <c:v>81.62</c:v>
                </c:pt>
                <c:pt idx="4">
                  <c:v>82.46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17288"/>
        <c:axId val="19791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288"/>
        <c:axId val="197917680"/>
      </c:lineChart>
      <c:dateAx>
        <c:axId val="197917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17680"/>
        <c:crosses val="autoZero"/>
        <c:auto val="1"/>
        <c:lblOffset val="100"/>
        <c:baseTimeUnit val="years"/>
      </c:dateAx>
      <c:valAx>
        <c:axId val="19791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917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90.73</c:v>
                </c:pt>
                <c:pt idx="1">
                  <c:v>76.27</c:v>
                </c:pt>
                <c:pt idx="2">
                  <c:v>76.150000000000006</c:v>
                </c:pt>
                <c:pt idx="3">
                  <c:v>76.02</c:v>
                </c:pt>
                <c:pt idx="4">
                  <c:v>76.66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31456"/>
        <c:axId val="19863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1456"/>
        <c:axId val="198631848"/>
      </c:lineChart>
      <c:dateAx>
        <c:axId val="19863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631848"/>
        <c:crosses val="autoZero"/>
        <c:auto val="1"/>
        <c:lblOffset val="100"/>
        <c:baseTimeUnit val="years"/>
      </c:dateAx>
      <c:valAx>
        <c:axId val="19863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63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49.84</c:v>
                </c:pt>
                <c:pt idx="1">
                  <c:v>63.47</c:v>
                </c:pt>
                <c:pt idx="2">
                  <c:v>78.239999999999995</c:v>
                </c:pt>
                <c:pt idx="3">
                  <c:v>40.08</c:v>
                </c:pt>
                <c:pt idx="4">
                  <c:v>50.38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4392"/>
        <c:axId val="1216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4392"/>
        <c:axId val="121694784"/>
      </c:lineChart>
      <c:dateAx>
        <c:axId val="121694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694784"/>
        <c:crosses val="autoZero"/>
        <c:auto val="1"/>
        <c:lblOffset val="100"/>
        <c:baseTimeUnit val="years"/>
      </c:dateAx>
      <c:valAx>
        <c:axId val="1216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94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5960"/>
        <c:axId val="1216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5960"/>
        <c:axId val="121696352"/>
      </c:lineChart>
      <c:dateAx>
        <c:axId val="121695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696352"/>
        <c:crosses val="autoZero"/>
        <c:auto val="1"/>
        <c:lblOffset val="100"/>
        <c:baseTimeUnit val="years"/>
      </c:dateAx>
      <c:valAx>
        <c:axId val="1216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9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7528"/>
        <c:axId val="1216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7528"/>
        <c:axId val="121697920"/>
      </c:lineChart>
      <c:dateAx>
        <c:axId val="12169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697920"/>
        <c:crosses val="autoZero"/>
        <c:auto val="1"/>
        <c:lblOffset val="100"/>
        <c:baseTimeUnit val="years"/>
      </c:dateAx>
      <c:valAx>
        <c:axId val="1216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9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9096"/>
        <c:axId val="12169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9096"/>
        <c:axId val="121699488"/>
      </c:lineChart>
      <c:dateAx>
        <c:axId val="12169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699488"/>
        <c:crosses val="autoZero"/>
        <c:auto val="1"/>
        <c:lblOffset val="100"/>
        <c:baseTimeUnit val="years"/>
      </c:dateAx>
      <c:valAx>
        <c:axId val="12169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9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5464"/>
        <c:axId val="19772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5464"/>
        <c:axId val="197725856"/>
      </c:lineChart>
      <c:dateAx>
        <c:axId val="19772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25856"/>
        <c:crosses val="autoZero"/>
        <c:auto val="1"/>
        <c:lblOffset val="100"/>
        <c:baseTimeUnit val="years"/>
      </c:dateAx>
      <c:valAx>
        <c:axId val="19772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2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2832.98</c:v>
                </c:pt>
                <c:pt idx="1">
                  <c:v>1528.21</c:v>
                </c:pt>
                <c:pt idx="2">
                  <c:v>1145.22</c:v>
                </c:pt>
                <c:pt idx="3">
                  <c:v>2719.38</c:v>
                </c:pt>
                <c:pt idx="4">
                  <c:v>2208.69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7032"/>
        <c:axId val="19772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7032"/>
        <c:axId val="197727424"/>
      </c:lineChart>
      <c:dateAx>
        <c:axId val="197727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27424"/>
        <c:crosses val="autoZero"/>
        <c:auto val="1"/>
        <c:lblOffset val="100"/>
        <c:baseTimeUnit val="years"/>
      </c:dateAx>
      <c:valAx>
        <c:axId val="19772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27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44.78</c:v>
                </c:pt>
                <c:pt idx="1">
                  <c:v>21.07</c:v>
                </c:pt>
                <c:pt idx="2">
                  <c:v>18.96</c:v>
                </c:pt>
                <c:pt idx="3">
                  <c:v>16.66</c:v>
                </c:pt>
                <c:pt idx="4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8600"/>
        <c:axId val="19791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8600"/>
        <c:axId val="197914544"/>
      </c:lineChart>
      <c:dateAx>
        <c:axId val="197728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14544"/>
        <c:crosses val="autoZero"/>
        <c:auto val="1"/>
        <c:lblOffset val="100"/>
        <c:baseTimeUnit val="years"/>
      </c:dateAx>
      <c:valAx>
        <c:axId val="19791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2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313.47000000000003</c:v>
                </c:pt>
                <c:pt idx="1">
                  <c:v>709.6</c:v>
                </c:pt>
                <c:pt idx="2">
                  <c:v>777.64</c:v>
                </c:pt>
                <c:pt idx="3">
                  <c:v>874.72</c:v>
                </c:pt>
                <c:pt idx="4">
                  <c:v>520.23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15720"/>
        <c:axId val="19791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5720"/>
        <c:axId val="197916112"/>
      </c:lineChart>
      <c:dateAx>
        <c:axId val="197915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916112"/>
        <c:crosses val="autoZero"/>
        <c:auto val="1"/>
        <c:lblOffset val="100"/>
        <c:baseTimeUnit val="years"/>
      </c:dateAx>
      <c:valAx>
        <c:axId val="19791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915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相馬市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35985</v>
      </c>
      <c r="AM8" s="47"/>
      <c r="AN8" s="47"/>
      <c r="AO8" s="47"/>
      <c r="AP8" s="47"/>
      <c r="AQ8" s="47"/>
      <c r="AR8" s="47"/>
      <c r="AS8" s="47"/>
      <c r="AT8" s="43">
        <f>データ!S6</f>
        <v>197.8</v>
      </c>
      <c r="AU8" s="43"/>
      <c r="AV8" s="43"/>
      <c r="AW8" s="43"/>
      <c r="AX8" s="43"/>
      <c r="AY8" s="43"/>
      <c r="AZ8" s="43"/>
      <c r="BA8" s="43"/>
      <c r="BB8" s="43">
        <f>データ!T6</f>
        <v>181.93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64.650000000000006</v>
      </c>
      <c r="Q10" s="43"/>
      <c r="R10" s="43"/>
      <c r="S10" s="43"/>
      <c r="T10" s="43"/>
      <c r="U10" s="43"/>
      <c r="V10" s="43"/>
      <c r="W10" s="43">
        <f>データ!P6</f>
        <v>74.739999999999995</v>
      </c>
      <c r="X10" s="43"/>
      <c r="Y10" s="43"/>
      <c r="Z10" s="43"/>
      <c r="AA10" s="43"/>
      <c r="AB10" s="43"/>
      <c r="AC10" s="43"/>
      <c r="AD10" s="47">
        <f>データ!Q6</f>
        <v>2730</v>
      </c>
      <c r="AE10" s="47"/>
      <c r="AF10" s="47"/>
      <c r="AG10" s="47"/>
      <c r="AH10" s="47"/>
      <c r="AI10" s="47"/>
      <c r="AJ10" s="47"/>
      <c r="AK10" s="2"/>
      <c r="AL10" s="47">
        <f>データ!U6</f>
        <v>23152</v>
      </c>
      <c r="AM10" s="47"/>
      <c r="AN10" s="47"/>
      <c r="AO10" s="47"/>
      <c r="AP10" s="47"/>
      <c r="AQ10" s="47"/>
      <c r="AR10" s="47"/>
      <c r="AS10" s="47"/>
      <c r="AT10" s="43">
        <f>データ!V6</f>
        <v>8.1300000000000008</v>
      </c>
      <c r="AU10" s="43"/>
      <c r="AV10" s="43"/>
      <c r="AW10" s="43"/>
      <c r="AX10" s="43"/>
      <c r="AY10" s="43"/>
      <c r="AZ10" s="43"/>
      <c r="BA10" s="43"/>
      <c r="BB10" s="43">
        <f>データ!W6</f>
        <v>2847.72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72095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福島県　相馬市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64.650000000000006</v>
      </c>
      <c r="P6" s="32">
        <f t="shared" si="3"/>
        <v>74.739999999999995</v>
      </c>
      <c r="Q6" s="32">
        <f t="shared" si="3"/>
        <v>2730</v>
      </c>
      <c r="R6" s="32">
        <f t="shared" si="3"/>
        <v>35985</v>
      </c>
      <c r="S6" s="32">
        <f t="shared" si="3"/>
        <v>197.8</v>
      </c>
      <c r="T6" s="32">
        <f t="shared" si="3"/>
        <v>181.93</v>
      </c>
      <c r="U6" s="32">
        <f t="shared" si="3"/>
        <v>23152</v>
      </c>
      <c r="V6" s="32">
        <f t="shared" si="3"/>
        <v>8.1300000000000008</v>
      </c>
      <c r="W6" s="32">
        <f t="shared" si="3"/>
        <v>2847.72</v>
      </c>
      <c r="X6" s="33">
        <f>IF(X7="",NA(),X7)</f>
        <v>49.84</v>
      </c>
      <c r="Y6" s="33">
        <f t="shared" ref="Y6:AG6" si="4">IF(Y7="",NA(),Y7)</f>
        <v>63.47</v>
      </c>
      <c r="Z6" s="33">
        <f t="shared" si="4"/>
        <v>78.239999999999995</v>
      </c>
      <c r="AA6" s="33">
        <f t="shared" si="4"/>
        <v>40.08</v>
      </c>
      <c r="AB6" s="33">
        <f t="shared" si="4"/>
        <v>50.38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2832.98</v>
      </c>
      <c r="BF6" s="33">
        <f t="shared" ref="BF6:BN6" si="7">IF(BF7="",NA(),BF7)</f>
        <v>1528.21</v>
      </c>
      <c r="BG6" s="33">
        <f t="shared" si="7"/>
        <v>1145.22</v>
      </c>
      <c r="BH6" s="33">
        <f t="shared" si="7"/>
        <v>2719.38</v>
      </c>
      <c r="BI6" s="33">
        <f t="shared" si="7"/>
        <v>2208.69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44.78</v>
      </c>
      <c r="BQ6" s="33">
        <f t="shared" ref="BQ6:BY6" si="8">IF(BQ7="",NA(),BQ7)</f>
        <v>21.07</v>
      </c>
      <c r="BR6" s="33">
        <f t="shared" si="8"/>
        <v>18.96</v>
      </c>
      <c r="BS6" s="33">
        <f t="shared" si="8"/>
        <v>16.66</v>
      </c>
      <c r="BT6" s="33">
        <f t="shared" si="8"/>
        <v>28.6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313.47000000000003</v>
      </c>
      <c r="CB6" s="33">
        <f t="shared" ref="CB6:CJ6" si="9">IF(CB7="",NA(),CB7)</f>
        <v>709.6</v>
      </c>
      <c r="CC6" s="33">
        <f t="shared" si="9"/>
        <v>777.64</v>
      </c>
      <c r="CD6" s="33">
        <f t="shared" si="9"/>
        <v>874.72</v>
      </c>
      <c r="CE6" s="33">
        <f t="shared" si="9"/>
        <v>520.23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82.15</v>
      </c>
      <c r="CM6" s="33">
        <f t="shared" ref="CM6:CU6" si="10">IF(CM7="",NA(),CM7)</f>
        <v>100</v>
      </c>
      <c r="CN6" s="33">
        <f t="shared" si="10"/>
        <v>83.97</v>
      </c>
      <c r="CO6" s="33">
        <f t="shared" si="10"/>
        <v>81.62</v>
      </c>
      <c r="CP6" s="33">
        <f t="shared" si="10"/>
        <v>82.46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90.73</v>
      </c>
      <c r="CX6" s="33">
        <f t="shared" ref="CX6:DF6" si="11">IF(CX7="",NA(),CX7)</f>
        <v>76.27</v>
      </c>
      <c r="CY6" s="33">
        <f t="shared" si="11"/>
        <v>76.150000000000006</v>
      </c>
      <c r="CZ6" s="33">
        <f t="shared" si="11"/>
        <v>76.02</v>
      </c>
      <c r="DA6" s="33">
        <f t="shared" si="11"/>
        <v>76.66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72095</v>
      </c>
      <c r="D7" s="35">
        <v>47</v>
      </c>
      <c r="E7" s="35">
        <v>17</v>
      </c>
      <c r="F7" s="35">
        <v>1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64.650000000000006</v>
      </c>
      <c r="P7" s="36">
        <v>74.739999999999995</v>
      </c>
      <c r="Q7" s="36">
        <v>2730</v>
      </c>
      <c r="R7" s="36">
        <v>35985</v>
      </c>
      <c r="S7" s="36">
        <v>197.8</v>
      </c>
      <c r="T7" s="36">
        <v>181.93</v>
      </c>
      <c r="U7" s="36">
        <v>23152</v>
      </c>
      <c r="V7" s="36">
        <v>8.1300000000000008</v>
      </c>
      <c r="W7" s="36">
        <v>2847.72</v>
      </c>
      <c r="X7" s="36">
        <v>49.84</v>
      </c>
      <c r="Y7" s="36">
        <v>63.47</v>
      </c>
      <c r="Z7" s="36">
        <v>78.239999999999995</v>
      </c>
      <c r="AA7" s="36">
        <v>40.08</v>
      </c>
      <c r="AB7" s="36">
        <v>50.38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2832.98</v>
      </c>
      <c r="BF7" s="36">
        <v>1528.21</v>
      </c>
      <c r="BG7" s="36">
        <v>1145.22</v>
      </c>
      <c r="BH7" s="36">
        <v>2719.38</v>
      </c>
      <c r="BI7" s="36">
        <v>2208.69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44.78</v>
      </c>
      <c r="BQ7" s="36">
        <v>21.07</v>
      </c>
      <c r="BR7" s="36">
        <v>18.96</v>
      </c>
      <c r="BS7" s="36">
        <v>16.66</v>
      </c>
      <c r="BT7" s="36">
        <v>28.6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313.47000000000003</v>
      </c>
      <c r="CB7" s="36">
        <v>709.6</v>
      </c>
      <c r="CC7" s="36">
        <v>777.64</v>
      </c>
      <c r="CD7" s="36">
        <v>874.72</v>
      </c>
      <c r="CE7" s="36">
        <v>520.23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>
        <v>82.15</v>
      </c>
      <c r="CM7" s="36">
        <v>100</v>
      </c>
      <c r="CN7" s="36">
        <v>83.97</v>
      </c>
      <c r="CO7" s="36">
        <v>81.62</v>
      </c>
      <c r="CP7" s="36">
        <v>82.46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90.73</v>
      </c>
      <c r="CX7" s="36">
        <v>76.27</v>
      </c>
      <c r="CY7" s="36">
        <v>76.150000000000006</v>
      </c>
      <c r="CZ7" s="36">
        <v>76.02</v>
      </c>
      <c r="DA7" s="36">
        <v>76.66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阿部浩宗</cp:lastModifiedBy>
  <cp:lastPrinted>2016-02-18T01:02:59Z</cp:lastPrinted>
  <dcterms:created xsi:type="dcterms:W3CDTF">2016-02-03T08:47:58Z</dcterms:created>
  <dcterms:modified xsi:type="dcterms:W3CDTF">2016-02-18T01:03:03Z</dcterms:modified>
  <cp:category/>
</cp:coreProperties>
</file>