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0845" windowHeight="8235" activeTab="0"/>
  </bookViews>
  <sheets>
    <sheet name="123" sheetId="1" r:id="rId1"/>
  </sheets>
  <definedNames>
    <definedName name="_xlnm.Print_Area" localSheetId="0">'123'!$A$1:$E$20</definedName>
  </definedNames>
  <calcPr fullCalcOnLoad="1"/>
</workbook>
</file>

<file path=xl/sharedStrings.xml><?xml version="1.0" encoding="utf-8"?>
<sst xmlns="http://schemas.openxmlformats.org/spreadsheetml/2006/main" count="21" uniqueCount="20">
  <si>
    <t>区　　　　　分</t>
  </si>
  <si>
    <t>総　数</t>
  </si>
  <si>
    <t>上水道</t>
  </si>
  <si>
    <t>簡易水道</t>
  </si>
  <si>
    <t>専用水道</t>
  </si>
  <si>
    <t>事業数</t>
  </si>
  <si>
    <t>計画給水人口  （人）</t>
  </si>
  <si>
    <t>給水区域内現在人口（人）</t>
  </si>
  <si>
    <t>計画1日最大給水量（ｍ3）</t>
  </si>
  <si>
    <t>管路延長        （㎞）</t>
  </si>
  <si>
    <r>
      <t>環境・安全　1</t>
    </r>
    <r>
      <rPr>
        <sz val="12"/>
        <rFont val="Osaka"/>
        <family val="3"/>
      </rPr>
      <t>71</t>
    </r>
  </si>
  <si>
    <t>資料：県食品生活衛生課</t>
  </si>
  <si>
    <t>県  人  口  Ａ   （人）</t>
  </si>
  <si>
    <t>現在給水人口 Ｂ（人）</t>
  </si>
  <si>
    <t>県人口に対する現在給水人口の割合 B/A(％)　　　　　　　</t>
  </si>
  <si>
    <t>年間給水量            （千ｍ3）</t>
  </si>
  <si>
    <t>　注：専用水道とは、社宅、療養所等の自家用水道（給水人口101人以上又は人の飲用等の目的に使用する</t>
  </si>
  <si>
    <r>
      <t>　　１日最大給水量20ｍ</t>
    </r>
    <r>
      <rPr>
        <vertAlign val="superscript"/>
        <sz val="12"/>
        <rFont val="Osaka"/>
        <family val="3"/>
      </rPr>
      <t>3</t>
    </r>
    <r>
      <rPr>
        <sz val="12"/>
        <rFont val="Osaka"/>
        <family val="3"/>
      </rPr>
      <t>/日を超えるもの）である。</t>
    </r>
  </si>
  <si>
    <t>123　水道施設状況（平成24年3月31日現在）</t>
  </si>
  <si>
    <t>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</si>
</sst>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\(General\)"/>
    <numFmt numFmtId="206" formatCode="&quot;()&quot;#,##0"/>
    <numFmt numFmtId="207" formatCode="\(#,##0\)"/>
    <numFmt numFmtId="208" formatCode="\(#,##0.0\)"/>
    <numFmt numFmtId="209" formatCode="\(0.0\)"/>
    <numFmt numFmtId="210" formatCode="#,##0;\(&quot;△&quot;\)#,##0"/>
    <numFmt numFmtId="211" formatCode="#,##0.0000;[Red]\-#,##0.0000"/>
    <numFmt numFmtId="212" formatCode="#,##0.0;&quot;△&quot;#,##0.0;0.0"/>
    <numFmt numFmtId="213" formatCode="#,##0.0;&quot;△ &quot;#,##0.0"/>
    <numFmt numFmtId="214" formatCode="\(0.00\)"/>
    <numFmt numFmtId="215" formatCode="#,##0.00000;[Red]\-#,##0.00000"/>
    <numFmt numFmtId="216" formatCode="#,##0.000000;[Red]\-#,##0.000000"/>
    <numFmt numFmtId="217" formatCode="###\ \ ##0"/>
    <numFmt numFmtId="218" formatCode="0;&quot;△ &quot;0"/>
    <numFmt numFmtId="219" formatCode="0.0;&quot;△ &quot;0.0"/>
    <numFmt numFmtId="220" formatCode="#,##0;&quot;△ &quot;#,##0"/>
    <numFmt numFmtId="221" formatCode="0.00;&quot;△ &quot;0.00"/>
    <numFmt numFmtId="222" formatCode="#,##0_);\(#,##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#,##0.0_ ;[Red]\-#,##0.0\ "/>
    <numFmt numFmtId="227" formatCode="#,##0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0"/>
      <name val="Osaka"/>
      <family val="3"/>
    </font>
    <font>
      <vertAlign val="superscript"/>
      <sz val="12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0" fillId="0" borderId="0" xfId="49" applyFont="1" applyFill="1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1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1" fillId="0" borderId="15" xfId="49" applyFont="1" applyBorder="1" applyAlignment="1">
      <alignment horizontal="center" vertical="center"/>
    </xf>
    <xf numFmtId="38" fontId="1" fillId="0" borderId="16" xfId="49" applyFont="1" applyBorder="1" applyAlignment="1">
      <alignment/>
    </xf>
    <xf numFmtId="38" fontId="1" fillId="0" borderId="11" xfId="49" applyFont="1" applyBorder="1" applyAlignment="1">
      <alignment/>
    </xf>
    <xf numFmtId="38" fontId="0" fillId="0" borderId="0" xfId="49" applyFont="1" applyAlignment="1">
      <alignment/>
    </xf>
    <xf numFmtId="178" fontId="1" fillId="0" borderId="0" xfId="49" applyNumberFormat="1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7" xfId="49" applyFont="1" applyBorder="1" applyAlignment="1">
      <alignment horizontal="center" vertical="center"/>
    </xf>
    <xf numFmtId="38" fontId="0" fillId="0" borderId="12" xfId="49" applyFont="1" applyBorder="1" applyAlignment="1">
      <alignment horizontal="distributed"/>
    </xf>
    <xf numFmtId="38" fontId="8" fillId="0" borderId="12" xfId="49" applyNumberFormat="1" applyFont="1" applyBorder="1" applyAlignment="1">
      <alignment horizontal="distributed" vertical="center"/>
    </xf>
    <xf numFmtId="38" fontId="7" fillId="0" borderId="0" xfId="49" applyFont="1" applyFill="1" applyAlignment="1">
      <alignment/>
    </xf>
    <xf numFmtId="38" fontId="1" fillId="0" borderId="16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 horizontal="right"/>
    </xf>
    <xf numFmtId="38" fontId="0" fillId="0" borderId="0" xfId="49" applyFont="1" applyAlignment="1">
      <alignment vertical="center"/>
    </xf>
    <xf numFmtId="189" fontId="0" fillId="0" borderId="0" xfId="49" applyNumberFormat="1" applyFont="1" applyAlignment="1">
      <alignment/>
    </xf>
    <xf numFmtId="38" fontId="0" fillId="0" borderId="0" xfId="49" applyFont="1" applyFill="1" applyBorder="1" applyAlignment="1">
      <alignment/>
    </xf>
    <xf numFmtId="176" fontId="1" fillId="0" borderId="16" xfId="49" applyNumberFormat="1" applyFont="1" applyFill="1" applyBorder="1" applyAlignment="1">
      <alignment/>
    </xf>
    <xf numFmtId="176" fontId="0" fillId="0" borderId="0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="85" zoomScaleNormal="85" zoomScalePageLayoutView="0" workbookViewId="0" topLeftCell="A1">
      <selection activeCell="A1" sqref="A1"/>
    </sheetView>
  </sheetViews>
  <sheetFormatPr defaultColWidth="10.59765625" defaultRowHeight="15"/>
  <cols>
    <col min="1" max="1" width="40.5" style="2" customWidth="1"/>
    <col min="2" max="2" width="15.8984375" style="2" customWidth="1"/>
    <col min="3" max="3" width="12.09765625" style="2" customWidth="1"/>
    <col min="4" max="4" width="13.8984375" style="2" customWidth="1"/>
    <col min="5" max="5" width="14" style="2" customWidth="1"/>
    <col min="6" max="16384" width="10.59765625" style="2" customWidth="1"/>
  </cols>
  <sheetData>
    <row r="1" spans="1:5" ht="14.25">
      <c r="A1" s="1"/>
      <c r="E1" s="16" t="s">
        <v>10</v>
      </c>
    </row>
    <row r="3" spans="1:2" ht="17.25">
      <c r="A3" s="20" t="s">
        <v>18</v>
      </c>
      <c r="B3" s="1"/>
    </row>
    <row r="4" spans="1:5" ht="15" thickBot="1">
      <c r="A4" s="3"/>
      <c r="B4" s="3"/>
      <c r="C4" s="3"/>
      <c r="D4" s="3"/>
      <c r="E4" s="3"/>
    </row>
    <row r="5" spans="1:7" s="5" customFormat="1" ht="24.75" customHeight="1" thickTop="1">
      <c r="A5" s="17" t="s">
        <v>0</v>
      </c>
      <c r="B5" s="11" t="s">
        <v>1</v>
      </c>
      <c r="C5" s="4" t="s">
        <v>2</v>
      </c>
      <c r="D5" s="4" t="s">
        <v>3</v>
      </c>
      <c r="E5" s="4" t="s">
        <v>4</v>
      </c>
      <c r="G5" s="24"/>
    </row>
    <row r="6" spans="1:2" ht="14.25">
      <c r="A6" s="6"/>
      <c r="B6" s="12"/>
    </row>
    <row r="7" spans="1:5" ht="14.25">
      <c r="A7" s="18" t="s">
        <v>12</v>
      </c>
      <c r="B7" s="21">
        <v>1970569</v>
      </c>
      <c r="C7" s="23"/>
      <c r="D7" s="23"/>
      <c r="E7" s="23"/>
    </row>
    <row r="8" spans="1:5" ht="14.25">
      <c r="A8" s="7" t="s">
        <v>5</v>
      </c>
      <c r="B8" s="21">
        <f>SUM(C8:E8)</f>
        <v>347</v>
      </c>
      <c r="C8" s="26">
        <v>37</v>
      </c>
      <c r="D8" s="26">
        <v>135</v>
      </c>
      <c r="E8" s="26">
        <v>175</v>
      </c>
    </row>
    <row r="9" spans="1:5" ht="14.25">
      <c r="A9" s="7" t="s">
        <v>6</v>
      </c>
      <c r="B9" s="21">
        <f>SUM(C9:E9)</f>
        <v>2113663</v>
      </c>
      <c r="C9" s="26">
        <v>1919921</v>
      </c>
      <c r="D9" s="26">
        <v>163540</v>
      </c>
      <c r="E9" s="26">
        <v>30202</v>
      </c>
    </row>
    <row r="10" spans="1:5" ht="14.25">
      <c r="A10" s="7" t="s">
        <v>7</v>
      </c>
      <c r="B10" s="21">
        <f>SUM(C10:E10)</f>
        <v>1906497</v>
      </c>
      <c r="C10" s="26">
        <v>1767626</v>
      </c>
      <c r="D10" s="26">
        <v>131819</v>
      </c>
      <c r="E10" s="26">
        <v>7052</v>
      </c>
    </row>
    <row r="11" spans="1:5" ht="14.25">
      <c r="A11" s="7" t="s">
        <v>13</v>
      </c>
      <c r="B11" s="21">
        <f>SUM(C11:E11)</f>
        <v>1776559</v>
      </c>
      <c r="C11" s="26">
        <v>1649681</v>
      </c>
      <c r="D11" s="26">
        <v>119826</v>
      </c>
      <c r="E11" s="26">
        <v>7052</v>
      </c>
    </row>
    <row r="12" spans="1:5" ht="14.25">
      <c r="A12" s="7"/>
      <c r="B12" s="21"/>
      <c r="C12" s="22"/>
      <c r="D12" s="22"/>
      <c r="E12" s="22"/>
    </row>
    <row r="13" spans="1:7" ht="14.25">
      <c r="A13" s="19" t="s">
        <v>14</v>
      </c>
      <c r="B13" s="27">
        <f>B$11/$B$7</f>
        <v>0.9015462031524905</v>
      </c>
      <c r="C13" s="28">
        <f>C$11/$B$7</f>
        <v>0.8371597239173051</v>
      </c>
      <c r="D13" s="28">
        <f>D$11/$B$7</f>
        <v>0.060807817437501556</v>
      </c>
      <c r="E13" s="28">
        <f>E$11/$B$7</f>
        <v>0.003578661797683816</v>
      </c>
      <c r="F13" s="15"/>
      <c r="G13" s="25"/>
    </row>
    <row r="14" spans="1:5" ht="14.25">
      <c r="A14" s="7" t="s">
        <v>8</v>
      </c>
      <c r="B14" s="21">
        <f>SUM(C14:E14)</f>
        <v>1165098.6099999999</v>
      </c>
      <c r="C14" s="26">
        <v>1030197</v>
      </c>
      <c r="D14" s="26">
        <v>84518.4</v>
      </c>
      <c r="E14" s="26">
        <v>50383.21</v>
      </c>
    </row>
    <row r="15" spans="1:5" ht="14.25">
      <c r="A15" s="7" t="s">
        <v>9</v>
      </c>
      <c r="B15" s="21">
        <f>SUM(C15:E15)</f>
        <v>15540.61263</v>
      </c>
      <c r="C15" s="26">
        <f>13192557/1000</f>
        <v>13192.557</v>
      </c>
      <c r="D15" s="26">
        <f>2348055.63/1000</f>
        <v>2348.05563</v>
      </c>
      <c r="E15" s="23" t="s">
        <v>19</v>
      </c>
    </row>
    <row r="16" spans="1:5" ht="14.25">
      <c r="A16" s="7" t="s">
        <v>15</v>
      </c>
      <c r="B16" s="21">
        <f>SUM(C16:E16)</f>
        <v>223105.186727</v>
      </c>
      <c r="C16" s="26">
        <v>207653</v>
      </c>
      <c r="D16" s="26">
        <f>15452186.727/1000</f>
        <v>15452.186727</v>
      </c>
      <c r="E16" s="23" t="s">
        <v>19</v>
      </c>
    </row>
    <row r="17" spans="1:5" ht="14.25">
      <c r="A17" s="8"/>
      <c r="B17" s="13"/>
      <c r="C17" s="9"/>
      <c r="D17" s="9"/>
      <c r="E17" s="9"/>
    </row>
    <row r="18" spans="1:5" ht="14.25">
      <c r="A18" s="10" t="s">
        <v>16</v>
      </c>
      <c r="B18" s="10"/>
      <c r="C18" s="10"/>
      <c r="D18" s="10"/>
      <c r="E18" s="10"/>
    </row>
    <row r="19" ht="16.5">
      <c r="A19" s="2" t="s">
        <v>17</v>
      </c>
    </row>
    <row r="20" ht="14.25">
      <c r="A20" s="14" t="s">
        <v>11</v>
      </c>
    </row>
    <row r="22" ht="14.25">
      <c r="A22" s="16"/>
    </row>
  </sheetData>
  <sheetProtection/>
  <printOptions horizontalCentered="1"/>
  <pageMargins left="0.7874015748031497" right="0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2013-08-06T02:28:23Z</cp:lastPrinted>
  <dcterms:created xsi:type="dcterms:W3CDTF">2003-01-27T07:15:31Z</dcterms:created>
  <dcterms:modified xsi:type="dcterms:W3CDTF">2013-08-06T02:28:35Z</dcterms:modified>
  <cp:category/>
  <cp:version/>
  <cp:contentType/>
  <cp:contentStatus/>
</cp:coreProperties>
</file>