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95" yWindow="65521" windowWidth="8385" windowHeight="10815" activeTab="0"/>
  </bookViews>
  <sheets>
    <sheet name="114" sheetId="1" r:id="rId1"/>
    <sheet name="115" sheetId="2" r:id="rId2"/>
    <sheet name="116" sheetId="3" r:id="rId3"/>
    <sheet name="117" sheetId="4" r:id="rId4"/>
    <sheet name="118" sheetId="5" r:id="rId5"/>
    <sheet name="119" sheetId="6" r:id="rId6"/>
    <sheet name="120" sheetId="7" r:id="rId7"/>
    <sheet name="121" sheetId="8" r:id="rId8"/>
    <sheet name="122" sheetId="9" r:id="rId9"/>
    <sheet name="123" sheetId="10" r:id="rId10"/>
    <sheet name="124" sheetId="11" r:id="rId11"/>
    <sheet name="125" sheetId="12" r:id="rId12"/>
    <sheet name="126" sheetId="13" r:id="rId13"/>
    <sheet name="127" sheetId="14" r:id="rId14"/>
    <sheet name="128" sheetId="15" r:id="rId15"/>
    <sheet name="129" sheetId="16" r:id="rId16"/>
    <sheet name="130" sheetId="17" r:id="rId17"/>
    <sheet name="131" sheetId="18" r:id="rId18"/>
  </sheets>
  <definedNames>
    <definedName name="_xlnm.Print_Area" localSheetId="2">'116'!$A$1:$W$20</definedName>
  </definedNames>
  <calcPr fullCalcOnLoad="1"/>
</workbook>
</file>

<file path=xl/sharedStrings.xml><?xml version="1.0" encoding="utf-8"?>
<sst xmlns="http://schemas.openxmlformats.org/spreadsheetml/2006/main" count="932" uniqueCount="441">
  <si>
    <t>114.上水道施設状況（平成１０年3月31日現在）</t>
  </si>
  <si>
    <t>区　　　　　分</t>
  </si>
  <si>
    <t>総　数</t>
  </si>
  <si>
    <t>上水道</t>
  </si>
  <si>
    <t>簡易水道</t>
  </si>
  <si>
    <t>専用水道</t>
  </si>
  <si>
    <t>県人口A（人）</t>
  </si>
  <si>
    <t>-</t>
  </si>
  <si>
    <t>事業数</t>
  </si>
  <si>
    <t>計画給水人口（人）</t>
  </si>
  <si>
    <t>給水区域内現在人口（人）</t>
  </si>
  <si>
    <t>現在給水人口B（人）</t>
  </si>
  <si>
    <t>県人口Ａに対する現在給水人口の割合B/A(％)</t>
  </si>
  <si>
    <t>計画1日最大給水量（m3）</t>
  </si>
  <si>
    <t>管路延長（km）</t>
  </si>
  <si>
    <t>年間給水量（千m3）</t>
  </si>
  <si>
    <t>　　注：専用水道とは、社宅、療養所等の自家用水道である。</t>
  </si>
  <si>
    <t>　資料：県生活衛生課</t>
  </si>
  <si>
    <t>115.公共下水道の普及状況（各年度末現在）</t>
  </si>
  <si>
    <t>　　（単位：千人、％)</t>
  </si>
  <si>
    <t>区　　　分</t>
  </si>
  <si>
    <t>平成５年度</t>
  </si>
  <si>
    <t>総人口A</t>
  </si>
  <si>
    <t>処理人口B</t>
  </si>
  <si>
    <t>普及率B/A</t>
  </si>
  <si>
    <t>全国平均（％）</t>
  </si>
  <si>
    <t>全国順位</t>
  </si>
  <si>
    <t>38位</t>
  </si>
  <si>
    <t>40位</t>
  </si>
  <si>
    <t>　資料：県下水道課</t>
  </si>
  <si>
    <t>（参考）各種汚水処理事業の普及率</t>
  </si>
  <si>
    <t>　　　　（単位：％)</t>
  </si>
  <si>
    <t>公共下水道</t>
  </si>
  <si>
    <t>農業集落排水</t>
  </si>
  <si>
    <t>その他</t>
  </si>
  <si>
    <t>小計</t>
  </si>
  <si>
    <t>合併浄化槽</t>
  </si>
  <si>
    <t>合計</t>
  </si>
  <si>
    <t>全国平均</t>
  </si>
  <si>
    <t>39位</t>
  </si>
  <si>
    <t>37位</t>
  </si>
  <si>
    <t>33位</t>
  </si>
  <si>
    <t>116.一般廃棄物処理施設数・処理状況</t>
  </si>
  <si>
    <t>　（１）　処　理　施　設　数</t>
  </si>
  <si>
    <t>　（２）　し　尿　処　理　の　状　況</t>
  </si>
  <si>
    <t>　（３）　ご　み　処　理　の　状　況</t>
  </si>
  <si>
    <t>平成６年度</t>
  </si>
  <si>
    <t>区　　　　　　　分</t>
  </si>
  <si>
    <t>区　　　　分</t>
  </si>
  <si>
    <t>個所数</t>
  </si>
  <si>
    <t>処理能力</t>
  </si>
  <si>
    <t>計画処理区域内人口（千人）</t>
  </si>
  <si>
    <t>計  画  処  理  区  域  内  人  口  （  千  人  ）（１）</t>
  </si>
  <si>
    <t>し尿処理施設</t>
  </si>
  <si>
    <t>　し尿処理施設</t>
  </si>
  <si>
    <t>2,489kl/日</t>
  </si>
  <si>
    <t>2,338kl/日</t>
  </si>
  <si>
    <t>2,240kl/日</t>
  </si>
  <si>
    <t>　水洗化人口（千人）</t>
  </si>
  <si>
    <t>ご　み　排　出　総　量　（　ｔ　/　日　）（２）</t>
  </si>
  <si>
    <t>　コミュニティ・プラント</t>
  </si>
  <si>
    <t>18,900人</t>
  </si>
  <si>
    <t>　　公共下水道（千人）</t>
  </si>
  <si>
    <t>人の日常生活に伴って生ずるごみの総排出量（ｔ/日）（３）</t>
  </si>
  <si>
    <t>　　し尿浄化槽（千人）</t>
  </si>
  <si>
    <t>計画収集量（ｔ/日）（４）</t>
  </si>
  <si>
    <t>ごみ処理施設</t>
  </si>
  <si>
    <t>　非水洗化人口（千人）</t>
  </si>
  <si>
    <t>自家処理量（ｔ/日）</t>
  </si>
  <si>
    <t>　ごみ焼却施設</t>
  </si>
  <si>
    <t>2,849ｔ/日</t>
  </si>
  <si>
    <t>2,752ｔ/日</t>
  </si>
  <si>
    <t>2,864ｔ/日</t>
  </si>
  <si>
    <t>2856ｔ/日</t>
  </si>
  <si>
    <t>計画処理区域内のし尿排出量（kl/日）</t>
  </si>
  <si>
    <t>直　接　搬　入　量　（　ｔ　/　日　）　（５）</t>
  </si>
  <si>
    <t>　粗大ごみ処理施設</t>
  </si>
  <si>
    <t>360ｔ/日</t>
  </si>
  <si>
    <t>479ｔ/日</t>
  </si>
  <si>
    <t xml:space="preserve"> 　  計　  　画　  　収 　 　集　  　量</t>
  </si>
  <si>
    <t>計　画　処　理　量　（（４）+（５））　（　ｔ　/　日　）</t>
  </si>
  <si>
    <t>　その他のごみ処理施設</t>
  </si>
  <si>
    <t>136ｔ/日</t>
  </si>
  <si>
    <t>146ｔ/日</t>
  </si>
  <si>
    <t>201ｔ/日</t>
  </si>
  <si>
    <t>202ｔ/日</t>
  </si>
  <si>
    <t>　　し尿処理施設</t>
  </si>
  <si>
    <t>直接焼却（ｔ/日）</t>
  </si>
  <si>
    <t>　　下水道投入等</t>
  </si>
  <si>
    <t>直接埋立（ｔ/日）</t>
  </si>
  <si>
    <t>最終処分場</t>
  </si>
  <si>
    <t>1,295,133m3</t>
  </si>
  <si>
    <t>2,274,609m3</t>
  </si>
  <si>
    <t>2,666,742m3</t>
  </si>
  <si>
    <t>2,781,838m3</t>
  </si>
  <si>
    <t>　   自　　  家　　  処　  　理　  　量</t>
  </si>
  <si>
    <t>そ　　　の　　　他（ｔ/日）</t>
  </si>
  <si>
    <t>1人1日当たりごみ排出総量（ｇ/人・日）（（２）÷（１））</t>
  </si>
  <si>
    <t>　　注：1.市町村及び一部事務組合が設置するものに限る。</t>
  </si>
  <si>
    <t>　　注：し尿排出量＝くみ取りし尿量+し尿浄化槽汚泥量</t>
  </si>
  <si>
    <t>1 人 1 日 当 た り 排 出 量（ｇ/人・日）（（３）÷（１））</t>
  </si>
  <si>
    <t xml:space="preserve">            2.最終処分場は、処理が終了したものを除き処理能力は年度末残存容量である。</t>
  </si>
  <si>
    <t>資料：県廃棄物対策課</t>
  </si>
  <si>
    <t>117.産業廃棄物処理業者数</t>
  </si>
  <si>
    <t>総数</t>
  </si>
  <si>
    <t>収集運搬業</t>
  </si>
  <si>
    <t>中間処理業</t>
  </si>
  <si>
    <t>最終処分業</t>
  </si>
  <si>
    <t>収集運搬・中間処理業</t>
  </si>
  <si>
    <t>収集運搬・最終処分業</t>
  </si>
  <si>
    <t>中間処理・最終処分業</t>
  </si>
  <si>
    <t>収集運搬・中間処理・最終処分業</t>
  </si>
  <si>
    <t>118.公害苦情件数</t>
  </si>
  <si>
    <t>（単位：件）</t>
  </si>
  <si>
    <t>　総　　　　　　　数</t>
  </si>
  <si>
    <t>大気汚染</t>
  </si>
  <si>
    <t>水質汚濁</t>
  </si>
  <si>
    <t>騒音</t>
  </si>
  <si>
    <t>振動</t>
  </si>
  <si>
    <t>悪臭</t>
  </si>
  <si>
    <t>土壌汚染</t>
  </si>
  <si>
    <t>地盤沈下</t>
  </si>
  <si>
    <t>　資料：県環境指導課</t>
  </si>
  <si>
    <t>119.宿泊施設、興行場、公衆浴場、理・美容所、クリーニング施設等の状況</t>
  </si>
  <si>
    <t>　　　（各年末）</t>
  </si>
  <si>
    <t>平成６年</t>
  </si>
  <si>
    <t>ホテル</t>
  </si>
  <si>
    <t>　　施　　　　設　　　　数</t>
  </si>
  <si>
    <t>　　客　　　　室　　　　数</t>
  </si>
  <si>
    <t>旅館</t>
  </si>
  <si>
    <t>簡易宿所数</t>
  </si>
  <si>
    <t>下宿数</t>
  </si>
  <si>
    <t>常設興行場</t>
  </si>
  <si>
    <t>　　映　　　　画　　　　館</t>
  </si>
  <si>
    <t>　　ス　ポ　ー　ツ　施　設</t>
  </si>
  <si>
    <t>　　そ　　　　の　　　　他</t>
  </si>
  <si>
    <t>公衆浴場</t>
  </si>
  <si>
    <t>　　公　　　　　　　　　営</t>
  </si>
  <si>
    <t>　　　　普  　通  　浴  　場</t>
  </si>
  <si>
    <t>　　　　そ　　　の　　　他</t>
  </si>
  <si>
    <t>　　私　　　　　　　　　営</t>
  </si>
  <si>
    <t>　　　　個　室　付　浴　場</t>
  </si>
  <si>
    <t>　　　　ヘ ル ス セ ン タ ー</t>
  </si>
  <si>
    <t>　　　　サ　ウ　ナ　風　呂</t>
  </si>
  <si>
    <t>理容所施設数</t>
  </si>
  <si>
    <t>　従業理容師数(人)</t>
  </si>
  <si>
    <t>美容所施設数</t>
  </si>
  <si>
    <t>　従業美容師数(人)</t>
  </si>
  <si>
    <t>クリーニング所施設数</t>
  </si>
  <si>
    <t>　従業クリーニング師数(人)</t>
  </si>
  <si>
    <t>　資料：県保健福祉部「保健統計の概況」</t>
  </si>
  <si>
    <t>120.刑法犯の認知・検挙件数（罪種別）</t>
  </si>
  <si>
    <t>平成7年</t>
  </si>
  <si>
    <t>区　　　　　　分</t>
  </si>
  <si>
    <t>認知</t>
  </si>
  <si>
    <t>検挙</t>
  </si>
  <si>
    <t>総　　　　　　　　　数</t>
  </si>
  <si>
    <t>凶　　悪　　犯</t>
  </si>
  <si>
    <t>殺人</t>
  </si>
  <si>
    <t>強盗</t>
  </si>
  <si>
    <t>放火</t>
  </si>
  <si>
    <t>強姦</t>
  </si>
  <si>
    <t>窃　　　　　盗</t>
  </si>
  <si>
    <t>粗　　暴　　犯</t>
  </si>
  <si>
    <t>凶器準備集合</t>
  </si>
  <si>
    <t>暴行</t>
  </si>
  <si>
    <t>傷害</t>
  </si>
  <si>
    <t>脅迫</t>
  </si>
  <si>
    <t>恐喝</t>
  </si>
  <si>
    <t>知　　能　　犯</t>
  </si>
  <si>
    <t>詐欺</t>
  </si>
  <si>
    <t>横領</t>
  </si>
  <si>
    <t>偽造</t>
  </si>
  <si>
    <t>汚職</t>
  </si>
  <si>
    <t>背任</t>
  </si>
  <si>
    <t>風　　俗　　犯</t>
  </si>
  <si>
    <t>と博</t>
  </si>
  <si>
    <t>強制わいせつ</t>
  </si>
  <si>
    <t>公然わいせつ・わいせつ物</t>
  </si>
  <si>
    <t>そ の 他 の 刑 法 犯</t>
  </si>
  <si>
    <t>業務上過失致死傷</t>
  </si>
  <si>
    <t>　注：1.道路上の交通事故に係る業務上過失致死傷は除く。</t>
  </si>
  <si>
    <t>　　　2.検挙件数には他県発生本県検挙事件を含む。</t>
  </si>
  <si>
    <t>資料：県警察本部「福島県の犯罪」</t>
  </si>
  <si>
    <t>121.少年犯罪の発生状況</t>
  </si>
  <si>
    <t>（単位；人、％）</t>
  </si>
  <si>
    <t>年</t>
  </si>
  <si>
    <t>齢</t>
  </si>
  <si>
    <t>別</t>
  </si>
  <si>
    <t>学</t>
  </si>
  <si>
    <t>　　　　 職</t>
  </si>
  <si>
    <t>区　　分</t>
  </si>
  <si>
    <t>平成７年</t>
  </si>
  <si>
    <t>14歳未満</t>
  </si>
  <si>
    <t>未就学</t>
  </si>
  <si>
    <t>小学校児童</t>
  </si>
  <si>
    <t>中学校生徒</t>
  </si>
  <si>
    <t>高等学校生徒</t>
  </si>
  <si>
    <t>大学学生</t>
  </si>
  <si>
    <t>その他の学生</t>
  </si>
  <si>
    <t>有職者</t>
  </si>
  <si>
    <t>無職者</t>
  </si>
  <si>
    <t>総　　　 　数</t>
  </si>
  <si>
    <t>　　前  年  比</t>
  </si>
  <si>
    <t>　　構  成  比</t>
  </si>
  <si>
    <t xml:space="preserve">           -</t>
  </si>
  <si>
    <t>　凶　悪　犯</t>
  </si>
  <si>
    <t>　粗　暴　犯</t>
  </si>
  <si>
    <t>　窃　　　盗</t>
  </si>
  <si>
    <t>　知　能　犯</t>
  </si>
  <si>
    <t>　風　俗　犯</t>
  </si>
  <si>
    <t>その他の刑法犯</t>
  </si>
  <si>
    <t>　資料：県警察本部少年課</t>
  </si>
  <si>
    <t>122.交通規制実施状況（各年度末現在）</t>
  </si>
  <si>
    <t>平成９年度</t>
  </si>
  <si>
    <t>区　間</t>
  </si>
  <si>
    <t>延　　長</t>
  </si>
  <si>
    <t>規制率</t>
  </si>
  <si>
    <t>（箇所）</t>
  </si>
  <si>
    <t>（ｍ）</t>
  </si>
  <si>
    <t>（％）</t>
  </si>
  <si>
    <t>最高速度</t>
  </si>
  <si>
    <t>はみ出し禁止</t>
  </si>
  <si>
    <t>追い越し禁止</t>
  </si>
  <si>
    <t>駐車禁止</t>
  </si>
  <si>
    <t>一方通行</t>
  </si>
  <si>
    <t>路側帯</t>
  </si>
  <si>
    <t>車両通行禁止</t>
  </si>
  <si>
    <t>大型通行禁止</t>
  </si>
  <si>
    <t>歩行者用道路</t>
  </si>
  <si>
    <t>自転車歩道通行可</t>
  </si>
  <si>
    <t>横断歩道</t>
  </si>
  <si>
    <t>指定方向外進行禁止</t>
  </si>
  <si>
    <t>　注：規制率は、各前年度末の道路実延長（高速道路を除く）を基礎に算出した。</t>
  </si>
  <si>
    <t>資料：県警察本部交通規制課</t>
  </si>
  <si>
    <t>123.交通事故の状況</t>
  </si>
  <si>
    <t>（単位：件、人、％）</t>
  </si>
  <si>
    <t>対前年比</t>
  </si>
  <si>
    <t>構成比</t>
  </si>
  <si>
    <t>件数</t>
  </si>
  <si>
    <t>　</t>
  </si>
  <si>
    <t>死者数</t>
  </si>
  <si>
    <t>　内こども</t>
  </si>
  <si>
    <t>　高齢者</t>
  </si>
  <si>
    <t>負傷者数</t>
  </si>
  <si>
    <t>　注：こどもは中学生以下、高齢者は65歳以上</t>
  </si>
  <si>
    <t>資料：県警察本部交通企画課「交通事故のあらまし」</t>
  </si>
  <si>
    <t>１24.違反別・当事者別交通事故発生状況（平成１０年）</t>
  </si>
  <si>
    <t xml:space="preserve">             （単位：件、人）</t>
  </si>
  <si>
    <t>件　　　　　数</t>
  </si>
  <si>
    <t>死　　　　　者</t>
  </si>
  <si>
    <t>乗用</t>
  </si>
  <si>
    <t>貨物</t>
  </si>
  <si>
    <t>二輪</t>
  </si>
  <si>
    <t>総　　　　　　　　　　計</t>
  </si>
  <si>
    <t>車　　両　　等　　計</t>
  </si>
  <si>
    <t>信号無視</t>
  </si>
  <si>
    <t>通行区分</t>
  </si>
  <si>
    <t>横断等</t>
  </si>
  <si>
    <t>車間距離</t>
  </si>
  <si>
    <t>追越し</t>
  </si>
  <si>
    <t>左折・右折違反</t>
  </si>
  <si>
    <t>優先通行</t>
  </si>
  <si>
    <t>交差点安全進行義務違反</t>
  </si>
  <si>
    <t>歩行者妨害</t>
  </si>
  <si>
    <t>徐行場所</t>
  </si>
  <si>
    <t>指定場所一時不停止</t>
  </si>
  <si>
    <t>酒酔い</t>
  </si>
  <si>
    <t>過労等</t>
  </si>
  <si>
    <t>安全運転義務違反</t>
  </si>
  <si>
    <t>安全不確認ドア開放等</t>
  </si>
  <si>
    <t>(再 掲)酒気帯び</t>
  </si>
  <si>
    <t>歩　　行　　者　　計</t>
  </si>
  <si>
    <t>　注：1.総数には、その他の車両を含む。</t>
  </si>
  <si>
    <t>　　　2.当事者不明は含まない。</t>
  </si>
  <si>
    <t>資料：県警察本部交通企画課</t>
  </si>
  <si>
    <t>125.消防体制の現況（平成１０年4月1日現在）</t>
  </si>
  <si>
    <t>消　防　　　本部数</t>
  </si>
  <si>
    <t>消　防　　　署　数</t>
  </si>
  <si>
    <t>出張所　　等　数</t>
  </si>
  <si>
    <t>消　防　　団　数</t>
  </si>
  <si>
    <t>消　防　　　職員数</t>
  </si>
  <si>
    <t>消　防　　　団員数</t>
  </si>
  <si>
    <t>普通消防　ポンプ　　自動車</t>
  </si>
  <si>
    <t>水槽付消　防ポンプ　自動車</t>
  </si>
  <si>
    <t>はしご付　消防ポン　プ自動車</t>
  </si>
  <si>
    <t>はしご　　付消防　　自動車</t>
  </si>
  <si>
    <t>化学消防　　自動車</t>
  </si>
  <si>
    <t>救　急　　自動車</t>
  </si>
  <si>
    <t>消火栓</t>
  </si>
  <si>
    <t>福島市</t>
  </si>
  <si>
    <t>いわき市</t>
  </si>
  <si>
    <t>伊達地方消防組合</t>
  </si>
  <si>
    <t>安達地方広域行政組合</t>
  </si>
  <si>
    <t>郡山地方広域消防組合</t>
  </si>
  <si>
    <t>須賀川地方広域消防組合</t>
  </si>
  <si>
    <t>白河地方広域市町村圏整備組合</t>
  </si>
  <si>
    <t>喜多方地方広域市町村圏組合</t>
  </si>
  <si>
    <t>会津地方広域市町村圏整備組合</t>
  </si>
  <si>
    <t>南会津地方広域市町村圏組合</t>
  </si>
  <si>
    <t>相馬地方広域市町村圏組合</t>
  </si>
  <si>
    <t>双葉地方広域市町村圏組合</t>
  </si>
  <si>
    <t>　資料：県消防防災課「消防防災年報」</t>
  </si>
  <si>
    <t>126.自然災害・保安災害の被害発生状況（平成１０年)</t>
  </si>
  <si>
    <t>（単位：世帯、人、棟、ha、個所、石、隻）</t>
  </si>
  <si>
    <t>り災世帯数</t>
  </si>
  <si>
    <t>り災者数</t>
  </si>
  <si>
    <t>人的被害</t>
  </si>
  <si>
    <t>建物被害</t>
  </si>
  <si>
    <t>耕地被害</t>
  </si>
  <si>
    <t>道　路</t>
  </si>
  <si>
    <t>橋　梁</t>
  </si>
  <si>
    <t>河　川</t>
  </si>
  <si>
    <t>崖くずれ</t>
  </si>
  <si>
    <t>鉄軌道被害</t>
  </si>
  <si>
    <t>木材流出</t>
  </si>
  <si>
    <t>港　湾</t>
  </si>
  <si>
    <t>砂　防</t>
  </si>
  <si>
    <t>電　気</t>
  </si>
  <si>
    <t>自　然　災　害</t>
  </si>
  <si>
    <t>　総　　　数</t>
  </si>
  <si>
    <t>台風</t>
  </si>
  <si>
    <t>大雨</t>
  </si>
  <si>
    <t>地震</t>
  </si>
  <si>
    <t>強風</t>
  </si>
  <si>
    <t>地すべり</t>
  </si>
  <si>
    <t>融雪(大雪)</t>
  </si>
  <si>
    <t>　資料：県消防防災課</t>
  </si>
  <si>
    <t>り災者概数</t>
  </si>
  <si>
    <t>道路損壊</t>
  </si>
  <si>
    <t>橋梁流出</t>
  </si>
  <si>
    <t>堤防決壊</t>
  </si>
  <si>
    <t>山(崖)くずれ</t>
  </si>
  <si>
    <t>船舶被害</t>
  </si>
  <si>
    <t>保　安　災　害</t>
  </si>
  <si>
    <t>火災</t>
  </si>
  <si>
    <t>落雷</t>
  </si>
  <si>
    <t>降雪</t>
  </si>
  <si>
    <t>山岳遭難</t>
  </si>
  <si>
    <t>航空</t>
  </si>
  <si>
    <t>陸上交通</t>
  </si>
  <si>
    <t>船舶</t>
  </si>
  <si>
    <t>落盤・山(崖)崩れ</t>
  </si>
  <si>
    <t>爆発物による爆発</t>
  </si>
  <si>
    <t>水　　　　難</t>
  </si>
  <si>
    <t>　資料：県警察本部地域課</t>
  </si>
  <si>
    <t>127.出火原因別火災発生件数</t>
  </si>
  <si>
    <t>　　（単位：件）</t>
  </si>
  <si>
    <t>出　火　原　因</t>
  </si>
  <si>
    <t>平成5年</t>
  </si>
  <si>
    <t>総　　　　　　　　数</t>
  </si>
  <si>
    <t>火あそび</t>
  </si>
  <si>
    <t>こたつ</t>
  </si>
  <si>
    <t>たき火</t>
  </si>
  <si>
    <t>たばこ</t>
  </si>
  <si>
    <t>マッチ・ライター</t>
  </si>
  <si>
    <t>風呂かまど</t>
  </si>
  <si>
    <t>こんろ</t>
  </si>
  <si>
    <t>ストーブ</t>
  </si>
  <si>
    <t>いろり</t>
  </si>
  <si>
    <t>―</t>
  </si>
  <si>
    <t>かまど</t>
  </si>
  <si>
    <t>火鉢</t>
  </si>
  <si>
    <t>灯火</t>
  </si>
  <si>
    <t>煙突・煙道</t>
  </si>
  <si>
    <t>取灰等</t>
  </si>
  <si>
    <t>アイロン</t>
  </si>
  <si>
    <t>電灯・電話等の配線</t>
  </si>
  <si>
    <t>電灯・ネオン灯・蛍光灯</t>
  </si>
  <si>
    <t>配線器具</t>
  </si>
  <si>
    <t>電気装置</t>
  </si>
  <si>
    <t>その他の電気関係</t>
  </si>
  <si>
    <t>炉</t>
  </si>
  <si>
    <t>内燃機関</t>
  </si>
  <si>
    <t>交通機関内配線</t>
  </si>
  <si>
    <t>放火・放火の疑い</t>
  </si>
  <si>
    <t>花火</t>
  </si>
  <si>
    <t>線香</t>
  </si>
  <si>
    <t>焼却炉</t>
  </si>
  <si>
    <t>ボイラー</t>
  </si>
  <si>
    <t>排気管</t>
  </si>
  <si>
    <t>電気機器</t>
  </si>
  <si>
    <t>溶接機・切断機</t>
  </si>
  <si>
    <t>衝突の火花</t>
  </si>
  <si>
    <t>火入れ</t>
  </si>
  <si>
    <t>不明</t>
  </si>
  <si>
    <t>　　注：平成7年より分類項目を変更している。</t>
  </si>
  <si>
    <t>128.火災件数と損害の状況</t>
  </si>
  <si>
    <t>(単位：件、百万円、戸、人、ｍ２、a)</t>
  </si>
  <si>
    <t>　総　　　　　　　　　　数</t>
  </si>
  <si>
    <t>出火件数</t>
  </si>
  <si>
    <t>損害額</t>
  </si>
  <si>
    <t>死者</t>
  </si>
  <si>
    <t>負傷者</t>
  </si>
  <si>
    <t>　う　ち　建　物　火　災</t>
  </si>
  <si>
    <t>焼損面積</t>
  </si>
  <si>
    <t>　う　ち　林　野　火　災</t>
  </si>
  <si>
    <t>129.救急出場件数及び搬送人員</t>
  </si>
  <si>
    <t>　　　（単位：件、人）</t>
  </si>
  <si>
    <t>平成８年</t>
  </si>
  <si>
    <t>件　数</t>
  </si>
  <si>
    <t>人　数</t>
  </si>
  <si>
    <t>　総　　　　　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</si>
  <si>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</si>
  <si>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</si>
  <si>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</si>
  <si>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</si>
  <si>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</si>
  <si>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</si>
  <si>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</si>
  <si>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</si>
  <si>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</si>
  <si>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130.業種別労働災害の死傷者数</t>
  </si>
  <si>
    <t>　　（単位：人）</t>
  </si>
  <si>
    <t>死　亡</t>
  </si>
  <si>
    <t>死傷計</t>
  </si>
  <si>
    <t>製造業</t>
  </si>
  <si>
    <t>土石採取業</t>
  </si>
  <si>
    <t>建設業</t>
  </si>
  <si>
    <t>運輸交通業</t>
  </si>
  <si>
    <t>貨物取扱業</t>
  </si>
  <si>
    <t>漁業</t>
  </si>
  <si>
    <t>林業</t>
  </si>
  <si>
    <t>鉱業</t>
  </si>
  <si>
    <t>その他の事業</t>
  </si>
  <si>
    <t>　　注：死亡数は災害速報により、死傷計数（休業4日以上）は労災保険給付データによる。</t>
  </si>
  <si>
    <t>　資料：福島労働基準局</t>
  </si>
  <si>
    <t>131.事故の型別労働災害死亡者数</t>
  </si>
  <si>
    <t>　　　　　（単位：人）</t>
  </si>
  <si>
    <t>墜落・転落</t>
  </si>
  <si>
    <t>転倒</t>
  </si>
  <si>
    <t>飛来落下</t>
  </si>
  <si>
    <t>崩壊・倒壊</t>
  </si>
  <si>
    <t>激突・激突され</t>
  </si>
  <si>
    <t>はさまれ・まきこまれ(ひかれ)</t>
  </si>
  <si>
    <t>おぼれ</t>
  </si>
  <si>
    <t>高温のものとの接触</t>
  </si>
  <si>
    <t>有害物との接触</t>
  </si>
  <si>
    <t>感電</t>
  </si>
  <si>
    <t>爆発</t>
  </si>
  <si>
    <t>交通事故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</si>
</sst>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sz val="11"/>
      <name val="Osaka"/>
      <family val="3"/>
    </font>
    <font>
      <sz val="9"/>
      <name val="Osaka"/>
      <family val="3"/>
    </font>
    <font>
      <b/>
      <sz val="10"/>
      <color indexed="8"/>
      <name val="Osaka"/>
      <family val="3"/>
    </font>
    <font>
      <sz val="10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423">
    <xf numFmtId="0" fontId="0" fillId="0" borderId="0" xfId="0" applyAlignment="1">
      <alignment/>
    </xf>
    <xf numFmtId="0" fontId="4" fillId="0" borderId="0" xfId="25">
      <alignment/>
      <protection/>
    </xf>
    <xf numFmtId="0" fontId="1" fillId="0" borderId="0" xfId="25" applyFont="1">
      <alignment/>
      <protection/>
    </xf>
    <xf numFmtId="0" fontId="4" fillId="0" borderId="1" xfId="25" applyBorder="1">
      <alignment/>
      <protection/>
    </xf>
    <xf numFmtId="0" fontId="4" fillId="0" borderId="1" xfId="25" applyBorder="1" applyAlignment="1">
      <alignment horizontal="right"/>
      <protection/>
    </xf>
    <xf numFmtId="0" fontId="4" fillId="0" borderId="0" xfId="25" applyBorder="1">
      <alignment/>
      <protection/>
    </xf>
    <xf numFmtId="0" fontId="4" fillId="0" borderId="2" xfId="25" applyBorder="1">
      <alignment/>
      <protection/>
    </xf>
    <xf numFmtId="0" fontId="4" fillId="0" borderId="3" xfId="25" applyBorder="1" applyAlignment="1">
      <alignment horizontal="centerContinuous"/>
      <protection/>
    </xf>
    <xf numFmtId="0" fontId="4" fillId="0" borderId="4" xfId="25" applyBorder="1" applyAlignment="1">
      <alignment horizontal="centerContinuous"/>
      <protection/>
    </xf>
    <xf numFmtId="0" fontId="5" fillId="0" borderId="3" xfId="25" applyFont="1" applyBorder="1" applyAlignment="1">
      <alignment horizontal="centerContinuous"/>
      <protection/>
    </xf>
    <xf numFmtId="0" fontId="4" fillId="0" borderId="5" xfId="25" applyBorder="1" applyAlignment="1">
      <alignment horizontal="center"/>
      <protection/>
    </xf>
    <xf numFmtId="0" fontId="5" fillId="0" borderId="5" xfId="25" applyFont="1" applyBorder="1" applyAlignment="1">
      <alignment horizontal="center"/>
      <protection/>
    </xf>
    <xf numFmtId="0" fontId="4" fillId="0" borderId="0" xfId="25" applyBorder="1" applyAlignment="1">
      <alignment/>
      <protection/>
    </xf>
    <xf numFmtId="0" fontId="1" fillId="0" borderId="0" xfId="25" applyFont="1" applyBorder="1">
      <alignment/>
      <protection/>
    </xf>
    <xf numFmtId="0" fontId="1" fillId="0" borderId="0" xfId="25" applyFont="1" applyBorder="1" applyAlignment="1">
      <alignment/>
      <protection/>
    </xf>
    <xf numFmtId="0" fontId="1" fillId="0" borderId="2" xfId="25" applyFont="1" applyBorder="1">
      <alignment/>
      <protection/>
    </xf>
    <xf numFmtId="38" fontId="5" fillId="0" borderId="0" xfId="16" applyFont="1" applyAlignment="1">
      <alignment horizontal="right"/>
    </xf>
    <xf numFmtId="0" fontId="4" fillId="0" borderId="0" xfId="25" applyBorder="1" applyAlignment="1">
      <alignment horizontal="right"/>
      <protection/>
    </xf>
    <xf numFmtId="0" fontId="4" fillId="0" borderId="2" xfId="25" applyBorder="1" applyAlignment="1">
      <alignment horizontal="right"/>
      <protection/>
    </xf>
    <xf numFmtId="38" fontId="4" fillId="0" borderId="0" xfId="16" applyAlignment="1">
      <alignment/>
    </xf>
    <xf numFmtId="0" fontId="4" fillId="0" borderId="2" xfId="25" applyBorder="1" applyAlignment="1">
      <alignment horizontal="distributed"/>
      <protection/>
    </xf>
    <xf numFmtId="38" fontId="4" fillId="0" borderId="0" xfId="16" applyFont="1" applyAlignment="1">
      <alignment horizontal="right"/>
    </xf>
    <xf numFmtId="0" fontId="6" fillId="0" borderId="2" xfId="25" applyFont="1" applyBorder="1" applyAlignment="1">
      <alignment horizontal="distributed"/>
      <protection/>
    </xf>
    <xf numFmtId="0" fontId="1" fillId="0" borderId="3" xfId="25" applyFont="1" applyBorder="1" applyAlignment="1">
      <alignment/>
      <protection/>
    </xf>
    <xf numFmtId="0" fontId="1" fillId="0" borderId="4" xfId="25" applyFont="1" applyBorder="1" applyAlignment="1">
      <alignment horizontal="distributed"/>
      <protection/>
    </xf>
    <xf numFmtId="38" fontId="4" fillId="0" borderId="3" xfId="16" applyBorder="1" applyAlignment="1">
      <alignment/>
    </xf>
    <xf numFmtId="38" fontId="4" fillId="0" borderId="3" xfId="16" applyFont="1" applyBorder="1" applyAlignment="1">
      <alignment horizontal="right"/>
    </xf>
    <xf numFmtId="0" fontId="4" fillId="0" borderId="0" xfId="25" applyAlignment="1">
      <alignment/>
      <protection/>
    </xf>
    <xf numFmtId="0" fontId="0" fillId="0" borderId="0" xfId="36">
      <alignment/>
      <protection/>
    </xf>
    <xf numFmtId="0" fontId="1" fillId="0" borderId="0" xfId="36" applyFont="1">
      <alignment/>
      <protection/>
    </xf>
    <xf numFmtId="0" fontId="0" fillId="0" borderId="1" xfId="36" applyBorder="1">
      <alignment/>
      <protection/>
    </xf>
    <xf numFmtId="0" fontId="0" fillId="0" borderId="2" xfId="36" applyBorder="1">
      <alignment/>
      <protection/>
    </xf>
    <xf numFmtId="0" fontId="4" fillId="0" borderId="0" xfId="26">
      <alignment/>
      <protection/>
    </xf>
    <xf numFmtId="0" fontId="0" fillId="0" borderId="6" xfId="36" applyBorder="1">
      <alignment/>
      <protection/>
    </xf>
    <xf numFmtId="0" fontId="0" fillId="0" borderId="7" xfId="36" applyBorder="1">
      <alignment/>
      <protection/>
    </xf>
    <xf numFmtId="0" fontId="0" fillId="0" borderId="3" xfId="36" applyBorder="1" applyAlignment="1">
      <alignment horizontal="center"/>
      <protection/>
    </xf>
    <xf numFmtId="0" fontId="0" fillId="0" borderId="3" xfId="36" applyBorder="1">
      <alignment/>
      <protection/>
    </xf>
    <xf numFmtId="0" fontId="0" fillId="0" borderId="4" xfId="36" applyBorder="1">
      <alignment/>
      <protection/>
    </xf>
    <xf numFmtId="0" fontId="0" fillId="0" borderId="4" xfId="36" applyBorder="1" applyAlignment="1">
      <alignment horizontal="center"/>
      <protection/>
    </xf>
    <xf numFmtId="0" fontId="4" fillId="0" borderId="3" xfId="26" applyBorder="1">
      <alignment/>
      <protection/>
    </xf>
    <xf numFmtId="0" fontId="0" fillId="0" borderId="8" xfId="36" applyFont="1" applyBorder="1" applyAlignment="1">
      <alignment horizontal="center"/>
      <protection/>
    </xf>
    <xf numFmtId="0" fontId="0" fillId="0" borderId="4" xfId="36" applyFont="1" applyBorder="1" applyAlignment="1">
      <alignment horizontal="center"/>
      <protection/>
    </xf>
    <xf numFmtId="0" fontId="1" fillId="0" borderId="4" xfId="36" applyFont="1" applyBorder="1" applyAlignment="1">
      <alignment horizontal="center"/>
      <protection/>
    </xf>
    <xf numFmtId="0" fontId="7" fillId="0" borderId="4" xfId="36" applyFont="1" applyBorder="1" applyAlignment="1">
      <alignment horizontal="center"/>
      <protection/>
    </xf>
    <xf numFmtId="0" fontId="8" fillId="0" borderId="4" xfId="36" applyFont="1" applyBorder="1" applyAlignment="1">
      <alignment horizontal="center"/>
      <protection/>
    </xf>
    <xf numFmtId="0" fontId="1" fillId="0" borderId="2" xfId="36" applyFont="1" applyBorder="1">
      <alignment/>
      <protection/>
    </xf>
    <xf numFmtId="38" fontId="0" fillId="0" borderId="0" xfId="16" applyAlignment="1">
      <alignment/>
    </xf>
    <xf numFmtId="178" fontId="0" fillId="0" borderId="0" xfId="16" applyNumberFormat="1" applyAlignment="1">
      <alignment horizontal="right"/>
    </xf>
    <xf numFmtId="178" fontId="4" fillId="0" borderId="0" xfId="16" applyNumberFormat="1" applyAlignment="1">
      <alignment/>
    </xf>
    <xf numFmtId="178" fontId="5" fillId="0" borderId="0" xfId="16" applyNumberFormat="1" applyFont="1" applyAlignment="1">
      <alignment/>
    </xf>
    <xf numFmtId="178" fontId="0" fillId="0" borderId="0" xfId="16" applyNumberFormat="1" applyFont="1" applyAlignment="1">
      <alignment horizontal="right"/>
    </xf>
    <xf numFmtId="38" fontId="5" fillId="0" borderId="0" xfId="16" applyFont="1" applyAlignment="1">
      <alignment/>
    </xf>
    <xf numFmtId="38" fontId="4" fillId="0" borderId="0" xfId="16" applyAlignment="1">
      <alignment horizontal="right"/>
    </xf>
    <xf numFmtId="38" fontId="0" fillId="0" borderId="3" xfId="16" applyBorder="1" applyAlignment="1">
      <alignment/>
    </xf>
    <xf numFmtId="0" fontId="1" fillId="0" borderId="0" xfId="27" applyFont="1">
      <alignment/>
      <protection/>
    </xf>
    <xf numFmtId="0" fontId="4" fillId="0" borderId="0" xfId="27">
      <alignment/>
      <protection/>
    </xf>
    <xf numFmtId="0" fontId="4" fillId="0" borderId="1" xfId="27" applyBorder="1">
      <alignment/>
      <protection/>
    </xf>
    <xf numFmtId="0" fontId="4" fillId="0" borderId="2" xfId="27" applyBorder="1">
      <alignment/>
      <protection/>
    </xf>
    <xf numFmtId="0" fontId="4" fillId="0" borderId="3" xfId="27" applyBorder="1" applyAlignment="1">
      <alignment horizontal="centerContinuous"/>
      <protection/>
    </xf>
    <xf numFmtId="0" fontId="4" fillId="0" borderId="4" xfId="27" applyBorder="1" applyAlignment="1">
      <alignment horizontal="centerContinuous"/>
      <protection/>
    </xf>
    <xf numFmtId="0" fontId="5" fillId="0" borderId="3" xfId="27" applyFont="1" applyBorder="1" applyAlignment="1">
      <alignment horizontal="centerContinuous"/>
      <protection/>
    </xf>
    <xf numFmtId="0" fontId="4" fillId="0" borderId="0" xfId="27" applyBorder="1">
      <alignment/>
      <protection/>
    </xf>
    <xf numFmtId="0" fontId="4" fillId="0" borderId="2" xfId="27" applyBorder="1" applyAlignment="1">
      <alignment horizontal="center"/>
      <protection/>
    </xf>
    <xf numFmtId="0" fontId="5" fillId="0" borderId="2" xfId="27" applyFont="1" applyBorder="1" applyAlignment="1">
      <alignment horizontal="center"/>
      <protection/>
    </xf>
    <xf numFmtId="0" fontId="5" fillId="0" borderId="0" xfId="27" applyFont="1" applyBorder="1" applyAlignment="1">
      <alignment horizontal="center"/>
      <protection/>
    </xf>
    <xf numFmtId="0" fontId="4" fillId="0" borderId="4" xfId="27" applyBorder="1" applyAlignment="1">
      <alignment horizontal="center"/>
      <protection/>
    </xf>
    <xf numFmtId="0" fontId="4" fillId="0" borderId="7" xfId="27" applyBorder="1" applyAlignment="1">
      <alignment horizontal="center"/>
      <protection/>
    </xf>
    <xf numFmtId="0" fontId="5" fillId="0" borderId="7" xfId="27" applyFont="1" applyBorder="1" applyAlignment="1">
      <alignment horizontal="center"/>
      <protection/>
    </xf>
    <xf numFmtId="0" fontId="5" fillId="0" borderId="7" xfId="27" applyFont="1" applyBorder="1" applyAlignment="1">
      <alignment horizontal="right"/>
      <protection/>
    </xf>
    <xf numFmtId="0" fontId="5" fillId="0" borderId="0" xfId="27" applyFont="1">
      <alignment/>
      <protection/>
    </xf>
    <xf numFmtId="0" fontId="0" fillId="0" borderId="2" xfId="27" applyFont="1" applyBorder="1" applyAlignment="1">
      <alignment horizontal="distributed"/>
      <protection/>
    </xf>
    <xf numFmtId="38" fontId="4" fillId="0" borderId="0" xfId="27" applyNumberFormat="1">
      <alignment/>
      <protection/>
    </xf>
    <xf numFmtId="178" fontId="4" fillId="0" borderId="0" xfId="27" applyNumberFormat="1">
      <alignment/>
      <protection/>
    </xf>
    <xf numFmtId="0" fontId="4" fillId="0" borderId="2" xfId="27" applyFont="1" applyBorder="1" applyAlignment="1">
      <alignment horizontal="distributed"/>
      <protection/>
    </xf>
    <xf numFmtId="178" fontId="4" fillId="0" borderId="0" xfId="16" applyNumberFormat="1" applyFont="1" applyAlignment="1">
      <alignment horizontal="right"/>
    </xf>
    <xf numFmtId="0" fontId="1" fillId="0" borderId="4" xfId="27" applyFont="1" applyBorder="1" applyAlignment="1">
      <alignment/>
      <protection/>
    </xf>
    <xf numFmtId="0" fontId="4" fillId="0" borderId="0" xfId="27" applyAlignment="1">
      <alignment/>
      <protection/>
    </xf>
    <xf numFmtId="0" fontId="4" fillId="0" borderId="0" xfId="28">
      <alignment/>
      <protection/>
    </xf>
    <xf numFmtId="0" fontId="1" fillId="0" borderId="0" xfId="28" applyFont="1">
      <alignment/>
      <protection/>
    </xf>
    <xf numFmtId="0" fontId="4" fillId="0" borderId="1" xfId="28" applyBorder="1">
      <alignment/>
      <protection/>
    </xf>
    <xf numFmtId="0" fontId="4" fillId="0" borderId="1" xfId="28" applyBorder="1" applyAlignment="1">
      <alignment horizontal="right"/>
      <protection/>
    </xf>
    <xf numFmtId="0" fontId="4" fillId="0" borderId="2" xfId="28" applyBorder="1">
      <alignment/>
      <protection/>
    </xf>
    <xf numFmtId="0" fontId="4" fillId="0" borderId="3" xfId="28" applyBorder="1" applyAlignment="1">
      <alignment horizontal="centerContinuous"/>
      <protection/>
    </xf>
    <xf numFmtId="0" fontId="4" fillId="0" borderId="4" xfId="28" applyBorder="1" applyAlignment="1">
      <alignment horizontal="centerContinuous"/>
      <protection/>
    </xf>
    <xf numFmtId="0" fontId="5" fillId="0" borderId="7" xfId="28" applyFont="1" applyBorder="1" applyAlignment="1">
      <alignment horizontal="centerContinuous"/>
      <protection/>
    </xf>
    <xf numFmtId="0" fontId="5" fillId="0" borderId="3" xfId="28" applyFont="1" applyBorder="1" applyAlignment="1">
      <alignment horizontal="centerContinuous"/>
      <protection/>
    </xf>
    <xf numFmtId="0" fontId="4" fillId="0" borderId="4" xfId="28" applyBorder="1" applyAlignment="1">
      <alignment horizontal="center"/>
      <protection/>
    </xf>
    <xf numFmtId="0" fontId="4" fillId="0" borderId="5" xfId="28" applyBorder="1" applyAlignment="1">
      <alignment horizontal="center"/>
      <protection/>
    </xf>
    <xf numFmtId="0" fontId="6" fillId="0" borderId="5" xfId="28" applyFont="1" applyBorder="1" applyAlignment="1">
      <alignment horizontal="center"/>
      <protection/>
    </xf>
    <xf numFmtId="0" fontId="5" fillId="0" borderId="5" xfId="28" applyFont="1" applyBorder="1" applyAlignment="1">
      <alignment horizontal="center"/>
      <protection/>
    </xf>
    <xf numFmtId="0" fontId="9" fillId="0" borderId="5" xfId="28" applyFont="1" applyBorder="1" applyAlignment="1">
      <alignment horizontal="center"/>
      <protection/>
    </xf>
    <xf numFmtId="0" fontId="5" fillId="0" borderId="0" xfId="28" applyFont="1">
      <alignment/>
      <protection/>
    </xf>
    <xf numFmtId="0" fontId="0" fillId="0" borderId="2" xfId="28" applyFont="1" applyBorder="1" applyAlignment="1">
      <alignment horizontal="distributed"/>
      <protection/>
    </xf>
    <xf numFmtId="38" fontId="4" fillId="0" borderId="0" xfId="16" applyBorder="1" applyAlignment="1">
      <alignment/>
    </xf>
    <xf numFmtId="38" fontId="4" fillId="0" borderId="0" xfId="28" applyNumberFormat="1">
      <alignment/>
      <protection/>
    </xf>
    <xf numFmtId="178" fontId="4" fillId="0" borderId="0" xfId="28" applyNumberFormat="1">
      <alignment/>
      <protection/>
    </xf>
    <xf numFmtId="38" fontId="5" fillId="0" borderId="0" xfId="28" applyNumberFormat="1" applyFont="1">
      <alignment/>
      <protection/>
    </xf>
    <xf numFmtId="178" fontId="5" fillId="0" borderId="0" xfId="28" applyNumberFormat="1" applyFont="1">
      <alignment/>
      <protection/>
    </xf>
    <xf numFmtId="38" fontId="5" fillId="0" borderId="0" xfId="28" applyNumberFormat="1" applyFont="1" applyAlignment="1">
      <alignment horizontal="right"/>
      <protection/>
    </xf>
    <xf numFmtId="179" fontId="4" fillId="0" borderId="0" xfId="28" applyNumberFormat="1">
      <alignment/>
      <protection/>
    </xf>
    <xf numFmtId="0" fontId="4" fillId="0" borderId="2" xfId="28" applyBorder="1" applyAlignment="1">
      <alignment horizontal="right"/>
      <protection/>
    </xf>
    <xf numFmtId="0" fontId="4" fillId="0" borderId="2" xfId="28" applyBorder="1" applyAlignment="1">
      <alignment horizontal="distributed"/>
      <protection/>
    </xf>
    <xf numFmtId="0" fontId="4" fillId="0" borderId="2" xfId="28" applyBorder="1" applyAlignment="1">
      <alignment/>
      <protection/>
    </xf>
    <xf numFmtId="38" fontId="0" fillId="0" borderId="0" xfId="16" applyFont="1" applyAlignment="1">
      <alignment/>
    </xf>
    <xf numFmtId="178" fontId="0" fillId="0" borderId="0" xfId="16" applyNumberFormat="1" applyFont="1" applyAlignment="1">
      <alignment/>
    </xf>
    <xf numFmtId="0" fontId="1" fillId="0" borderId="4" xfId="28" applyFont="1" applyBorder="1" applyAlignment="1">
      <alignment horizontal="distributed"/>
      <protection/>
    </xf>
    <xf numFmtId="0" fontId="4" fillId="0" borderId="0" xfId="28" applyAlignment="1">
      <alignment/>
      <protection/>
    </xf>
    <xf numFmtId="0" fontId="4" fillId="0" borderId="0" xfId="29">
      <alignment/>
      <protection/>
    </xf>
    <xf numFmtId="0" fontId="1" fillId="0" borderId="0" xfId="29" applyFont="1">
      <alignment/>
      <protection/>
    </xf>
    <xf numFmtId="0" fontId="4" fillId="0" borderId="1" xfId="29" applyBorder="1">
      <alignment/>
      <protection/>
    </xf>
    <xf numFmtId="0" fontId="4" fillId="0" borderId="0" xfId="29" applyBorder="1">
      <alignment/>
      <protection/>
    </xf>
    <xf numFmtId="0" fontId="4" fillId="0" borderId="2" xfId="29" applyBorder="1">
      <alignment/>
      <protection/>
    </xf>
    <xf numFmtId="0" fontId="4" fillId="0" borderId="3" xfId="29" applyBorder="1">
      <alignment/>
      <protection/>
    </xf>
    <xf numFmtId="0" fontId="4" fillId="0" borderId="4" xfId="29" applyBorder="1">
      <alignment/>
      <protection/>
    </xf>
    <xf numFmtId="0" fontId="4" fillId="0" borderId="3" xfId="29" applyBorder="1" applyAlignment="1">
      <alignment horizontal="center"/>
      <protection/>
    </xf>
    <xf numFmtId="0" fontId="4" fillId="0" borderId="4" xfId="29" applyBorder="1" applyAlignment="1">
      <alignment horizontal="center"/>
      <protection/>
    </xf>
    <xf numFmtId="0" fontId="5" fillId="0" borderId="5" xfId="29" applyFont="1" applyBorder="1" applyAlignment="1">
      <alignment horizontal="center"/>
      <protection/>
    </xf>
    <xf numFmtId="0" fontId="4" fillId="0" borderId="5" xfId="29" applyBorder="1" applyAlignment="1">
      <alignment horizontal="center"/>
      <protection/>
    </xf>
    <xf numFmtId="0" fontId="4" fillId="0" borderId="9" xfId="29" applyBorder="1" applyAlignment="1">
      <alignment horizontal="center"/>
      <protection/>
    </xf>
    <xf numFmtId="0" fontId="4" fillId="0" borderId="7" xfId="29" applyBorder="1" applyAlignment="1">
      <alignment horizontal="center"/>
      <protection/>
    </xf>
    <xf numFmtId="0" fontId="5" fillId="0" borderId="0" xfId="29" applyFont="1" applyBorder="1">
      <alignment/>
      <protection/>
    </xf>
    <xf numFmtId="0" fontId="1" fillId="0" borderId="0" xfId="29" applyFont="1" applyBorder="1">
      <alignment/>
      <protection/>
    </xf>
    <xf numFmtId="0" fontId="1" fillId="0" borderId="2" xfId="29" applyFont="1" applyBorder="1">
      <alignment/>
      <protection/>
    </xf>
    <xf numFmtId="0" fontId="4" fillId="0" borderId="2" xfId="29" applyFont="1" applyBorder="1" applyAlignment="1">
      <alignment horizontal="distributed"/>
      <protection/>
    </xf>
    <xf numFmtId="0" fontId="1" fillId="0" borderId="0" xfId="29" applyFont="1" applyBorder="1" applyAlignment="1">
      <alignment/>
      <protection/>
    </xf>
    <xf numFmtId="0" fontId="1" fillId="0" borderId="2" xfId="29" applyFont="1" applyBorder="1" applyAlignment="1">
      <alignment/>
      <protection/>
    </xf>
    <xf numFmtId="0" fontId="1" fillId="0" borderId="3" xfId="29" applyFont="1" applyBorder="1" applyAlignment="1">
      <alignment/>
      <protection/>
    </xf>
    <xf numFmtId="0" fontId="1" fillId="0" borderId="4" xfId="29" applyFont="1" applyBorder="1" applyAlignment="1">
      <alignment/>
      <protection/>
    </xf>
    <xf numFmtId="0" fontId="4" fillId="0" borderId="0" xfId="29" applyAlignment="1">
      <alignment/>
      <protection/>
    </xf>
    <xf numFmtId="0" fontId="4" fillId="0" borderId="0" xfId="30">
      <alignment/>
      <protection/>
    </xf>
    <xf numFmtId="0" fontId="5" fillId="0" borderId="0" xfId="30" applyFont="1">
      <alignment/>
      <protection/>
    </xf>
    <xf numFmtId="0" fontId="4" fillId="0" borderId="1" xfId="30" applyBorder="1">
      <alignment/>
      <protection/>
    </xf>
    <xf numFmtId="0" fontId="4" fillId="0" borderId="4" xfId="30" applyBorder="1" applyAlignment="1">
      <alignment horizontal="center" vertical="center"/>
      <protection/>
    </xf>
    <xf numFmtId="0" fontId="4" fillId="0" borderId="4" xfId="30" applyBorder="1" applyAlignment="1">
      <alignment horizontal="center" vertical="center" wrapText="1"/>
      <protection/>
    </xf>
    <xf numFmtId="0" fontId="4" fillId="0" borderId="3" xfId="30" applyBorder="1" applyAlignment="1">
      <alignment horizontal="center" vertical="center" wrapText="1"/>
      <protection/>
    </xf>
    <xf numFmtId="0" fontId="4" fillId="0" borderId="7" xfId="30" applyBorder="1" applyAlignment="1">
      <alignment horizontal="center" vertical="center"/>
      <protection/>
    </xf>
    <xf numFmtId="0" fontId="4" fillId="0" borderId="0" xfId="30" applyAlignment="1">
      <alignment horizontal="center" vertical="center"/>
      <protection/>
    </xf>
    <xf numFmtId="0" fontId="4" fillId="0" borderId="0" xfId="30" applyAlignment="1">
      <alignment vertical="center"/>
      <protection/>
    </xf>
    <xf numFmtId="0" fontId="4" fillId="0" borderId="2" xfId="30" applyBorder="1" applyAlignment="1">
      <alignment horizontal="distributed"/>
      <protection/>
    </xf>
    <xf numFmtId="0" fontId="5" fillId="0" borderId="2" xfId="30" applyFont="1" applyBorder="1" applyAlignment="1">
      <alignment horizontal="distributed"/>
      <protection/>
    </xf>
    <xf numFmtId="0" fontId="4" fillId="0" borderId="4" xfId="30" applyBorder="1" applyAlignment="1">
      <alignment horizontal="distributed"/>
      <protection/>
    </xf>
    <xf numFmtId="0" fontId="4" fillId="0" borderId="3" xfId="30" applyBorder="1">
      <alignment/>
      <protection/>
    </xf>
    <xf numFmtId="0" fontId="4" fillId="0" borderId="0" xfId="30" applyAlignment="1">
      <alignment horizontal="distributed"/>
      <protection/>
    </xf>
    <xf numFmtId="0" fontId="4" fillId="0" borderId="0" xfId="31">
      <alignment/>
      <protection/>
    </xf>
    <xf numFmtId="0" fontId="1" fillId="0" borderId="0" xfId="31" applyFont="1">
      <alignment/>
      <protection/>
    </xf>
    <xf numFmtId="0" fontId="4" fillId="0" borderId="1" xfId="31" applyBorder="1">
      <alignment/>
      <protection/>
    </xf>
    <xf numFmtId="0" fontId="4" fillId="0" borderId="10" xfId="31" applyBorder="1" applyAlignment="1">
      <alignment horizontal="centerContinuous"/>
      <protection/>
    </xf>
    <xf numFmtId="0" fontId="4" fillId="0" borderId="4" xfId="31" applyBorder="1" applyAlignment="1">
      <alignment horizontal="centerContinuous"/>
      <protection/>
    </xf>
    <xf numFmtId="0" fontId="4" fillId="0" borderId="4" xfId="31" applyBorder="1" applyAlignment="1">
      <alignment horizontal="center"/>
      <protection/>
    </xf>
    <xf numFmtId="0" fontId="4" fillId="0" borderId="7" xfId="31" applyFont="1" applyBorder="1" applyAlignment="1">
      <alignment horizontal="center"/>
      <protection/>
    </xf>
    <xf numFmtId="0" fontId="10" fillId="0" borderId="7" xfId="31" applyFont="1" applyBorder="1" applyAlignment="1">
      <alignment horizontal="center"/>
      <protection/>
    </xf>
    <xf numFmtId="0" fontId="0" fillId="0" borderId="7" xfId="31" applyFont="1" applyBorder="1" applyAlignment="1">
      <alignment horizontal="center"/>
      <protection/>
    </xf>
    <xf numFmtId="0" fontId="0" fillId="0" borderId="11" xfId="31" applyFont="1" applyBorder="1" applyAlignment="1">
      <alignment horizontal="center"/>
      <protection/>
    </xf>
    <xf numFmtId="0" fontId="4" fillId="0" borderId="11" xfId="31" applyFont="1" applyBorder="1" applyAlignment="1">
      <alignment horizontal="center"/>
      <protection/>
    </xf>
    <xf numFmtId="0" fontId="4" fillId="0" borderId="0" xfId="31" applyBorder="1" applyAlignment="1">
      <alignment horizontal="centerContinuous"/>
      <protection/>
    </xf>
    <xf numFmtId="0" fontId="4" fillId="0" borderId="2" xfId="31" applyBorder="1" applyAlignment="1">
      <alignment horizontal="centerContinuous"/>
      <protection/>
    </xf>
    <xf numFmtId="0" fontId="4" fillId="0" borderId="0" xfId="31" applyBorder="1" applyAlignment="1">
      <alignment horizontal="center"/>
      <protection/>
    </xf>
    <xf numFmtId="0" fontId="10" fillId="0" borderId="0" xfId="31" applyFont="1" applyBorder="1" applyAlignment="1">
      <alignment horizontal="center"/>
      <protection/>
    </xf>
    <xf numFmtId="0" fontId="5" fillId="0" borderId="0" xfId="31" applyFont="1">
      <alignment/>
      <protection/>
    </xf>
    <xf numFmtId="0" fontId="1" fillId="0" borderId="2" xfId="31" applyFont="1" applyBorder="1" applyAlignment="1">
      <alignment horizontal="left"/>
      <protection/>
    </xf>
    <xf numFmtId="0" fontId="1" fillId="0" borderId="0" xfId="31" applyFont="1" applyBorder="1" applyAlignment="1">
      <alignment horizontal="center"/>
      <protection/>
    </xf>
    <xf numFmtId="0" fontId="1" fillId="0" borderId="2" xfId="31" applyFont="1" applyBorder="1" applyAlignment="1">
      <alignment/>
      <protection/>
    </xf>
    <xf numFmtId="38" fontId="5" fillId="0" borderId="0" xfId="16" applyFont="1" applyBorder="1" applyAlignment="1">
      <alignment/>
    </xf>
    <xf numFmtId="0" fontId="4" fillId="0" borderId="2" xfId="31" applyBorder="1" applyAlignment="1">
      <alignment horizontal="distributed"/>
      <protection/>
    </xf>
    <xf numFmtId="0" fontId="4" fillId="0" borderId="0" xfId="31" applyAlignment="1">
      <alignment horizontal="right"/>
      <protection/>
    </xf>
    <xf numFmtId="0" fontId="4" fillId="0" borderId="2" xfId="31" applyFont="1" applyBorder="1" applyAlignment="1">
      <alignment horizontal="distributed"/>
      <protection/>
    </xf>
    <xf numFmtId="0" fontId="4" fillId="0" borderId="3" xfId="31" applyBorder="1">
      <alignment/>
      <protection/>
    </xf>
    <xf numFmtId="0" fontId="4" fillId="0" borderId="4" xfId="31" applyBorder="1" applyAlignment="1">
      <alignment horizontal="distributed"/>
      <protection/>
    </xf>
    <xf numFmtId="0" fontId="4" fillId="0" borderId="3" xfId="31" applyBorder="1" applyAlignment="1">
      <alignment horizontal="right"/>
      <protection/>
    </xf>
    <xf numFmtId="38" fontId="4" fillId="0" borderId="3" xfId="16" applyFont="1" applyBorder="1" applyAlignment="1">
      <alignment/>
    </xf>
    <xf numFmtId="0" fontId="4" fillId="0" borderId="0" xfId="31" applyBorder="1" applyAlignment="1">
      <alignment horizontal="distributed"/>
      <protection/>
    </xf>
    <xf numFmtId="0" fontId="4" fillId="0" borderId="0" xfId="31" applyBorder="1" applyAlignment="1">
      <alignment horizontal="right"/>
      <protection/>
    </xf>
    <xf numFmtId="38" fontId="4" fillId="0" borderId="0" xfId="16" applyFont="1" applyBorder="1" applyAlignment="1">
      <alignment/>
    </xf>
    <xf numFmtId="0" fontId="6" fillId="0" borderId="7" xfId="31" applyFont="1" applyBorder="1" applyAlignment="1">
      <alignment horizontal="center"/>
      <protection/>
    </xf>
    <xf numFmtId="0" fontId="4" fillId="0" borderId="0" xfId="31" applyBorder="1" applyAlignment="1">
      <alignment/>
      <protection/>
    </xf>
    <xf numFmtId="0" fontId="4" fillId="0" borderId="0" xfId="31" applyFont="1" applyBorder="1" applyAlignment="1">
      <alignment/>
      <protection/>
    </xf>
    <xf numFmtId="0" fontId="1" fillId="0" borderId="2" xfId="31" applyFont="1" applyBorder="1">
      <alignment/>
      <protection/>
    </xf>
    <xf numFmtId="0" fontId="5" fillId="0" borderId="0" xfId="31" applyFont="1" applyBorder="1" applyAlignment="1">
      <alignment horizontal="right"/>
      <protection/>
    </xf>
    <xf numFmtId="0" fontId="0" fillId="0" borderId="2" xfId="31" applyFont="1" applyBorder="1" applyAlignment="1">
      <alignment horizontal="distributed"/>
      <protection/>
    </xf>
    <xf numFmtId="0" fontId="4" fillId="0" borderId="4" xfId="31" applyBorder="1" applyAlignment="1">
      <alignment horizontal="right"/>
      <protection/>
    </xf>
    <xf numFmtId="0" fontId="4" fillId="0" borderId="0" xfId="32">
      <alignment/>
      <protection/>
    </xf>
    <xf numFmtId="0" fontId="1" fillId="0" borderId="0" xfId="32" applyFont="1" applyAlignment="1">
      <alignment/>
      <protection/>
    </xf>
    <xf numFmtId="0" fontId="0" fillId="0" borderId="0" xfId="32" applyFont="1" applyAlignment="1">
      <alignment vertical="center"/>
      <protection/>
    </xf>
    <xf numFmtId="0" fontId="5" fillId="0" borderId="0" xfId="32" applyFont="1">
      <alignment/>
      <protection/>
    </xf>
    <xf numFmtId="0" fontId="1" fillId="0" borderId="2" xfId="32" applyFont="1" applyBorder="1" applyAlignment="1">
      <alignment horizontal="distributed"/>
      <protection/>
    </xf>
    <xf numFmtId="0" fontId="0" fillId="0" borderId="0" xfId="32" applyFont="1">
      <alignment/>
      <protection/>
    </xf>
    <xf numFmtId="0" fontId="4" fillId="0" borderId="0" xfId="32" applyFont="1">
      <alignment/>
      <protection/>
    </xf>
    <xf numFmtId="0" fontId="0" fillId="0" borderId="2" xfId="32" applyFont="1" applyBorder="1" applyAlignment="1">
      <alignment horizontal="distributed"/>
      <protection/>
    </xf>
    <xf numFmtId="0" fontId="0" fillId="0" borderId="0" xfId="32" applyFont="1" applyAlignment="1">
      <alignment horizontal="right"/>
      <protection/>
    </xf>
    <xf numFmtId="0" fontId="4" fillId="0" borderId="3" xfId="32" applyFont="1" applyBorder="1">
      <alignment/>
      <protection/>
    </xf>
    <xf numFmtId="0" fontId="0" fillId="0" borderId="4" xfId="32" applyFont="1" applyBorder="1" applyAlignment="1">
      <alignment horizontal="distributed"/>
      <protection/>
    </xf>
    <xf numFmtId="0" fontId="0" fillId="0" borderId="0" xfId="32" applyFont="1" applyAlignment="1">
      <alignment/>
      <protection/>
    </xf>
    <xf numFmtId="0" fontId="0" fillId="0" borderId="0" xfId="32" applyFont="1" applyBorder="1" applyAlignment="1">
      <alignment/>
      <protection/>
    </xf>
    <xf numFmtId="0" fontId="4" fillId="0" borderId="0" xfId="32" applyBorder="1">
      <alignment/>
      <protection/>
    </xf>
    <xf numFmtId="0" fontId="0" fillId="0" borderId="0" xfId="32" applyFont="1" applyBorder="1">
      <alignment/>
      <protection/>
    </xf>
    <xf numFmtId="0" fontId="4" fillId="0" borderId="0" xfId="32" applyBorder="1" applyAlignment="1">
      <alignment horizontal="distributed"/>
      <protection/>
    </xf>
    <xf numFmtId="0" fontId="4" fillId="0" borderId="0" xfId="32" applyAlignment="1">
      <alignment horizontal="distributed"/>
      <protection/>
    </xf>
    <xf numFmtId="0" fontId="4" fillId="0" borderId="0" xfId="33">
      <alignment/>
      <protection/>
    </xf>
    <xf numFmtId="0" fontId="1" fillId="0" borderId="0" xfId="33" applyFont="1">
      <alignment/>
      <protection/>
    </xf>
    <xf numFmtId="0" fontId="4" fillId="0" borderId="1" xfId="33" applyBorder="1">
      <alignment/>
      <protection/>
    </xf>
    <xf numFmtId="0" fontId="4" fillId="0" borderId="12" xfId="33" applyBorder="1">
      <alignment/>
      <protection/>
    </xf>
    <xf numFmtId="0" fontId="4" fillId="0" borderId="2" xfId="33" applyBorder="1">
      <alignment/>
      <protection/>
    </xf>
    <xf numFmtId="0" fontId="4" fillId="0" borderId="3" xfId="33" applyBorder="1" applyAlignment="1">
      <alignment horizontal="centerContinuous"/>
      <protection/>
    </xf>
    <xf numFmtId="0" fontId="4" fillId="0" borderId="4" xfId="33" applyBorder="1" applyAlignment="1">
      <alignment horizontal="centerContinuous"/>
      <protection/>
    </xf>
    <xf numFmtId="0" fontId="5" fillId="0" borderId="3" xfId="33" applyFont="1" applyBorder="1" applyAlignment="1">
      <alignment horizontal="centerContinuous"/>
      <protection/>
    </xf>
    <xf numFmtId="0" fontId="4" fillId="0" borderId="13" xfId="33" applyBorder="1">
      <alignment/>
      <protection/>
    </xf>
    <xf numFmtId="0" fontId="4" fillId="0" borderId="4" xfId="33" applyBorder="1" applyAlignment="1">
      <alignment horizontal="center"/>
      <protection/>
    </xf>
    <xf numFmtId="0" fontId="5" fillId="0" borderId="4" xfId="33" applyFont="1" applyBorder="1" applyAlignment="1">
      <alignment horizontal="center"/>
      <protection/>
    </xf>
    <xf numFmtId="0" fontId="5" fillId="0" borderId="3" xfId="33" applyFont="1" applyBorder="1" applyAlignment="1">
      <alignment horizontal="center"/>
      <protection/>
    </xf>
    <xf numFmtId="0" fontId="4" fillId="0" borderId="0" xfId="33" applyBorder="1" applyAlignment="1">
      <alignment horizontal="centerContinuous"/>
      <protection/>
    </xf>
    <xf numFmtId="0" fontId="4" fillId="0" borderId="2" xfId="33" applyBorder="1" applyAlignment="1">
      <alignment horizontal="centerContinuous"/>
      <protection/>
    </xf>
    <xf numFmtId="0" fontId="4" fillId="0" borderId="0" xfId="33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>
      <alignment/>
      <protection/>
    </xf>
    <xf numFmtId="0" fontId="1" fillId="0" borderId="2" xfId="33" applyFont="1" applyBorder="1" applyAlignment="1">
      <alignment horizontal="left"/>
      <protection/>
    </xf>
    <xf numFmtId="38" fontId="4" fillId="0" borderId="0" xfId="16" applyBorder="1" applyAlignment="1">
      <alignment/>
    </xf>
    <xf numFmtId="0" fontId="0" fillId="0" borderId="2" xfId="33" applyFont="1" applyBorder="1" applyAlignment="1">
      <alignment horizontal="distributed"/>
      <protection/>
    </xf>
    <xf numFmtId="0" fontId="4" fillId="0" borderId="2" xfId="33" applyBorder="1" applyAlignment="1">
      <alignment horizontal="distributed"/>
      <protection/>
    </xf>
    <xf numFmtId="38" fontId="4" fillId="0" borderId="0" xfId="16" applyAlignment="1">
      <alignment/>
    </xf>
    <xf numFmtId="38" fontId="4" fillId="0" borderId="0" xfId="16" applyFont="1" applyAlignment="1">
      <alignment/>
    </xf>
    <xf numFmtId="0" fontId="4" fillId="0" borderId="2" xfId="33" applyFont="1" applyBorder="1" applyAlignment="1">
      <alignment horizontal="distributed"/>
      <protection/>
    </xf>
    <xf numFmtId="0" fontId="4" fillId="0" borderId="3" xfId="33" applyBorder="1">
      <alignment/>
      <protection/>
    </xf>
    <xf numFmtId="0" fontId="4" fillId="0" borderId="4" xfId="33" applyBorder="1" applyAlignment="1">
      <alignment horizontal="distributed"/>
      <protection/>
    </xf>
    <xf numFmtId="0" fontId="4" fillId="0" borderId="3" xfId="33" applyBorder="1" applyAlignment="1">
      <alignment horizontal="right"/>
      <protection/>
    </xf>
    <xf numFmtId="0" fontId="4" fillId="0" borderId="0" xfId="33" applyBorder="1" applyAlignment="1">
      <alignment horizontal="distributed"/>
      <protection/>
    </xf>
    <xf numFmtId="0" fontId="4" fillId="0" borderId="0" xfId="34">
      <alignment/>
      <protection/>
    </xf>
    <xf numFmtId="0" fontId="1" fillId="0" borderId="0" xfId="34" applyFont="1">
      <alignment/>
      <protection/>
    </xf>
    <xf numFmtId="0" fontId="4" fillId="0" borderId="1" xfId="34" applyBorder="1">
      <alignment/>
      <protection/>
    </xf>
    <xf numFmtId="0" fontId="4" fillId="0" borderId="12" xfId="34" applyBorder="1">
      <alignment/>
      <protection/>
    </xf>
    <xf numFmtId="0" fontId="4" fillId="0" borderId="2" xfId="34" applyBorder="1">
      <alignment/>
      <protection/>
    </xf>
    <xf numFmtId="0" fontId="4" fillId="0" borderId="3" xfId="34" applyBorder="1" applyAlignment="1">
      <alignment horizontal="centerContinuous"/>
      <protection/>
    </xf>
    <xf numFmtId="0" fontId="4" fillId="0" borderId="4" xfId="34" applyBorder="1" applyAlignment="1">
      <alignment horizontal="centerContinuous"/>
      <protection/>
    </xf>
    <xf numFmtId="0" fontId="5" fillId="0" borderId="3" xfId="34" applyFont="1" applyBorder="1" applyAlignment="1">
      <alignment horizontal="centerContinuous"/>
      <protection/>
    </xf>
    <xf numFmtId="0" fontId="4" fillId="0" borderId="13" xfId="34" applyBorder="1">
      <alignment/>
      <protection/>
    </xf>
    <xf numFmtId="0" fontId="4" fillId="0" borderId="4" xfId="34" applyBorder="1" applyAlignment="1">
      <alignment horizontal="center"/>
      <protection/>
    </xf>
    <xf numFmtId="0" fontId="5" fillId="0" borderId="4" xfId="34" applyFont="1" applyBorder="1" applyAlignment="1">
      <alignment horizontal="center"/>
      <protection/>
    </xf>
    <xf numFmtId="0" fontId="5" fillId="0" borderId="3" xfId="34" applyFont="1" applyBorder="1" applyAlignment="1">
      <alignment horizontal="center"/>
      <protection/>
    </xf>
    <xf numFmtId="0" fontId="4" fillId="0" borderId="0" xfId="34" applyBorder="1" applyAlignment="1">
      <alignment horizontal="centerContinuous"/>
      <protection/>
    </xf>
    <xf numFmtId="0" fontId="4" fillId="0" borderId="2" xfId="34" applyBorder="1" applyAlignment="1">
      <alignment horizontal="centerContinuous"/>
      <protection/>
    </xf>
    <xf numFmtId="0" fontId="4" fillId="0" borderId="0" xfId="34" applyBorder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0" fontId="5" fillId="0" borderId="0" xfId="34" applyFont="1">
      <alignment/>
      <protection/>
    </xf>
    <xf numFmtId="0" fontId="1" fillId="0" borderId="2" xfId="34" applyFont="1" applyBorder="1" applyAlignment="1">
      <alignment horizontal="left"/>
      <protection/>
    </xf>
    <xf numFmtId="0" fontId="0" fillId="0" borderId="2" xfId="34" applyFont="1" applyBorder="1" applyAlignment="1">
      <alignment horizontal="distributed"/>
      <protection/>
    </xf>
    <xf numFmtId="0" fontId="5" fillId="0" borderId="0" xfId="34" applyFont="1" applyAlignment="1">
      <alignment horizontal="right"/>
      <protection/>
    </xf>
    <xf numFmtId="0" fontId="4" fillId="0" borderId="2" xfId="34" applyBorder="1" applyAlignment="1">
      <alignment horizontal="distributed"/>
      <protection/>
    </xf>
    <xf numFmtId="0" fontId="4" fillId="0" borderId="2" xfId="34" applyFont="1" applyBorder="1" applyAlignment="1">
      <alignment horizontal="distributed"/>
      <protection/>
    </xf>
    <xf numFmtId="0" fontId="4" fillId="0" borderId="3" xfId="34" applyBorder="1">
      <alignment/>
      <protection/>
    </xf>
    <xf numFmtId="0" fontId="4" fillId="0" borderId="4" xfId="34" applyBorder="1" applyAlignment="1">
      <alignment horizontal="distributed"/>
      <protection/>
    </xf>
    <xf numFmtId="0" fontId="4" fillId="0" borderId="3" xfId="34" applyBorder="1" applyAlignment="1">
      <alignment horizontal="right"/>
      <protection/>
    </xf>
    <xf numFmtId="0" fontId="4" fillId="0" borderId="0" xfId="34" applyBorder="1">
      <alignment/>
      <protection/>
    </xf>
    <xf numFmtId="0" fontId="4" fillId="0" borderId="0" xfId="34" applyBorder="1" applyAlignment="1">
      <alignment horizontal="distributed"/>
      <protection/>
    </xf>
    <xf numFmtId="0" fontId="4" fillId="0" borderId="0" xfId="34" applyBorder="1" applyAlignment="1">
      <alignment horizontal="right"/>
      <protection/>
    </xf>
    <xf numFmtId="178" fontId="5" fillId="0" borderId="0" xfId="16" applyNumberFormat="1" applyFont="1" applyAlignment="1">
      <alignment horizontal="right"/>
    </xf>
    <xf numFmtId="38" fontId="4" fillId="0" borderId="14" xfId="16" applyBorder="1" applyAlignment="1">
      <alignment/>
    </xf>
    <xf numFmtId="38" fontId="4" fillId="0" borderId="7" xfId="16" applyBorder="1" applyAlignment="1">
      <alignment/>
    </xf>
    <xf numFmtId="38" fontId="1" fillId="0" borderId="0" xfId="16" applyFont="1" applyAlignment="1">
      <alignment/>
    </xf>
    <xf numFmtId="38" fontId="0" fillId="0" borderId="0" xfId="16" applyAlignment="1">
      <alignment horizontal="right"/>
    </xf>
    <xf numFmtId="38" fontId="0" fillId="0" borderId="0" xfId="16" applyFont="1" applyAlignment="1">
      <alignment horizontal="right"/>
    </xf>
    <xf numFmtId="213" fontId="5" fillId="0" borderId="0" xfId="16" applyNumberFormat="1" applyFont="1" applyAlignment="1">
      <alignment/>
    </xf>
    <xf numFmtId="213" fontId="4" fillId="0" borderId="0" xfId="16" applyNumberFormat="1" applyAlignment="1">
      <alignment horizontal="right"/>
    </xf>
    <xf numFmtId="178" fontId="4" fillId="0" borderId="0" xfId="16" applyNumberFormat="1" applyFont="1" applyAlignment="1">
      <alignment horizontal="right"/>
    </xf>
    <xf numFmtId="178" fontId="4" fillId="0" borderId="0" xfId="16" applyNumberFormat="1" applyAlignment="1">
      <alignment horizontal="right"/>
    </xf>
    <xf numFmtId="38" fontId="5" fillId="0" borderId="0" xfId="16" applyFont="1" applyAlignment="1">
      <alignment/>
    </xf>
    <xf numFmtId="38" fontId="4" fillId="0" borderId="0" xfId="16" applyAlignment="1">
      <alignment horizontal="right"/>
    </xf>
    <xf numFmtId="38" fontId="4" fillId="0" borderId="0" xfId="16" applyFont="1" applyAlignment="1">
      <alignment horizontal="right"/>
    </xf>
    <xf numFmtId="38" fontId="5" fillId="0" borderId="3" xfId="16" applyFont="1" applyBorder="1" applyAlignment="1">
      <alignment/>
    </xf>
    <xf numFmtId="38" fontId="4" fillId="0" borderId="3" xfId="16" applyBorder="1" applyAlignment="1">
      <alignment horizontal="right"/>
    </xf>
    <xf numFmtId="178" fontId="4" fillId="0" borderId="3" xfId="16" applyNumberFormat="1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38" fontId="5" fillId="0" borderId="0" xfId="16" applyFont="1" applyAlignment="1">
      <alignment horizontal="right"/>
    </xf>
    <xf numFmtId="0" fontId="5" fillId="0" borderId="0" xfId="27" applyFont="1" applyAlignment="1">
      <alignment horizontal="right"/>
      <protection/>
    </xf>
    <xf numFmtId="179" fontId="5" fillId="0" borderId="0" xfId="27" applyNumberFormat="1" applyFont="1" applyAlignment="1">
      <alignment horizontal="right"/>
      <protection/>
    </xf>
    <xf numFmtId="0" fontId="4" fillId="0" borderId="0" xfId="29" applyFont="1" applyAlignment="1">
      <alignment horizontal="right"/>
      <protection/>
    </xf>
    <xf numFmtId="38" fontId="4" fillId="0" borderId="3" xfId="16" applyBorder="1" applyAlignment="1">
      <alignment/>
    </xf>
    <xf numFmtId="0" fontId="4" fillId="0" borderId="0" xfId="31" applyFont="1" applyBorder="1" applyAlignment="1">
      <alignment horizontal="center"/>
      <protection/>
    </xf>
    <xf numFmtId="0" fontId="10" fillId="0" borderId="0" xfId="31" applyFont="1" applyBorder="1" applyAlignment="1">
      <alignment horizontal="center"/>
      <protection/>
    </xf>
    <xf numFmtId="0" fontId="0" fillId="0" borderId="0" xfId="31" applyFont="1" applyBorder="1" applyAlignment="1">
      <alignment horizontal="center"/>
      <protection/>
    </xf>
    <xf numFmtId="0" fontId="1" fillId="0" borderId="0" xfId="31" applyFont="1" applyBorder="1" applyAlignment="1">
      <alignment horizontal="center"/>
      <protection/>
    </xf>
    <xf numFmtId="38" fontId="5" fillId="0" borderId="0" xfId="16" applyFont="1" applyBorder="1" applyAlignment="1">
      <alignment/>
    </xf>
    <xf numFmtId="0" fontId="4" fillId="0" borderId="0" xfId="31" applyFont="1" applyAlignment="1">
      <alignment horizontal="right"/>
      <protection/>
    </xf>
    <xf numFmtId="38" fontId="4" fillId="0" borderId="3" xfId="16" applyFont="1" applyBorder="1" applyAlignment="1">
      <alignment/>
    </xf>
    <xf numFmtId="0" fontId="0" fillId="0" borderId="0" xfId="32" applyFont="1" applyAlignment="1">
      <alignment horizontal="right"/>
      <protection/>
    </xf>
    <xf numFmtId="0" fontId="4" fillId="0" borderId="0" xfId="31" applyFont="1" applyAlignment="1">
      <alignment horizontal="right"/>
      <protection/>
    </xf>
    <xf numFmtId="0" fontId="4" fillId="0" borderId="0" xfId="35">
      <alignment/>
      <protection/>
    </xf>
    <xf numFmtId="0" fontId="1" fillId="0" borderId="0" xfId="35" applyFont="1">
      <alignment/>
      <protection/>
    </xf>
    <xf numFmtId="0" fontId="4" fillId="0" borderId="1" xfId="35" applyBorder="1">
      <alignment/>
      <protection/>
    </xf>
    <xf numFmtId="0" fontId="4" fillId="0" borderId="3" xfId="35" applyBorder="1" applyAlignment="1">
      <alignment horizontal="center" vertical="center"/>
      <protection/>
    </xf>
    <xf numFmtId="0" fontId="5" fillId="0" borderId="7" xfId="35" applyFont="1" applyBorder="1" applyAlignment="1">
      <alignment horizontal="center" vertical="center"/>
      <protection/>
    </xf>
    <xf numFmtId="0" fontId="4" fillId="0" borderId="7" xfId="35" applyBorder="1" applyAlignment="1">
      <alignment horizontal="center" vertical="center"/>
      <protection/>
    </xf>
    <xf numFmtId="0" fontId="4" fillId="0" borderId="0" xfId="35" applyAlignment="1">
      <alignment vertical="center"/>
      <protection/>
    </xf>
    <xf numFmtId="0" fontId="4" fillId="0" borderId="2" xfId="35" applyBorder="1">
      <alignment/>
      <protection/>
    </xf>
    <xf numFmtId="0" fontId="4" fillId="0" borderId="2" xfId="35" applyBorder="1" applyAlignment="1">
      <alignment horizontal="distributed"/>
      <protection/>
    </xf>
    <xf numFmtId="0" fontId="6" fillId="0" borderId="2" xfId="35" applyFont="1" applyBorder="1" applyAlignment="1">
      <alignment horizontal="distributed"/>
      <protection/>
    </xf>
    <xf numFmtId="178" fontId="4" fillId="0" borderId="0" xfId="16" applyNumberFormat="1" applyAlignment="1">
      <alignment horizontal="right"/>
    </xf>
    <xf numFmtId="0" fontId="4" fillId="0" borderId="4" xfId="35" applyBorder="1">
      <alignment/>
      <protection/>
    </xf>
    <xf numFmtId="0" fontId="4" fillId="0" borderId="3" xfId="35" applyBorder="1">
      <alignment/>
      <protection/>
    </xf>
    <xf numFmtId="0" fontId="4" fillId="0" borderId="0" xfId="35" applyBorder="1">
      <alignment/>
      <protection/>
    </xf>
    <xf numFmtId="0" fontId="4" fillId="0" borderId="0" xfId="20">
      <alignment/>
      <protection/>
    </xf>
    <xf numFmtId="0" fontId="4" fillId="0" borderId="0" xfId="21">
      <alignment/>
      <protection/>
    </xf>
    <xf numFmtId="0" fontId="1" fillId="0" borderId="0" xfId="21" applyFont="1">
      <alignment/>
      <protection/>
    </xf>
    <xf numFmtId="0" fontId="4" fillId="0" borderId="0" xfId="21" applyAlignment="1">
      <alignment horizontal="left"/>
      <protection/>
    </xf>
    <xf numFmtId="0" fontId="4" fillId="0" borderId="1" xfId="21" applyBorder="1" applyAlignment="1">
      <alignment/>
      <protection/>
    </xf>
    <xf numFmtId="0" fontId="4" fillId="0" borderId="1" xfId="21" applyBorder="1">
      <alignment/>
      <protection/>
    </xf>
    <xf numFmtId="0" fontId="4" fillId="0" borderId="0" xfId="21" applyBorder="1">
      <alignment/>
      <protection/>
    </xf>
    <xf numFmtId="0" fontId="4" fillId="0" borderId="2" xfId="21" applyBorder="1">
      <alignment/>
      <protection/>
    </xf>
    <xf numFmtId="0" fontId="4" fillId="0" borderId="3" xfId="21" applyBorder="1" applyAlignment="1">
      <alignment horizontal="centerContinuous"/>
      <protection/>
    </xf>
    <xf numFmtId="0" fontId="4" fillId="0" borderId="4" xfId="21" applyBorder="1" applyAlignment="1">
      <alignment horizontal="centerContinuous"/>
      <protection/>
    </xf>
    <xf numFmtId="0" fontId="4" fillId="0" borderId="3" xfId="21" applyBorder="1" applyAlignment="1">
      <alignment/>
      <protection/>
    </xf>
    <xf numFmtId="0" fontId="5" fillId="0" borderId="3" xfId="21" applyFont="1" applyBorder="1" applyAlignment="1">
      <alignment/>
      <protection/>
    </xf>
    <xf numFmtId="0" fontId="4" fillId="0" borderId="0" xfId="21" applyBorder="1" applyAlignment="1">
      <alignment horizontal="centerContinuous"/>
      <protection/>
    </xf>
    <xf numFmtId="0" fontId="4" fillId="0" borderId="4" xfId="2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4" fillId="0" borderId="3" xfId="21" applyBorder="1" applyAlignment="1">
      <alignment horizontal="center"/>
      <protection/>
    </xf>
    <xf numFmtId="0" fontId="4" fillId="0" borderId="0" xfId="21" applyBorder="1" applyAlignment="1">
      <alignment horizontal="center"/>
      <protection/>
    </xf>
    <xf numFmtId="0" fontId="4" fillId="0" borderId="2" xfId="21" applyFont="1" applyBorder="1">
      <alignment/>
      <protection/>
    </xf>
    <xf numFmtId="0" fontId="5" fillId="0" borderId="0" xfId="21" applyFont="1">
      <alignment/>
      <protection/>
    </xf>
    <xf numFmtId="0" fontId="4" fillId="0" borderId="2" xfId="21" applyFont="1" applyBorder="1" applyAlignment="1">
      <alignment horizontal="distributed"/>
      <protection/>
    </xf>
    <xf numFmtId="0" fontId="4" fillId="0" borderId="2" xfId="21" applyFont="1" applyBorder="1" applyAlignment="1">
      <alignment/>
      <protection/>
    </xf>
    <xf numFmtId="3" fontId="5" fillId="0" borderId="0" xfId="16" applyNumberFormat="1" applyFont="1" applyAlignment="1">
      <alignment horizontal="right"/>
    </xf>
    <xf numFmtId="0" fontId="0" fillId="0" borderId="2" xfId="21" applyFont="1" applyBorder="1" applyAlignment="1">
      <alignment horizontal="distributed"/>
      <protection/>
    </xf>
    <xf numFmtId="0" fontId="6" fillId="0" borderId="0" xfId="21" applyFont="1">
      <alignment/>
      <protection/>
    </xf>
    <xf numFmtId="0" fontId="4" fillId="0" borderId="4" xfId="2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>
      <alignment/>
      <protection/>
    </xf>
    <xf numFmtId="38" fontId="4" fillId="0" borderId="0" xfId="21" applyNumberFormat="1">
      <alignment/>
      <protection/>
    </xf>
    <xf numFmtId="0" fontId="4" fillId="0" borderId="3" xfId="21" applyBorder="1">
      <alignment/>
      <protection/>
    </xf>
    <xf numFmtId="0" fontId="1" fillId="0" borderId="0" xfId="22" applyFont="1">
      <alignment/>
      <protection/>
    </xf>
    <xf numFmtId="0" fontId="4" fillId="0" borderId="0" xfId="22">
      <alignment/>
      <protection/>
    </xf>
    <xf numFmtId="0" fontId="1" fillId="0" borderId="3" xfId="22" applyFont="1" applyBorder="1">
      <alignment/>
      <protection/>
    </xf>
    <xf numFmtId="0" fontId="4" fillId="0" borderId="3" xfId="22" applyBorder="1">
      <alignment/>
      <protection/>
    </xf>
    <xf numFmtId="0" fontId="4" fillId="0" borderId="4" xfId="22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4" fillId="0" borderId="2" xfId="22" applyFont="1" applyBorder="1">
      <alignment/>
      <protection/>
    </xf>
    <xf numFmtId="0" fontId="5" fillId="0" borderId="0" xfId="22" applyFont="1">
      <alignment/>
      <protection/>
    </xf>
    <xf numFmtId="0" fontId="5" fillId="0" borderId="2" xfId="22" applyFont="1" applyBorder="1" applyAlignment="1">
      <alignment horizontal="distributed"/>
      <protection/>
    </xf>
    <xf numFmtId="0" fontId="0" fillId="0" borderId="2" xfId="22" applyFont="1" applyBorder="1" applyAlignment="1">
      <alignment horizontal="distributed"/>
      <protection/>
    </xf>
    <xf numFmtId="0" fontId="4" fillId="0" borderId="2" xfId="22" applyFont="1" applyBorder="1" applyAlignment="1">
      <alignment horizontal="distributed"/>
      <protection/>
    </xf>
    <xf numFmtId="0" fontId="5" fillId="0" borderId="0" xfId="22" applyFont="1">
      <alignment/>
      <protection/>
    </xf>
    <xf numFmtId="0" fontId="4" fillId="0" borderId="4" xfId="22" applyFont="1" applyBorder="1">
      <alignment/>
      <protection/>
    </xf>
    <xf numFmtId="0" fontId="5" fillId="0" borderId="0" xfId="23" applyFont="1">
      <alignment/>
      <protection/>
    </xf>
    <xf numFmtId="0" fontId="4" fillId="0" borderId="0" xfId="23">
      <alignment/>
      <protection/>
    </xf>
    <xf numFmtId="0" fontId="4" fillId="0" borderId="10" xfId="23" applyBorder="1" applyAlignment="1">
      <alignment horizontal="centerContinuous" vertical="center"/>
      <protection/>
    </xf>
    <xf numFmtId="0" fontId="4" fillId="0" borderId="15" xfId="23" applyBorder="1" applyAlignment="1">
      <alignment horizontal="centerContinuous" vertical="center"/>
      <protection/>
    </xf>
    <xf numFmtId="0" fontId="4" fillId="0" borderId="15" xfId="23" applyBorder="1" applyAlignment="1">
      <alignment horizontal="center" vertical="center"/>
      <protection/>
    </xf>
    <xf numFmtId="0" fontId="5" fillId="0" borderId="10" xfId="23" applyFont="1" applyBorder="1" applyAlignment="1">
      <alignment horizontal="center" vertical="center"/>
      <protection/>
    </xf>
    <xf numFmtId="0" fontId="4" fillId="0" borderId="0" xfId="23" applyAlignment="1">
      <alignment vertical="center"/>
      <protection/>
    </xf>
    <xf numFmtId="0" fontId="4" fillId="0" borderId="2" xfId="23" applyBorder="1">
      <alignment/>
      <protection/>
    </xf>
    <xf numFmtId="0" fontId="4" fillId="0" borderId="2" xfId="23" applyBorder="1" applyAlignment="1">
      <alignment horizontal="distributed"/>
      <protection/>
    </xf>
    <xf numFmtId="0" fontId="5" fillId="0" borderId="0" xfId="23" applyFont="1" applyAlignment="1">
      <alignment horizontal="right"/>
      <protection/>
    </xf>
    <xf numFmtId="0" fontId="4" fillId="0" borderId="3" xfId="23" applyBorder="1">
      <alignment/>
      <protection/>
    </xf>
    <xf numFmtId="0" fontId="4" fillId="0" borderId="4" xfId="23" applyBorder="1" applyAlignment="1">
      <alignment horizontal="distributed"/>
      <protection/>
    </xf>
    <xf numFmtId="0" fontId="4" fillId="0" borderId="0" xfId="23" applyBorder="1" applyAlignment="1">
      <alignment horizontal="distributed"/>
      <protection/>
    </xf>
    <xf numFmtId="0" fontId="4" fillId="0" borderId="0" xfId="23" applyBorder="1">
      <alignment/>
      <protection/>
    </xf>
    <xf numFmtId="0" fontId="4" fillId="0" borderId="0" xfId="24">
      <alignment/>
      <protection/>
    </xf>
    <xf numFmtId="0" fontId="1" fillId="0" borderId="0" xfId="24" applyFont="1">
      <alignment/>
      <protection/>
    </xf>
    <xf numFmtId="0" fontId="4" fillId="0" borderId="1" xfId="24" applyBorder="1">
      <alignment/>
      <protection/>
    </xf>
    <xf numFmtId="0" fontId="4" fillId="0" borderId="1" xfId="24" applyBorder="1" applyAlignment="1">
      <alignment horizontal="right"/>
      <protection/>
    </xf>
    <xf numFmtId="0" fontId="4" fillId="0" borderId="4" xfId="24" applyBorder="1" applyAlignment="1">
      <alignment horizontal="centerContinuous" vertical="center"/>
      <protection/>
    </xf>
    <xf numFmtId="0" fontId="4" fillId="0" borderId="4" xfId="24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4" fillId="0" borderId="2" xfId="24" applyBorder="1">
      <alignment/>
      <protection/>
    </xf>
    <xf numFmtId="0" fontId="5" fillId="0" borderId="0" xfId="24" applyFont="1">
      <alignment/>
      <protection/>
    </xf>
    <xf numFmtId="0" fontId="0" fillId="0" borderId="2" xfId="24" applyFont="1" applyBorder="1" applyAlignment="1">
      <alignment horizontal="distributed"/>
      <protection/>
    </xf>
    <xf numFmtId="0" fontId="0" fillId="0" borderId="2" xfId="24" applyFont="1" applyBorder="1" applyAlignment="1">
      <alignment/>
      <protection/>
    </xf>
    <xf numFmtId="0" fontId="4" fillId="0" borderId="2" xfId="24" applyFont="1" applyBorder="1" applyAlignment="1">
      <alignment/>
      <protection/>
    </xf>
    <xf numFmtId="0" fontId="4" fillId="0" borderId="2" xfId="24" applyFont="1" applyBorder="1" applyAlignment="1">
      <alignment horizontal="distributed"/>
      <protection/>
    </xf>
    <xf numFmtId="0" fontId="4" fillId="0" borderId="4" xfId="24" applyBorder="1" applyAlignment="1">
      <alignment horizontal="distributed"/>
      <protection/>
    </xf>
    <xf numFmtId="38" fontId="4" fillId="0" borderId="0" xfId="16" applyAlignment="1">
      <alignment/>
    </xf>
    <xf numFmtId="38" fontId="4" fillId="0" borderId="14" xfId="16" applyFont="1" applyBorder="1" applyAlignment="1">
      <alignment/>
    </xf>
    <xf numFmtId="38" fontId="4" fillId="0" borderId="0" xfId="16" applyFont="1" applyAlignment="1">
      <alignment/>
    </xf>
    <xf numFmtId="0" fontId="4" fillId="0" borderId="3" xfId="25" applyFont="1" applyBorder="1" applyAlignment="1">
      <alignment horizontal="centerContinuous"/>
      <protection/>
    </xf>
    <xf numFmtId="0" fontId="4" fillId="0" borderId="1" xfId="24" applyFont="1" applyBorder="1">
      <alignment/>
      <protection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distributed"/>
    </xf>
    <xf numFmtId="38" fontId="0" fillId="0" borderId="0" xfId="16" applyAlignment="1">
      <alignment/>
    </xf>
    <xf numFmtId="178" fontId="0" fillId="0" borderId="0" xfId="16" applyNumberFormat="1" applyAlignment="1">
      <alignment/>
    </xf>
    <xf numFmtId="0" fontId="0" fillId="0" borderId="0" xfId="16" applyNumberFormat="1" applyAlignment="1">
      <alignment/>
    </xf>
    <xf numFmtId="0" fontId="0" fillId="0" borderId="0" xfId="16" applyNumberFormat="1" applyFont="1" applyAlignment="1">
      <alignment horizontal="right"/>
    </xf>
    <xf numFmtId="0" fontId="0" fillId="0" borderId="4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79" fontId="0" fillId="0" borderId="0" xfId="16" applyNumberFormat="1" applyAlignment="1">
      <alignment/>
    </xf>
    <xf numFmtId="179" fontId="0" fillId="0" borderId="0" xfId="0" applyNumberFormat="1" applyAlignment="1">
      <alignment/>
    </xf>
    <xf numFmtId="179" fontId="5" fillId="0" borderId="0" xfId="16" applyNumberFormat="1" applyFont="1" applyAlignment="1">
      <alignment/>
    </xf>
    <xf numFmtId="0" fontId="1" fillId="0" borderId="0" xfId="32" applyFont="1" applyBorder="1" applyAlignment="1">
      <alignment/>
      <protection/>
    </xf>
    <xf numFmtId="0" fontId="0" fillId="0" borderId="10" xfId="32" applyFont="1" applyBorder="1" applyAlignment="1">
      <alignment vertical="center"/>
      <protection/>
    </xf>
    <xf numFmtId="0" fontId="0" fillId="0" borderId="15" xfId="32" applyFont="1" applyBorder="1" applyAlignment="1">
      <alignment horizontal="center" vertical="center"/>
      <protection/>
    </xf>
    <xf numFmtId="0" fontId="1" fillId="0" borderId="10" xfId="32" applyFont="1" applyBorder="1" applyAlignment="1">
      <alignment horizontal="center" vertical="center"/>
      <protection/>
    </xf>
    <xf numFmtId="0" fontId="4" fillId="0" borderId="14" xfId="21" applyBorder="1">
      <alignment/>
      <protection/>
    </xf>
    <xf numFmtId="0" fontId="4" fillId="0" borderId="2" xfId="25" applyFont="1" applyBorder="1" applyAlignment="1">
      <alignment horizontal="distributed"/>
      <protection/>
    </xf>
    <xf numFmtId="0" fontId="4" fillId="0" borderId="4" xfId="31" applyFont="1" applyBorder="1" applyAlignment="1">
      <alignment horizontal="center"/>
      <protection/>
    </xf>
    <xf numFmtId="0" fontId="4" fillId="0" borderId="2" xfId="35" applyFont="1" applyBorder="1" applyAlignment="1">
      <alignment horizontal="distributed"/>
      <protection/>
    </xf>
    <xf numFmtId="0" fontId="4" fillId="0" borderId="1" xfId="21" applyFont="1" applyBorder="1" applyAlignment="1">
      <alignment/>
      <protection/>
    </xf>
    <xf numFmtId="0" fontId="4" fillId="0" borderId="0" xfId="25" applyAlignment="1">
      <alignment horizontal="right"/>
      <protection/>
    </xf>
    <xf numFmtId="0" fontId="5" fillId="0" borderId="0" xfId="25" applyFont="1" applyAlignment="1">
      <alignment horizontal="right"/>
      <protection/>
    </xf>
    <xf numFmtId="38" fontId="4" fillId="0" borderId="0" xfId="25" applyNumberFormat="1" applyAlignment="1">
      <alignment horizontal="right"/>
      <protection/>
    </xf>
    <xf numFmtId="0" fontId="4" fillId="0" borderId="7" xfId="27" applyFont="1" applyBorder="1" applyAlignment="1">
      <alignment horizontal="right"/>
      <protection/>
    </xf>
    <xf numFmtId="38" fontId="0" fillId="0" borderId="0" xfId="16" applyFont="1" applyAlignment="1">
      <alignment horizontal="right"/>
    </xf>
    <xf numFmtId="38" fontId="1" fillId="0" borderId="0" xfId="16" applyFont="1" applyAlignment="1">
      <alignment horizontal="right"/>
    </xf>
    <xf numFmtId="0" fontId="5" fillId="0" borderId="0" xfId="32" applyFont="1" applyAlignment="1">
      <alignment horizontal="right"/>
      <protection/>
    </xf>
    <xf numFmtId="0" fontId="0" fillId="0" borderId="3" xfId="32" applyFont="1" applyBorder="1" applyAlignment="1">
      <alignment horizontal="right"/>
      <protection/>
    </xf>
    <xf numFmtId="0" fontId="5" fillId="0" borderId="3" xfId="32" applyFont="1" applyBorder="1" applyAlignment="1">
      <alignment horizontal="right"/>
      <protection/>
    </xf>
    <xf numFmtId="0" fontId="6" fillId="0" borderId="0" xfId="33" applyFont="1">
      <alignment/>
      <protection/>
    </xf>
    <xf numFmtId="0" fontId="6" fillId="0" borderId="0" xfId="21" applyFont="1" applyAlignment="1">
      <alignment/>
      <protection/>
    </xf>
    <xf numFmtId="0" fontId="6" fillId="0" borderId="2" xfId="21" applyFont="1" applyBorder="1">
      <alignment/>
      <protection/>
    </xf>
    <xf numFmtId="0" fontId="6" fillId="0" borderId="2" xfId="21" applyFont="1" applyBorder="1" applyAlignment="1">
      <alignment/>
      <protection/>
    </xf>
    <xf numFmtId="0" fontId="10" fillId="0" borderId="2" xfId="21" applyFont="1" applyBorder="1" applyAlignment="1">
      <alignment horizontal="distributed"/>
      <protection/>
    </xf>
    <xf numFmtId="0" fontId="6" fillId="0" borderId="2" xfId="21" applyFont="1" applyBorder="1" applyAlignment="1">
      <alignment horizontal="distributed"/>
      <protection/>
    </xf>
    <xf numFmtId="186" fontId="4" fillId="0" borderId="0" xfId="16" applyNumberFormat="1" applyFont="1" applyAlignment="1">
      <alignment/>
    </xf>
    <xf numFmtId="38" fontId="0" fillId="0" borderId="0" xfId="16" applyAlignment="1">
      <alignment horizontal="right"/>
    </xf>
    <xf numFmtId="0" fontId="4" fillId="0" borderId="0" xfId="24" applyFont="1">
      <alignment/>
      <protection/>
    </xf>
    <xf numFmtId="3" fontId="4" fillId="0" borderId="0" xfId="31" applyNumberFormat="1" applyAlignment="1">
      <alignment horizontal="right"/>
      <protection/>
    </xf>
    <xf numFmtId="3" fontId="4" fillId="0" borderId="0" xfId="31" applyNumberFormat="1" applyFont="1" applyAlignment="1">
      <alignment horizontal="right"/>
      <protection/>
    </xf>
    <xf numFmtId="0" fontId="4" fillId="0" borderId="0" xfId="34" applyAlignment="1">
      <alignment horizontal="right"/>
      <protection/>
    </xf>
  </cellXfs>
  <cellStyles count="2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15" xfId="20"/>
    <cellStyle name="標準_116" xfId="21"/>
    <cellStyle name="標準_117" xfId="22"/>
    <cellStyle name="標準_118" xfId="23"/>
    <cellStyle name="標準_119" xfId="24"/>
    <cellStyle name="標準_120" xfId="25"/>
    <cellStyle name="標準_121" xfId="26"/>
    <cellStyle name="標準_122" xfId="27"/>
    <cellStyle name="標準_123" xfId="28"/>
    <cellStyle name="標準_124" xfId="29"/>
    <cellStyle name="標準_125" xfId="30"/>
    <cellStyle name="標準_126" xfId="31"/>
    <cellStyle name="標準_127" xfId="32"/>
    <cellStyle name="標準_129" xfId="33"/>
    <cellStyle name="標準_130.131" xfId="34"/>
    <cellStyle name="標準_79" xfId="35"/>
    <cellStyle name="標準_少年犯罪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63050" y="4314825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0</xdr:rowOff>
    </xdr:from>
    <xdr:to>
      <xdr:col>7</xdr:col>
      <xdr:colOff>685800</xdr:colOff>
      <xdr:row>18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524875" y="4314825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公　設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801350" y="4314825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0</xdr:rowOff>
    </xdr:from>
    <xdr:to>
      <xdr:col>10</xdr:col>
      <xdr:colOff>762000</xdr:colOff>
      <xdr:row>18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0848975" y="431482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内40・以上
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39650" y="4314825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47625</xdr:colOff>
      <xdr:row>18</xdr:row>
      <xdr:rowOff>0</xdr:rowOff>
    </xdr:from>
    <xdr:to>
      <xdr:col>12</xdr:col>
      <xdr:colOff>762000</xdr:colOff>
      <xdr:row>18</xdr:row>
      <xdr:rowOff>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2487275" y="4314825"/>
          <a:ext cx="714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内40・以上
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8343900" y="4314825"/>
          <a:ext cx="81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180975</xdr:colOff>
      <xdr:row>18</xdr:row>
      <xdr:rowOff>0</xdr:rowOff>
    </xdr:from>
    <xdr:to>
      <xdr:col>8</xdr:col>
      <xdr:colOff>685800</xdr:colOff>
      <xdr:row>18</xdr:row>
      <xdr:rowOff>0</xdr:rowOff>
    </xdr:to>
    <xdr:sp>
      <xdr:nvSpPr>
        <xdr:cNvPr id="8" name="テキスト 12"/>
        <xdr:cNvSpPr txBox="1">
          <a:spLocks noChangeArrowheads="1"/>
        </xdr:cNvSpPr>
      </xdr:nvSpPr>
      <xdr:spPr>
        <a:xfrm>
          <a:off x="9344025" y="4314825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私　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8.796875" defaultRowHeight="15"/>
  <cols>
    <col min="1" max="1" width="35.69921875" style="285" customWidth="1"/>
    <col min="2" max="2" width="14.09765625" style="285" customWidth="1"/>
    <col min="3" max="16384" width="10.59765625" style="285" customWidth="1"/>
  </cols>
  <sheetData>
    <row r="1" ht="14.25">
      <c r="A1" s="286" t="s">
        <v>0</v>
      </c>
    </row>
    <row r="2" spans="1:5" ht="15" thickBot="1">
      <c r="A2" s="287"/>
      <c r="B2" s="287"/>
      <c r="C2" s="287"/>
      <c r="D2" s="287"/>
      <c r="E2" s="287"/>
    </row>
    <row r="3" spans="1:5" s="291" customFormat="1" ht="24.75" customHeight="1" thickTop="1">
      <c r="A3" s="288" t="s">
        <v>1</v>
      </c>
      <c r="B3" s="289" t="s">
        <v>2</v>
      </c>
      <c r="C3" s="290" t="s">
        <v>3</v>
      </c>
      <c r="D3" s="290" t="s">
        <v>4</v>
      </c>
      <c r="E3" s="290" t="s">
        <v>5</v>
      </c>
    </row>
    <row r="4" ht="14.25">
      <c r="A4" s="292"/>
    </row>
    <row r="5" spans="1:5" ht="14.25">
      <c r="A5" s="293" t="s">
        <v>6</v>
      </c>
      <c r="B5" s="16">
        <v>2132083</v>
      </c>
      <c r="C5" s="21" t="s">
        <v>7</v>
      </c>
      <c r="D5" s="21" t="s">
        <v>7</v>
      </c>
      <c r="E5" s="21" t="s">
        <v>7</v>
      </c>
    </row>
    <row r="6" spans="1:5" ht="14.25">
      <c r="A6" s="293" t="s">
        <v>8</v>
      </c>
      <c r="B6" s="16">
        <v>293</v>
      </c>
      <c r="C6" s="52">
        <v>52</v>
      </c>
      <c r="D6" s="52">
        <v>228</v>
      </c>
      <c r="E6" s="52">
        <v>13</v>
      </c>
    </row>
    <row r="7" spans="1:5" ht="14.25">
      <c r="A7" s="293" t="s">
        <v>9</v>
      </c>
      <c r="B7" s="16">
        <v>2280622</v>
      </c>
      <c r="C7" s="52">
        <v>2019964</v>
      </c>
      <c r="D7" s="52">
        <v>250599</v>
      </c>
      <c r="E7" s="52">
        <v>10059</v>
      </c>
    </row>
    <row r="8" spans="1:5" ht="14.25">
      <c r="A8" s="293" t="s">
        <v>10</v>
      </c>
      <c r="B8" s="16">
        <v>2026870</v>
      </c>
      <c r="C8" s="52">
        <v>1795636</v>
      </c>
      <c r="D8" s="52">
        <v>227273</v>
      </c>
      <c r="E8" s="52">
        <v>3961</v>
      </c>
    </row>
    <row r="9" spans="1:5" ht="14.25">
      <c r="A9" s="293" t="s">
        <v>11</v>
      </c>
      <c r="B9" s="16">
        <v>1907623</v>
      </c>
      <c r="C9" s="52">
        <v>1708271</v>
      </c>
      <c r="D9" s="52">
        <v>195391</v>
      </c>
      <c r="E9" s="52">
        <v>3961</v>
      </c>
    </row>
    <row r="10" spans="1:5" ht="14.25">
      <c r="A10" s="293"/>
      <c r="B10" s="16"/>
      <c r="C10" s="52"/>
      <c r="D10" s="52"/>
      <c r="E10" s="52"/>
    </row>
    <row r="11" spans="1:5" ht="15.75" customHeight="1">
      <c r="A11" s="294" t="s">
        <v>12</v>
      </c>
      <c r="B11" s="254">
        <v>89.5</v>
      </c>
      <c r="C11" s="295">
        <v>80.1</v>
      </c>
      <c r="D11" s="295">
        <v>9.2</v>
      </c>
      <c r="E11" s="295">
        <v>0.2</v>
      </c>
    </row>
    <row r="12" spans="1:5" ht="14.25">
      <c r="A12" s="400" t="s">
        <v>13</v>
      </c>
      <c r="B12" s="16">
        <v>1299945</v>
      </c>
      <c r="C12" s="52">
        <v>1188430</v>
      </c>
      <c r="D12" s="52">
        <v>103239</v>
      </c>
      <c r="E12" s="52">
        <v>8276</v>
      </c>
    </row>
    <row r="13" spans="1:5" ht="14.25">
      <c r="A13" s="400" t="s">
        <v>14</v>
      </c>
      <c r="B13" s="16">
        <v>13043</v>
      </c>
      <c r="C13" s="52">
        <v>10471</v>
      </c>
      <c r="D13" s="52">
        <v>2572</v>
      </c>
      <c r="E13" s="21" t="s">
        <v>7</v>
      </c>
    </row>
    <row r="14" spans="1:5" ht="14.25">
      <c r="A14" s="400" t="s">
        <v>15</v>
      </c>
      <c r="B14" s="16">
        <v>264247</v>
      </c>
      <c r="C14" s="52">
        <v>239688</v>
      </c>
      <c r="D14" s="52">
        <v>24238</v>
      </c>
      <c r="E14" s="52">
        <v>321</v>
      </c>
    </row>
    <row r="15" spans="1:5" ht="14.25">
      <c r="A15" s="296"/>
      <c r="B15" s="297"/>
      <c r="C15" s="297"/>
      <c r="D15" s="297"/>
      <c r="E15" s="297"/>
    </row>
    <row r="16" spans="1:5" ht="14.25">
      <c r="A16" s="298" t="s">
        <v>16</v>
      </c>
      <c r="B16" s="298"/>
      <c r="C16" s="298"/>
      <c r="D16" s="298"/>
      <c r="E16" s="298"/>
    </row>
    <row r="17" ht="14.25">
      <c r="A17" s="285" t="s">
        <v>17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B1">
      <selection activeCell="C7" sqref="C7"/>
    </sheetView>
  </sheetViews>
  <sheetFormatPr defaultColWidth="8.796875" defaultRowHeight="15"/>
  <cols>
    <col min="1" max="1" width="11" style="77" customWidth="1"/>
    <col min="2" max="2" width="7.59765625" style="77" customWidth="1"/>
    <col min="3" max="3" width="8.09765625" style="77" customWidth="1"/>
    <col min="4" max="4" width="6.59765625" style="77" customWidth="1"/>
    <col min="5" max="5" width="8" style="77" customWidth="1"/>
    <col min="6" max="6" width="6.59765625" style="77" customWidth="1"/>
    <col min="7" max="7" width="7.8984375" style="77" customWidth="1"/>
    <col min="8" max="8" width="6.59765625" style="77" customWidth="1"/>
    <col min="9" max="9" width="8.09765625" style="77" customWidth="1"/>
    <col min="10" max="10" width="8.5" style="77" customWidth="1"/>
    <col min="11" max="16384" width="10.59765625" style="77" customWidth="1"/>
  </cols>
  <sheetData>
    <row r="1" ht="14.25">
      <c r="A1" s="78" t="s">
        <v>235</v>
      </c>
    </row>
    <row r="2" spans="1:10" ht="15" thickBot="1">
      <c r="A2" s="79"/>
      <c r="B2" s="79"/>
      <c r="C2" s="79"/>
      <c r="D2" s="79"/>
      <c r="E2" s="79"/>
      <c r="F2" s="79"/>
      <c r="G2" s="79"/>
      <c r="H2" s="79"/>
      <c r="I2" s="79"/>
      <c r="J2" s="80" t="s">
        <v>236</v>
      </c>
    </row>
    <row r="3" spans="1:10" ht="15" thickTop="1">
      <c r="A3" s="81"/>
      <c r="B3" s="82" t="s">
        <v>192</v>
      </c>
      <c r="C3" s="83"/>
      <c r="D3" s="82">
        <v>8</v>
      </c>
      <c r="E3" s="83"/>
      <c r="F3" s="82">
        <v>9</v>
      </c>
      <c r="G3" s="83"/>
      <c r="H3" s="84">
        <v>10</v>
      </c>
      <c r="I3" s="85"/>
      <c r="J3" s="85"/>
    </row>
    <row r="4" spans="1:10" ht="14.25">
      <c r="A4" s="86" t="s">
        <v>48</v>
      </c>
      <c r="B4" s="87" t="s">
        <v>2</v>
      </c>
      <c r="C4" s="88" t="s">
        <v>237</v>
      </c>
      <c r="D4" s="87" t="s">
        <v>2</v>
      </c>
      <c r="E4" s="88" t="s">
        <v>237</v>
      </c>
      <c r="F4" s="87" t="s">
        <v>2</v>
      </c>
      <c r="G4" s="88" t="s">
        <v>237</v>
      </c>
      <c r="H4" s="89" t="s">
        <v>2</v>
      </c>
      <c r="I4" s="90" t="s">
        <v>237</v>
      </c>
      <c r="J4" s="89" t="s">
        <v>238</v>
      </c>
    </row>
    <row r="5" spans="1:10" ht="14.25">
      <c r="A5" s="81"/>
      <c r="H5" s="91"/>
      <c r="I5" s="91"/>
      <c r="J5" s="91"/>
    </row>
    <row r="6" spans="1:11" s="78" customFormat="1" ht="14.25">
      <c r="A6" s="92" t="s">
        <v>239</v>
      </c>
      <c r="B6" s="93">
        <v>13298</v>
      </c>
      <c r="C6" s="48">
        <v>103.24534161490683</v>
      </c>
      <c r="D6" s="94">
        <v>13317</v>
      </c>
      <c r="E6" s="95">
        <v>100.14287862836517</v>
      </c>
      <c r="F6" s="94">
        <v>13220</v>
      </c>
      <c r="G6" s="95">
        <v>99.27160771945634</v>
      </c>
      <c r="H6" s="96">
        <v>13188</v>
      </c>
      <c r="I6" s="97">
        <f>H6/F6*100</f>
        <v>99.75794251134644</v>
      </c>
      <c r="J6" s="98" t="s">
        <v>7</v>
      </c>
      <c r="K6" s="99" t="s">
        <v>240</v>
      </c>
    </row>
    <row r="7" spans="1:10" ht="14.25">
      <c r="A7" s="100"/>
      <c r="B7" s="93"/>
      <c r="C7" s="48"/>
      <c r="D7" s="19"/>
      <c r="E7" s="19"/>
      <c r="F7" s="19"/>
      <c r="G7" s="19"/>
      <c r="H7" s="51"/>
      <c r="I7" s="51"/>
      <c r="J7" s="51"/>
    </row>
    <row r="8" spans="1:10" ht="14.25">
      <c r="A8" s="101" t="s">
        <v>241</v>
      </c>
      <c r="B8" s="19">
        <v>241</v>
      </c>
      <c r="C8" s="48">
        <v>114.21800947867298</v>
      </c>
      <c r="D8" s="19">
        <v>232</v>
      </c>
      <c r="E8" s="95">
        <v>96.2655601659751</v>
      </c>
      <c r="F8" s="19">
        <v>198</v>
      </c>
      <c r="G8" s="95">
        <v>85.34482758620689</v>
      </c>
      <c r="H8" s="51">
        <v>185</v>
      </c>
      <c r="I8" s="97">
        <f>H8/F8*100</f>
        <v>93.43434343434343</v>
      </c>
      <c r="J8" s="49">
        <f>H8/$H$8*100</f>
        <v>100</v>
      </c>
    </row>
    <row r="9" spans="1:10" ht="14.25">
      <c r="A9" s="102" t="s">
        <v>242</v>
      </c>
      <c r="B9" s="103">
        <v>9</v>
      </c>
      <c r="C9" s="104">
        <v>128.57142857142858</v>
      </c>
      <c r="D9" s="19">
        <v>7</v>
      </c>
      <c r="E9" s="95">
        <v>77.77777777777777</v>
      </c>
      <c r="F9" s="19">
        <v>4</v>
      </c>
      <c r="G9" s="95">
        <v>57.14285714285714</v>
      </c>
      <c r="H9" s="51">
        <v>11</v>
      </c>
      <c r="I9" s="97">
        <f>H9/F9*100</f>
        <v>275</v>
      </c>
      <c r="J9" s="49">
        <f>H9/$H$8*100</f>
        <v>5.9459459459459465</v>
      </c>
    </row>
    <row r="10" spans="1:10" ht="14.25">
      <c r="A10" s="102" t="s">
        <v>243</v>
      </c>
      <c r="B10" s="19">
        <v>73</v>
      </c>
      <c r="C10" s="48">
        <v>92.40506329113924</v>
      </c>
      <c r="D10" s="19">
        <v>89</v>
      </c>
      <c r="E10" s="95">
        <v>121.91780821917808</v>
      </c>
      <c r="F10" s="19">
        <v>77</v>
      </c>
      <c r="G10" s="95">
        <v>86.51685393258427</v>
      </c>
      <c r="H10" s="51">
        <v>63</v>
      </c>
      <c r="I10" s="97">
        <f>H10/F10*100</f>
        <v>81.81818181818183</v>
      </c>
      <c r="J10" s="49">
        <f>H10/$H$8*100</f>
        <v>34.054054054054056</v>
      </c>
    </row>
    <row r="11" spans="1:10" ht="14.25">
      <c r="A11" s="101"/>
      <c r="B11" s="19"/>
      <c r="C11" s="48"/>
      <c r="D11" s="19"/>
      <c r="E11" s="19"/>
      <c r="F11" s="19"/>
      <c r="G11" s="19" t="s">
        <v>240</v>
      </c>
      <c r="H11" s="51"/>
      <c r="I11" s="97"/>
      <c r="J11" s="49"/>
    </row>
    <row r="12" spans="1:10" ht="14.25">
      <c r="A12" s="101" t="s">
        <v>244</v>
      </c>
      <c r="B12" s="19">
        <v>16071</v>
      </c>
      <c r="C12" s="48">
        <v>102.72948095116338</v>
      </c>
      <c r="D12" s="19">
        <v>16108</v>
      </c>
      <c r="E12" s="95">
        <v>100.23022836164519</v>
      </c>
      <c r="F12" s="19">
        <v>15920</v>
      </c>
      <c r="G12" s="95">
        <v>98.83287807300721</v>
      </c>
      <c r="H12" s="51">
        <v>15764</v>
      </c>
      <c r="I12" s="97">
        <f>H12/F12*100</f>
        <v>99.02010050251256</v>
      </c>
      <c r="J12" s="49">
        <f>H12/$H$12*100</f>
        <v>100</v>
      </c>
    </row>
    <row r="13" spans="1:10" ht="14.25">
      <c r="A13" s="102" t="s">
        <v>242</v>
      </c>
      <c r="B13" s="19">
        <v>1281</v>
      </c>
      <c r="C13" s="48">
        <v>99.76635514018692</v>
      </c>
      <c r="D13" s="19">
        <v>1274</v>
      </c>
      <c r="E13" s="95">
        <v>99.4535519125683</v>
      </c>
      <c r="F13" s="19">
        <v>1294</v>
      </c>
      <c r="G13" s="95">
        <v>101.56985871271587</v>
      </c>
      <c r="H13" s="51">
        <v>1132</v>
      </c>
      <c r="I13" s="97">
        <f>H13/F13*100</f>
        <v>87.4806800618238</v>
      </c>
      <c r="J13" s="49">
        <f>H13/$H$12*100</f>
        <v>7.180918548591728</v>
      </c>
    </row>
    <row r="14" spans="1:10" ht="14.25">
      <c r="A14" s="102" t="s">
        <v>243</v>
      </c>
      <c r="B14" s="19">
        <v>1634</v>
      </c>
      <c r="C14" s="48">
        <v>107.64163372859026</v>
      </c>
      <c r="D14" s="19">
        <v>1756</v>
      </c>
      <c r="E14" s="95">
        <v>107.46634026927784</v>
      </c>
      <c r="F14" s="19">
        <v>1791</v>
      </c>
      <c r="G14" s="95">
        <v>101.99316628701594</v>
      </c>
      <c r="H14" s="51">
        <v>1887</v>
      </c>
      <c r="I14" s="97">
        <f>H14/F14*100</f>
        <v>105.3601340033501</v>
      </c>
      <c r="J14" s="49">
        <f>H14/$H$12*100</f>
        <v>11.970312103527023</v>
      </c>
    </row>
    <row r="15" spans="1:10" ht="14.25">
      <c r="A15" s="105"/>
      <c r="B15" s="25"/>
      <c r="C15" s="26"/>
      <c r="D15" s="26"/>
      <c r="E15" s="26"/>
      <c r="F15" s="25"/>
      <c r="G15" s="26"/>
      <c r="H15" s="25"/>
      <c r="I15" s="26"/>
      <c r="J15" s="25"/>
    </row>
    <row r="16" ht="14.25">
      <c r="A16" s="106" t="s">
        <v>245</v>
      </c>
    </row>
    <row r="17" ht="14.25">
      <c r="A17" s="106" t="s">
        <v>246</v>
      </c>
    </row>
    <row r="18" ht="14.25">
      <c r="A18" s="106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6" sqref="C6"/>
    </sheetView>
  </sheetViews>
  <sheetFormatPr defaultColWidth="8.796875" defaultRowHeight="15"/>
  <cols>
    <col min="1" max="1" width="2.59765625" style="107" customWidth="1"/>
    <col min="2" max="2" width="22" style="107" customWidth="1"/>
    <col min="3" max="3" width="8.19921875" style="107" customWidth="1"/>
    <col min="4" max="10" width="6.59765625" style="107" customWidth="1"/>
    <col min="11" max="16384" width="10.59765625" style="107" customWidth="1"/>
  </cols>
  <sheetData>
    <row r="1" spans="1:2" ht="14.25">
      <c r="A1" s="108" t="s">
        <v>247</v>
      </c>
      <c r="B1" s="108"/>
    </row>
    <row r="2" spans="1:10" ht="15" thickBot="1">
      <c r="A2" s="109"/>
      <c r="B2" s="109"/>
      <c r="C2" s="109"/>
      <c r="D2" s="109"/>
      <c r="E2" s="109"/>
      <c r="F2" s="109"/>
      <c r="G2" s="109"/>
      <c r="H2" s="109" t="s">
        <v>248</v>
      </c>
      <c r="I2" s="109"/>
      <c r="J2" s="109"/>
    </row>
    <row r="3" spans="1:11" ht="15" thickTop="1">
      <c r="A3" s="110"/>
      <c r="B3" s="111"/>
      <c r="C3" s="112"/>
      <c r="D3" s="112" t="s">
        <v>249</v>
      </c>
      <c r="E3" s="112"/>
      <c r="F3" s="113"/>
      <c r="G3" s="112"/>
      <c r="H3" s="112" t="s">
        <v>250</v>
      </c>
      <c r="I3" s="112"/>
      <c r="J3" s="112"/>
      <c r="K3" s="110"/>
    </row>
    <row r="4" spans="1:11" ht="14.25">
      <c r="A4" s="114" t="s">
        <v>48</v>
      </c>
      <c r="B4" s="115"/>
      <c r="C4" s="116" t="s">
        <v>104</v>
      </c>
      <c r="D4" s="117" t="s">
        <v>251</v>
      </c>
      <c r="E4" s="117" t="s">
        <v>252</v>
      </c>
      <c r="F4" s="118" t="s">
        <v>253</v>
      </c>
      <c r="G4" s="116" t="s">
        <v>104</v>
      </c>
      <c r="H4" s="117" t="s">
        <v>251</v>
      </c>
      <c r="I4" s="117" t="s">
        <v>252</v>
      </c>
      <c r="J4" s="119" t="s">
        <v>253</v>
      </c>
      <c r="K4" s="110"/>
    </row>
    <row r="5" spans="1:10" ht="14.25">
      <c r="A5" s="120" t="s">
        <v>254</v>
      </c>
      <c r="B5" s="111"/>
      <c r="C5" s="271">
        <f>C6+C25</f>
        <v>13182</v>
      </c>
      <c r="D5" s="265"/>
      <c r="E5" s="265"/>
      <c r="F5" s="265"/>
      <c r="G5" s="271">
        <f>G6+G25</f>
        <v>184</v>
      </c>
      <c r="H5" s="265"/>
      <c r="I5" s="265"/>
      <c r="J5" s="265"/>
    </row>
    <row r="6" spans="1:10" s="108" customFormat="1" ht="14.25">
      <c r="A6" s="121" t="s">
        <v>255</v>
      </c>
      <c r="B6" s="122"/>
      <c r="C6" s="271">
        <f>SUM(C7:C23)</f>
        <v>13046</v>
      </c>
      <c r="D6" s="271">
        <f aca="true" t="shared" si="0" ref="D6:J6">SUM(D7:D23)</f>
        <v>9157</v>
      </c>
      <c r="E6" s="271">
        <f t="shared" si="0"/>
        <v>2967</v>
      </c>
      <c r="F6" s="271">
        <f t="shared" si="0"/>
        <v>592</v>
      </c>
      <c r="G6" s="271">
        <f>SUM(G7:G23)</f>
        <v>181</v>
      </c>
      <c r="H6" s="271">
        <f t="shared" si="0"/>
        <v>95</v>
      </c>
      <c r="I6" s="271">
        <f t="shared" si="0"/>
        <v>62</v>
      </c>
      <c r="J6" s="271">
        <f t="shared" si="0"/>
        <v>16</v>
      </c>
    </row>
    <row r="7" spans="2:10" ht="14.25">
      <c r="B7" s="123" t="s">
        <v>256</v>
      </c>
      <c r="C7" s="271">
        <v>693</v>
      </c>
      <c r="D7" s="265">
        <v>486</v>
      </c>
      <c r="E7" s="265">
        <v>136</v>
      </c>
      <c r="F7" s="265">
        <v>30</v>
      </c>
      <c r="G7" s="271">
        <v>5</v>
      </c>
      <c r="H7" s="265">
        <v>1</v>
      </c>
      <c r="I7" s="265">
        <v>2</v>
      </c>
      <c r="J7" s="265">
        <v>1</v>
      </c>
    </row>
    <row r="8" spans="2:10" ht="14.25">
      <c r="B8" s="123" t="s">
        <v>257</v>
      </c>
      <c r="C8" s="271">
        <v>560</v>
      </c>
      <c r="D8" s="265">
        <v>388</v>
      </c>
      <c r="E8" s="265">
        <v>119</v>
      </c>
      <c r="F8" s="265">
        <v>30</v>
      </c>
      <c r="G8" s="271">
        <v>21</v>
      </c>
      <c r="H8" s="265">
        <v>18</v>
      </c>
      <c r="I8" s="265">
        <v>1</v>
      </c>
      <c r="J8" s="265">
        <v>2</v>
      </c>
    </row>
    <row r="9" spans="2:10" ht="14.25">
      <c r="B9" s="123" t="s">
        <v>221</v>
      </c>
      <c r="C9" s="271">
        <v>339</v>
      </c>
      <c r="D9" s="265">
        <v>242</v>
      </c>
      <c r="E9" s="265">
        <v>75</v>
      </c>
      <c r="F9" s="265">
        <v>22</v>
      </c>
      <c r="G9" s="271">
        <v>47</v>
      </c>
      <c r="H9" s="265">
        <v>25</v>
      </c>
      <c r="I9" s="265">
        <v>19</v>
      </c>
      <c r="J9" s="265">
        <v>3</v>
      </c>
    </row>
    <row r="10" spans="2:10" ht="14.25">
      <c r="B10" s="123" t="s">
        <v>258</v>
      </c>
      <c r="C10" s="271">
        <v>666</v>
      </c>
      <c r="D10" s="265">
        <v>463</v>
      </c>
      <c r="E10" s="265">
        <v>160</v>
      </c>
      <c r="F10" s="265">
        <v>19</v>
      </c>
      <c r="G10" s="271">
        <v>4</v>
      </c>
      <c r="H10" s="266" t="s">
        <v>7</v>
      </c>
      <c r="I10" s="265">
        <v>3</v>
      </c>
      <c r="J10" s="266" t="s">
        <v>7</v>
      </c>
    </row>
    <row r="11" spans="2:10" ht="14.25">
      <c r="B11" s="123" t="s">
        <v>259</v>
      </c>
      <c r="C11" s="271">
        <v>192</v>
      </c>
      <c r="D11" s="265">
        <v>141</v>
      </c>
      <c r="E11" s="265">
        <v>47</v>
      </c>
      <c r="F11" s="265">
        <v>4</v>
      </c>
      <c r="G11" s="271" t="s">
        <v>7</v>
      </c>
      <c r="H11" s="266" t="s">
        <v>7</v>
      </c>
      <c r="I11" s="266" t="s">
        <v>7</v>
      </c>
      <c r="J11" s="266" t="s">
        <v>7</v>
      </c>
    </row>
    <row r="12" spans="2:10" ht="14.25">
      <c r="B12" s="123" t="s">
        <v>260</v>
      </c>
      <c r="C12" s="271">
        <v>150</v>
      </c>
      <c r="D12" s="265">
        <v>95</v>
      </c>
      <c r="E12" s="265">
        <v>44</v>
      </c>
      <c r="F12" s="265">
        <v>10</v>
      </c>
      <c r="G12" s="271">
        <v>1</v>
      </c>
      <c r="H12" s="265">
        <v>1</v>
      </c>
      <c r="I12" s="266" t="s">
        <v>7</v>
      </c>
      <c r="J12" s="266" t="s">
        <v>7</v>
      </c>
    </row>
    <row r="13" spans="2:10" ht="14.25">
      <c r="B13" s="123" t="s">
        <v>261</v>
      </c>
      <c r="C13" s="271">
        <v>274</v>
      </c>
      <c r="D13" s="265">
        <v>190</v>
      </c>
      <c r="E13" s="265">
        <v>60</v>
      </c>
      <c r="F13" s="265">
        <v>15</v>
      </c>
      <c r="G13" s="271">
        <v>2</v>
      </c>
      <c r="H13" s="266" t="s">
        <v>7</v>
      </c>
      <c r="I13" s="265">
        <v>1</v>
      </c>
      <c r="J13" s="265">
        <v>1</v>
      </c>
    </row>
    <row r="14" spans="2:10" ht="14.25">
      <c r="B14" s="123" t="s">
        <v>262</v>
      </c>
      <c r="C14" s="271">
        <v>826</v>
      </c>
      <c r="D14" s="265">
        <v>591</v>
      </c>
      <c r="E14" s="265">
        <v>176</v>
      </c>
      <c r="F14" s="265">
        <v>34</v>
      </c>
      <c r="G14" s="271">
        <v>1</v>
      </c>
      <c r="H14" s="266" t="s">
        <v>7</v>
      </c>
      <c r="I14" s="266" t="s">
        <v>7</v>
      </c>
      <c r="J14" s="266" t="s">
        <v>7</v>
      </c>
    </row>
    <row r="15" spans="2:10" ht="28.5">
      <c r="B15" s="123" t="s">
        <v>263</v>
      </c>
      <c r="C15" s="271">
        <v>977</v>
      </c>
      <c r="D15" s="265">
        <v>697</v>
      </c>
      <c r="E15" s="265">
        <v>200</v>
      </c>
      <c r="F15" s="265">
        <v>33</v>
      </c>
      <c r="G15" s="271">
        <v>11</v>
      </c>
      <c r="H15" s="265">
        <v>6</v>
      </c>
      <c r="I15" s="265">
        <v>3</v>
      </c>
      <c r="J15" s="266" t="s">
        <v>7</v>
      </c>
    </row>
    <row r="16" spans="2:10" ht="14.25">
      <c r="B16" s="123" t="s">
        <v>264</v>
      </c>
      <c r="C16" s="271">
        <v>491</v>
      </c>
      <c r="D16" s="265">
        <v>356</v>
      </c>
      <c r="E16" s="265">
        <v>115</v>
      </c>
      <c r="F16" s="265">
        <v>18</v>
      </c>
      <c r="G16" s="271">
        <v>15</v>
      </c>
      <c r="H16" s="265">
        <v>8</v>
      </c>
      <c r="I16" s="265">
        <v>7</v>
      </c>
      <c r="J16" s="266" t="s">
        <v>7</v>
      </c>
    </row>
    <row r="17" spans="2:10" ht="14.25">
      <c r="B17" s="123" t="s">
        <v>265</v>
      </c>
      <c r="C17" s="271">
        <v>243</v>
      </c>
      <c r="D17" s="265">
        <v>168</v>
      </c>
      <c r="E17" s="265">
        <v>46</v>
      </c>
      <c r="F17" s="265">
        <v>20</v>
      </c>
      <c r="G17" s="271">
        <v>3</v>
      </c>
      <c r="H17" s="266" t="s">
        <v>7</v>
      </c>
      <c r="I17" s="265">
        <v>1</v>
      </c>
      <c r="J17" s="266">
        <v>1</v>
      </c>
    </row>
    <row r="18" spans="2:10" ht="14.25">
      <c r="B18" s="123" t="s">
        <v>266</v>
      </c>
      <c r="C18" s="271">
        <v>1241</v>
      </c>
      <c r="D18" s="265">
        <v>857</v>
      </c>
      <c r="E18" s="265">
        <v>224</v>
      </c>
      <c r="F18" s="265">
        <v>62</v>
      </c>
      <c r="G18" s="271">
        <v>9</v>
      </c>
      <c r="H18" s="265">
        <v>6</v>
      </c>
      <c r="I18" s="265">
        <v>1</v>
      </c>
      <c r="J18" s="266" t="s">
        <v>7</v>
      </c>
    </row>
    <row r="19" spans="2:10" ht="14.25">
      <c r="B19" s="123" t="s">
        <v>267</v>
      </c>
      <c r="C19" s="271">
        <v>55</v>
      </c>
      <c r="D19" s="265">
        <v>37</v>
      </c>
      <c r="E19" s="265">
        <v>11</v>
      </c>
      <c r="F19" s="265">
        <v>6</v>
      </c>
      <c r="G19" s="271">
        <v>14</v>
      </c>
      <c r="H19" s="265">
        <v>8</v>
      </c>
      <c r="I19" s="265">
        <v>1</v>
      </c>
      <c r="J19" s="266">
        <v>5</v>
      </c>
    </row>
    <row r="20" spans="2:10" ht="14.25">
      <c r="B20" s="123" t="s">
        <v>268</v>
      </c>
      <c r="C20" s="271">
        <v>25</v>
      </c>
      <c r="D20" s="265">
        <v>18</v>
      </c>
      <c r="E20" s="265">
        <v>7</v>
      </c>
      <c r="F20" s="266" t="s">
        <v>7</v>
      </c>
      <c r="G20" s="271" t="s">
        <v>7</v>
      </c>
      <c r="H20" s="266" t="s">
        <v>7</v>
      </c>
      <c r="I20" s="266" t="s">
        <v>7</v>
      </c>
      <c r="J20" s="266" t="s">
        <v>7</v>
      </c>
    </row>
    <row r="21" spans="2:10" ht="14.25">
      <c r="B21" s="123" t="s">
        <v>269</v>
      </c>
      <c r="C21" s="271">
        <v>6095</v>
      </c>
      <c r="D21" s="265">
        <v>4312</v>
      </c>
      <c r="E21" s="265">
        <v>1477</v>
      </c>
      <c r="F21" s="266">
        <v>265</v>
      </c>
      <c r="G21" s="271">
        <v>48</v>
      </c>
      <c r="H21" s="265">
        <v>22</v>
      </c>
      <c r="I21" s="265">
        <v>23</v>
      </c>
      <c r="J21" s="266">
        <v>3</v>
      </c>
    </row>
    <row r="22" spans="2:10" ht="20.25" customHeight="1">
      <c r="B22" s="123" t="s">
        <v>270</v>
      </c>
      <c r="C22" s="271">
        <v>39</v>
      </c>
      <c r="D22" s="265">
        <v>26</v>
      </c>
      <c r="E22" s="265">
        <v>13</v>
      </c>
      <c r="F22" s="266" t="s">
        <v>7</v>
      </c>
      <c r="G22" s="274" t="s">
        <v>7</v>
      </c>
      <c r="H22" s="266" t="s">
        <v>7</v>
      </c>
      <c r="I22" s="266" t="s">
        <v>7</v>
      </c>
      <c r="J22" s="266" t="s">
        <v>7</v>
      </c>
    </row>
    <row r="23" spans="2:10" ht="14.25">
      <c r="B23" s="123" t="s">
        <v>34</v>
      </c>
      <c r="C23" s="271">
        <v>180</v>
      </c>
      <c r="D23" s="265">
        <v>90</v>
      </c>
      <c r="E23" s="265">
        <v>57</v>
      </c>
      <c r="F23" s="265">
        <v>24</v>
      </c>
      <c r="G23" s="271" t="s">
        <v>7</v>
      </c>
      <c r="H23" s="266" t="s">
        <v>7</v>
      </c>
      <c r="I23" s="266" t="s">
        <v>7</v>
      </c>
      <c r="J23" s="266" t="s">
        <v>7</v>
      </c>
    </row>
    <row r="24" spans="2:10" ht="14.25">
      <c r="B24" s="123" t="s">
        <v>271</v>
      </c>
      <c r="C24" s="271">
        <v>288</v>
      </c>
      <c r="D24" s="265">
        <v>202</v>
      </c>
      <c r="E24" s="265">
        <v>70</v>
      </c>
      <c r="F24" s="266">
        <v>11</v>
      </c>
      <c r="G24" s="271">
        <v>6</v>
      </c>
      <c r="H24" s="265">
        <v>6</v>
      </c>
      <c r="I24" s="266" t="s">
        <v>7</v>
      </c>
      <c r="J24" s="266" t="s">
        <v>7</v>
      </c>
    </row>
    <row r="25" spans="1:10" ht="14.25">
      <c r="A25" s="124" t="s">
        <v>272</v>
      </c>
      <c r="B25" s="125"/>
      <c r="C25" s="271">
        <v>136</v>
      </c>
      <c r="D25" s="266" t="s">
        <v>7</v>
      </c>
      <c r="E25" s="266" t="s">
        <v>7</v>
      </c>
      <c r="F25" s="266" t="s">
        <v>7</v>
      </c>
      <c r="G25" s="271">
        <v>3</v>
      </c>
      <c r="H25" s="266" t="s">
        <v>7</v>
      </c>
      <c r="I25" s="266" t="s">
        <v>7</v>
      </c>
      <c r="J25" s="266" t="s">
        <v>7</v>
      </c>
    </row>
    <row r="26" spans="1:10" ht="14.25">
      <c r="A26" s="126"/>
      <c r="B26" s="127"/>
      <c r="C26" s="275"/>
      <c r="D26" s="270"/>
      <c r="E26" s="270"/>
      <c r="F26" s="270"/>
      <c r="G26" s="275"/>
      <c r="H26" s="270"/>
      <c r="I26" s="270"/>
      <c r="J26" s="270"/>
    </row>
    <row r="27" spans="1:2" ht="14.25">
      <c r="A27" s="128" t="s">
        <v>273</v>
      </c>
      <c r="B27" s="128"/>
    </row>
    <row r="28" spans="1:2" ht="14.25">
      <c r="A28" s="128" t="s">
        <v>274</v>
      </c>
      <c r="B28" s="128"/>
    </row>
    <row r="29" spans="1:2" ht="14.25">
      <c r="A29" s="128" t="s">
        <v>275</v>
      </c>
      <c r="B29" s="128"/>
    </row>
    <row r="30" spans="1:2" ht="14.25">
      <c r="A30" s="128"/>
      <c r="B30" s="128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5">
      <selection activeCell="A15" sqref="A15"/>
    </sheetView>
  </sheetViews>
  <sheetFormatPr defaultColWidth="8.796875" defaultRowHeight="15"/>
  <cols>
    <col min="1" max="1" width="36" style="129" customWidth="1"/>
    <col min="2" max="13" width="8.59765625" style="129" customWidth="1"/>
    <col min="14" max="14" width="7.3984375" style="129" customWidth="1"/>
    <col min="15" max="16384" width="10.59765625" style="129" customWidth="1"/>
  </cols>
  <sheetData>
    <row r="1" ht="14.25">
      <c r="A1" s="130" t="s">
        <v>276</v>
      </c>
    </row>
    <row r="2" spans="1:14" ht="15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7" s="137" customFormat="1" ht="49.5" customHeight="1" thickTop="1">
      <c r="A3" s="132" t="s">
        <v>47</v>
      </c>
      <c r="B3" s="133" t="s">
        <v>277</v>
      </c>
      <c r="C3" s="133" t="s">
        <v>278</v>
      </c>
      <c r="D3" s="133" t="s">
        <v>279</v>
      </c>
      <c r="E3" s="133" t="s">
        <v>280</v>
      </c>
      <c r="F3" s="133" t="s">
        <v>281</v>
      </c>
      <c r="G3" s="133" t="s">
        <v>282</v>
      </c>
      <c r="H3" s="133" t="s">
        <v>283</v>
      </c>
      <c r="I3" s="133" t="s">
        <v>284</v>
      </c>
      <c r="J3" s="133" t="s">
        <v>285</v>
      </c>
      <c r="K3" s="133" t="s">
        <v>286</v>
      </c>
      <c r="L3" s="133" t="s">
        <v>287</v>
      </c>
      <c r="M3" s="134" t="s">
        <v>288</v>
      </c>
      <c r="N3" s="135" t="s">
        <v>289</v>
      </c>
      <c r="O3" s="136"/>
      <c r="P3" s="136"/>
      <c r="Q3" s="136"/>
    </row>
    <row r="4" ht="14.25">
      <c r="A4" s="138"/>
    </row>
    <row r="5" spans="1:14" ht="14.25">
      <c r="A5" s="139" t="s">
        <v>104</v>
      </c>
      <c r="B5" s="369">
        <f>SUM(B6:B17)</f>
        <v>12</v>
      </c>
      <c r="C5" s="369">
        <f aca="true" t="shared" si="0" ref="C5:N5">SUM(C6:C17)</f>
        <v>28</v>
      </c>
      <c r="D5" s="369">
        <f t="shared" si="0"/>
        <v>71</v>
      </c>
      <c r="E5" s="369">
        <f t="shared" si="0"/>
        <v>90</v>
      </c>
      <c r="F5" s="369">
        <f t="shared" si="0"/>
        <v>2317</v>
      </c>
      <c r="G5" s="369">
        <f t="shared" si="0"/>
        <v>38930</v>
      </c>
      <c r="H5" s="369">
        <f t="shared" si="0"/>
        <v>649</v>
      </c>
      <c r="I5" s="369">
        <f t="shared" si="0"/>
        <v>62</v>
      </c>
      <c r="J5" s="369">
        <f t="shared" si="0"/>
        <v>6</v>
      </c>
      <c r="K5" s="369">
        <f t="shared" si="0"/>
        <v>8</v>
      </c>
      <c r="L5" s="369">
        <f t="shared" si="0"/>
        <v>16</v>
      </c>
      <c r="M5" s="369">
        <f t="shared" si="0"/>
        <v>118</v>
      </c>
      <c r="N5" s="369">
        <f t="shared" si="0"/>
        <v>22045</v>
      </c>
    </row>
    <row r="6" spans="1:14" ht="14.25">
      <c r="A6" s="138" t="s">
        <v>290</v>
      </c>
      <c r="B6" s="369">
        <v>1</v>
      </c>
      <c r="C6" s="369">
        <v>2</v>
      </c>
      <c r="D6" s="369">
        <v>6</v>
      </c>
      <c r="E6" s="369">
        <v>1</v>
      </c>
      <c r="F6" s="369">
        <v>249</v>
      </c>
      <c r="G6" s="369">
        <v>2469</v>
      </c>
      <c r="H6" s="369">
        <v>66</v>
      </c>
      <c r="I6" s="369">
        <v>11</v>
      </c>
      <c r="J6" s="369">
        <v>3</v>
      </c>
      <c r="K6" s="266" t="s">
        <v>7</v>
      </c>
      <c r="L6" s="369">
        <v>2</v>
      </c>
      <c r="M6" s="369">
        <v>9</v>
      </c>
      <c r="N6" s="369">
        <v>2822</v>
      </c>
    </row>
    <row r="7" spans="1:14" ht="14.25">
      <c r="A7" s="138" t="s">
        <v>291</v>
      </c>
      <c r="B7" s="369">
        <v>1</v>
      </c>
      <c r="C7" s="369">
        <v>5</v>
      </c>
      <c r="D7" s="369">
        <v>7</v>
      </c>
      <c r="E7" s="369">
        <v>1</v>
      </c>
      <c r="F7" s="369">
        <v>344</v>
      </c>
      <c r="G7" s="369">
        <v>4269</v>
      </c>
      <c r="H7" s="369">
        <v>65</v>
      </c>
      <c r="I7" s="369">
        <v>5</v>
      </c>
      <c r="J7" s="369">
        <v>1</v>
      </c>
      <c r="K7" s="369">
        <v>3</v>
      </c>
      <c r="L7" s="369">
        <v>3</v>
      </c>
      <c r="M7" s="369">
        <v>11</v>
      </c>
      <c r="N7" s="369">
        <v>5202</v>
      </c>
    </row>
    <row r="8" spans="1:14" ht="14.25">
      <c r="A8" s="138" t="s">
        <v>292</v>
      </c>
      <c r="B8" s="369">
        <v>1</v>
      </c>
      <c r="C8" s="369">
        <v>1</v>
      </c>
      <c r="D8" s="369">
        <v>4</v>
      </c>
      <c r="E8" s="369">
        <v>9</v>
      </c>
      <c r="F8" s="369">
        <v>143</v>
      </c>
      <c r="G8" s="369">
        <v>2983</v>
      </c>
      <c r="H8" s="369">
        <v>43</v>
      </c>
      <c r="I8" s="369">
        <v>5</v>
      </c>
      <c r="J8" s="369">
        <v>1</v>
      </c>
      <c r="K8" s="266" t="s">
        <v>7</v>
      </c>
      <c r="L8" s="369">
        <v>1</v>
      </c>
      <c r="M8" s="369">
        <v>7</v>
      </c>
      <c r="N8" s="369">
        <v>1014</v>
      </c>
    </row>
    <row r="9" spans="1:14" ht="14.25">
      <c r="A9" s="138" t="s">
        <v>293</v>
      </c>
      <c r="B9" s="369">
        <v>1</v>
      </c>
      <c r="C9" s="369">
        <v>2</v>
      </c>
      <c r="D9" s="369">
        <v>2</v>
      </c>
      <c r="E9" s="369">
        <v>7</v>
      </c>
      <c r="F9" s="369">
        <v>120</v>
      </c>
      <c r="G9" s="369">
        <v>2263</v>
      </c>
      <c r="H9" s="369">
        <v>46</v>
      </c>
      <c r="I9" s="369">
        <v>4</v>
      </c>
      <c r="J9" s="266" t="s">
        <v>7</v>
      </c>
      <c r="K9" s="266">
        <v>1</v>
      </c>
      <c r="L9" s="369">
        <v>2</v>
      </c>
      <c r="M9" s="369">
        <v>6</v>
      </c>
      <c r="N9" s="369">
        <v>1393</v>
      </c>
    </row>
    <row r="10" spans="1:14" ht="14.25">
      <c r="A10" s="138" t="s">
        <v>294</v>
      </c>
      <c r="B10" s="369">
        <v>1</v>
      </c>
      <c r="C10" s="369">
        <v>2</v>
      </c>
      <c r="D10" s="369">
        <v>15</v>
      </c>
      <c r="E10" s="369">
        <v>8</v>
      </c>
      <c r="F10" s="369">
        <v>369</v>
      </c>
      <c r="G10" s="369">
        <v>5803</v>
      </c>
      <c r="H10" s="369">
        <v>95</v>
      </c>
      <c r="I10" s="369">
        <v>4</v>
      </c>
      <c r="J10" s="369">
        <v>1</v>
      </c>
      <c r="K10" s="369">
        <v>1</v>
      </c>
      <c r="L10" s="369">
        <v>2</v>
      </c>
      <c r="M10" s="369">
        <v>19</v>
      </c>
      <c r="N10" s="369">
        <v>3277</v>
      </c>
    </row>
    <row r="11" spans="1:14" ht="21" customHeight="1">
      <c r="A11" s="138" t="s">
        <v>295</v>
      </c>
      <c r="B11" s="369">
        <v>1</v>
      </c>
      <c r="C11" s="369">
        <v>2</v>
      </c>
      <c r="D11" s="369">
        <v>7</v>
      </c>
      <c r="E11" s="369">
        <v>10</v>
      </c>
      <c r="F11" s="369">
        <v>189</v>
      </c>
      <c r="G11" s="369">
        <v>3375</v>
      </c>
      <c r="H11" s="369">
        <v>58</v>
      </c>
      <c r="I11" s="369">
        <v>2</v>
      </c>
      <c r="J11" s="266" t="s">
        <v>7</v>
      </c>
      <c r="K11" s="369">
        <v>1</v>
      </c>
      <c r="L11" s="369">
        <v>1</v>
      </c>
      <c r="M11" s="369">
        <v>10</v>
      </c>
      <c r="N11" s="369">
        <v>1063</v>
      </c>
    </row>
    <row r="12" spans="1:14" ht="21" customHeight="1">
      <c r="A12" s="138" t="s">
        <v>296</v>
      </c>
      <c r="B12" s="369">
        <v>1</v>
      </c>
      <c r="C12" s="369">
        <v>3</v>
      </c>
      <c r="D12" s="369">
        <v>8</v>
      </c>
      <c r="E12" s="369">
        <v>12</v>
      </c>
      <c r="F12" s="369">
        <v>184</v>
      </c>
      <c r="G12" s="369">
        <v>3913</v>
      </c>
      <c r="H12" s="369">
        <v>91</v>
      </c>
      <c r="I12" s="369">
        <v>7</v>
      </c>
      <c r="J12" s="266" t="s">
        <v>7</v>
      </c>
      <c r="K12" s="369">
        <v>1</v>
      </c>
      <c r="L12" s="369">
        <v>1</v>
      </c>
      <c r="M12" s="369">
        <v>13</v>
      </c>
      <c r="N12" s="369">
        <v>1942</v>
      </c>
    </row>
    <row r="13" spans="1:14" ht="21" customHeight="1">
      <c r="A13" s="138" t="s">
        <v>297</v>
      </c>
      <c r="B13" s="369">
        <v>1</v>
      </c>
      <c r="C13" s="369">
        <v>2</v>
      </c>
      <c r="D13" s="369">
        <v>2</v>
      </c>
      <c r="E13" s="369">
        <v>7</v>
      </c>
      <c r="F13" s="369">
        <v>100</v>
      </c>
      <c r="G13" s="369">
        <v>2570</v>
      </c>
      <c r="H13" s="369">
        <v>42</v>
      </c>
      <c r="I13" s="266">
        <v>1</v>
      </c>
      <c r="J13" s="266" t="s">
        <v>7</v>
      </c>
      <c r="K13" s="266" t="s">
        <v>7</v>
      </c>
      <c r="L13" s="369">
        <v>1</v>
      </c>
      <c r="M13" s="369">
        <v>7</v>
      </c>
      <c r="N13" s="369">
        <v>740</v>
      </c>
    </row>
    <row r="14" spans="1:14" ht="21" customHeight="1">
      <c r="A14" s="138" t="s">
        <v>298</v>
      </c>
      <c r="B14" s="369">
        <v>1</v>
      </c>
      <c r="C14" s="369">
        <v>4</v>
      </c>
      <c r="D14" s="369">
        <v>8</v>
      </c>
      <c r="E14" s="369">
        <v>14</v>
      </c>
      <c r="F14" s="369">
        <v>274</v>
      </c>
      <c r="G14" s="369">
        <v>4887</v>
      </c>
      <c r="H14" s="369">
        <v>66</v>
      </c>
      <c r="I14" s="369">
        <v>8</v>
      </c>
      <c r="J14" s="266" t="s">
        <v>7</v>
      </c>
      <c r="K14" s="369">
        <v>1</v>
      </c>
      <c r="L14" s="369">
        <v>1</v>
      </c>
      <c r="M14" s="369">
        <v>16</v>
      </c>
      <c r="N14" s="369">
        <v>1602</v>
      </c>
    </row>
    <row r="15" spans="1:14" ht="21" customHeight="1">
      <c r="A15" s="138" t="s">
        <v>299</v>
      </c>
      <c r="B15" s="369">
        <v>1</v>
      </c>
      <c r="C15" s="369">
        <v>1</v>
      </c>
      <c r="D15" s="369">
        <v>5</v>
      </c>
      <c r="E15" s="369">
        <v>7</v>
      </c>
      <c r="F15" s="369">
        <v>81</v>
      </c>
      <c r="G15" s="369">
        <v>1910</v>
      </c>
      <c r="H15" s="369">
        <v>25</v>
      </c>
      <c r="I15" s="369">
        <v>1</v>
      </c>
      <c r="J15" s="266" t="s">
        <v>7</v>
      </c>
      <c r="K15" s="266" t="s">
        <v>7</v>
      </c>
      <c r="L15" s="266" t="s">
        <v>7</v>
      </c>
      <c r="M15" s="369">
        <v>7</v>
      </c>
      <c r="N15" s="369">
        <v>388</v>
      </c>
    </row>
    <row r="16" spans="1:14" ht="21" customHeight="1">
      <c r="A16" s="138" t="s">
        <v>300</v>
      </c>
      <c r="B16" s="369">
        <v>1</v>
      </c>
      <c r="C16" s="369">
        <v>2</v>
      </c>
      <c r="D16" s="369">
        <v>4</v>
      </c>
      <c r="E16" s="369">
        <v>6</v>
      </c>
      <c r="F16" s="369">
        <v>148</v>
      </c>
      <c r="G16" s="369">
        <v>2486</v>
      </c>
      <c r="H16" s="369">
        <v>22</v>
      </c>
      <c r="I16" s="369">
        <v>5</v>
      </c>
      <c r="J16" s="266" t="s">
        <v>7</v>
      </c>
      <c r="K16" s="266" t="s">
        <v>7</v>
      </c>
      <c r="L16" s="369">
        <v>1</v>
      </c>
      <c r="M16" s="369">
        <v>7</v>
      </c>
      <c r="N16" s="369">
        <v>1351</v>
      </c>
    </row>
    <row r="17" spans="1:14" ht="21" customHeight="1">
      <c r="A17" s="138" t="s">
        <v>301</v>
      </c>
      <c r="B17" s="369">
        <v>1</v>
      </c>
      <c r="C17" s="369">
        <v>2</v>
      </c>
      <c r="D17" s="369">
        <v>3</v>
      </c>
      <c r="E17" s="369">
        <v>8</v>
      </c>
      <c r="F17" s="369">
        <v>116</v>
      </c>
      <c r="G17" s="369">
        <v>2002</v>
      </c>
      <c r="H17" s="369">
        <v>30</v>
      </c>
      <c r="I17" s="369">
        <v>9</v>
      </c>
      <c r="J17" s="266" t="s">
        <v>7</v>
      </c>
      <c r="K17" s="266" t="s">
        <v>7</v>
      </c>
      <c r="L17" s="369">
        <v>1</v>
      </c>
      <c r="M17" s="369">
        <v>6</v>
      </c>
      <c r="N17" s="369">
        <v>1251</v>
      </c>
    </row>
    <row r="18" spans="1:14" ht="14.25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ht="14.25">
      <c r="A19" s="129" t="s">
        <v>302</v>
      </c>
    </row>
    <row r="20" ht="14.25">
      <c r="A20" s="142"/>
    </row>
    <row r="21" ht="14.25">
      <c r="A21" s="142"/>
    </row>
    <row r="22" ht="14.25">
      <c r="A22" s="142"/>
    </row>
  </sheetData>
  <printOptions/>
  <pageMargins left="0.5905511811023623" right="0.5905511811023623" top="0.3937007874015748" bottom="0.3937007874015748" header="0.5118110236220472" footer="0.5118110236220472"/>
  <pageSetup orientation="landscape" paperSize="9" scale="7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F5" sqref="F5"/>
    </sheetView>
  </sheetViews>
  <sheetFormatPr defaultColWidth="8.796875" defaultRowHeight="15"/>
  <cols>
    <col min="1" max="1" width="3.09765625" style="143" customWidth="1"/>
    <col min="2" max="2" width="14.69921875" style="143" customWidth="1"/>
    <col min="3" max="16" width="8.09765625" style="143" customWidth="1"/>
    <col min="17" max="19" width="8.59765625" style="143" customWidth="1"/>
    <col min="20" max="16384" width="10.59765625" style="143" customWidth="1"/>
  </cols>
  <sheetData>
    <row r="1" ht="14.25">
      <c r="A1" s="144" t="s">
        <v>303</v>
      </c>
    </row>
    <row r="2" spans="2:14" ht="15" thickBo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 t="s">
        <v>304</v>
      </c>
      <c r="N2" s="145"/>
    </row>
    <row r="3" spans="1:16" ht="15" thickTop="1">
      <c r="A3" s="146" t="s">
        <v>48</v>
      </c>
      <c r="B3" s="147"/>
      <c r="C3" s="148" t="s">
        <v>305</v>
      </c>
      <c r="D3" s="399" t="s">
        <v>306</v>
      </c>
      <c r="E3" s="148" t="s">
        <v>307</v>
      </c>
      <c r="F3" s="149" t="s">
        <v>308</v>
      </c>
      <c r="G3" s="149" t="s">
        <v>309</v>
      </c>
      <c r="H3" s="149" t="s">
        <v>310</v>
      </c>
      <c r="I3" s="149" t="s">
        <v>311</v>
      </c>
      <c r="J3" s="149" t="s">
        <v>312</v>
      </c>
      <c r="K3" s="149" t="s">
        <v>313</v>
      </c>
      <c r="L3" s="150" t="s">
        <v>314</v>
      </c>
      <c r="M3" s="151" t="s">
        <v>315</v>
      </c>
      <c r="N3" s="151" t="s">
        <v>316</v>
      </c>
      <c r="O3" s="152" t="s">
        <v>317</v>
      </c>
      <c r="P3" s="153" t="s">
        <v>318</v>
      </c>
    </row>
    <row r="4" spans="1:16" ht="14.25">
      <c r="A4" s="154"/>
      <c r="B4" s="155"/>
      <c r="C4" s="156"/>
      <c r="D4" s="156"/>
      <c r="E4" s="156"/>
      <c r="F4" s="276"/>
      <c r="G4" s="276"/>
      <c r="H4" s="276"/>
      <c r="I4" s="276"/>
      <c r="J4" s="276"/>
      <c r="K4" s="276"/>
      <c r="L4" s="277"/>
      <c r="M4" s="278"/>
      <c r="N4" s="278"/>
      <c r="O4" s="278"/>
      <c r="P4" s="276"/>
    </row>
    <row r="5" spans="1:16" ht="14.25">
      <c r="A5" s="158" t="s">
        <v>319</v>
      </c>
      <c r="B5" s="159"/>
      <c r="C5" s="156"/>
      <c r="D5" s="156"/>
      <c r="E5" s="156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1:16" ht="14.25">
      <c r="A6" s="158" t="s">
        <v>320</v>
      </c>
      <c r="B6" s="161"/>
      <c r="C6" s="280">
        <f>SUM(C7:C12)</f>
        <v>1614</v>
      </c>
      <c r="D6" s="280">
        <f aca="true" t="shared" si="0" ref="D6:P6">SUM(D7:D12)</f>
        <v>4929</v>
      </c>
      <c r="E6" s="280">
        <f t="shared" si="0"/>
        <v>55</v>
      </c>
      <c r="F6" s="280">
        <f t="shared" si="0"/>
        <v>5996</v>
      </c>
      <c r="G6" s="280">
        <f t="shared" si="0"/>
        <v>4358</v>
      </c>
      <c r="H6" s="280">
        <f t="shared" si="0"/>
        <v>1792</v>
      </c>
      <c r="I6" s="280">
        <f t="shared" si="0"/>
        <v>27</v>
      </c>
      <c r="J6" s="280">
        <f t="shared" si="0"/>
        <v>1577</v>
      </c>
      <c r="K6" s="280">
        <f t="shared" si="0"/>
        <v>0</v>
      </c>
      <c r="L6" s="280">
        <f t="shared" si="0"/>
        <v>2</v>
      </c>
      <c r="M6" s="280">
        <f t="shared" si="0"/>
        <v>0</v>
      </c>
      <c r="N6" s="280">
        <f t="shared" si="0"/>
        <v>0</v>
      </c>
      <c r="O6" s="280">
        <f t="shared" si="0"/>
        <v>64</v>
      </c>
      <c r="P6" s="280">
        <f t="shared" si="0"/>
        <v>0</v>
      </c>
    </row>
    <row r="7" spans="2:16" ht="14.25">
      <c r="B7" s="163" t="s">
        <v>321</v>
      </c>
      <c r="C7" s="164">
        <v>6</v>
      </c>
      <c r="D7" s="164">
        <v>18</v>
      </c>
      <c r="E7" s="164">
        <v>5</v>
      </c>
      <c r="F7" s="164">
        <v>225</v>
      </c>
      <c r="G7" s="281" t="s">
        <v>7</v>
      </c>
      <c r="H7" s="164">
        <v>108</v>
      </c>
      <c r="I7" s="164">
        <v>5</v>
      </c>
      <c r="J7" s="164">
        <v>177</v>
      </c>
      <c r="K7" s="281" t="s">
        <v>7</v>
      </c>
      <c r="L7" s="281" t="s">
        <v>7</v>
      </c>
      <c r="M7" s="281" t="s">
        <v>7</v>
      </c>
      <c r="N7" s="281" t="s">
        <v>7</v>
      </c>
      <c r="O7" s="164">
        <v>12</v>
      </c>
      <c r="P7" s="281" t="s">
        <v>7</v>
      </c>
    </row>
    <row r="8" spans="2:16" ht="14.25">
      <c r="B8" s="163" t="s">
        <v>322</v>
      </c>
      <c r="C8" s="420">
        <v>1608</v>
      </c>
      <c r="D8" s="420">
        <v>4911</v>
      </c>
      <c r="E8" s="420">
        <v>37</v>
      </c>
      <c r="F8" s="420">
        <v>5771</v>
      </c>
      <c r="G8" s="420">
        <v>4358</v>
      </c>
      <c r="H8" s="420">
        <v>1682</v>
      </c>
      <c r="I8" s="420">
        <v>22</v>
      </c>
      <c r="J8" s="420">
        <v>1400</v>
      </c>
      <c r="K8" s="421" t="s">
        <v>7</v>
      </c>
      <c r="L8" s="420">
        <v>2</v>
      </c>
      <c r="M8" s="421" t="s">
        <v>7</v>
      </c>
      <c r="N8" s="421" t="s">
        <v>7</v>
      </c>
      <c r="O8" s="420">
        <v>52</v>
      </c>
      <c r="P8" s="421" t="s">
        <v>7</v>
      </c>
    </row>
    <row r="9" spans="2:16" ht="14.25">
      <c r="B9" s="163" t="s">
        <v>323</v>
      </c>
      <c r="C9" s="281" t="s">
        <v>7</v>
      </c>
      <c r="D9" s="281" t="s">
        <v>7</v>
      </c>
      <c r="E9" s="281" t="s">
        <v>7</v>
      </c>
      <c r="F9" s="281" t="s">
        <v>7</v>
      </c>
      <c r="G9" s="281" t="s">
        <v>7</v>
      </c>
      <c r="H9" s="281" t="s">
        <v>7</v>
      </c>
      <c r="I9" s="281" t="s">
        <v>7</v>
      </c>
      <c r="J9" s="281" t="s">
        <v>7</v>
      </c>
      <c r="K9" s="281" t="s">
        <v>7</v>
      </c>
      <c r="L9" s="281" t="s">
        <v>7</v>
      </c>
      <c r="M9" s="281" t="s">
        <v>7</v>
      </c>
      <c r="N9" s="281" t="s">
        <v>7</v>
      </c>
      <c r="O9" s="281" t="s">
        <v>7</v>
      </c>
      <c r="P9" s="281" t="s">
        <v>7</v>
      </c>
    </row>
    <row r="10" spans="2:16" ht="14.25">
      <c r="B10" s="165" t="s">
        <v>324</v>
      </c>
      <c r="C10" s="281" t="s">
        <v>7</v>
      </c>
      <c r="D10" s="281" t="s">
        <v>7</v>
      </c>
      <c r="E10" s="281" t="s">
        <v>7</v>
      </c>
      <c r="F10" s="281" t="s">
        <v>7</v>
      </c>
      <c r="G10" s="281" t="s">
        <v>7</v>
      </c>
      <c r="H10" s="281" t="s">
        <v>7</v>
      </c>
      <c r="I10" s="281" t="s">
        <v>7</v>
      </c>
      <c r="J10" s="281" t="s">
        <v>7</v>
      </c>
      <c r="K10" s="281" t="s">
        <v>7</v>
      </c>
      <c r="L10" s="281" t="s">
        <v>7</v>
      </c>
      <c r="M10" s="281" t="s">
        <v>7</v>
      </c>
      <c r="N10" s="281" t="s">
        <v>7</v>
      </c>
      <c r="O10" s="281" t="s">
        <v>7</v>
      </c>
      <c r="P10" s="281" t="s">
        <v>7</v>
      </c>
    </row>
    <row r="11" spans="2:16" ht="14.25">
      <c r="B11" s="163" t="s">
        <v>325</v>
      </c>
      <c r="C11" s="281" t="s">
        <v>7</v>
      </c>
      <c r="D11" s="281" t="s">
        <v>7</v>
      </c>
      <c r="E11" s="281" t="s">
        <v>7</v>
      </c>
      <c r="F11" s="281" t="s">
        <v>7</v>
      </c>
      <c r="G11" s="281" t="s">
        <v>7</v>
      </c>
      <c r="H11" s="281" t="s">
        <v>7</v>
      </c>
      <c r="I11" s="281" t="s">
        <v>7</v>
      </c>
      <c r="J11" s="281" t="s">
        <v>7</v>
      </c>
      <c r="K11" s="281" t="s">
        <v>7</v>
      </c>
      <c r="L11" s="281" t="s">
        <v>7</v>
      </c>
      <c r="M11" s="281" t="s">
        <v>7</v>
      </c>
      <c r="N11" s="281" t="s">
        <v>7</v>
      </c>
      <c r="O11" s="281" t="s">
        <v>7</v>
      </c>
      <c r="P11" s="281" t="s">
        <v>7</v>
      </c>
    </row>
    <row r="12" spans="2:16" ht="14.25">
      <c r="B12" s="163" t="s">
        <v>326</v>
      </c>
      <c r="C12" s="281" t="s">
        <v>7</v>
      </c>
      <c r="D12" s="281" t="s">
        <v>7</v>
      </c>
      <c r="E12" s="281">
        <v>13</v>
      </c>
      <c r="F12" s="281" t="s">
        <v>7</v>
      </c>
      <c r="G12" s="281" t="s">
        <v>7</v>
      </c>
      <c r="H12" s="281">
        <v>2</v>
      </c>
      <c r="I12" s="281" t="s">
        <v>7</v>
      </c>
      <c r="J12" s="281" t="s">
        <v>7</v>
      </c>
      <c r="K12" s="281" t="s">
        <v>7</v>
      </c>
      <c r="L12" s="281" t="s">
        <v>7</v>
      </c>
      <c r="M12" s="281" t="s">
        <v>7</v>
      </c>
      <c r="N12" s="281" t="s">
        <v>7</v>
      </c>
      <c r="O12" s="281" t="s">
        <v>7</v>
      </c>
      <c r="P12" s="281" t="s">
        <v>7</v>
      </c>
    </row>
    <row r="13" spans="1:16" ht="14.25">
      <c r="A13" s="166"/>
      <c r="B13" s="167"/>
      <c r="C13" s="168"/>
      <c r="D13" s="168"/>
      <c r="E13" s="168"/>
      <c r="F13" s="168"/>
      <c r="G13" s="168"/>
      <c r="H13" s="282"/>
      <c r="I13" s="282"/>
      <c r="J13" s="282"/>
      <c r="K13" s="168"/>
      <c r="L13" s="168"/>
      <c r="M13" s="168"/>
      <c r="N13" s="168"/>
      <c r="O13" s="168"/>
      <c r="P13" s="168"/>
    </row>
    <row r="14" spans="1:14" ht="14.25">
      <c r="A14" s="143" t="s">
        <v>327</v>
      </c>
      <c r="B14" s="170"/>
      <c r="C14" s="171"/>
      <c r="D14" s="171"/>
      <c r="E14" s="171"/>
      <c r="F14" s="171"/>
      <c r="G14" s="171"/>
      <c r="H14" s="172"/>
      <c r="I14" s="172"/>
      <c r="J14" s="172"/>
      <c r="K14" s="171"/>
      <c r="L14" s="171"/>
      <c r="M14" s="171"/>
      <c r="N14" s="171"/>
    </row>
    <row r="15" spans="2:14" ht="15" thickBot="1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ht="15" thickTop="1">
      <c r="A16" s="146" t="s">
        <v>48</v>
      </c>
      <c r="B16" s="147"/>
      <c r="C16" s="148" t="s">
        <v>305</v>
      </c>
      <c r="D16" s="148" t="s">
        <v>328</v>
      </c>
      <c r="E16" s="148" t="s">
        <v>307</v>
      </c>
      <c r="F16" s="149" t="s">
        <v>308</v>
      </c>
      <c r="G16" s="149" t="s">
        <v>309</v>
      </c>
      <c r="H16" s="149" t="s">
        <v>329</v>
      </c>
      <c r="I16" s="149" t="s">
        <v>330</v>
      </c>
      <c r="J16" s="149" t="s">
        <v>331</v>
      </c>
      <c r="K16" s="173" t="s">
        <v>332</v>
      </c>
      <c r="L16" s="150" t="s">
        <v>314</v>
      </c>
      <c r="M16" s="151" t="s">
        <v>315</v>
      </c>
      <c r="N16" s="151" t="s">
        <v>333</v>
      </c>
    </row>
    <row r="17" spans="1:7" ht="14.25">
      <c r="A17" s="154"/>
      <c r="B17" s="155"/>
      <c r="C17" s="174"/>
      <c r="D17" s="156"/>
      <c r="E17" s="174"/>
      <c r="F17" s="175"/>
      <c r="G17" s="157"/>
    </row>
    <row r="18" spans="1:7" ht="14.25">
      <c r="A18" s="158" t="s">
        <v>334</v>
      </c>
      <c r="B18" s="176"/>
      <c r="C18" s="156"/>
      <c r="D18" s="156"/>
      <c r="E18" s="156"/>
      <c r="F18" s="160"/>
      <c r="G18" s="160"/>
    </row>
    <row r="19" spans="1:14" ht="14.25">
      <c r="A19" s="158" t="s">
        <v>320</v>
      </c>
      <c r="B19" s="161"/>
      <c r="C19" s="177">
        <f>SUM(C20:C30)</f>
        <v>192</v>
      </c>
      <c r="D19" s="177">
        <f aca="true" t="shared" si="1" ref="D19:N19">SUM(D20:D30)</f>
        <v>840</v>
      </c>
      <c r="E19" s="177">
        <f t="shared" si="1"/>
        <v>202</v>
      </c>
      <c r="F19" s="177">
        <f t="shared" si="1"/>
        <v>502</v>
      </c>
      <c r="G19" s="177">
        <f t="shared" si="1"/>
        <v>0</v>
      </c>
      <c r="H19" s="177">
        <f t="shared" si="1"/>
        <v>0</v>
      </c>
      <c r="I19" s="177">
        <f t="shared" si="1"/>
        <v>0</v>
      </c>
      <c r="J19" s="177">
        <f t="shared" si="1"/>
        <v>0</v>
      </c>
      <c r="K19" s="177">
        <f t="shared" si="1"/>
        <v>1</v>
      </c>
      <c r="L19" s="177">
        <f t="shared" si="1"/>
        <v>0</v>
      </c>
      <c r="M19" s="177">
        <f t="shared" si="1"/>
        <v>0</v>
      </c>
      <c r="N19" s="177">
        <f t="shared" si="1"/>
        <v>5</v>
      </c>
    </row>
    <row r="20" spans="2:14" ht="14.25">
      <c r="B20" s="163" t="s">
        <v>335</v>
      </c>
      <c r="C20" s="164">
        <v>192</v>
      </c>
      <c r="D20" s="164">
        <v>630</v>
      </c>
      <c r="E20" s="164">
        <v>63</v>
      </c>
      <c r="F20" s="164">
        <v>502</v>
      </c>
      <c r="G20" s="284" t="s">
        <v>7</v>
      </c>
      <c r="H20" s="284" t="s">
        <v>7</v>
      </c>
      <c r="I20" s="284" t="s">
        <v>7</v>
      </c>
      <c r="J20" s="284" t="s">
        <v>7</v>
      </c>
      <c r="K20" s="284" t="s">
        <v>7</v>
      </c>
      <c r="L20" s="284" t="s">
        <v>7</v>
      </c>
      <c r="M20" s="284" t="s">
        <v>7</v>
      </c>
      <c r="N20" s="284" t="s">
        <v>7</v>
      </c>
    </row>
    <row r="21" spans="2:14" ht="14.25">
      <c r="B21" s="163" t="s">
        <v>336</v>
      </c>
      <c r="C21" s="284" t="s">
        <v>7</v>
      </c>
      <c r="D21" s="164">
        <v>2</v>
      </c>
      <c r="E21" s="164">
        <v>2</v>
      </c>
      <c r="F21" s="284" t="s">
        <v>7</v>
      </c>
      <c r="G21" s="284" t="s">
        <v>7</v>
      </c>
      <c r="H21" s="284" t="s">
        <v>7</v>
      </c>
      <c r="I21" s="284" t="s">
        <v>7</v>
      </c>
      <c r="J21" s="284" t="s">
        <v>7</v>
      </c>
      <c r="K21" s="284" t="s">
        <v>7</v>
      </c>
      <c r="L21" s="284" t="s">
        <v>7</v>
      </c>
      <c r="M21" s="284" t="s">
        <v>7</v>
      </c>
      <c r="N21" s="284" t="s">
        <v>7</v>
      </c>
    </row>
    <row r="22" spans="2:14" ht="14.25">
      <c r="B22" s="163" t="s">
        <v>337</v>
      </c>
      <c r="C22" s="284" t="s">
        <v>7</v>
      </c>
      <c r="D22" s="164">
        <v>5</v>
      </c>
      <c r="E22" s="164">
        <v>5</v>
      </c>
      <c r="F22" s="284" t="s">
        <v>7</v>
      </c>
      <c r="G22" s="284" t="s">
        <v>7</v>
      </c>
      <c r="H22" s="284" t="s">
        <v>7</v>
      </c>
      <c r="I22" s="284" t="s">
        <v>7</v>
      </c>
      <c r="J22" s="284" t="s">
        <v>7</v>
      </c>
      <c r="K22" s="284" t="s">
        <v>7</v>
      </c>
      <c r="L22" s="284" t="s">
        <v>7</v>
      </c>
      <c r="M22" s="284" t="s">
        <v>7</v>
      </c>
      <c r="N22" s="284" t="s">
        <v>7</v>
      </c>
    </row>
    <row r="23" spans="2:14" ht="14.25">
      <c r="B23" s="165" t="s">
        <v>338</v>
      </c>
      <c r="C23" s="284" t="s">
        <v>7</v>
      </c>
      <c r="D23" s="164">
        <v>71</v>
      </c>
      <c r="E23" s="164">
        <v>31</v>
      </c>
      <c r="F23" s="284" t="s">
        <v>7</v>
      </c>
      <c r="G23" s="284" t="s">
        <v>7</v>
      </c>
      <c r="H23" s="284" t="s">
        <v>7</v>
      </c>
      <c r="I23" s="284" t="s">
        <v>7</v>
      </c>
      <c r="J23" s="284" t="s">
        <v>7</v>
      </c>
      <c r="K23" s="284" t="s">
        <v>7</v>
      </c>
      <c r="L23" s="284" t="s">
        <v>7</v>
      </c>
      <c r="M23" s="284" t="s">
        <v>7</v>
      </c>
      <c r="N23" s="284" t="s">
        <v>7</v>
      </c>
    </row>
    <row r="24" spans="2:14" ht="14.25">
      <c r="B24" s="165" t="s">
        <v>339</v>
      </c>
      <c r="C24" s="284" t="s">
        <v>7</v>
      </c>
      <c r="D24" s="164">
        <v>3</v>
      </c>
      <c r="E24" s="164">
        <v>2</v>
      </c>
      <c r="F24" s="284" t="s">
        <v>7</v>
      </c>
      <c r="G24" s="284" t="s">
        <v>7</v>
      </c>
      <c r="H24" s="284" t="s">
        <v>7</v>
      </c>
      <c r="I24" s="284" t="s">
        <v>7</v>
      </c>
      <c r="J24" s="284" t="s">
        <v>7</v>
      </c>
      <c r="K24" s="284" t="s">
        <v>7</v>
      </c>
      <c r="L24" s="284" t="s">
        <v>7</v>
      </c>
      <c r="M24" s="284" t="s">
        <v>7</v>
      </c>
      <c r="N24" s="284" t="s">
        <v>7</v>
      </c>
    </row>
    <row r="25" spans="2:14" ht="14.25">
      <c r="B25" s="165" t="s">
        <v>340</v>
      </c>
      <c r="C25" s="284" t="s">
        <v>7</v>
      </c>
      <c r="D25" s="164">
        <v>2</v>
      </c>
      <c r="E25" s="164">
        <v>1</v>
      </c>
      <c r="F25" s="284" t="s">
        <v>7</v>
      </c>
      <c r="G25" s="284" t="s">
        <v>7</v>
      </c>
      <c r="H25" s="284" t="s">
        <v>7</v>
      </c>
      <c r="I25" s="284" t="s">
        <v>7</v>
      </c>
      <c r="J25" s="284" t="s">
        <v>7</v>
      </c>
      <c r="K25" s="284" t="s">
        <v>7</v>
      </c>
      <c r="L25" s="284" t="s">
        <v>7</v>
      </c>
      <c r="M25" s="284" t="s">
        <v>7</v>
      </c>
      <c r="N25" s="284" t="s">
        <v>7</v>
      </c>
    </row>
    <row r="26" spans="2:14" ht="14.25">
      <c r="B26" s="165" t="s">
        <v>341</v>
      </c>
      <c r="C26" s="284" t="s">
        <v>7</v>
      </c>
      <c r="D26" s="164">
        <v>21</v>
      </c>
      <c r="E26" s="164">
        <v>9</v>
      </c>
      <c r="F26" s="284" t="s">
        <v>7</v>
      </c>
      <c r="G26" s="284" t="s">
        <v>7</v>
      </c>
      <c r="H26" s="284" t="s">
        <v>7</v>
      </c>
      <c r="I26" s="284" t="s">
        <v>7</v>
      </c>
      <c r="J26" s="284" t="s">
        <v>7</v>
      </c>
      <c r="K26" s="284" t="s">
        <v>7</v>
      </c>
      <c r="L26" s="284" t="s">
        <v>7</v>
      </c>
      <c r="M26" s="284" t="s">
        <v>7</v>
      </c>
      <c r="N26" s="164">
        <v>5</v>
      </c>
    </row>
    <row r="27" spans="2:14" ht="28.5">
      <c r="B27" s="165" t="s">
        <v>342</v>
      </c>
      <c r="C27" s="284" t="s">
        <v>7</v>
      </c>
      <c r="D27" s="284" t="s">
        <v>7</v>
      </c>
      <c r="E27" s="284" t="s">
        <v>7</v>
      </c>
      <c r="F27" s="284" t="s">
        <v>7</v>
      </c>
      <c r="G27" s="284" t="s">
        <v>7</v>
      </c>
      <c r="H27" s="284" t="s">
        <v>7</v>
      </c>
      <c r="I27" s="284" t="s">
        <v>7</v>
      </c>
      <c r="J27" s="284" t="s">
        <v>7</v>
      </c>
      <c r="K27" s="164">
        <v>1</v>
      </c>
      <c r="L27" s="284" t="s">
        <v>7</v>
      </c>
      <c r="M27" s="284" t="s">
        <v>7</v>
      </c>
      <c r="N27" s="284" t="s">
        <v>7</v>
      </c>
    </row>
    <row r="28" spans="2:14" ht="28.5">
      <c r="B28" s="178" t="s">
        <v>343</v>
      </c>
      <c r="C28" s="284" t="s">
        <v>7</v>
      </c>
      <c r="D28" s="164">
        <v>7</v>
      </c>
      <c r="E28" s="164">
        <v>7</v>
      </c>
      <c r="F28" s="284" t="s">
        <v>7</v>
      </c>
      <c r="G28" s="284" t="s">
        <v>7</v>
      </c>
      <c r="H28" s="284" t="s">
        <v>7</v>
      </c>
      <c r="I28" s="284" t="s">
        <v>7</v>
      </c>
      <c r="J28" s="284" t="s">
        <v>7</v>
      </c>
      <c r="K28" s="284" t="s">
        <v>7</v>
      </c>
      <c r="L28" s="284" t="s">
        <v>7</v>
      </c>
      <c r="M28" s="284" t="s">
        <v>7</v>
      </c>
      <c r="N28" s="284" t="s">
        <v>7</v>
      </c>
    </row>
    <row r="29" spans="2:14" ht="14.25">
      <c r="B29" s="163" t="s">
        <v>344</v>
      </c>
      <c r="C29" s="284" t="s">
        <v>7</v>
      </c>
      <c r="D29" s="164">
        <v>37</v>
      </c>
      <c r="E29" s="164">
        <v>20</v>
      </c>
      <c r="F29" s="284" t="s">
        <v>7</v>
      </c>
      <c r="G29" s="284" t="s">
        <v>7</v>
      </c>
      <c r="H29" s="284" t="s">
        <v>7</v>
      </c>
      <c r="I29" s="284" t="s">
        <v>7</v>
      </c>
      <c r="J29" s="284" t="s">
        <v>7</v>
      </c>
      <c r="K29" s="284" t="s">
        <v>7</v>
      </c>
      <c r="L29" s="284" t="s">
        <v>7</v>
      </c>
      <c r="M29" s="284" t="s">
        <v>7</v>
      </c>
      <c r="N29" s="284" t="s">
        <v>7</v>
      </c>
    </row>
    <row r="30" spans="2:14" ht="14.25">
      <c r="B30" s="163" t="s">
        <v>34</v>
      </c>
      <c r="C30" s="284" t="s">
        <v>7</v>
      </c>
      <c r="D30" s="164">
        <v>62</v>
      </c>
      <c r="E30" s="164">
        <v>62</v>
      </c>
      <c r="F30" s="284" t="s">
        <v>7</v>
      </c>
      <c r="G30" s="284" t="s">
        <v>7</v>
      </c>
      <c r="H30" s="284" t="s">
        <v>7</v>
      </c>
      <c r="I30" s="284" t="s">
        <v>7</v>
      </c>
      <c r="J30" s="284" t="s">
        <v>7</v>
      </c>
      <c r="K30" s="284" t="s">
        <v>7</v>
      </c>
      <c r="L30" s="284" t="s">
        <v>7</v>
      </c>
      <c r="M30" s="284" t="s">
        <v>7</v>
      </c>
      <c r="N30" s="284" t="s">
        <v>7</v>
      </c>
    </row>
    <row r="31" spans="1:14" ht="14.25">
      <c r="A31" s="166"/>
      <c r="B31" s="179"/>
      <c r="C31" s="168"/>
      <c r="D31" s="168"/>
      <c r="E31" s="168"/>
      <c r="F31" s="168"/>
      <c r="G31" s="168"/>
      <c r="H31" s="166"/>
      <c r="I31" s="166"/>
      <c r="J31" s="166"/>
      <c r="K31" s="166"/>
      <c r="L31" s="166"/>
      <c r="M31" s="166"/>
      <c r="N31" s="166"/>
    </row>
    <row r="32" ht="14.25">
      <c r="A32" s="143" t="s">
        <v>345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" sqref="H4"/>
    </sheetView>
  </sheetViews>
  <sheetFormatPr defaultColWidth="8.796875" defaultRowHeight="15"/>
  <cols>
    <col min="1" max="1" width="1.59765625" style="180" customWidth="1"/>
    <col min="2" max="2" width="22.19921875" style="196" customWidth="1"/>
    <col min="3" max="8" width="6.59765625" style="180" customWidth="1"/>
    <col min="9" max="16384" width="10.59765625" style="180" customWidth="1"/>
  </cols>
  <sheetData>
    <row r="1" spans="1:8" s="181" customFormat="1" ht="14.25">
      <c r="A1" s="393" t="s">
        <v>346</v>
      </c>
      <c r="B1" s="393"/>
      <c r="C1" s="393"/>
      <c r="D1" s="393"/>
      <c r="E1" s="393"/>
      <c r="F1" s="393"/>
      <c r="G1"/>
      <c r="H1"/>
    </row>
    <row r="2" spans="1:8" s="181" customFormat="1" ht="15" thickBot="1">
      <c r="A2" s="393"/>
      <c r="B2" s="393"/>
      <c r="C2" s="393"/>
      <c r="D2" s="393"/>
      <c r="E2" s="393"/>
      <c r="F2" s="393"/>
      <c r="G2" s="193" t="s">
        <v>347</v>
      </c>
      <c r="H2"/>
    </row>
    <row r="3" spans="1:8" s="182" customFormat="1" ht="15.75" customHeight="1" thickTop="1">
      <c r="A3" s="394"/>
      <c r="B3" s="395" t="s">
        <v>348</v>
      </c>
      <c r="C3" s="395" t="s">
        <v>349</v>
      </c>
      <c r="D3" s="395">
        <v>6</v>
      </c>
      <c r="E3" s="395">
        <v>7</v>
      </c>
      <c r="F3" s="395">
        <v>8</v>
      </c>
      <c r="G3" s="395">
        <v>9</v>
      </c>
      <c r="H3" s="396">
        <v>10</v>
      </c>
    </row>
    <row r="4" spans="1:8" s="186" customFormat="1" ht="15.75" customHeight="1">
      <c r="A4" s="183" t="s">
        <v>350</v>
      </c>
      <c r="B4" s="184"/>
      <c r="C4" s="188">
        <v>996</v>
      </c>
      <c r="D4" s="188">
        <v>1022</v>
      </c>
      <c r="E4" s="406">
        <v>1015</v>
      </c>
      <c r="F4" s="406">
        <v>1259</v>
      </c>
      <c r="G4" s="406">
        <v>1139</v>
      </c>
      <c r="H4" s="407">
        <f>SUM(H5:H40)</f>
        <v>940</v>
      </c>
    </row>
    <row r="5" spans="2:8" s="186" customFormat="1" ht="15.75" customHeight="1">
      <c r="B5" s="187" t="s">
        <v>351</v>
      </c>
      <c r="C5" s="188">
        <v>42</v>
      </c>
      <c r="D5" s="188">
        <v>44</v>
      </c>
      <c r="E5" s="188">
        <v>29</v>
      </c>
      <c r="F5" s="188">
        <v>44</v>
      </c>
      <c r="G5" s="188">
        <v>35</v>
      </c>
      <c r="H5" s="408">
        <v>32</v>
      </c>
    </row>
    <row r="6" spans="2:8" s="186" customFormat="1" ht="15.75" customHeight="1">
      <c r="B6" s="187" t="s">
        <v>352</v>
      </c>
      <c r="C6" s="188">
        <v>7</v>
      </c>
      <c r="D6" s="188">
        <v>8</v>
      </c>
      <c r="E6" s="188">
        <v>7</v>
      </c>
      <c r="F6" s="188">
        <v>13</v>
      </c>
      <c r="G6" s="188">
        <v>3</v>
      </c>
      <c r="H6" s="408">
        <v>9</v>
      </c>
    </row>
    <row r="7" spans="2:8" s="186" customFormat="1" ht="15.75" customHeight="1">
      <c r="B7" s="187" t="s">
        <v>353</v>
      </c>
      <c r="C7" s="188">
        <v>146</v>
      </c>
      <c r="D7" s="188">
        <v>166</v>
      </c>
      <c r="E7" s="188">
        <v>120</v>
      </c>
      <c r="F7" s="188">
        <v>153</v>
      </c>
      <c r="G7" s="188">
        <v>110</v>
      </c>
      <c r="H7" s="408">
        <v>59</v>
      </c>
    </row>
    <row r="8" spans="2:8" s="186" customFormat="1" ht="15.75" customHeight="1">
      <c r="B8" s="187" t="s">
        <v>354</v>
      </c>
      <c r="C8" s="188">
        <v>102</v>
      </c>
      <c r="D8" s="188">
        <v>67</v>
      </c>
      <c r="E8" s="188">
        <v>87</v>
      </c>
      <c r="F8" s="188">
        <v>88</v>
      </c>
      <c r="G8" s="188">
        <v>113</v>
      </c>
      <c r="H8" s="408">
        <v>87</v>
      </c>
    </row>
    <row r="9" spans="2:8" s="186" customFormat="1" ht="15.75" customHeight="1">
      <c r="B9" s="187" t="s">
        <v>355</v>
      </c>
      <c r="C9" s="188">
        <v>15</v>
      </c>
      <c r="D9" s="188">
        <v>11</v>
      </c>
      <c r="E9" s="188">
        <v>11</v>
      </c>
      <c r="F9" s="188">
        <v>13</v>
      </c>
      <c r="G9" s="188">
        <v>12</v>
      </c>
      <c r="H9" s="408">
        <v>17</v>
      </c>
    </row>
    <row r="10" spans="2:8" s="186" customFormat="1" ht="15.75" customHeight="1">
      <c r="B10" s="187" t="s">
        <v>356</v>
      </c>
      <c r="C10" s="188">
        <v>29</v>
      </c>
      <c r="D10" s="188">
        <v>44</v>
      </c>
      <c r="E10" s="188">
        <v>31</v>
      </c>
      <c r="F10" s="188">
        <v>30</v>
      </c>
      <c r="G10" s="188">
        <v>25</v>
      </c>
      <c r="H10" s="408">
        <v>33</v>
      </c>
    </row>
    <row r="11" spans="2:8" s="186" customFormat="1" ht="15.75" customHeight="1">
      <c r="B11" s="187" t="s">
        <v>357</v>
      </c>
      <c r="C11" s="188">
        <v>81</v>
      </c>
      <c r="D11" s="188">
        <v>94</v>
      </c>
      <c r="E11" s="188">
        <v>78</v>
      </c>
      <c r="F11" s="188">
        <v>89</v>
      </c>
      <c r="G11" s="188">
        <v>94</v>
      </c>
      <c r="H11" s="408">
        <v>89</v>
      </c>
    </row>
    <row r="12" spans="2:8" s="186" customFormat="1" ht="15.75" customHeight="1">
      <c r="B12" s="187" t="s">
        <v>358</v>
      </c>
      <c r="C12" s="188">
        <v>61</v>
      </c>
      <c r="D12" s="188">
        <v>40</v>
      </c>
      <c r="E12" s="188">
        <v>43</v>
      </c>
      <c r="F12" s="188">
        <v>48</v>
      </c>
      <c r="G12" s="188">
        <v>52</v>
      </c>
      <c r="H12" s="408">
        <v>42</v>
      </c>
    </row>
    <row r="13" spans="2:8" s="186" customFormat="1" ht="15.75" customHeight="1">
      <c r="B13" s="187" t="s">
        <v>359</v>
      </c>
      <c r="C13" s="188">
        <v>3</v>
      </c>
      <c r="D13" s="188">
        <v>3</v>
      </c>
      <c r="E13" s="188" t="s">
        <v>360</v>
      </c>
      <c r="F13" s="188" t="s">
        <v>360</v>
      </c>
      <c r="G13" s="188" t="s">
        <v>360</v>
      </c>
      <c r="H13" s="283" t="s">
        <v>7</v>
      </c>
    </row>
    <row r="14" spans="2:8" s="186" customFormat="1" ht="15.75" customHeight="1">
      <c r="B14" s="187" t="s">
        <v>361</v>
      </c>
      <c r="C14" s="188">
        <v>2</v>
      </c>
      <c r="D14" s="188">
        <v>3</v>
      </c>
      <c r="E14" s="188">
        <v>4</v>
      </c>
      <c r="F14" s="188">
        <v>2</v>
      </c>
      <c r="G14" s="188">
        <v>1</v>
      </c>
      <c r="H14" s="408">
        <v>5</v>
      </c>
    </row>
    <row r="15" spans="2:8" s="186" customFormat="1" ht="15.75" customHeight="1">
      <c r="B15" s="187" t="s">
        <v>362</v>
      </c>
      <c r="C15" s="188" t="s">
        <v>360</v>
      </c>
      <c r="D15" s="188">
        <v>1</v>
      </c>
      <c r="E15" s="188" t="s">
        <v>360</v>
      </c>
      <c r="F15" s="188" t="s">
        <v>360</v>
      </c>
      <c r="G15" s="188" t="s">
        <v>360</v>
      </c>
      <c r="H15" s="283" t="s">
        <v>7</v>
      </c>
    </row>
    <row r="16" spans="2:8" s="186" customFormat="1" ht="15.75" customHeight="1">
      <c r="B16" s="187" t="s">
        <v>363</v>
      </c>
      <c r="C16" s="188">
        <v>4</v>
      </c>
      <c r="D16" s="188">
        <v>6</v>
      </c>
      <c r="E16" s="188">
        <v>6</v>
      </c>
      <c r="F16" s="188">
        <v>9</v>
      </c>
      <c r="G16" s="188">
        <v>7</v>
      </c>
      <c r="H16" s="408">
        <v>5</v>
      </c>
    </row>
    <row r="17" spans="2:8" s="186" customFormat="1" ht="15.75" customHeight="1">
      <c r="B17" s="187" t="s">
        <v>364</v>
      </c>
      <c r="C17" s="188">
        <v>22</v>
      </c>
      <c r="D17" s="188">
        <v>23</v>
      </c>
      <c r="E17" s="188">
        <v>21</v>
      </c>
      <c r="F17" s="188">
        <v>17</v>
      </c>
      <c r="G17" s="188">
        <v>22</v>
      </c>
      <c r="H17" s="408">
        <v>16</v>
      </c>
    </row>
    <row r="18" spans="2:8" s="186" customFormat="1" ht="15.75" customHeight="1">
      <c r="B18" s="187" t="s">
        <v>365</v>
      </c>
      <c r="C18" s="188">
        <v>5</v>
      </c>
      <c r="D18" s="188">
        <v>8</v>
      </c>
      <c r="E18" s="188">
        <v>6</v>
      </c>
      <c r="F18" s="188">
        <v>17</v>
      </c>
      <c r="G18" s="188">
        <v>13</v>
      </c>
      <c r="H18" s="408">
        <v>7</v>
      </c>
    </row>
    <row r="19" spans="2:8" s="186" customFormat="1" ht="15.75" customHeight="1">
      <c r="B19" s="187" t="s">
        <v>366</v>
      </c>
      <c r="C19" s="188">
        <v>1</v>
      </c>
      <c r="D19" s="188">
        <v>1</v>
      </c>
      <c r="E19" s="188" t="s">
        <v>360</v>
      </c>
      <c r="F19" s="188" t="s">
        <v>360</v>
      </c>
      <c r="G19" s="188" t="s">
        <v>360</v>
      </c>
      <c r="H19" s="283" t="s">
        <v>7</v>
      </c>
    </row>
    <row r="20" spans="2:8" s="186" customFormat="1" ht="15.75" customHeight="1">
      <c r="B20" s="187" t="s">
        <v>367</v>
      </c>
      <c r="C20" s="188">
        <v>9</v>
      </c>
      <c r="D20" s="188">
        <v>8</v>
      </c>
      <c r="E20" s="188">
        <v>15</v>
      </c>
      <c r="F20" s="188">
        <v>9</v>
      </c>
      <c r="G20" s="188">
        <v>13</v>
      </c>
      <c r="H20" s="408">
        <v>14</v>
      </c>
    </row>
    <row r="21" spans="2:8" s="186" customFormat="1" ht="15.75" customHeight="1">
      <c r="B21" s="187" t="s">
        <v>368</v>
      </c>
      <c r="C21" s="188">
        <v>7</v>
      </c>
      <c r="D21" s="188">
        <v>4</v>
      </c>
      <c r="E21" s="188" t="s">
        <v>360</v>
      </c>
      <c r="F21" s="188" t="s">
        <v>360</v>
      </c>
      <c r="G21" s="188" t="s">
        <v>360</v>
      </c>
      <c r="H21" s="283" t="s">
        <v>7</v>
      </c>
    </row>
    <row r="22" spans="2:8" s="186" customFormat="1" ht="15.75" customHeight="1">
      <c r="B22" s="187" t="s">
        <v>369</v>
      </c>
      <c r="C22" s="188">
        <v>6</v>
      </c>
      <c r="D22" s="188">
        <v>6</v>
      </c>
      <c r="E22" s="188">
        <v>7</v>
      </c>
      <c r="F22" s="188">
        <v>11</v>
      </c>
      <c r="G22" s="188">
        <v>10</v>
      </c>
      <c r="H22" s="408">
        <v>9</v>
      </c>
    </row>
    <row r="23" spans="2:8" s="186" customFormat="1" ht="15.75" customHeight="1">
      <c r="B23" s="187" t="s">
        <v>370</v>
      </c>
      <c r="C23" s="188">
        <v>8</v>
      </c>
      <c r="D23" s="188">
        <v>10</v>
      </c>
      <c r="E23" s="188">
        <v>8</v>
      </c>
      <c r="F23" s="188">
        <v>7</v>
      </c>
      <c r="G23" s="188">
        <v>2</v>
      </c>
      <c r="H23" s="408">
        <v>3</v>
      </c>
    </row>
    <row r="24" spans="2:8" s="186" customFormat="1" ht="15.75" customHeight="1">
      <c r="B24" s="187" t="s">
        <v>371</v>
      </c>
      <c r="C24" s="188">
        <v>16</v>
      </c>
      <c r="D24" s="188">
        <v>18</v>
      </c>
      <c r="E24" s="188" t="s">
        <v>360</v>
      </c>
      <c r="F24" s="188" t="s">
        <v>360</v>
      </c>
      <c r="G24" s="188" t="s">
        <v>360</v>
      </c>
      <c r="H24" s="283" t="s">
        <v>7</v>
      </c>
    </row>
    <row r="25" spans="2:8" s="186" customFormat="1" ht="15.75" customHeight="1">
      <c r="B25" s="187" t="s">
        <v>372</v>
      </c>
      <c r="C25" s="188">
        <v>3</v>
      </c>
      <c r="D25" s="188">
        <v>4</v>
      </c>
      <c r="E25" s="188">
        <v>2</v>
      </c>
      <c r="F25" s="188">
        <v>2</v>
      </c>
      <c r="G25" s="188">
        <v>2</v>
      </c>
      <c r="H25" s="408">
        <v>2</v>
      </c>
    </row>
    <row r="26" spans="2:8" s="186" customFormat="1" ht="15.75" customHeight="1">
      <c r="B26" s="187" t="s">
        <v>373</v>
      </c>
      <c r="C26" s="188">
        <v>8</v>
      </c>
      <c r="D26" s="188">
        <v>6</v>
      </c>
      <c r="E26" s="188">
        <v>6</v>
      </c>
      <c r="F26" s="188">
        <v>4</v>
      </c>
      <c r="G26" s="188">
        <v>4</v>
      </c>
      <c r="H26" s="408">
        <v>9</v>
      </c>
    </row>
    <row r="27" spans="2:8" s="186" customFormat="1" ht="15.75" customHeight="1">
      <c r="B27" s="187" t="s">
        <v>374</v>
      </c>
      <c r="C27" s="188">
        <v>12</v>
      </c>
      <c r="D27" s="188">
        <v>7</v>
      </c>
      <c r="E27" s="188" t="s">
        <v>360</v>
      </c>
      <c r="F27" s="188" t="s">
        <v>360</v>
      </c>
      <c r="G27" s="188" t="s">
        <v>360</v>
      </c>
      <c r="H27" s="283" t="s">
        <v>7</v>
      </c>
    </row>
    <row r="28" spans="2:8" s="186" customFormat="1" ht="15.75" customHeight="1">
      <c r="B28" s="187" t="s">
        <v>375</v>
      </c>
      <c r="C28" s="188">
        <v>78</v>
      </c>
      <c r="D28" s="188">
        <v>53</v>
      </c>
      <c r="E28" s="188">
        <v>69</v>
      </c>
      <c r="F28" s="188">
        <v>162</v>
      </c>
      <c r="G28" s="188">
        <v>119</v>
      </c>
      <c r="H28" s="408">
        <v>118</v>
      </c>
    </row>
    <row r="29" spans="2:8" s="186" customFormat="1" ht="15.75" customHeight="1">
      <c r="B29" s="187" t="s">
        <v>336</v>
      </c>
      <c r="C29" s="188">
        <v>2</v>
      </c>
      <c r="D29" s="188" t="s">
        <v>360</v>
      </c>
      <c r="E29" s="188" t="s">
        <v>360</v>
      </c>
      <c r="F29" s="188" t="s">
        <v>360</v>
      </c>
      <c r="G29" s="188" t="s">
        <v>360</v>
      </c>
      <c r="H29" s="283" t="s">
        <v>7</v>
      </c>
    </row>
    <row r="30" spans="2:8" s="186" customFormat="1" ht="15.75" customHeight="1">
      <c r="B30" s="187" t="s">
        <v>376</v>
      </c>
      <c r="C30" s="188">
        <v>1</v>
      </c>
      <c r="D30" s="188" t="s">
        <v>360</v>
      </c>
      <c r="E30" s="188" t="s">
        <v>360</v>
      </c>
      <c r="F30" s="188" t="s">
        <v>360</v>
      </c>
      <c r="G30" s="188" t="s">
        <v>360</v>
      </c>
      <c r="H30" s="283" t="s">
        <v>7</v>
      </c>
    </row>
    <row r="31" spans="2:8" s="186" customFormat="1" ht="15.75" customHeight="1">
      <c r="B31" s="187" t="s">
        <v>377</v>
      </c>
      <c r="C31" s="188">
        <v>3</v>
      </c>
      <c r="D31" s="188" t="s">
        <v>360</v>
      </c>
      <c r="E31" s="188" t="s">
        <v>360</v>
      </c>
      <c r="F31" s="188" t="s">
        <v>360</v>
      </c>
      <c r="G31" s="188" t="s">
        <v>360</v>
      </c>
      <c r="H31" s="283" t="s">
        <v>7</v>
      </c>
    </row>
    <row r="32" spans="2:8" s="186" customFormat="1" ht="15.75" customHeight="1">
      <c r="B32" s="187" t="s">
        <v>378</v>
      </c>
      <c r="C32" s="188" t="s">
        <v>360</v>
      </c>
      <c r="D32" s="188" t="s">
        <v>360</v>
      </c>
      <c r="E32" s="188">
        <v>22</v>
      </c>
      <c r="F32" s="188">
        <v>17</v>
      </c>
      <c r="G32" s="188">
        <v>26</v>
      </c>
      <c r="H32" s="408">
        <v>12</v>
      </c>
    </row>
    <row r="33" spans="2:8" s="186" customFormat="1" ht="15.75" customHeight="1">
      <c r="B33" s="187" t="s">
        <v>379</v>
      </c>
      <c r="C33" s="188" t="s">
        <v>360</v>
      </c>
      <c r="D33" s="188" t="s">
        <v>360</v>
      </c>
      <c r="E33" s="188">
        <v>1</v>
      </c>
      <c r="F33" s="188">
        <v>14</v>
      </c>
      <c r="G33" s="188">
        <v>11</v>
      </c>
      <c r="H33" s="408">
        <v>5</v>
      </c>
    </row>
    <row r="34" spans="2:8" s="186" customFormat="1" ht="15.75" customHeight="1">
      <c r="B34" s="187" t="s">
        <v>380</v>
      </c>
      <c r="C34" s="188" t="s">
        <v>360</v>
      </c>
      <c r="D34" s="188" t="s">
        <v>360</v>
      </c>
      <c r="E34" s="188">
        <v>7</v>
      </c>
      <c r="F34" s="188">
        <v>14</v>
      </c>
      <c r="G34" s="188">
        <v>7</v>
      </c>
      <c r="H34" s="408">
        <v>9</v>
      </c>
    </row>
    <row r="35" spans="2:8" s="186" customFormat="1" ht="15.75" customHeight="1">
      <c r="B35" s="187" t="s">
        <v>381</v>
      </c>
      <c r="C35" s="188" t="s">
        <v>360</v>
      </c>
      <c r="D35" s="188" t="s">
        <v>360</v>
      </c>
      <c r="E35" s="188">
        <v>6</v>
      </c>
      <c r="F35" s="188">
        <v>14</v>
      </c>
      <c r="G35" s="188">
        <v>15</v>
      </c>
      <c r="H35" s="408">
        <v>19</v>
      </c>
    </row>
    <row r="36" spans="2:8" s="186" customFormat="1" ht="15.75" customHeight="1">
      <c r="B36" s="187" t="s">
        <v>382</v>
      </c>
      <c r="C36" s="188" t="s">
        <v>360</v>
      </c>
      <c r="D36" s="188" t="s">
        <v>360</v>
      </c>
      <c r="E36" s="188">
        <v>11</v>
      </c>
      <c r="F36" s="188">
        <v>9</v>
      </c>
      <c r="G36" s="188">
        <v>9</v>
      </c>
      <c r="H36" s="408">
        <v>14</v>
      </c>
    </row>
    <row r="37" spans="2:8" s="186" customFormat="1" ht="15.75" customHeight="1">
      <c r="B37" s="187" t="s">
        <v>383</v>
      </c>
      <c r="C37" s="188" t="s">
        <v>360</v>
      </c>
      <c r="D37" s="188" t="s">
        <v>360</v>
      </c>
      <c r="E37" s="188">
        <v>5</v>
      </c>
      <c r="F37" s="188">
        <v>7</v>
      </c>
      <c r="G37" s="188">
        <v>8</v>
      </c>
      <c r="H37" s="408">
        <v>5</v>
      </c>
    </row>
    <row r="38" spans="2:8" s="186" customFormat="1" ht="15.75" customHeight="1">
      <c r="B38" s="187" t="s">
        <v>384</v>
      </c>
      <c r="C38" s="188" t="s">
        <v>360</v>
      </c>
      <c r="D38" s="188" t="s">
        <v>360</v>
      </c>
      <c r="E38" s="188">
        <v>43</v>
      </c>
      <c r="F38" s="188">
        <v>50</v>
      </c>
      <c r="G38" s="188">
        <v>31</v>
      </c>
      <c r="H38" s="408">
        <v>17</v>
      </c>
    </row>
    <row r="39" spans="2:8" s="186" customFormat="1" ht="15.75" customHeight="1">
      <c r="B39" s="187" t="s">
        <v>34</v>
      </c>
      <c r="C39" s="188">
        <v>95</v>
      </c>
      <c r="D39" s="188">
        <v>111</v>
      </c>
      <c r="E39" s="188">
        <v>113</v>
      </c>
      <c r="F39" s="188">
        <v>114</v>
      </c>
      <c r="G39" s="188">
        <v>114</v>
      </c>
      <c r="H39" s="408">
        <v>120</v>
      </c>
    </row>
    <row r="40" spans="1:8" s="186" customFormat="1" ht="15.75" customHeight="1">
      <c r="A40" s="189"/>
      <c r="B40" s="190" t="s">
        <v>385</v>
      </c>
      <c r="C40" s="409">
        <v>228</v>
      </c>
      <c r="D40" s="409">
        <v>276</v>
      </c>
      <c r="E40" s="409">
        <v>257</v>
      </c>
      <c r="F40" s="409">
        <v>302</v>
      </c>
      <c r="G40" s="409">
        <v>281</v>
      </c>
      <c r="H40" s="410">
        <v>183</v>
      </c>
    </row>
    <row r="41" spans="1:2" s="185" customFormat="1" ht="15.75" customHeight="1">
      <c r="A41" s="191" t="s">
        <v>386</v>
      </c>
      <c r="B41" s="180"/>
    </row>
    <row r="42" spans="1:9" s="185" customFormat="1" ht="15.75" customHeight="1">
      <c r="A42" s="192" t="s">
        <v>302</v>
      </c>
      <c r="B42" s="193"/>
      <c r="C42" s="194"/>
      <c r="D42" s="194"/>
      <c r="E42" s="194"/>
      <c r="F42" s="194"/>
      <c r="G42" s="194"/>
      <c r="H42" s="194"/>
      <c r="I42" s="194"/>
    </row>
    <row r="43" spans="1:9" ht="14.25">
      <c r="A43" s="193"/>
      <c r="B43" s="195"/>
      <c r="C43" s="193"/>
      <c r="D43" s="193"/>
      <c r="E43" s="193"/>
      <c r="F43" s="193"/>
      <c r="G43" s="193"/>
      <c r="H43" s="193"/>
      <c r="I43" s="193"/>
    </row>
    <row r="44" spans="1:9" ht="14.25">
      <c r="A44" s="193"/>
      <c r="B44" s="195"/>
      <c r="C44" s="193"/>
      <c r="D44" s="193"/>
      <c r="E44" s="193"/>
      <c r="F44" s="193"/>
      <c r="G44" s="193"/>
      <c r="H44" s="193"/>
      <c r="I44" s="193"/>
    </row>
  </sheetData>
  <printOptions/>
  <pageMargins left="0.7874015748031497" right="0.7874015748031497" top="0.984251968503937" bottom="0.7874015748031497" header="0.5118110236220472" footer="0.5118110236220472"/>
  <pageSetup orientation="portrait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" sqref="A2"/>
    </sheetView>
  </sheetViews>
  <sheetFormatPr defaultColWidth="8.796875" defaultRowHeight="15"/>
  <cols>
    <col min="1" max="1" width="3.09765625" style="197" customWidth="1"/>
    <col min="2" max="2" width="18.59765625" style="197" customWidth="1"/>
    <col min="3" max="7" width="8.59765625" style="197" customWidth="1"/>
    <col min="8" max="16384" width="10.59765625" style="197" customWidth="1"/>
  </cols>
  <sheetData>
    <row r="1" ht="14.25">
      <c r="A1" s="198" t="s">
        <v>387</v>
      </c>
    </row>
    <row r="2" spans="2:5" ht="15" thickBot="1">
      <c r="B2" s="199"/>
      <c r="E2" s="411" t="s">
        <v>388</v>
      </c>
    </row>
    <row r="3" spans="1:7" ht="15" thickTop="1">
      <c r="A3" s="200"/>
      <c r="B3" s="201"/>
      <c r="C3" s="205"/>
      <c r="D3" s="205"/>
      <c r="E3" s="205"/>
      <c r="F3" s="205"/>
      <c r="G3" s="200"/>
    </row>
    <row r="4" spans="1:7" ht="14.25">
      <c r="A4" s="202" t="s">
        <v>153</v>
      </c>
      <c r="B4" s="203"/>
      <c r="C4" s="206" t="s">
        <v>125</v>
      </c>
      <c r="D4" s="206">
        <v>7</v>
      </c>
      <c r="E4" s="206">
        <v>8</v>
      </c>
      <c r="F4" s="206">
        <v>9</v>
      </c>
      <c r="G4" s="208">
        <v>10</v>
      </c>
    </row>
    <row r="5" spans="1:7" ht="14.25">
      <c r="A5" s="209"/>
      <c r="B5" s="210"/>
      <c r="G5" s="214"/>
    </row>
    <row r="6" spans="1:7" ht="14.25">
      <c r="A6" s="214" t="s">
        <v>389</v>
      </c>
      <c r="B6" s="215"/>
      <c r="C6" s="19"/>
      <c r="D6" s="19"/>
      <c r="E6" s="19"/>
      <c r="F6" s="19"/>
      <c r="G6" s="51"/>
    </row>
    <row r="7" spans="1:7" ht="14.25">
      <c r="A7" s="214"/>
      <c r="B7" s="217" t="s">
        <v>390</v>
      </c>
      <c r="C7" s="19">
        <v>1022</v>
      </c>
      <c r="D7" s="19">
        <v>1015</v>
      </c>
      <c r="E7" s="19">
        <v>1259</v>
      </c>
      <c r="F7" s="19">
        <v>1139</v>
      </c>
      <c r="G7" s="264">
        <v>940</v>
      </c>
    </row>
    <row r="8" spans="2:7" ht="14.25">
      <c r="B8" s="218" t="s">
        <v>391</v>
      </c>
      <c r="C8" s="19">
        <v>3976</v>
      </c>
      <c r="D8" s="19">
        <v>7134</v>
      </c>
      <c r="E8" s="19">
        <v>4123</v>
      </c>
      <c r="F8" s="19">
        <v>3306</v>
      </c>
      <c r="G8" s="264">
        <v>3043</v>
      </c>
    </row>
    <row r="9" spans="2:7" ht="14.25">
      <c r="B9" s="218" t="s">
        <v>305</v>
      </c>
      <c r="C9" s="19">
        <v>549</v>
      </c>
      <c r="D9" s="19">
        <v>482</v>
      </c>
      <c r="E9" s="19">
        <v>565</v>
      </c>
      <c r="F9" s="19">
        <v>479</v>
      </c>
      <c r="G9" s="264">
        <v>488</v>
      </c>
    </row>
    <row r="10" spans="2:7" ht="14.25">
      <c r="B10" s="218" t="s">
        <v>392</v>
      </c>
      <c r="C10" s="19">
        <v>39</v>
      </c>
      <c r="D10" s="19">
        <v>42</v>
      </c>
      <c r="E10" s="19">
        <v>43</v>
      </c>
      <c r="F10" s="19">
        <v>54</v>
      </c>
      <c r="G10" s="264">
        <v>61</v>
      </c>
    </row>
    <row r="11" spans="2:7" ht="14.25">
      <c r="B11" s="218" t="s">
        <v>393</v>
      </c>
      <c r="C11" s="19">
        <v>122</v>
      </c>
      <c r="D11" s="19">
        <v>126</v>
      </c>
      <c r="E11" s="19">
        <v>135</v>
      </c>
      <c r="F11" s="19">
        <v>124</v>
      </c>
      <c r="G11" s="264">
        <v>110</v>
      </c>
    </row>
    <row r="12" spans="2:7" ht="14.25">
      <c r="B12" s="218"/>
      <c r="C12" s="21"/>
      <c r="D12" s="21"/>
      <c r="E12" s="19"/>
      <c r="F12" s="19"/>
      <c r="G12" s="264"/>
    </row>
    <row r="13" spans="1:7" ht="14.25">
      <c r="A13" s="197" t="s">
        <v>394</v>
      </c>
      <c r="B13" s="221"/>
      <c r="C13" s="19"/>
      <c r="D13" s="19"/>
      <c r="E13" s="19"/>
      <c r="F13" s="19"/>
      <c r="G13" s="264"/>
    </row>
    <row r="14" spans="2:7" ht="14.25">
      <c r="B14" s="221" t="s">
        <v>390</v>
      </c>
      <c r="C14" s="19">
        <v>633</v>
      </c>
      <c r="D14" s="21">
        <v>602</v>
      </c>
      <c r="E14" s="21">
        <v>717</v>
      </c>
      <c r="F14" s="19">
        <v>630</v>
      </c>
      <c r="G14" s="264">
        <v>589</v>
      </c>
    </row>
    <row r="15" spans="2:7" ht="14.25">
      <c r="B15" s="218" t="s">
        <v>395</v>
      </c>
      <c r="C15" s="21">
        <v>55825</v>
      </c>
      <c r="D15" s="21">
        <v>50974</v>
      </c>
      <c r="E15" s="19">
        <v>61518</v>
      </c>
      <c r="F15" s="19">
        <v>48750</v>
      </c>
      <c r="G15" s="264">
        <v>48025</v>
      </c>
    </row>
    <row r="16" spans="2:7" ht="14.25">
      <c r="B16" s="221" t="s">
        <v>391</v>
      </c>
      <c r="C16" s="21">
        <v>3865</v>
      </c>
      <c r="D16" s="21">
        <v>6800</v>
      </c>
      <c r="E16" s="19">
        <v>3695</v>
      </c>
      <c r="F16" s="19">
        <v>2990</v>
      </c>
      <c r="G16" s="264">
        <v>2869</v>
      </c>
    </row>
    <row r="17" spans="2:7" ht="14.25">
      <c r="B17" s="221"/>
      <c r="C17" s="21"/>
      <c r="D17" s="21"/>
      <c r="E17" s="19"/>
      <c r="F17" s="19"/>
      <c r="G17" s="264"/>
    </row>
    <row r="18" spans="1:7" ht="14.25">
      <c r="A18" s="197" t="s">
        <v>396</v>
      </c>
      <c r="B18" s="221"/>
      <c r="C18" s="21"/>
      <c r="D18" s="21"/>
      <c r="E18" s="19"/>
      <c r="F18" s="19"/>
      <c r="G18" s="264"/>
    </row>
    <row r="19" spans="2:7" ht="14.25">
      <c r="B19" s="221" t="s">
        <v>390</v>
      </c>
      <c r="C19" s="21">
        <v>171</v>
      </c>
      <c r="D19" s="21">
        <v>119</v>
      </c>
      <c r="E19" s="19">
        <v>182</v>
      </c>
      <c r="F19" s="19">
        <v>184</v>
      </c>
      <c r="G19" s="264">
        <v>81</v>
      </c>
    </row>
    <row r="20" spans="2:7" ht="14.25">
      <c r="B20" s="218" t="s">
        <v>395</v>
      </c>
      <c r="C20" s="219">
        <v>5712</v>
      </c>
      <c r="D20" s="19">
        <v>4841</v>
      </c>
      <c r="E20" s="19">
        <v>21548</v>
      </c>
      <c r="F20" s="19">
        <v>12619</v>
      </c>
      <c r="G20" s="264">
        <v>1441</v>
      </c>
    </row>
    <row r="21" spans="2:7" ht="14.25">
      <c r="B21" s="221" t="s">
        <v>391</v>
      </c>
      <c r="C21" s="21">
        <v>34</v>
      </c>
      <c r="D21" s="19">
        <v>30</v>
      </c>
      <c r="E21" s="19">
        <v>243</v>
      </c>
      <c r="F21" s="19">
        <v>90</v>
      </c>
      <c r="G21" s="264">
        <v>14</v>
      </c>
    </row>
    <row r="22" spans="1:7" ht="14.25">
      <c r="A22" s="222"/>
      <c r="B22" s="223"/>
      <c r="C22" s="222"/>
      <c r="D22" s="222"/>
      <c r="E22" s="222"/>
      <c r="F22" s="222"/>
      <c r="G22" s="222"/>
    </row>
    <row r="23" spans="1:2" ht="14.25">
      <c r="A23" s="197" t="s">
        <v>302</v>
      </c>
      <c r="B23" s="225"/>
    </row>
  </sheetData>
  <printOptions/>
  <pageMargins left="0.75" right="0.75" top="1" bottom="1" header="0.5" footer="0.5"/>
  <pageSetup orientation="portrait" paperSize="9" scale="8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7" sqref="D7"/>
    </sheetView>
  </sheetViews>
  <sheetFormatPr defaultColWidth="8.796875" defaultRowHeight="15"/>
  <cols>
    <col min="1" max="1" width="3.09765625" style="197" customWidth="1"/>
    <col min="2" max="2" width="14" style="197" customWidth="1"/>
    <col min="3" max="8" width="8.59765625" style="197" customWidth="1"/>
    <col min="9" max="9" width="2.59765625" style="197" customWidth="1"/>
    <col min="10" max="16384" width="10.59765625" style="197" customWidth="1"/>
  </cols>
  <sheetData>
    <row r="1" ht="14.25">
      <c r="A1" s="198" t="s">
        <v>397</v>
      </c>
    </row>
    <row r="2" spans="2:8" ht="15" thickBot="1">
      <c r="B2" s="199"/>
      <c r="C2" s="199"/>
      <c r="D2" s="199"/>
      <c r="E2" s="199"/>
      <c r="F2" s="199"/>
      <c r="G2" s="199" t="s">
        <v>398</v>
      </c>
      <c r="H2" s="199"/>
    </row>
    <row r="3" spans="1:8" ht="15" thickTop="1">
      <c r="A3" s="200"/>
      <c r="B3" s="201"/>
      <c r="C3" s="202" t="s">
        <v>399</v>
      </c>
      <c r="D3" s="203"/>
      <c r="E3" s="202">
        <v>9</v>
      </c>
      <c r="F3" s="203"/>
      <c r="G3" s="204">
        <v>10</v>
      </c>
      <c r="H3" s="204"/>
    </row>
    <row r="4" spans="1:8" ht="14.25">
      <c r="A4" s="202" t="s">
        <v>48</v>
      </c>
      <c r="B4" s="203"/>
      <c r="C4" s="206" t="s">
        <v>400</v>
      </c>
      <c r="D4" s="206" t="s">
        <v>401</v>
      </c>
      <c r="E4" s="206" t="s">
        <v>400</v>
      </c>
      <c r="F4" s="206" t="s">
        <v>401</v>
      </c>
      <c r="G4" s="207" t="s">
        <v>400</v>
      </c>
      <c r="H4" s="208" t="s">
        <v>401</v>
      </c>
    </row>
    <row r="5" spans="1:8" ht="14.25">
      <c r="A5" s="209"/>
      <c r="B5" s="210"/>
      <c r="C5" s="211"/>
      <c r="D5" s="211"/>
      <c r="E5" s="211"/>
      <c r="F5" s="212"/>
      <c r="G5" s="213"/>
      <c r="H5" s="213"/>
    </row>
    <row r="6" spans="1:8" ht="14.25">
      <c r="A6" s="214" t="s">
        <v>402</v>
      </c>
      <c r="B6" s="215"/>
      <c r="C6" s="216">
        <v>47902</v>
      </c>
      <c r="D6" s="216">
        <v>48042</v>
      </c>
      <c r="E6" s="216">
        <v>48126</v>
      </c>
      <c r="F6" s="216">
        <v>47999</v>
      </c>
      <c r="G6" s="280">
        <f>SUM(G7:G19)</f>
        <v>50797</v>
      </c>
      <c r="H6" s="280">
        <f>SUM(H7:H19)</f>
        <v>50273</v>
      </c>
    </row>
    <row r="7" spans="1:8" ht="14.25">
      <c r="A7" s="214"/>
      <c r="B7" s="217" t="s">
        <v>335</v>
      </c>
      <c r="C7" s="216">
        <v>96</v>
      </c>
      <c r="D7" s="216">
        <v>87</v>
      </c>
      <c r="E7" s="216">
        <v>91</v>
      </c>
      <c r="F7" s="216">
        <v>79</v>
      </c>
      <c r="G7" s="264">
        <v>179</v>
      </c>
      <c r="H7" s="264">
        <v>77</v>
      </c>
    </row>
    <row r="8" spans="2:8" ht="14.25">
      <c r="B8" s="218" t="s">
        <v>403</v>
      </c>
      <c r="C8" s="219">
        <v>5</v>
      </c>
      <c r="D8" s="172">
        <v>3</v>
      </c>
      <c r="E8" s="172">
        <v>3</v>
      </c>
      <c r="F8" s="172">
        <v>2</v>
      </c>
      <c r="G8" s="264">
        <v>30</v>
      </c>
      <c r="H8" s="264">
        <v>29</v>
      </c>
    </row>
    <row r="9" spans="2:8" ht="14.25">
      <c r="B9" s="218" t="s">
        <v>404</v>
      </c>
      <c r="C9" s="219">
        <v>53</v>
      </c>
      <c r="D9" s="172">
        <v>47</v>
      </c>
      <c r="E9" s="172">
        <v>42</v>
      </c>
      <c r="F9" s="172">
        <v>27</v>
      </c>
      <c r="G9" s="264">
        <v>37</v>
      </c>
      <c r="H9" s="264">
        <v>35</v>
      </c>
    </row>
    <row r="10" spans="2:8" ht="14.25">
      <c r="B10" s="218" t="s">
        <v>405</v>
      </c>
      <c r="C10" s="220">
        <v>8449</v>
      </c>
      <c r="D10" s="219">
        <v>10339</v>
      </c>
      <c r="E10" s="219">
        <v>7964</v>
      </c>
      <c r="F10" s="219">
        <v>9793</v>
      </c>
      <c r="G10" s="264">
        <v>7969</v>
      </c>
      <c r="H10" s="264">
        <v>9642</v>
      </c>
    </row>
    <row r="11" spans="2:8" ht="14.25">
      <c r="B11" s="218"/>
      <c r="C11" s="219"/>
      <c r="D11" s="219"/>
      <c r="E11" s="219"/>
      <c r="F11" s="219" t="s">
        <v>240</v>
      </c>
      <c r="G11" s="264"/>
      <c r="H11" s="264"/>
    </row>
    <row r="12" spans="2:8" ht="14.25">
      <c r="B12" s="221" t="s">
        <v>406</v>
      </c>
      <c r="C12" s="21">
        <v>683</v>
      </c>
      <c r="D12" s="220">
        <v>678</v>
      </c>
      <c r="E12" s="21">
        <v>642</v>
      </c>
      <c r="F12" s="219">
        <v>632</v>
      </c>
      <c r="G12" s="264">
        <v>629</v>
      </c>
      <c r="H12" s="264">
        <v>619</v>
      </c>
    </row>
    <row r="13" spans="2:8" ht="14.25">
      <c r="B13" s="221" t="s">
        <v>407</v>
      </c>
      <c r="C13" s="21">
        <v>432</v>
      </c>
      <c r="D13" s="220">
        <v>449</v>
      </c>
      <c r="E13" s="21">
        <v>410</v>
      </c>
      <c r="F13" s="219">
        <v>430</v>
      </c>
      <c r="G13" s="264">
        <v>409</v>
      </c>
      <c r="H13" s="264">
        <v>425</v>
      </c>
    </row>
    <row r="14" spans="2:8" ht="14.25">
      <c r="B14" s="221" t="s">
        <v>408</v>
      </c>
      <c r="C14" s="219">
        <v>5489</v>
      </c>
      <c r="D14" s="220">
        <v>5327</v>
      </c>
      <c r="E14" s="219">
        <v>5476</v>
      </c>
      <c r="F14" s="219">
        <v>5250</v>
      </c>
      <c r="G14" s="264">
        <v>5861</v>
      </c>
      <c r="H14" s="264">
        <v>5664</v>
      </c>
    </row>
    <row r="15" spans="2:8" ht="14.25">
      <c r="B15" s="218" t="s">
        <v>409</v>
      </c>
      <c r="C15" s="21">
        <v>423</v>
      </c>
      <c r="D15" s="219">
        <v>442</v>
      </c>
      <c r="E15" s="21">
        <v>417</v>
      </c>
      <c r="F15" s="219">
        <v>404</v>
      </c>
      <c r="G15" s="264">
        <v>423</v>
      </c>
      <c r="H15" s="264">
        <v>443</v>
      </c>
    </row>
    <row r="16" spans="2:8" ht="14.25">
      <c r="B16" s="218" t="s">
        <v>410</v>
      </c>
      <c r="C16" s="21">
        <v>477</v>
      </c>
      <c r="D16" s="219">
        <v>374</v>
      </c>
      <c r="E16" s="21">
        <v>509</v>
      </c>
      <c r="F16" s="219">
        <v>397</v>
      </c>
      <c r="G16" s="264">
        <v>596</v>
      </c>
      <c r="H16" s="264">
        <v>449</v>
      </c>
    </row>
    <row r="17" spans="2:8" ht="14.25">
      <c r="B17" s="218"/>
      <c r="C17" s="21"/>
      <c r="D17" s="219"/>
      <c r="E17" s="21"/>
      <c r="F17" s="219"/>
      <c r="G17" s="264"/>
      <c r="H17" s="264"/>
    </row>
    <row r="18" spans="2:8" ht="14.25">
      <c r="B18" s="218" t="s">
        <v>411</v>
      </c>
      <c r="C18" s="21">
        <v>27334</v>
      </c>
      <c r="D18" s="219">
        <v>26274</v>
      </c>
      <c r="E18" s="21">
        <v>28148</v>
      </c>
      <c r="F18" s="219">
        <v>26993</v>
      </c>
      <c r="G18" s="264">
        <v>29930</v>
      </c>
      <c r="H18" s="264">
        <v>28639</v>
      </c>
    </row>
    <row r="19" spans="2:8" ht="14.25">
      <c r="B19" s="218" t="s">
        <v>34</v>
      </c>
      <c r="C19" s="21">
        <v>4461</v>
      </c>
      <c r="D19" s="219">
        <v>4022</v>
      </c>
      <c r="E19" s="21">
        <v>4424</v>
      </c>
      <c r="F19" s="219">
        <v>3992</v>
      </c>
      <c r="G19" s="264">
        <v>4734</v>
      </c>
      <c r="H19" s="264">
        <v>4251</v>
      </c>
    </row>
    <row r="20" spans="1:8" ht="14.25">
      <c r="A20" s="222"/>
      <c r="B20" s="223"/>
      <c r="C20" s="224"/>
      <c r="D20" s="224"/>
      <c r="E20" s="224"/>
      <c r="F20" s="224"/>
      <c r="G20" s="224"/>
      <c r="H20" s="169"/>
    </row>
    <row r="21" ht="14.25">
      <c r="A21" s="197" t="s">
        <v>302</v>
      </c>
    </row>
  </sheetData>
  <printOptions/>
  <pageMargins left="0.75" right="0.75" top="1" bottom="1" header="0.5" footer="0.5"/>
  <pageSetup orientation="portrait" paperSize="9" scale="8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"/>
    </sheetView>
  </sheetViews>
  <sheetFormatPr defaultColWidth="8.796875" defaultRowHeight="15"/>
  <cols>
    <col min="1" max="1" width="3.09765625" style="226" customWidth="1"/>
    <col min="2" max="2" width="12.59765625" style="226" customWidth="1"/>
    <col min="3" max="10" width="6.59765625" style="226" customWidth="1"/>
    <col min="11" max="16384" width="10.59765625" style="226" customWidth="1"/>
  </cols>
  <sheetData>
    <row r="1" ht="14.25">
      <c r="A1" s="227" t="s">
        <v>412</v>
      </c>
    </row>
    <row r="2" spans="2:10" ht="15" thickBot="1">
      <c r="B2" s="228"/>
      <c r="C2" s="228"/>
      <c r="D2" s="228"/>
      <c r="E2" s="228"/>
      <c r="F2" s="228"/>
      <c r="G2" s="228"/>
      <c r="H2" s="228"/>
      <c r="I2" s="228" t="s">
        <v>413</v>
      </c>
      <c r="J2" s="228"/>
    </row>
    <row r="3" spans="1:10" ht="15" thickTop="1">
      <c r="A3" s="229"/>
      <c r="B3" s="230"/>
      <c r="C3" s="231" t="s">
        <v>192</v>
      </c>
      <c r="D3" s="232"/>
      <c r="E3" s="231">
        <v>8</v>
      </c>
      <c r="F3" s="232"/>
      <c r="G3" s="231">
        <v>9</v>
      </c>
      <c r="H3" s="232"/>
      <c r="I3" s="233">
        <v>10</v>
      </c>
      <c r="J3" s="233"/>
    </row>
    <row r="4" spans="1:10" ht="14.25">
      <c r="A4" s="231" t="s">
        <v>48</v>
      </c>
      <c r="B4" s="232"/>
      <c r="C4" s="235" t="s">
        <v>414</v>
      </c>
      <c r="D4" s="235" t="s">
        <v>415</v>
      </c>
      <c r="E4" s="235" t="s">
        <v>414</v>
      </c>
      <c r="F4" s="235" t="s">
        <v>415</v>
      </c>
      <c r="G4" s="235" t="s">
        <v>414</v>
      </c>
      <c r="H4" s="235" t="s">
        <v>415</v>
      </c>
      <c r="I4" s="236" t="s">
        <v>414</v>
      </c>
      <c r="J4" s="237" t="s">
        <v>415</v>
      </c>
    </row>
    <row r="5" spans="1:10" ht="14.25">
      <c r="A5" s="238"/>
      <c r="B5" s="239"/>
      <c r="C5" s="240"/>
      <c r="D5" s="240"/>
      <c r="E5" s="240"/>
      <c r="F5" s="241"/>
      <c r="G5" s="241"/>
      <c r="H5" s="241"/>
      <c r="I5" s="242"/>
      <c r="J5" s="242"/>
    </row>
    <row r="6" spans="1:10" ht="14.25">
      <c r="A6" s="242" t="s">
        <v>402</v>
      </c>
      <c r="B6" s="243"/>
      <c r="C6" s="216">
        <v>61</v>
      </c>
      <c r="D6" s="216">
        <v>2419</v>
      </c>
      <c r="E6" s="216">
        <v>50</v>
      </c>
      <c r="F6" s="216">
        <v>2195</v>
      </c>
      <c r="G6" s="216">
        <v>45</v>
      </c>
      <c r="H6" s="216">
        <v>2319</v>
      </c>
      <c r="I6" s="162">
        <v>32</v>
      </c>
      <c r="J6" s="162">
        <v>2178</v>
      </c>
    </row>
    <row r="7" spans="1:10" ht="14.25">
      <c r="A7" s="242"/>
      <c r="B7" s="244" t="s">
        <v>416</v>
      </c>
      <c r="C7" s="216">
        <v>7</v>
      </c>
      <c r="D7" s="216">
        <v>588</v>
      </c>
      <c r="E7" s="216">
        <v>10</v>
      </c>
      <c r="F7" s="216">
        <v>528</v>
      </c>
      <c r="G7" s="219">
        <v>7</v>
      </c>
      <c r="H7" s="219">
        <v>778</v>
      </c>
      <c r="I7" s="242">
        <v>2</v>
      </c>
      <c r="J7" s="242">
        <v>726</v>
      </c>
    </row>
    <row r="8" spans="2:10" ht="14.25">
      <c r="B8" s="246" t="s">
        <v>417</v>
      </c>
      <c r="C8" s="219">
        <v>3</v>
      </c>
      <c r="D8" s="172">
        <v>12</v>
      </c>
      <c r="E8" s="172">
        <v>2</v>
      </c>
      <c r="F8" s="172">
        <v>16</v>
      </c>
      <c r="G8" s="219">
        <v>2</v>
      </c>
      <c r="H8" s="219">
        <v>21</v>
      </c>
      <c r="I8" s="242">
        <v>1</v>
      </c>
      <c r="J8" s="242">
        <v>21</v>
      </c>
    </row>
    <row r="9" spans="2:10" ht="14.25">
      <c r="B9" s="246" t="s">
        <v>418</v>
      </c>
      <c r="C9" s="219">
        <v>27</v>
      </c>
      <c r="D9" s="172">
        <v>633</v>
      </c>
      <c r="E9" s="172">
        <v>27</v>
      </c>
      <c r="F9" s="172">
        <v>595</v>
      </c>
      <c r="G9" s="219">
        <v>22</v>
      </c>
      <c r="H9" s="219">
        <v>608</v>
      </c>
      <c r="I9" s="242">
        <v>13</v>
      </c>
      <c r="J9" s="242">
        <v>548</v>
      </c>
    </row>
    <row r="10" spans="2:10" ht="14.25">
      <c r="B10" s="246" t="s">
        <v>419</v>
      </c>
      <c r="C10" s="220">
        <v>11</v>
      </c>
      <c r="D10" s="219">
        <v>143</v>
      </c>
      <c r="E10" s="219">
        <v>5</v>
      </c>
      <c r="F10" s="219">
        <v>137</v>
      </c>
      <c r="G10" s="219">
        <v>7</v>
      </c>
      <c r="H10" s="219">
        <v>195</v>
      </c>
      <c r="I10" s="242">
        <v>6</v>
      </c>
      <c r="J10" s="242">
        <v>195</v>
      </c>
    </row>
    <row r="11" spans="2:10" ht="14.25">
      <c r="B11" s="246"/>
      <c r="C11" s="219"/>
      <c r="D11" s="219"/>
      <c r="E11" s="219"/>
      <c r="F11" s="219"/>
      <c r="G11" s="219" t="s">
        <v>240</v>
      </c>
      <c r="H11" s="219"/>
      <c r="I11" s="245"/>
      <c r="J11" s="242"/>
    </row>
    <row r="12" spans="2:10" ht="14.25">
      <c r="B12" s="247" t="s">
        <v>420</v>
      </c>
      <c r="C12" s="21" t="s">
        <v>7</v>
      </c>
      <c r="D12" s="220">
        <v>27</v>
      </c>
      <c r="E12" s="21" t="s">
        <v>7</v>
      </c>
      <c r="F12" s="219">
        <v>31</v>
      </c>
      <c r="G12" s="21" t="s">
        <v>7</v>
      </c>
      <c r="H12" s="219">
        <v>59</v>
      </c>
      <c r="I12" s="245" t="s">
        <v>7</v>
      </c>
      <c r="J12" s="242">
        <v>52</v>
      </c>
    </row>
    <row r="13" spans="2:10" ht="14.25">
      <c r="B13" s="247" t="s">
        <v>421</v>
      </c>
      <c r="C13" s="21" t="s">
        <v>7</v>
      </c>
      <c r="D13" s="220">
        <v>2</v>
      </c>
      <c r="E13" s="21" t="s">
        <v>7</v>
      </c>
      <c r="F13" s="219">
        <v>1</v>
      </c>
      <c r="G13" s="21" t="s">
        <v>7</v>
      </c>
      <c r="H13" s="219">
        <v>2</v>
      </c>
      <c r="I13" s="245" t="s">
        <v>7</v>
      </c>
      <c r="J13" s="242">
        <v>3</v>
      </c>
    </row>
    <row r="14" spans="2:10" ht="14.25">
      <c r="B14" s="247" t="s">
        <v>422</v>
      </c>
      <c r="C14" s="219">
        <v>3</v>
      </c>
      <c r="D14" s="220">
        <v>67</v>
      </c>
      <c r="E14" s="219">
        <v>1</v>
      </c>
      <c r="F14" s="219">
        <v>51</v>
      </c>
      <c r="G14" s="52" t="s">
        <v>7</v>
      </c>
      <c r="H14" s="219">
        <v>38</v>
      </c>
      <c r="I14" s="245">
        <v>2</v>
      </c>
      <c r="J14" s="242">
        <v>67</v>
      </c>
    </row>
    <row r="15" spans="2:10" ht="14.25">
      <c r="B15" s="246" t="s">
        <v>423</v>
      </c>
      <c r="C15" s="21" t="s">
        <v>7</v>
      </c>
      <c r="D15" s="219">
        <v>21</v>
      </c>
      <c r="E15" s="21" t="s">
        <v>7</v>
      </c>
      <c r="F15" s="219">
        <v>16</v>
      </c>
      <c r="G15" s="21" t="s">
        <v>7</v>
      </c>
      <c r="H15" s="219">
        <v>10</v>
      </c>
      <c r="I15" s="245" t="s">
        <v>7</v>
      </c>
      <c r="J15" s="242">
        <v>7</v>
      </c>
    </row>
    <row r="16" spans="2:10" ht="14.25">
      <c r="B16" s="246" t="s">
        <v>424</v>
      </c>
      <c r="C16" s="219">
        <v>10</v>
      </c>
      <c r="D16" s="219">
        <v>926</v>
      </c>
      <c r="E16" s="219">
        <v>5</v>
      </c>
      <c r="F16" s="219">
        <v>820</v>
      </c>
      <c r="G16" s="219">
        <v>7</v>
      </c>
      <c r="H16" s="219">
        <v>608</v>
      </c>
      <c r="I16" s="242">
        <v>8</v>
      </c>
      <c r="J16" s="242">
        <v>559</v>
      </c>
    </row>
    <row r="17" spans="1:10" ht="14.25">
      <c r="A17" s="248"/>
      <c r="B17" s="249"/>
      <c r="C17" s="250"/>
      <c r="D17" s="250"/>
      <c r="E17" s="250"/>
      <c r="F17" s="250"/>
      <c r="G17" s="250"/>
      <c r="H17" s="169"/>
      <c r="I17" s="248"/>
      <c r="J17" s="248"/>
    </row>
    <row r="18" spans="1:8" ht="14.25">
      <c r="A18" s="251" t="s">
        <v>425</v>
      </c>
      <c r="B18" s="252"/>
      <c r="C18" s="253"/>
      <c r="D18" s="253"/>
      <c r="E18" s="253"/>
      <c r="F18" s="253"/>
      <c r="G18" s="253"/>
      <c r="H18" s="172"/>
    </row>
    <row r="19" ht="14.25">
      <c r="A19" s="226" t="s">
        <v>426</v>
      </c>
    </row>
  </sheetData>
  <printOptions/>
  <pageMargins left="0.75" right="0.75" top="1" bottom="1" header="0.5" footer="0.5"/>
  <pageSetup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8" sqref="D8"/>
    </sheetView>
  </sheetViews>
  <sheetFormatPr defaultColWidth="8.796875" defaultRowHeight="15"/>
  <cols>
    <col min="1" max="1" width="3.09765625" style="226" customWidth="1"/>
    <col min="2" max="2" width="22.59765625" style="226" customWidth="1"/>
    <col min="3" max="7" width="8.59765625" style="226" customWidth="1"/>
    <col min="8" max="16384" width="10.59765625" style="226" customWidth="1"/>
  </cols>
  <sheetData>
    <row r="1" ht="14.25">
      <c r="A1" s="227" t="s">
        <v>427</v>
      </c>
    </row>
    <row r="2" spans="2:6" ht="15" thickBot="1">
      <c r="B2" s="228"/>
      <c r="F2" s="226" t="s">
        <v>428</v>
      </c>
    </row>
    <row r="3" spans="1:7" ht="15" thickTop="1">
      <c r="A3" s="229"/>
      <c r="B3" s="230"/>
      <c r="C3" s="234"/>
      <c r="D3" s="234"/>
      <c r="E3" s="234"/>
      <c r="F3" s="234"/>
      <c r="G3" s="229"/>
    </row>
    <row r="4" spans="1:7" ht="14.25">
      <c r="A4" s="231" t="s">
        <v>153</v>
      </c>
      <c r="B4" s="232"/>
      <c r="C4" s="235" t="s">
        <v>125</v>
      </c>
      <c r="D4" s="235">
        <v>7</v>
      </c>
      <c r="E4" s="235">
        <v>8</v>
      </c>
      <c r="F4" s="235">
        <v>9</v>
      </c>
      <c r="G4" s="237">
        <v>10</v>
      </c>
    </row>
    <row r="5" spans="1:7" ht="14.25">
      <c r="A5" s="238"/>
      <c r="B5" s="239"/>
      <c r="G5" s="242"/>
    </row>
    <row r="6" spans="1:7" ht="14.25">
      <c r="A6" s="242" t="s">
        <v>389</v>
      </c>
      <c r="B6" s="243"/>
      <c r="C6" s="52">
        <v>51</v>
      </c>
      <c r="D6" s="52">
        <v>61</v>
      </c>
      <c r="E6" s="52">
        <v>50</v>
      </c>
      <c r="F6" s="52">
        <v>45</v>
      </c>
      <c r="G6" s="16">
        <v>32</v>
      </c>
    </row>
    <row r="7" spans="1:7" ht="14.25">
      <c r="A7" s="242"/>
      <c r="B7" s="244" t="s">
        <v>429</v>
      </c>
      <c r="C7" s="52">
        <v>14</v>
      </c>
      <c r="D7" s="52">
        <v>15</v>
      </c>
      <c r="E7" s="52">
        <v>11</v>
      </c>
      <c r="F7" s="52">
        <v>14</v>
      </c>
      <c r="G7" s="245">
        <v>10</v>
      </c>
    </row>
    <row r="8" spans="2:7" ht="14.25">
      <c r="B8" s="246" t="s">
        <v>430</v>
      </c>
      <c r="C8" s="422">
        <v>2</v>
      </c>
      <c r="D8" s="422">
        <v>2</v>
      </c>
      <c r="E8" s="422">
        <v>5</v>
      </c>
      <c r="F8" s="422">
        <v>3</v>
      </c>
      <c r="G8" s="245" t="s">
        <v>7</v>
      </c>
    </row>
    <row r="9" spans="2:7" ht="14.25">
      <c r="B9" s="246" t="s">
        <v>431</v>
      </c>
      <c r="C9" s="52">
        <v>2</v>
      </c>
      <c r="D9" s="52">
        <v>4</v>
      </c>
      <c r="E9" s="52" t="s">
        <v>7</v>
      </c>
      <c r="F9" s="21">
        <v>3</v>
      </c>
      <c r="G9" s="245">
        <v>1</v>
      </c>
    </row>
    <row r="10" spans="2:7" ht="14.25">
      <c r="B10" s="246" t="s">
        <v>432</v>
      </c>
      <c r="C10" s="52">
        <v>6</v>
      </c>
      <c r="D10" s="52">
        <v>6</v>
      </c>
      <c r="E10" s="52">
        <v>3</v>
      </c>
      <c r="F10" s="52">
        <v>1</v>
      </c>
      <c r="G10" s="245">
        <v>2</v>
      </c>
    </row>
    <row r="11" spans="2:7" ht="14.25">
      <c r="B11" s="246"/>
      <c r="C11" s="52"/>
      <c r="D11" s="52"/>
      <c r="E11" s="52"/>
      <c r="F11" s="52"/>
      <c r="G11" s="245"/>
    </row>
    <row r="12" spans="2:7" ht="14.25">
      <c r="B12" s="246" t="s">
        <v>433</v>
      </c>
      <c r="C12" s="21" t="s">
        <v>7</v>
      </c>
      <c r="D12" s="21">
        <v>5</v>
      </c>
      <c r="E12" s="52">
        <v>2</v>
      </c>
      <c r="F12" s="52">
        <v>1</v>
      </c>
      <c r="G12" s="245">
        <v>3</v>
      </c>
    </row>
    <row r="13" spans="2:7" ht="28.5">
      <c r="B13" s="247" t="s">
        <v>434</v>
      </c>
      <c r="C13" s="52">
        <v>8</v>
      </c>
      <c r="D13" s="52">
        <v>4</v>
      </c>
      <c r="E13" s="52">
        <v>9</v>
      </c>
      <c r="F13" s="52">
        <v>7</v>
      </c>
      <c r="G13" s="245">
        <v>4</v>
      </c>
    </row>
    <row r="14" spans="2:7" ht="14.25">
      <c r="B14" s="247" t="s">
        <v>435</v>
      </c>
      <c r="C14" s="52" t="s">
        <v>7</v>
      </c>
      <c r="D14" s="21" t="s">
        <v>7</v>
      </c>
      <c r="E14" s="21" t="s">
        <v>7</v>
      </c>
      <c r="F14" s="21" t="s">
        <v>7</v>
      </c>
      <c r="G14" s="245" t="s">
        <v>7</v>
      </c>
    </row>
    <row r="15" spans="2:7" ht="14.25">
      <c r="B15" s="247" t="s">
        <v>436</v>
      </c>
      <c r="C15" s="21" t="s">
        <v>7</v>
      </c>
      <c r="D15" s="21">
        <v>1</v>
      </c>
      <c r="E15" s="52" t="s">
        <v>7</v>
      </c>
      <c r="F15" s="21">
        <v>1</v>
      </c>
      <c r="G15" s="245" t="s">
        <v>7</v>
      </c>
    </row>
    <row r="16" spans="2:7" ht="14.25">
      <c r="B16" s="246" t="s">
        <v>437</v>
      </c>
      <c r="C16" s="21" t="s">
        <v>7</v>
      </c>
      <c r="D16" s="21" t="s">
        <v>7</v>
      </c>
      <c r="E16" s="21" t="s">
        <v>7</v>
      </c>
      <c r="F16" s="21" t="s">
        <v>7</v>
      </c>
      <c r="G16" s="245" t="s">
        <v>7</v>
      </c>
    </row>
    <row r="17" spans="2:7" ht="14.25">
      <c r="B17" s="246"/>
      <c r="C17" s="52"/>
      <c r="D17" s="52"/>
      <c r="E17" s="52"/>
      <c r="F17" s="52"/>
      <c r="G17" s="245"/>
    </row>
    <row r="18" spans="2:7" ht="14.25">
      <c r="B18" s="246" t="s">
        <v>438</v>
      </c>
      <c r="C18" s="21">
        <v>1</v>
      </c>
      <c r="D18" s="52" t="s">
        <v>7</v>
      </c>
      <c r="E18" s="21">
        <v>1</v>
      </c>
      <c r="F18" s="52">
        <v>1</v>
      </c>
      <c r="G18" s="245" t="s">
        <v>7</v>
      </c>
    </row>
    <row r="19" spans="2:7" ht="14.25">
      <c r="B19" s="246" t="s">
        <v>439</v>
      </c>
      <c r="C19" s="21">
        <v>1</v>
      </c>
      <c r="D19" s="52">
        <v>1</v>
      </c>
      <c r="E19" s="52" t="s">
        <v>7</v>
      </c>
      <c r="F19" s="21" t="s">
        <v>7</v>
      </c>
      <c r="G19" s="245" t="s">
        <v>7</v>
      </c>
    </row>
    <row r="20" spans="2:7" ht="14.25">
      <c r="B20" s="246" t="s">
        <v>335</v>
      </c>
      <c r="C20" s="21" t="s">
        <v>7</v>
      </c>
      <c r="D20" s="21" t="s">
        <v>7</v>
      </c>
      <c r="E20" s="21">
        <v>3</v>
      </c>
      <c r="F20" s="52">
        <v>1</v>
      </c>
      <c r="G20" s="245" t="s">
        <v>7</v>
      </c>
    </row>
    <row r="21" spans="2:7" ht="14.25">
      <c r="B21" s="246" t="s">
        <v>440</v>
      </c>
      <c r="C21" s="52">
        <v>16</v>
      </c>
      <c r="D21" s="52">
        <v>23</v>
      </c>
      <c r="E21" s="52">
        <v>14</v>
      </c>
      <c r="F21" s="52">
        <v>12</v>
      </c>
      <c r="G21" s="245">
        <v>11</v>
      </c>
    </row>
    <row r="22" spans="2:7" ht="14.25">
      <c r="B22" s="246" t="s">
        <v>34</v>
      </c>
      <c r="C22" s="52">
        <v>1</v>
      </c>
      <c r="D22" s="52" t="s">
        <v>7</v>
      </c>
      <c r="E22" s="21">
        <v>2</v>
      </c>
      <c r="F22" s="52">
        <v>1</v>
      </c>
      <c r="G22" s="245">
        <v>1</v>
      </c>
    </row>
    <row r="23" spans="1:7" ht="14.25">
      <c r="A23" s="248"/>
      <c r="B23" s="249"/>
      <c r="C23" s="248"/>
      <c r="D23" s="248"/>
      <c r="E23" s="248"/>
      <c r="F23" s="248"/>
      <c r="G23" s="248"/>
    </row>
    <row r="24" spans="1:2" ht="14.25">
      <c r="A24" s="226" t="s">
        <v>426</v>
      </c>
      <c r="B24" s="252"/>
    </row>
  </sheetData>
  <printOptions/>
  <pageMargins left="0.75" right="0.75" top="1" bottom="1" header="0.5" footer="0.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9" sqref="C9"/>
    </sheetView>
  </sheetViews>
  <sheetFormatPr defaultColWidth="8.796875" defaultRowHeight="15"/>
  <cols>
    <col min="1" max="1" width="19.3984375" style="299" customWidth="1"/>
    <col min="2" max="6" width="8.59765625" style="299" customWidth="1"/>
    <col min="7" max="7" width="12.8984375" style="299" customWidth="1"/>
    <col min="8" max="16384" width="10.59765625" style="299" customWidth="1"/>
  </cols>
  <sheetData>
    <row r="1" spans="1:7" ht="14.25">
      <c r="A1" s="374" t="s">
        <v>18</v>
      </c>
      <c r="B1"/>
      <c r="C1"/>
      <c r="D1"/>
      <c r="E1"/>
      <c r="F1"/>
      <c r="G1"/>
    </row>
    <row r="2" spans="1:7" ht="15" thickBot="1">
      <c r="A2" s="375"/>
      <c r="B2" s="375"/>
      <c r="C2" s="375"/>
      <c r="D2" s="375"/>
      <c r="E2" s="375"/>
      <c r="F2" s="376" t="s">
        <v>19</v>
      </c>
      <c r="G2" s="375"/>
    </row>
    <row r="3" spans="1:7" ht="15" thickTop="1">
      <c r="A3" s="377" t="s">
        <v>20</v>
      </c>
      <c r="B3" s="378" t="s">
        <v>21</v>
      </c>
      <c r="C3" s="378">
        <v>6</v>
      </c>
      <c r="D3" s="378">
        <v>7</v>
      </c>
      <c r="E3" s="378">
        <v>8</v>
      </c>
      <c r="F3" s="378">
        <v>9</v>
      </c>
      <c r="G3" s="379">
        <v>10</v>
      </c>
    </row>
    <row r="4" spans="1:7" ht="14.25">
      <c r="A4" s="380"/>
      <c r="B4"/>
      <c r="C4"/>
      <c r="D4"/>
      <c r="E4"/>
      <c r="F4"/>
      <c r="G4" s="381"/>
    </row>
    <row r="5" spans="1:7" ht="24" customHeight="1">
      <c r="A5" s="382" t="s">
        <v>22</v>
      </c>
      <c r="B5" s="418">
        <v>2130</v>
      </c>
      <c r="C5" s="383">
        <v>2136</v>
      </c>
      <c r="D5" s="383">
        <v>2138</v>
      </c>
      <c r="E5" s="383">
        <v>2140</v>
      </c>
      <c r="F5">
        <v>2140</v>
      </c>
      <c r="G5" s="51">
        <v>2139</v>
      </c>
    </row>
    <row r="6" spans="1:7" ht="14.25">
      <c r="A6" s="382" t="s">
        <v>23</v>
      </c>
      <c r="B6" s="383">
        <v>420</v>
      </c>
      <c r="C6" s="383">
        <v>453</v>
      </c>
      <c r="D6" s="383">
        <v>521</v>
      </c>
      <c r="E6" s="383">
        <v>548</v>
      </c>
      <c r="F6">
        <v>582</v>
      </c>
      <c r="G6" s="51">
        <v>623</v>
      </c>
    </row>
    <row r="7" spans="1:7" ht="14.25">
      <c r="A7" s="382"/>
      <c r="B7" s="383"/>
      <c r="C7" s="383"/>
      <c r="D7" s="383"/>
      <c r="E7" s="383"/>
      <c r="F7" s="383"/>
      <c r="G7" s="51"/>
    </row>
    <row r="8" spans="1:7" ht="14.25">
      <c r="A8" s="382" t="s">
        <v>24</v>
      </c>
      <c r="B8" s="384">
        <v>19.718309859154928</v>
      </c>
      <c r="C8" s="384">
        <v>21.207865168539325</v>
      </c>
      <c r="D8" s="384">
        <v>24.36856875584659</v>
      </c>
      <c r="E8" s="384">
        <v>25.607476635514022</v>
      </c>
      <c r="F8" s="384">
        <v>27.19626168224299</v>
      </c>
      <c r="G8" s="392">
        <v>29.1</v>
      </c>
    </row>
    <row r="9" spans="1:7" ht="14.25">
      <c r="A9" s="382"/>
      <c r="B9" s="385"/>
      <c r="C9" s="385"/>
      <c r="D9" s="385"/>
      <c r="E9" s="385"/>
      <c r="F9" s="385"/>
      <c r="G9" s="51"/>
    </row>
    <row r="10" spans="1:7" ht="14.25">
      <c r="A10" s="382" t="s">
        <v>25</v>
      </c>
      <c r="B10" s="385">
        <v>49</v>
      </c>
      <c r="C10" s="385">
        <v>51</v>
      </c>
      <c r="D10" s="385">
        <v>54</v>
      </c>
      <c r="E10" s="385">
        <v>55</v>
      </c>
      <c r="F10" s="385">
        <v>56</v>
      </c>
      <c r="G10" s="51">
        <v>58</v>
      </c>
    </row>
    <row r="11" spans="1:7" ht="14.25">
      <c r="A11" s="382" t="s">
        <v>26</v>
      </c>
      <c r="B11" s="385"/>
      <c r="C11" s="385"/>
      <c r="D11" s="385"/>
      <c r="E11" s="386" t="s">
        <v>27</v>
      </c>
      <c r="F11" s="386" t="s">
        <v>28</v>
      </c>
      <c r="G11" s="16" t="s">
        <v>28</v>
      </c>
    </row>
    <row r="12" spans="1:7" ht="14.25">
      <c r="A12" s="387"/>
      <c r="B12" s="388"/>
      <c r="C12" s="388"/>
      <c r="D12" s="388"/>
      <c r="E12" s="388"/>
      <c r="F12" s="388"/>
      <c r="G12" s="389"/>
    </row>
    <row r="13" spans="1:7" ht="14.25">
      <c r="A13" t="s">
        <v>29</v>
      </c>
      <c r="B13"/>
      <c r="C13"/>
      <c r="D13"/>
      <c r="E13"/>
      <c r="F13"/>
      <c r="G13"/>
    </row>
    <row r="14" spans="1:7" ht="14.25">
      <c r="A14"/>
      <c r="B14"/>
      <c r="C14"/>
      <c r="D14"/>
      <c r="E14"/>
      <c r="F14"/>
      <c r="G14"/>
    </row>
    <row r="15" spans="1:7" ht="14.25">
      <c r="A15" s="374" t="s">
        <v>30</v>
      </c>
      <c r="B15"/>
      <c r="C15"/>
      <c r="D15"/>
      <c r="E15"/>
      <c r="F15"/>
      <c r="G15"/>
    </row>
    <row r="16" spans="1:7" ht="15" thickBot="1">
      <c r="A16" s="375"/>
      <c r="B16" s="375"/>
      <c r="C16" s="375"/>
      <c r="D16" s="375"/>
      <c r="E16" s="375"/>
      <c r="F16" s="375" t="s">
        <v>31</v>
      </c>
      <c r="G16" s="375"/>
    </row>
    <row r="17" spans="1:7" ht="15" thickTop="1">
      <c r="A17" s="377" t="s">
        <v>20</v>
      </c>
      <c r="B17" s="378" t="s">
        <v>21</v>
      </c>
      <c r="C17" s="378">
        <v>6</v>
      </c>
      <c r="D17" s="378">
        <v>7</v>
      </c>
      <c r="E17" s="378">
        <v>8</v>
      </c>
      <c r="F17" s="378">
        <v>9</v>
      </c>
      <c r="G17" s="379">
        <v>10</v>
      </c>
    </row>
    <row r="18" spans="1:7" ht="14.25">
      <c r="A18" s="380"/>
      <c r="B18"/>
      <c r="C18"/>
      <c r="D18"/>
      <c r="E18"/>
      <c r="F18"/>
      <c r="G18" s="381"/>
    </row>
    <row r="19" spans="1:7" ht="14.25">
      <c r="A19" s="382" t="s">
        <v>32</v>
      </c>
      <c r="B19" s="390">
        <v>19.7</v>
      </c>
      <c r="C19" s="390">
        <v>21.2</v>
      </c>
      <c r="D19" s="390">
        <v>24.4</v>
      </c>
      <c r="E19" s="390">
        <v>25.6</v>
      </c>
      <c r="F19" s="391">
        <v>27.2</v>
      </c>
      <c r="G19" s="392">
        <v>29.1</v>
      </c>
    </row>
    <row r="20" spans="1:7" ht="14.25">
      <c r="A20" s="382" t="s">
        <v>33</v>
      </c>
      <c r="B20" s="390">
        <v>1.2</v>
      </c>
      <c r="C20" s="390">
        <v>1.4</v>
      </c>
      <c r="D20" s="390">
        <v>1.6</v>
      </c>
      <c r="E20" s="390">
        <v>1.9</v>
      </c>
      <c r="F20" s="391">
        <v>2.6</v>
      </c>
      <c r="G20" s="392">
        <v>3</v>
      </c>
    </row>
    <row r="21" spans="1:7" ht="14.25">
      <c r="A21" s="382" t="s">
        <v>34</v>
      </c>
      <c r="B21" s="390">
        <v>0.6</v>
      </c>
      <c r="C21" s="390">
        <v>0.6</v>
      </c>
      <c r="D21" s="390">
        <v>0.6</v>
      </c>
      <c r="E21" s="390">
        <v>0.6</v>
      </c>
      <c r="F21" s="390">
        <v>0.6</v>
      </c>
      <c r="G21" s="392">
        <v>0.8</v>
      </c>
    </row>
    <row r="22" spans="1:7" ht="14.25">
      <c r="A22" s="382" t="s">
        <v>35</v>
      </c>
      <c r="B22" s="390">
        <f>SUM(B19:B21)</f>
        <v>21.5</v>
      </c>
      <c r="C22" s="390">
        <f>SUM(C19:C21)</f>
        <v>23.2</v>
      </c>
      <c r="D22" s="390">
        <f>SUM(D19:D21)</f>
        <v>26.6</v>
      </c>
      <c r="E22" s="390">
        <f>SUM(E19:E21)</f>
        <v>28.1</v>
      </c>
      <c r="F22" s="390">
        <v>30.3</v>
      </c>
      <c r="G22" s="392">
        <v>32.9</v>
      </c>
    </row>
    <row r="23" spans="1:7" ht="14.25">
      <c r="A23" s="382"/>
      <c r="B23" s="390"/>
      <c r="C23" s="390"/>
      <c r="D23" s="390"/>
      <c r="E23" s="390"/>
      <c r="F23" s="390"/>
      <c r="G23" s="392"/>
    </row>
    <row r="24" spans="1:7" ht="14.25">
      <c r="A24" s="382" t="s">
        <v>36</v>
      </c>
      <c r="B24" s="390">
        <v>2.7</v>
      </c>
      <c r="C24" s="390">
        <v>3.6</v>
      </c>
      <c r="D24" s="390">
        <v>4.5</v>
      </c>
      <c r="E24" s="390">
        <v>8.3</v>
      </c>
      <c r="F24" s="390">
        <v>9.1</v>
      </c>
      <c r="G24" s="392">
        <v>11.6</v>
      </c>
    </row>
    <row r="25" spans="1:7" ht="14.25">
      <c r="A25" s="382" t="s">
        <v>37</v>
      </c>
      <c r="B25" s="390">
        <f>B22+B24</f>
        <v>24.2</v>
      </c>
      <c r="C25" s="390">
        <f>C22+C24</f>
        <v>26.8</v>
      </c>
      <c r="D25" s="390">
        <f>D22+D24</f>
        <v>31.1</v>
      </c>
      <c r="E25" s="390">
        <f>E22+E24</f>
        <v>36.400000000000006</v>
      </c>
      <c r="F25" s="390">
        <f>F22+F24</f>
        <v>39.4</v>
      </c>
      <c r="G25" s="392">
        <v>44.5</v>
      </c>
    </row>
    <row r="26" spans="1:7" ht="14.25">
      <c r="A26" s="382"/>
      <c r="B26" s="385"/>
      <c r="C26" s="385"/>
      <c r="D26" s="385"/>
      <c r="E26" s="385"/>
      <c r="F26" s="385"/>
      <c r="G26" s="392"/>
    </row>
    <row r="27" spans="1:7" ht="14.25">
      <c r="A27" s="382" t="s">
        <v>38</v>
      </c>
      <c r="B27" s="385"/>
      <c r="C27" s="385"/>
      <c r="D27" s="385"/>
      <c r="E27" s="385">
        <v>62</v>
      </c>
      <c r="F27" s="385">
        <v>64</v>
      </c>
      <c r="G27" s="51">
        <v>66</v>
      </c>
    </row>
    <row r="28" spans="1:7" ht="14.25">
      <c r="A28" s="382" t="s">
        <v>26</v>
      </c>
      <c r="B28" s="385"/>
      <c r="C28" s="385"/>
      <c r="D28" s="385"/>
      <c r="E28" s="386" t="s">
        <v>39</v>
      </c>
      <c r="F28" s="386" t="s">
        <v>40</v>
      </c>
      <c r="G28" s="16" t="s">
        <v>41</v>
      </c>
    </row>
    <row r="29" spans="1:7" ht="14.25">
      <c r="A29" s="387"/>
      <c r="B29" s="388"/>
      <c r="C29" s="388"/>
      <c r="D29" s="388"/>
      <c r="E29" s="388"/>
      <c r="F29" s="388"/>
      <c r="G29" s="389"/>
    </row>
    <row r="30" spans="1:7" ht="14.25">
      <c r="A30" t="s">
        <v>29</v>
      </c>
      <c r="B30"/>
      <c r="C30"/>
      <c r="D30"/>
      <c r="E30"/>
      <c r="F30"/>
      <c r="G30"/>
    </row>
  </sheetData>
  <printOptions/>
  <pageMargins left="0.75" right="0.75" top="1" bottom="1" header="0.512" footer="0.512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E1">
      <selection activeCell="J13" sqref="J13"/>
    </sheetView>
  </sheetViews>
  <sheetFormatPr defaultColWidth="8.796875" defaultRowHeight="15.75" customHeight="1"/>
  <cols>
    <col min="1" max="1" width="21.19921875" style="300" customWidth="1"/>
    <col min="2" max="2" width="7.19921875" style="300" customWidth="1"/>
    <col min="3" max="3" width="11.8984375" style="300" customWidth="1"/>
    <col min="4" max="4" width="7.3984375" style="300" customWidth="1"/>
    <col min="5" max="5" width="11.8984375" style="300" customWidth="1"/>
    <col min="6" max="6" width="7.19921875" style="300" customWidth="1"/>
    <col min="7" max="7" width="11.8984375" style="300" customWidth="1"/>
    <col min="8" max="8" width="8.09765625" style="300" customWidth="1"/>
    <col min="9" max="9" width="12.19921875" style="300" customWidth="1"/>
    <col min="10" max="10" width="10.59765625" style="300" customWidth="1"/>
    <col min="11" max="11" width="27.59765625" style="300" customWidth="1"/>
    <col min="12" max="16" width="10.59765625" style="300" customWidth="1"/>
    <col min="17" max="18" width="3.09765625" style="300" customWidth="1"/>
    <col min="19" max="19" width="45.3984375" style="300" customWidth="1"/>
    <col min="20" max="16384" width="10.59765625" style="300" customWidth="1"/>
  </cols>
  <sheetData>
    <row r="1" ht="15.75" customHeight="1">
      <c r="A1" s="301" t="s">
        <v>42</v>
      </c>
    </row>
    <row r="2" spans="7:19" ht="15.75" customHeight="1">
      <c r="G2" s="302"/>
      <c r="K2" s="301"/>
      <c r="Q2" s="301"/>
      <c r="R2" s="301"/>
      <c r="S2" s="301"/>
    </row>
    <row r="3" spans="1:23" ht="15.75" customHeight="1" thickBot="1">
      <c r="A3" s="401" t="s">
        <v>43</v>
      </c>
      <c r="B3" s="304"/>
      <c r="C3" s="304"/>
      <c r="D3" s="304"/>
      <c r="E3" s="304"/>
      <c r="F3" s="304"/>
      <c r="G3" s="304"/>
      <c r="H3" s="304"/>
      <c r="I3" s="304"/>
      <c r="J3" s="305"/>
      <c r="K3" s="401" t="s">
        <v>44</v>
      </c>
      <c r="L3" s="304"/>
      <c r="M3" s="304"/>
      <c r="N3" s="304"/>
      <c r="O3" s="304"/>
      <c r="Q3" s="401" t="s">
        <v>45</v>
      </c>
      <c r="R3" s="303"/>
      <c r="S3" s="303"/>
      <c r="T3" s="304"/>
      <c r="U3" s="304"/>
      <c r="V3" s="304"/>
      <c r="W3" s="304"/>
    </row>
    <row r="4" spans="1:23" ht="15.75" customHeight="1" thickTop="1">
      <c r="A4" s="306"/>
      <c r="B4" s="307" t="s">
        <v>46</v>
      </c>
      <c r="C4" s="308"/>
      <c r="D4" s="307">
        <v>7</v>
      </c>
      <c r="E4" s="308"/>
      <c r="F4" s="307">
        <v>8</v>
      </c>
      <c r="G4" s="308"/>
      <c r="H4" s="309">
        <v>9</v>
      </c>
      <c r="I4" s="310"/>
      <c r="J4" s="311"/>
      <c r="K4" s="312" t="s">
        <v>47</v>
      </c>
      <c r="L4" s="312" t="s">
        <v>46</v>
      </c>
      <c r="M4" s="312">
        <v>7</v>
      </c>
      <c r="N4" s="312">
        <v>8</v>
      </c>
      <c r="O4" s="313">
        <v>9</v>
      </c>
      <c r="Q4" s="308" t="s">
        <v>47</v>
      </c>
      <c r="R4" s="308"/>
      <c r="S4" s="308"/>
      <c r="T4" s="312" t="s">
        <v>46</v>
      </c>
      <c r="U4" s="312">
        <v>7</v>
      </c>
      <c r="V4" s="312">
        <v>8</v>
      </c>
      <c r="W4" s="313">
        <v>9</v>
      </c>
    </row>
    <row r="5" spans="1:23" ht="15.75" customHeight="1">
      <c r="A5" s="312" t="s">
        <v>48</v>
      </c>
      <c r="B5" s="312" t="s">
        <v>49</v>
      </c>
      <c r="C5" s="312" t="s">
        <v>50</v>
      </c>
      <c r="D5" s="312" t="s">
        <v>49</v>
      </c>
      <c r="E5" s="312" t="s">
        <v>50</v>
      </c>
      <c r="F5" s="312" t="s">
        <v>49</v>
      </c>
      <c r="G5" s="312" t="s">
        <v>50</v>
      </c>
      <c r="H5" s="312" t="s">
        <v>49</v>
      </c>
      <c r="I5" s="314" t="s">
        <v>50</v>
      </c>
      <c r="J5" s="315"/>
      <c r="K5" s="316"/>
      <c r="O5" s="317"/>
      <c r="R5" s="322"/>
      <c r="S5" s="413"/>
      <c r="W5" s="317"/>
    </row>
    <row r="6" spans="1:23" ht="15.75" customHeight="1">
      <c r="A6" s="306"/>
      <c r="K6" s="318" t="s">
        <v>51</v>
      </c>
      <c r="L6" s="19">
        <v>2141</v>
      </c>
      <c r="M6" s="19">
        <v>2146</v>
      </c>
      <c r="N6" s="19">
        <v>2148</v>
      </c>
      <c r="O6" s="51">
        <v>2148</v>
      </c>
      <c r="Q6" s="412" t="s">
        <v>52</v>
      </c>
      <c r="R6" s="412"/>
      <c r="S6" s="414"/>
      <c r="T6" s="19">
        <v>2141</v>
      </c>
      <c r="U6" s="19">
        <v>2146</v>
      </c>
      <c r="V6" s="19">
        <v>2148</v>
      </c>
      <c r="W6" s="51">
        <v>2148</v>
      </c>
    </row>
    <row r="7" spans="1:23" ht="15.75" customHeight="1">
      <c r="A7" s="300" t="s">
        <v>53</v>
      </c>
      <c r="B7" s="397"/>
      <c r="K7" s="318"/>
      <c r="L7" s="19"/>
      <c r="M7" s="19"/>
      <c r="N7" s="19"/>
      <c r="O7" s="51"/>
      <c r="Q7" s="412"/>
      <c r="R7" s="412"/>
      <c r="S7" s="414"/>
      <c r="T7" s="19"/>
      <c r="U7" s="19"/>
      <c r="V7" s="19"/>
      <c r="W7" s="51"/>
    </row>
    <row r="8" spans="1:23" ht="15.75" customHeight="1">
      <c r="A8" s="325" t="s">
        <v>54</v>
      </c>
      <c r="B8" s="255">
        <v>30</v>
      </c>
      <c r="C8" s="21" t="s">
        <v>55</v>
      </c>
      <c r="D8" s="19">
        <v>29</v>
      </c>
      <c r="E8" s="21" t="s">
        <v>56</v>
      </c>
      <c r="F8" s="19">
        <v>27</v>
      </c>
      <c r="G8" s="21" t="s">
        <v>57</v>
      </c>
      <c r="H8" s="51">
        <v>27</v>
      </c>
      <c r="I8" s="320" t="s">
        <v>57</v>
      </c>
      <c r="K8" s="321" t="s">
        <v>58</v>
      </c>
      <c r="L8" s="19">
        <v>1295</v>
      </c>
      <c r="M8" s="19">
        <v>1354</v>
      </c>
      <c r="N8" s="19">
        <v>1435</v>
      </c>
      <c r="O8" s="51">
        <v>1486</v>
      </c>
      <c r="Q8" s="322" t="s">
        <v>59</v>
      </c>
      <c r="R8" s="322"/>
      <c r="S8" s="415"/>
      <c r="T8" s="19">
        <v>2068</v>
      </c>
      <c r="U8" s="19">
        <v>2098</v>
      </c>
      <c r="V8" s="21">
        <v>2099</v>
      </c>
      <c r="W8" s="51">
        <v>2108</v>
      </c>
    </row>
    <row r="9" spans="1:23" ht="15.75" customHeight="1">
      <c r="A9" s="325" t="s">
        <v>60</v>
      </c>
      <c r="B9" s="255">
        <v>4</v>
      </c>
      <c r="C9" s="21" t="s">
        <v>61</v>
      </c>
      <c r="D9" s="19">
        <v>4</v>
      </c>
      <c r="E9" s="21" t="s">
        <v>61</v>
      </c>
      <c r="F9" s="19">
        <v>4</v>
      </c>
      <c r="G9" s="21" t="s">
        <v>61</v>
      </c>
      <c r="H9" s="51">
        <v>4</v>
      </c>
      <c r="I9" s="320" t="s">
        <v>61</v>
      </c>
      <c r="J9" s="21"/>
      <c r="K9" s="318" t="s">
        <v>62</v>
      </c>
      <c r="L9" s="19">
        <v>357</v>
      </c>
      <c r="M9" s="19">
        <v>391</v>
      </c>
      <c r="N9" s="19">
        <v>434</v>
      </c>
      <c r="O9" s="51">
        <v>462</v>
      </c>
      <c r="Q9" s="322"/>
      <c r="R9" s="322" t="s">
        <v>63</v>
      </c>
      <c r="S9" s="416"/>
      <c r="T9" s="19">
        <v>1896</v>
      </c>
      <c r="U9" s="19">
        <v>1957</v>
      </c>
      <c r="V9" s="21">
        <v>1963</v>
      </c>
      <c r="W9" s="51">
        <v>1978</v>
      </c>
    </row>
    <row r="10" spans="2:23" ht="15.75" customHeight="1">
      <c r="B10" s="255"/>
      <c r="C10" s="21"/>
      <c r="D10" s="19"/>
      <c r="E10" s="21"/>
      <c r="F10" s="19"/>
      <c r="G10" s="21"/>
      <c r="H10" s="51"/>
      <c r="I10" s="320"/>
      <c r="J10" s="21"/>
      <c r="K10" s="318" t="s">
        <v>64</v>
      </c>
      <c r="L10" s="19">
        <v>938</v>
      </c>
      <c r="M10" s="19">
        <v>963</v>
      </c>
      <c r="N10" s="19">
        <v>1001</v>
      </c>
      <c r="O10" s="51">
        <v>1024</v>
      </c>
      <c r="Q10" s="322"/>
      <c r="R10" s="322"/>
      <c r="S10" s="416" t="s">
        <v>65</v>
      </c>
      <c r="T10" s="19">
        <v>1783</v>
      </c>
      <c r="U10" s="19">
        <v>1840</v>
      </c>
      <c r="V10" s="21">
        <v>1854</v>
      </c>
      <c r="W10" s="51">
        <v>1883</v>
      </c>
    </row>
    <row r="11" spans="1:23" ht="15.75" customHeight="1">
      <c r="A11" s="300" t="s">
        <v>66</v>
      </c>
      <c r="B11" s="255"/>
      <c r="C11" s="21"/>
      <c r="D11" s="19"/>
      <c r="E11" s="21"/>
      <c r="F11" s="19"/>
      <c r="G11" s="21"/>
      <c r="H11" s="51"/>
      <c r="I11" s="320"/>
      <c r="J11" s="21"/>
      <c r="K11" s="318" t="s">
        <v>67</v>
      </c>
      <c r="L11" s="19">
        <v>846</v>
      </c>
      <c r="M11" s="19">
        <v>792</v>
      </c>
      <c r="N11" s="19">
        <v>713</v>
      </c>
      <c r="O11" s="51">
        <v>662</v>
      </c>
      <c r="Q11" s="322"/>
      <c r="R11" s="322"/>
      <c r="S11" s="416" t="s">
        <v>68</v>
      </c>
      <c r="T11" s="19">
        <v>113</v>
      </c>
      <c r="U11" s="19">
        <v>117</v>
      </c>
      <c r="V11" s="21">
        <v>109</v>
      </c>
      <c r="W11" s="51">
        <v>95</v>
      </c>
    </row>
    <row r="12" spans="1:23" ht="15.75" customHeight="1">
      <c r="A12" s="300" t="s">
        <v>69</v>
      </c>
      <c r="B12" s="255">
        <v>35</v>
      </c>
      <c r="C12" s="21" t="s">
        <v>70</v>
      </c>
      <c r="D12" s="19">
        <v>33</v>
      </c>
      <c r="E12" s="21" t="s">
        <v>71</v>
      </c>
      <c r="F12" s="19">
        <v>30</v>
      </c>
      <c r="G12" s="21" t="s">
        <v>72</v>
      </c>
      <c r="H12" s="51">
        <v>28</v>
      </c>
      <c r="I12" s="320" t="s">
        <v>73</v>
      </c>
      <c r="J12" s="21"/>
      <c r="K12" s="318" t="s">
        <v>74</v>
      </c>
      <c r="L12" s="19">
        <v>2127</v>
      </c>
      <c r="M12" s="19">
        <v>2138</v>
      </c>
      <c r="N12" s="19">
        <v>2157</v>
      </c>
      <c r="O12" s="51">
        <v>2128</v>
      </c>
      <c r="Q12" s="322"/>
      <c r="R12" s="322" t="s">
        <v>75</v>
      </c>
      <c r="S12" s="416"/>
      <c r="T12" s="19">
        <v>172</v>
      </c>
      <c r="U12" s="19">
        <v>141</v>
      </c>
      <c r="V12" s="21">
        <v>136</v>
      </c>
      <c r="W12" s="51">
        <v>130</v>
      </c>
    </row>
    <row r="13" spans="1:23" ht="15.75" customHeight="1">
      <c r="A13" s="300" t="s">
        <v>76</v>
      </c>
      <c r="B13" s="255">
        <v>12</v>
      </c>
      <c r="C13" s="21" t="s">
        <v>77</v>
      </c>
      <c r="D13" s="19">
        <v>12</v>
      </c>
      <c r="E13" s="21" t="s">
        <v>77</v>
      </c>
      <c r="F13" s="19">
        <v>14</v>
      </c>
      <c r="G13" s="21" t="s">
        <v>78</v>
      </c>
      <c r="H13" s="51">
        <v>14</v>
      </c>
      <c r="I13" s="320" t="s">
        <v>78</v>
      </c>
      <c r="J13" s="21"/>
      <c r="K13" s="319" t="s">
        <v>79</v>
      </c>
      <c r="L13" s="19">
        <v>2068</v>
      </c>
      <c r="M13" s="19">
        <v>2095</v>
      </c>
      <c r="N13" s="19">
        <v>2114</v>
      </c>
      <c r="O13" s="51">
        <v>2094</v>
      </c>
      <c r="Q13" s="322" t="s">
        <v>80</v>
      </c>
      <c r="R13" s="322"/>
      <c r="S13" s="414"/>
      <c r="T13" s="19">
        <v>1955</v>
      </c>
      <c r="U13" s="19">
        <v>1981</v>
      </c>
      <c r="V13" s="19">
        <v>1990</v>
      </c>
      <c r="W13" s="51">
        <v>2013</v>
      </c>
    </row>
    <row r="14" spans="1:23" ht="15.75" customHeight="1">
      <c r="A14" s="300" t="s">
        <v>81</v>
      </c>
      <c r="B14" s="255">
        <v>11</v>
      </c>
      <c r="C14" s="21" t="s">
        <v>82</v>
      </c>
      <c r="D14" s="19">
        <v>12</v>
      </c>
      <c r="E14" s="21" t="s">
        <v>83</v>
      </c>
      <c r="F14" s="19">
        <v>14</v>
      </c>
      <c r="G14" s="21" t="s">
        <v>84</v>
      </c>
      <c r="H14" s="51">
        <v>14</v>
      </c>
      <c r="I14" s="320" t="s">
        <v>85</v>
      </c>
      <c r="J14" s="21"/>
      <c r="K14" s="318" t="s">
        <v>86</v>
      </c>
      <c r="L14" s="19">
        <v>1958</v>
      </c>
      <c r="M14" s="19">
        <v>1963</v>
      </c>
      <c r="N14" s="19">
        <v>1988</v>
      </c>
      <c r="O14" s="51">
        <v>1963</v>
      </c>
      <c r="Q14" s="322"/>
      <c r="R14" s="322"/>
      <c r="S14" s="416" t="s">
        <v>87</v>
      </c>
      <c r="T14" s="19">
        <v>1577</v>
      </c>
      <c r="U14" s="19">
        <v>1631</v>
      </c>
      <c r="V14" s="19">
        <v>1630</v>
      </c>
      <c r="W14" s="51">
        <v>1675</v>
      </c>
    </row>
    <row r="15" spans="2:23" ht="15.75" customHeight="1">
      <c r="B15" s="370"/>
      <c r="C15" s="21"/>
      <c r="D15" s="371"/>
      <c r="E15" s="21"/>
      <c r="F15" s="371"/>
      <c r="G15" s="21"/>
      <c r="H15" s="51"/>
      <c r="I15" s="320"/>
      <c r="J15" s="21"/>
      <c r="K15" s="318" t="s">
        <v>88</v>
      </c>
      <c r="L15" s="19">
        <v>110</v>
      </c>
      <c r="M15" s="19">
        <v>132</v>
      </c>
      <c r="N15" s="19">
        <v>126</v>
      </c>
      <c r="O15" s="51">
        <v>131</v>
      </c>
      <c r="Q15" s="322"/>
      <c r="R15" s="322"/>
      <c r="S15" s="416" t="s">
        <v>89</v>
      </c>
      <c r="T15" s="19">
        <v>128</v>
      </c>
      <c r="U15" s="19">
        <v>94</v>
      </c>
      <c r="V15" s="19">
        <v>83</v>
      </c>
      <c r="W15" s="51">
        <v>69</v>
      </c>
    </row>
    <row r="16" spans="1:23" ht="15.75" customHeight="1">
      <c r="A16" s="300" t="s">
        <v>90</v>
      </c>
      <c r="B16" s="370">
        <v>54</v>
      </c>
      <c r="C16" s="21" t="s">
        <v>91</v>
      </c>
      <c r="D16" s="371">
        <v>57</v>
      </c>
      <c r="E16" s="21" t="s">
        <v>92</v>
      </c>
      <c r="F16" s="371">
        <v>40</v>
      </c>
      <c r="G16" s="21" t="s">
        <v>93</v>
      </c>
      <c r="H16" s="51">
        <v>39</v>
      </c>
      <c r="I16" s="320" t="s">
        <v>94</v>
      </c>
      <c r="J16" s="21"/>
      <c r="K16" s="319" t="s">
        <v>95</v>
      </c>
      <c r="L16" s="19">
        <v>59</v>
      </c>
      <c r="M16" s="19">
        <v>43</v>
      </c>
      <c r="N16" s="19">
        <v>43</v>
      </c>
      <c r="O16" s="51">
        <v>34</v>
      </c>
      <c r="Q16" s="322"/>
      <c r="R16" s="322"/>
      <c r="S16" s="416" t="s">
        <v>96</v>
      </c>
      <c r="T16" s="19">
        <v>250</v>
      </c>
      <c r="U16" s="19">
        <v>256</v>
      </c>
      <c r="V16" s="19">
        <v>277</v>
      </c>
      <c r="W16" s="51">
        <v>269</v>
      </c>
    </row>
    <row r="17" spans="1:23" ht="15.75" customHeight="1">
      <c r="A17" s="323"/>
      <c r="B17" s="256"/>
      <c r="C17" s="25"/>
      <c r="D17" s="25"/>
      <c r="E17" s="25"/>
      <c r="F17" s="25"/>
      <c r="G17" s="25"/>
      <c r="H17" s="25"/>
      <c r="I17" s="25"/>
      <c r="J17" s="21"/>
      <c r="K17" s="324"/>
      <c r="L17" s="25"/>
      <c r="M17" s="25"/>
      <c r="N17" s="25"/>
      <c r="O17" s="25"/>
      <c r="Q17" s="322" t="s">
        <v>97</v>
      </c>
      <c r="R17" s="322"/>
      <c r="S17" s="413"/>
      <c r="T17" s="19">
        <v>965.9037832788416</v>
      </c>
      <c r="U17" s="19">
        <v>978</v>
      </c>
      <c r="V17" s="19">
        <v>977</v>
      </c>
      <c r="W17" s="51">
        <v>981</v>
      </c>
    </row>
    <row r="18" spans="1:23" ht="15.75" customHeight="1">
      <c r="A18" s="325" t="s">
        <v>98</v>
      </c>
      <c r="J18" s="93"/>
      <c r="K18" s="300" t="s">
        <v>99</v>
      </c>
      <c r="Q18" s="322" t="s">
        <v>100</v>
      </c>
      <c r="R18" s="322"/>
      <c r="S18" s="413"/>
      <c r="T18" s="326">
        <v>885.5674918262494</v>
      </c>
      <c r="U18" s="326">
        <v>912</v>
      </c>
      <c r="V18" s="326">
        <v>914</v>
      </c>
      <c r="W18" s="51">
        <v>921</v>
      </c>
    </row>
    <row r="19" spans="1:23" ht="15.75" customHeight="1">
      <c r="A19" s="325" t="s">
        <v>101</v>
      </c>
      <c r="Q19" s="327"/>
      <c r="R19" s="327"/>
      <c r="S19" s="324"/>
      <c r="T19" s="25"/>
      <c r="U19" s="25"/>
      <c r="V19" s="25"/>
      <c r="W19" s="25"/>
    </row>
    <row r="20" ht="15.75" customHeight="1">
      <c r="Q20" s="300" t="s">
        <v>102</v>
      </c>
    </row>
  </sheetData>
  <printOptions/>
  <pageMargins left="0.7874015748031497" right="0.5905511811023623" top="0.984251968503937" bottom="0.984251968503937" header="0.5118110236220472" footer="0.5118110236220472"/>
  <pageSetup orientation="landscape" paperSize="9" scale="75"/>
  <rowBreaks count="2" manualBreakCount="2">
    <brk id="33" max="65535" man="1"/>
    <brk id="34" max="65535" man="1"/>
  </rowBreaks>
  <colBreaks count="2" manualBreakCount="2">
    <brk id="10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6" sqref="A16"/>
    </sheetView>
  </sheetViews>
  <sheetFormatPr defaultColWidth="8.796875" defaultRowHeight="15"/>
  <cols>
    <col min="1" max="1" width="29.3984375" style="329" customWidth="1"/>
    <col min="2" max="16384" width="10.59765625" style="329" customWidth="1"/>
  </cols>
  <sheetData>
    <row r="1" ht="14.25">
      <c r="A1" s="328" t="s">
        <v>103</v>
      </c>
    </row>
    <row r="2" spans="1:5" ht="14.25">
      <c r="A2" s="330"/>
      <c r="B2" s="331"/>
      <c r="C2" s="331"/>
      <c r="D2" s="331"/>
      <c r="E2" s="331"/>
    </row>
    <row r="3" spans="1:5" ht="14.25">
      <c r="A3" s="332" t="s">
        <v>47</v>
      </c>
      <c r="B3" s="332" t="s">
        <v>46</v>
      </c>
      <c r="C3" s="332">
        <v>7</v>
      </c>
      <c r="D3" s="332">
        <v>8</v>
      </c>
      <c r="E3" s="333">
        <v>9</v>
      </c>
    </row>
    <row r="4" spans="1:5" ht="14.25">
      <c r="A4" s="334"/>
      <c r="E4" s="335"/>
    </row>
    <row r="5" spans="1:5" ht="14.25">
      <c r="A5" s="336" t="s">
        <v>104</v>
      </c>
      <c r="B5" s="19">
        <v>1446</v>
      </c>
      <c r="C5" s="19">
        <v>1531</v>
      </c>
      <c r="D5" s="19">
        <v>1653</v>
      </c>
      <c r="E5" s="264">
        <f>SUM(E6:E12)</f>
        <v>1734</v>
      </c>
    </row>
    <row r="6" spans="1:5" ht="14.25">
      <c r="A6" s="337" t="s">
        <v>105</v>
      </c>
      <c r="B6" s="19">
        <v>1320</v>
      </c>
      <c r="C6" s="19">
        <v>1401</v>
      </c>
      <c r="D6" s="21">
        <v>1512</v>
      </c>
      <c r="E6" s="264">
        <v>1609</v>
      </c>
    </row>
    <row r="7" spans="1:5" ht="14.25">
      <c r="A7" s="338" t="s">
        <v>106</v>
      </c>
      <c r="B7" s="19">
        <v>31</v>
      </c>
      <c r="C7" s="19">
        <v>32</v>
      </c>
      <c r="D7" s="21">
        <v>35</v>
      </c>
      <c r="E7" s="339">
        <v>24</v>
      </c>
    </row>
    <row r="8" spans="1:5" ht="14.25">
      <c r="A8" s="338" t="s">
        <v>107</v>
      </c>
      <c r="B8" s="19">
        <v>9</v>
      </c>
      <c r="C8" s="19">
        <v>8</v>
      </c>
      <c r="D8" s="21">
        <v>9</v>
      </c>
      <c r="E8" s="339">
        <v>8</v>
      </c>
    </row>
    <row r="9" spans="1:5" ht="14.25">
      <c r="A9" s="338" t="s">
        <v>108</v>
      </c>
      <c r="B9" s="19">
        <v>69</v>
      </c>
      <c r="C9" s="19">
        <v>72</v>
      </c>
      <c r="D9" s="21">
        <v>81</v>
      </c>
      <c r="E9" s="339">
        <v>79</v>
      </c>
    </row>
    <row r="10" spans="1:5" ht="14.25">
      <c r="A10" s="338" t="s">
        <v>109</v>
      </c>
      <c r="B10" s="19">
        <v>3</v>
      </c>
      <c r="C10" s="19">
        <v>7</v>
      </c>
      <c r="D10" s="21">
        <v>7</v>
      </c>
      <c r="E10" s="339">
        <v>8</v>
      </c>
    </row>
    <row r="11" spans="1:5" ht="14.25">
      <c r="A11" s="338" t="s">
        <v>110</v>
      </c>
      <c r="B11" s="19">
        <v>2</v>
      </c>
      <c r="C11" s="19">
        <v>1</v>
      </c>
      <c r="D11" s="19">
        <v>1</v>
      </c>
      <c r="E11" s="339">
        <v>0</v>
      </c>
    </row>
    <row r="12" spans="1:5" ht="28.5">
      <c r="A12" s="338" t="s">
        <v>111</v>
      </c>
      <c r="B12" s="19">
        <v>12</v>
      </c>
      <c r="C12" s="19">
        <v>10</v>
      </c>
      <c r="D12" s="19">
        <v>8</v>
      </c>
      <c r="E12" s="339">
        <v>6</v>
      </c>
    </row>
    <row r="13" spans="1:5" ht="14.25">
      <c r="A13" s="340"/>
      <c r="B13" s="25"/>
      <c r="C13" s="25"/>
      <c r="D13" s="25"/>
      <c r="E13" s="25"/>
    </row>
    <row r="14" ht="14.25">
      <c r="A14" s="329" t="s">
        <v>102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2" sqref="C11:C12"/>
    </sheetView>
  </sheetViews>
  <sheetFormatPr defaultColWidth="8.796875" defaultRowHeight="15"/>
  <cols>
    <col min="1" max="1" width="3.09765625" style="342" customWidth="1"/>
    <col min="2" max="2" width="16.59765625" style="342" customWidth="1"/>
    <col min="3" max="7" width="9.59765625" style="342" customWidth="1"/>
    <col min="8" max="16384" width="10.59765625" style="342" customWidth="1"/>
  </cols>
  <sheetData>
    <row r="1" ht="14.25">
      <c r="A1" s="341" t="s">
        <v>112</v>
      </c>
    </row>
    <row r="2" ht="15" thickBot="1">
      <c r="G2" s="342" t="s">
        <v>113</v>
      </c>
    </row>
    <row r="3" spans="1:7" s="347" customFormat="1" ht="30" customHeight="1" thickTop="1">
      <c r="A3" s="343" t="s">
        <v>48</v>
      </c>
      <c r="B3" s="344"/>
      <c r="C3" s="345" t="s">
        <v>46</v>
      </c>
      <c r="D3" s="345">
        <v>7</v>
      </c>
      <c r="E3" s="345">
        <v>8</v>
      </c>
      <c r="F3" s="345">
        <v>9</v>
      </c>
      <c r="G3" s="346">
        <v>10</v>
      </c>
    </row>
    <row r="4" spans="2:7" ht="14.25">
      <c r="B4" s="348"/>
      <c r="G4" s="341"/>
    </row>
    <row r="5" spans="1:7" ht="14.25">
      <c r="A5" s="341" t="s">
        <v>114</v>
      </c>
      <c r="B5" s="348"/>
      <c r="C5" s="19">
        <v>635</v>
      </c>
      <c r="D5" s="19">
        <v>495</v>
      </c>
      <c r="E5" s="19">
        <v>604</v>
      </c>
      <c r="F5" s="19">
        <v>624</v>
      </c>
      <c r="G5" s="51">
        <v>632</v>
      </c>
    </row>
    <row r="6" spans="2:7" ht="14.25">
      <c r="B6" s="349" t="s">
        <v>115</v>
      </c>
      <c r="C6" s="19">
        <v>151</v>
      </c>
      <c r="D6" s="19">
        <v>81</v>
      </c>
      <c r="E6" s="19">
        <v>107</v>
      </c>
      <c r="F6" s="19">
        <v>182</v>
      </c>
      <c r="G6" s="341">
        <v>216</v>
      </c>
    </row>
    <row r="7" spans="2:7" ht="14.25">
      <c r="B7" s="349" t="s">
        <v>116</v>
      </c>
      <c r="C7" s="19">
        <v>88</v>
      </c>
      <c r="D7" s="19">
        <v>93</v>
      </c>
      <c r="E7" s="19">
        <v>84</v>
      </c>
      <c r="F7" s="19">
        <v>76</v>
      </c>
      <c r="G7" s="341">
        <v>68</v>
      </c>
    </row>
    <row r="8" spans="2:7" ht="14.25">
      <c r="B8" s="349" t="s">
        <v>117</v>
      </c>
      <c r="C8" s="19">
        <v>135</v>
      </c>
      <c r="D8" s="19">
        <v>113</v>
      </c>
      <c r="E8" s="19">
        <v>136</v>
      </c>
      <c r="F8" s="19">
        <v>103</v>
      </c>
      <c r="G8" s="341">
        <v>109</v>
      </c>
    </row>
    <row r="9" spans="2:7" ht="14.25">
      <c r="B9" s="349" t="s">
        <v>118</v>
      </c>
      <c r="C9" s="19">
        <v>3</v>
      </c>
      <c r="D9" s="19">
        <v>3</v>
      </c>
      <c r="E9" s="19">
        <v>12</v>
      </c>
      <c r="F9" s="19">
        <v>4</v>
      </c>
      <c r="G9" s="341">
        <v>7</v>
      </c>
    </row>
    <row r="10" spans="2:7" ht="14.25">
      <c r="B10" s="349" t="s">
        <v>119</v>
      </c>
      <c r="C10" s="19">
        <v>166</v>
      </c>
      <c r="D10" s="19">
        <v>147</v>
      </c>
      <c r="E10" s="19">
        <v>156</v>
      </c>
      <c r="F10" s="19">
        <v>167</v>
      </c>
      <c r="G10" s="341">
        <v>167</v>
      </c>
    </row>
    <row r="11" spans="2:7" ht="14.25">
      <c r="B11" s="349" t="s">
        <v>120</v>
      </c>
      <c r="C11" s="19">
        <v>3</v>
      </c>
      <c r="D11" s="19">
        <v>2</v>
      </c>
      <c r="E11" s="19">
        <v>2</v>
      </c>
      <c r="F11" s="19">
        <v>4</v>
      </c>
      <c r="G11" s="341">
        <v>2</v>
      </c>
    </row>
    <row r="12" spans="2:7" ht="14.25">
      <c r="B12" s="349" t="s">
        <v>121</v>
      </c>
      <c r="C12" s="21" t="s">
        <v>7</v>
      </c>
      <c r="D12" s="21" t="s">
        <v>7</v>
      </c>
      <c r="E12" s="21" t="s">
        <v>7</v>
      </c>
      <c r="F12" s="21" t="s">
        <v>7</v>
      </c>
      <c r="G12" s="350">
        <v>1</v>
      </c>
    </row>
    <row r="13" spans="2:7" ht="14.25">
      <c r="B13" s="349" t="s">
        <v>34</v>
      </c>
      <c r="C13" s="19">
        <v>89</v>
      </c>
      <c r="D13" s="19">
        <v>56</v>
      </c>
      <c r="E13" s="19">
        <v>107</v>
      </c>
      <c r="F13" s="19">
        <v>88</v>
      </c>
      <c r="G13" s="341">
        <v>62</v>
      </c>
    </row>
    <row r="14" spans="1:7" ht="14.25">
      <c r="A14" s="351"/>
      <c r="B14" s="352"/>
      <c r="C14" s="351"/>
      <c r="D14" s="351"/>
      <c r="E14" s="351"/>
      <c r="F14" s="351"/>
      <c r="G14" s="351"/>
    </row>
    <row r="15" spans="1:3" ht="14.25">
      <c r="A15" s="342" t="s">
        <v>122</v>
      </c>
      <c r="B15" s="353"/>
      <c r="C15" s="354"/>
    </row>
    <row r="16" spans="2:3" ht="14.25">
      <c r="B16" s="353"/>
      <c r="C16" s="354"/>
    </row>
    <row r="17" spans="2:3" ht="14.25">
      <c r="B17" s="354"/>
      <c r="C17" s="354"/>
    </row>
    <row r="18" spans="2:3" ht="14.25">
      <c r="B18" s="354"/>
      <c r="C18" s="354"/>
    </row>
    <row r="19" spans="2:3" ht="14.25">
      <c r="B19" s="354"/>
      <c r="C19" s="354"/>
    </row>
  </sheetData>
  <printOptions/>
  <pageMargins left="0.75" right="0.75" top="1" bottom="1" header="0.5" footer="0.5"/>
  <pageSetup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22" sqref="A22"/>
    </sheetView>
  </sheetViews>
  <sheetFormatPr defaultColWidth="8.796875" defaultRowHeight="15"/>
  <cols>
    <col min="1" max="1" width="26.8984375" style="355" customWidth="1"/>
    <col min="2" max="16384" width="10.59765625" style="355" customWidth="1"/>
  </cols>
  <sheetData>
    <row r="1" ht="14.25">
      <c r="A1" s="356" t="s">
        <v>123</v>
      </c>
    </row>
    <row r="2" spans="1:5" ht="15" thickBot="1">
      <c r="A2" s="373" t="s">
        <v>124</v>
      </c>
      <c r="B2" s="357"/>
      <c r="C2" s="357"/>
      <c r="D2" s="357"/>
      <c r="E2" s="358"/>
    </row>
    <row r="3" spans="1:5" ht="33" customHeight="1" thickTop="1">
      <c r="A3" s="359" t="s">
        <v>48</v>
      </c>
      <c r="B3" s="360" t="s">
        <v>125</v>
      </c>
      <c r="C3" s="360">
        <v>7</v>
      </c>
      <c r="D3" s="360">
        <v>8</v>
      </c>
      <c r="E3" s="361">
        <v>9</v>
      </c>
    </row>
    <row r="4" spans="1:5" ht="14.25">
      <c r="A4" s="362"/>
      <c r="E4" s="363"/>
    </row>
    <row r="5" spans="1:5" ht="14.25">
      <c r="A5" s="364" t="s">
        <v>126</v>
      </c>
      <c r="B5" s="19"/>
      <c r="C5" s="19"/>
      <c r="D5" s="19"/>
      <c r="E5" s="51"/>
    </row>
    <row r="6" spans="1:5" ht="14.25">
      <c r="A6" s="365" t="s">
        <v>127</v>
      </c>
      <c r="B6" s="19">
        <v>184</v>
      </c>
      <c r="C6" s="19">
        <v>193</v>
      </c>
      <c r="D6" s="19">
        <v>201</v>
      </c>
      <c r="E6" s="264">
        <v>201</v>
      </c>
    </row>
    <row r="7" spans="1:5" ht="14.25">
      <c r="A7" s="366" t="s">
        <v>128</v>
      </c>
      <c r="B7" s="19">
        <v>10593</v>
      </c>
      <c r="C7" s="19">
        <v>11121</v>
      </c>
      <c r="D7" s="19">
        <v>11665</v>
      </c>
      <c r="E7" s="264">
        <v>11616</v>
      </c>
    </row>
    <row r="8" spans="1:5" ht="14.25">
      <c r="A8" s="364" t="s">
        <v>129</v>
      </c>
      <c r="B8" s="19"/>
      <c r="C8" s="19"/>
      <c r="D8" s="19"/>
      <c r="E8" s="264"/>
    </row>
    <row r="9" spans="1:5" ht="14.25">
      <c r="A9" s="365" t="s">
        <v>127</v>
      </c>
      <c r="B9" s="19">
        <v>2268</v>
      </c>
      <c r="C9" s="19">
        <v>2259</v>
      </c>
      <c r="D9" s="19">
        <v>2259</v>
      </c>
      <c r="E9" s="264">
        <v>2223</v>
      </c>
    </row>
    <row r="10" spans="1:5" ht="14.25">
      <c r="A10" s="366" t="s">
        <v>128</v>
      </c>
      <c r="B10" s="19">
        <v>31130</v>
      </c>
      <c r="C10" s="19">
        <v>30954</v>
      </c>
      <c r="D10" s="19">
        <v>31240</v>
      </c>
      <c r="E10" s="264">
        <v>31055</v>
      </c>
    </row>
    <row r="11" spans="1:5" ht="14.25">
      <c r="A11" s="367" t="s">
        <v>130</v>
      </c>
      <c r="B11" s="19">
        <v>796</v>
      </c>
      <c r="C11" s="19">
        <v>772</v>
      </c>
      <c r="D11" s="19">
        <v>768</v>
      </c>
      <c r="E11" s="264">
        <v>748</v>
      </c>
    </row>
    <row r="12" spans="1:5" ht="14.25">
      <c r="A12" s="367" t="s">
        <v>131</v>
      </c>
      <c r="B12" s="19">
        <v>255</v>
      </c>
      <c r="C12" s="19">
        <v>236</v>
      </c>
      <c r="D12" s="19">
        <v>229</v>
      </c>
      <c r="E12" s="264">
        <v>219</v>
      </c>
    </row>
    <row r="13" spans="1:5" ht="14.25">
      <c r="A13" s="367" t="s">
        <v>132</v>
      </c>
      <c r="B13" s="19">
        <v>126</v>
      </c>
      <c r="C13" s="19">
        <v>132</v>
      </c>
      <c r="D13" s="19">
        <v>135</v>
      </c>
      <c r="E13" s="264">
        <f>SUM(E14:E16)</f>
        <v>138</v>
      </c>
    </row>
    <row r="14" spans="1:5" ht="14.25">
      <c r="A14" s="366" t="s">
        <v>133</v>
      </c>
      <c r="B14" s="19">
        <v>36</v>
      </c>
      <c r="C14" s="19">
        <v>38</v>
      </c>
      <c r="D14" s="19">
        <v>37</v>
      </c>
      <c r="E14" s="264">
        <v>35</v>
      </c>
    </row>
    <row r="15" spans="1:5" ht="14.25">
      <c r="A15" s="366" t="s">
        <v>134</v>
      </c>
      <c r="B15" s="19">
        <v>16</v>
      </c>
      <c r="C15" s="19">
        <v>17</v>
      </c>
      <c r="D15" s="19">
        <v>17</v>
      </c>
      <c r="E15" s="264">
        <v>19</v>
      </c>
    </row>
    <row r="16" spans="1:5" ht="14.25">
      <c r="A16" s="366" t="s">
        <v>135</v>
      </c>
      <c r="B16" s="19">
        <v>74</v>
      </c>
      <c r="C16" s="19">
        <v>77</v>
      </c>
      <c r="D16" s="19">
        <v>81</v>
      </c>
      <c r="E16" s="264">
        <v>84</v>
      </c>
    </row>
    <row r="17" spans="1:5" ht="14.25">
      <c r="A17" s="367" t="s">
        <v>136</v>
      </c>
      <c r="B17" s="19">
        <v>473</v>
      </c>
      <c r="C17" s="19">
        <v>490</v>
      </c>
      <c r="D17" s="19">
        <v>492</v>
      </c>
      <c r="E17" s="264">
        <f>E18+E21</f>
        <v>506</v>
      </c>
    </row>
    <row r="18" spans="1:5" ht="14.25">
      <c r="A18" s="366" t="s">
        <v>137</v>
      </c>
      <c r="B18" s="19">
        <v>137</v>
      </c>
      <c r="C18" s="19">
        <v>148</v>
      </c>
      <c r="D18" s="19">
        <v>151</v>
      </c>
      <c r="E18" s="264">
        <f>SUM(E19:E20)</f>
        <v>149</v>
      </c>
    </row>
    <row r="19" spans="1:5" ht="14.25">
      <c r="A19" s="366" t="s">
        <v>138</v>
      </c>
      <c r="B19" s="21" t="s">
        <v>7</v>
      </c>
      <c r="C19" s="21" t="s">
        <v>7</v>
      </c>
      <c r="D19" s="21" t="s">
        <v>7</v>
      </c>
      <c r="E19" s="271" t="s">
        <v>7</v>
      </c>
    </row>
    <row r="20" spans="1:5" ht="14.25">
      <c r="A20" s="366" t="s">
        <v>139</v>
      </c>
      <c r="B20" s="19">
        <v>137</v>
      </c>
      <c r="C20" s="19">
        <v>148</v>
      </c>
      <c r="D20" s="19">
        <v>151</v>
      </c>
      <c r="E20" s="264">
        <v>149</v>
      </c>
    </row>
    <row r="21" spans="1:5" ht="14.25">
      <c r="A21" s="366" t="s">
        <v>140</v>
      </c>
      <c r="B21" s="19">
        <v>336</v>
      </c>
      <c r="C21" s="19">
        <v>342</v>
      </c>
      <c r="D21" s="19">
        <v>341</v>
      </c>
      <c r="E21" s="264">
        <f>SUM(E22:E26)</f>
        <v>357</v>
      </c>
    </row>
    <row r="22" spans="1:5" ht="14.25">
      <c r="A22" s="366" t="s">
        <v>138</v>
      </c>
      <c r="B22" s="19">
        <v>57</v>
      </c>
      <c r="C22" s="19">
        <v>53</v>
      </c>
      <c r="D22" s="19">
        <v>49</v>
      </c>
      <c r="E22" s="264">
        <v>45</v>
      </c>
    </row>
    <row r="23" spans="1:5" ht="14.25">
      <c r="A23" s="366" t="s">
        <v>141</v>
      </c>
      <c r="B23" s="19">
        <v>26</v>
      </c>
      <c r="C23" s="19">
        <v>26</v>
      </c>
      <c r="D23" s="19">
        <v>25</v>
      </c>
      <c r="E23" s="264">
        <v>25</v>
      </c>
    </row>
    <row r="24" spans="1:5" ht="14.25">
      <c r="A24" s="366" t="s">
        <v>142</v>
      </c>
      <c r="B24" s="19">
        <v>7</v>
      </c>
      <c r="C24" s="19">
        <v>9</v>
      </c>
      <c r="D24" s="19">
        <v>27</v>
      </c>
      <c r="E24" s="264">
        <v>44</v>
      </c>
    </row>
    <row r="25" spans="1:5" ht="14.25">
      <c r="A25" s="366" t="s">
        <v>143</v>
      </c>
      <c r="B25" s="19">
        <v>47</v>
      </c>
      <c r="C25" s="19">
        <v>44</v>
      </c>
      <c r="D25" s="19">
        <v>41</v>
      </c>
      <c r="E25" s="264">
        <v>43</v>
      </c>
    </row>
    <row r="26" spans="1:5" ht="14.25">
      <c r="A26" s="366" t="s">
        <v>139</v>
      </c>
      <c r="B26" s="19">
        <v>199</v>
      </c>
      <c r="C26" s="19">
        <v>210</v>
      </c>
      <c r="D26" s="19">
        <v>199</v>
      </c>
      <c r="E26" s="264">
        <v>200</v>
      </c>
    </row>
    <row r="27" spans="1:5" ht="14.25">
      <c r="A27" s="367" t="s">
        <v>144</v>
      </c>
      <c r="B27" s="19">
        <v>3314</v>
      </c>
      <c r="C27" s="19">
        <v>3325</v>
      </c>
      <c r="D27" s="19">
        <v>3323</v>
      </c>
      <c r="E27" s="264">
        <v>3334</v>
      </c>
    </row>
    <row r="28" spans="1:5" ht="14.25">
      <c r="A28" s="367" t="s">
        <v>145</v>
      </c>
      <c r="B28" s="19">
        <v>5865</v>
      </c>
      <c r="C28" s="19">
        <v>5909</v>
      </c>
      <c r="D28" s="19">
        <v>5863</v>
      </c>
      <c r="E28" s="264">
        <v>5765</v>
      </c>
    </row>
    <row r="29" spans="1:5" ht="14.25">
      <c r="A29" s="367" t="s">
        <v>146</v>
      </c>
      <c r="B29" s="19">
        <v>3731</v>
      </c>
      <c r="C29" s="19">
        <v>3763</v>
      </c>
      <c r="D29" s="19">
        <v>3817</v>
      </c>
      <c r="E29" s="264">
        <v>3862</v>
      </c>
    </row>
    <row r="30" spans="1:5" ht="14.25">
      <c r="A30" s="367" t="s">
        <v>147</v>
      </c>
      <c r="B30" s="19">
        <v>6072</v>
      </c>
      <c r="C30" s="19">
        <v>6054</v>
      </c>
      <c r="D30" s="19">
        <v>6139</v>
      </c>
      <c r="E30" s="264">
        <v>6197</v>
      </c>
    </row>
    <row r="31" spans="1:5" ht="14.25">
      <c r="A31" s="367" t="s">
        <v>148</v>
      </c>
      <c r="B31" s="19">
        <v>2655</v>
      </c>
      <c r="C31" s="19">
        <v>2712</v>
      </c>
      <c r="D31" s="19">
        <v>2771</v>
      </c>
      <c r="E31" s="264">
        <v>2777</v>
      </c>
    </row>
    <row r="32" spans="1:5" ht="14.25">
      <c r="A32" s="367" t="s">
        <v>149</v>
      </c>
      <c r="B32" s="19">
        <v>1081</v>
      </c>
      <c r="C32" s="19">
        <v>1080</v>
      </c>
      <c r="D32" s="19">
        <v>1074</v>
      </c>
      <c r="E32" s="264">
        <v>1108</v>
      </c>
    </row>
    <row r="33" spans="1:5" ht="14.25">
      <c r="A33" s="368"/>
      <c r="B33" s="25"/>
      <c r="C33" s="25"/>
      <c r="D33" s="25"/>
      <c r="E33" s="275"/>
    </row>
    <row r="34" spans="1:5" ht="14.25">
      <c r="A34" s="419" t="s">
        <v>150</v>
      </c>
      <c r="B34" s="93"/>
      <c r="C34" s="93"/>
      <c r="D34" s="93"/>
      <c r="E34" s="93"/>
    </row>
    <row r="35" ht="14.25">
      <c r="A35"/>
    </row>
  </sheetData>
  <printOptions/>
  <pageMargins left="0.75" right="0.75" top="1" bottom="1" header="0.5" footer="0.5"/>
  <pageSetup orientation="portrait" paperSize="9" scale="85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C26" sqref="C26"/>
    </sheetView>
  </sheetViews>
  <sheetFormatPr defaultColWidth="8.796875" defaultRowHeight="15"/>
  <cols>
    <col min="1" max="2" width="3.09765625" style="1" customWidth="1"/>
    <col min="3" max="3" width="15.59765625" style="1" customWidth="1"/>
    <col min="4" max="11" width="6.59765625" style="1" customWidth="1"/>
    <col min="12" max="16384" width="10.59765625" style="1" customWidth="1"/>
  </cols>
  <sheetData>
    <row r="1" spans="1:3" ht="14.25">
      <c r="A1" s="2" t="s">
        <v>151</v>
      </c>
      <c r="B1" s="2"/>
      <c r="C1" s="2"/>
    </row>
    <row r="2" spans="1:11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113</v>
      </c>
    </row>
    <row r="3" spans="1:12" ht="15" thickTop="1">
      <c r="A3" s="5"/>
      <c r="B3" s="5"/>
      <c r="C3" s="6"/>
      <c r="D3" s="372" t="s">
        <v>152</v>
      </c>
      <c r="E3" s="8"/>
      <c r="F3" s="7">
        <v>8</v>
      </c>
      <c r="G3" s="8"/>
      <c r="H3" s="7">
        <v>9</v>
      </c>
      <c r="I3" s="8"/>
      <c r="J3" s="9">
        <v>10</v>
      </c>
      <c r="K3" s="9"/>
      <c r="L3" s="5"/>
    </row>
    <row r="4" spans="1:12" ht="14.25">
      <c r="A4" s="7" t="s">
        <v>153</v>
      </c>
      <c r="B4" s="7"/>
      <c r="C4" s="8"/>
      <c r="D4" s="10" t="s">
        <v>154</v>
      </c>
      <c r="E4" s="10" t="s">
        <v>155</v>
      </c>
      <c r="F4" s="10" t="s">
        <v>154</v>
      </c>
      <c r="G4" s="10" t="s">
        <v>155</v>
      </c>
      <c r="H4" s="10" t="s">
        <v>154</v>
      </c>
      <c r="I4" s="10" t="s">
        <v>155</v>
      </c>
      <c r="J4" s="11" t="s">
        <v>154</v>
      </c>
      <c r="K4" s="11" t="s">
        <v>155</v>
      </c>
      <c r="L4" s="5"/>
    </row>
    <row r="5" spans="1:11" ht="14.25">
      <c r="A5" s="5"/>
      <c r="B5" s="12"/>
      <c r="C5" s="6"/>
      <c r="D5" s="402"/>
      <c r="E5" s="402"/>
      <c r="F5" s="402"/>
      <c r="G5" s="402"/>
      <c r="H5" s="402"/>
      <c r="I5" s="402"/>
      <c r="J5" s="403"/>
      <c r="K5" s="403"/>
    </row>
    <row r="6" spans="1:11" s="2" customFormat="1" ht="14.25">
      <c r="A6" s="13" t="s">
        <v>156</v>
      </c>
      <c r="B6" s="14"/>
      <c r="C6" s="15"/>
      <c r="D6" s="404">
        <v>20320</v>
      </c>
      <c r="E6" s="404">
        <v>14282</v>
      </c>
      <c r="F6" s="404">
        <v>24213</v>
      </c>
      <c r="G6" s="404">
        <v>14941</v>
      </c>
      <c r="H6" s="404">
        <v>25577</v>
      </c>
      <c r="I6" s="404">
        <v>15065</v>
      </c>
      <c r="J6" s="271">
        <f>J7+J13+J15+J22+J29+J34</f>
        <v>25703</v>
      </c>
      <c r="K6" s="271">
        <f>K7+K13+K15+K22+K29+K34</f>
        <v>15177</v>
      </c>
    </row>
    <row r="7" spans="1:11" ht="14.25">
      <c r="A7" s="17"/>
      <c r="B7" s="12" t="s">
        <v>157</v>
      </c>
      <c r="C7" s="18"/>
      <c r="D7" s="52">
        <v>69</v>
      </c>
      <c r="E7" s="52">
        <v>65</v>
      </c>
      <c r="F7" s="52">
        <v>91</v>
      </c>
      <c r="G7" s="52">
        <v>76</v>
      </c>
      <c r="H7" s="52">
        <v>79</v>
      </c>
      <c r="I7" s="52">
        <v>75</v>
      </c>
      <c r="J7" s="271">
        <f>SUM(J8:J11)</f>
        <v>70</v>
      </c>
      <c r="K7" s="271">
        <f>SUM(K8:K11)</f>
        <v>62</v>
      </c>
    </row>
    <row r="8" spans="1:11" ht="14.25">
      <c r="A8" s="17"/>
      <c r="B8" s="12"/>
      <c r="C8" s="20" t="s">
        <v>158</v>
      </c>
      <c r="D8" s="52">
        <v>19</v>
      </c>
      <c r="E8" s="52">
        <v>17</v>
      </c>
      <c r="F8" s="52">
        <v>11</v>
      </c>
      <c r="G8" s="52">
        <v>9</v>
      </c>
      <c r="H8" s="52">
        <v>11</v>
      </c>
      <c r="I8" s="52">
        <v>12</v>
      </c>
      <c r="J8" s="271">
        <v>12</v>
      </c>
      <c r="K8" s="271">
        <v>12</v>
      </c>
    </row>
    <row r="9" spans="1:11" ht="14.25">
      <c r="A9" s="17"/>
      <c r="B9" s="12"/>
      <c r="C9" s="20" t="s">
        <v>159</v>
      </c>
      <c r="D9" s="52">
        <v>11</v>
      </c>
      <c r="E9" s="52">
        <v>9</v>
      </c>
      <c r="F9" s="52">
        <v>16</v>
      </c>
      <c r="G9" s="52">
        <v>12</v>
      </c>
      <c r="H9" s="52">
        <v>22</v>
      </c>
      <c r="I9" s="52">
        <v>20</v>
      </c>
      <c r="J9" s="271">
        <v>23</v>
      </c>
      <c r="K9" s="271">
        <v>17</v>
      </c>
    </row>
    <row r="10" spans="1:11" ht="14.25">
      <c r="A10" s="17"/>
      <c r="B10" s="12"/>
      <c r="C10" s="20" t="s">
        <v>160</v>
      </c>
      <c r="D10" s="52">
        <v>8</v>
      </c>
      <c r="E10" s="52">
        <v>8</v>
      </c>
      <c r="F10" s="52">
        <v>51</v>
      </c>
      <c r="G10" s="52">
        <v>46</v>
      </c>
      <c r="H10" s="52">
        <v>19</v>
      </c>
      <c r="I10" s="52">
        <v>19</v>
      </c>
      <c r="J10" s="271">
        <v>19</v>
      </c>
      <c r="K10" s="271">
        <v>19</v>
      </c>
    </row>
    <row r="11" spans="1:11" ht="14.25">
      <c r="A11" s="17"/>
      <c r="B11" s="12"/>
      <c r="C11" s="20" t="s">
        <v>161</v>
      </c>
      <c r="D11" s="52">
        <v>31</v>
      </c>
      <c r="E11" s="52">
        <v>31</v>
      </c>
      <c r="F11" s="52">
        <v>13</v>
      </c>
      <c r="G11" s="52">
        <v>9</v>
      </c>
      <c r="H11" s="52">
        <v>27</v>
      </c>
      <c r="I11" s="52">
        <v>24</v>
      </c>
      <c r="J11" s="271">
        <v>16</v>
      </c>
      <c r="K11" s="271">
        <v>14</v>
      </c>
    </row>
    <row r="12" spans="1:11" ht="14.25">
      <c r="A12" s="17"/>
      <c r="B12" s="12"/>
      <c r="C12" s="20"/>
      <c r="D12" s="52"/>
      <c r="E12" s="52"/>
      <c r="F12" s="52"/>
      <c r="G12" s="52"/>
      <c r="H12" s="52"/>
      <c r="I12" s="52"/>
      <c r="J12" s="271"/>
      <c r="K12" s="271"/>
    </row>
    <row r="13" spans="1:11" ht="14.25">
      <c r="A13" s="17"/>
      <c r="B13" s="12" t="s">
        <v>162</v>
      </c>
      <c r="C13" s="20"/>
      <c r="D13" s="52">
        <v>17693</v>
      </c>
      <c r="E13" s="52">
        <v>11621</v>
      </c>
      <c r="F13" s="52">
        <v>21953</v>
      </c>
      <c r="G13" s="52">
        <v>12905</v>
      </c>
      <c r="H13" s="52">
        <v>22413</v>
      </c>
      <c r="I13" s="52">
        <v>12116</v>
      </c>
      <c r="J13" s="271">
        <v>21890</v>
      </c>
      <c r="K13" s="271">
        <v>11751</v>
      </c>
    </row>
    <row r="14" spans="1:11" ht="14.25">
      <c r="A14" s="17"/>
      <c r="B14" s="12"/>
      <c r="C14" s="20"/>
      <c r="D14" s="52"/>
      <c r="E14" s="52"/>
      <c r="F14" s="52"/>
      <c r="G14" s="52"/>
      <c r="H14" s="52"/>
      <c r="I14" s="52"/>
      <c r="J14" s="271"/>
      <c r="K14" s="271"/>
    </row>
    <row r="15" spans="1:11" ht="14.25">
      <c r="A15" s="17"/>
      <c r="B15" s="12" t="s">
        <v>163</v>
      </c>
      <c r="C15" s="20"/>
      <c r="D15" s="52">
        <v>512</v>
      </c>
      <c r="E15" s="52">
        <v>497</v>
      </c>
      <c r="F15" s="52">
        <v>492</v>
      </c>
      <c r="G15" s="52">
        <v>467</v>
      </c>
      <c r="H15" s="52">
        <v>649</v>
      </c>
      <c r="I15" s="52">
        <v>581</v>
      </c>
      <c r="J15" s="271">
        <f>SUM(J16:J20)</f>
        <v>440</v>
      </c>
      <c r="K15" s="271">
        <f>SUM(K16:K20)</f>
        <v>403</v>
      </c>
    </row>
    <row r="16" spans="1:11" ht="14.25">
      <c r="A16" s="17"/>
      <c r="B16" s="12"/>
      <c r="C16" s="20" t="s">
        <v>164</v>
      </c>
      <c r="D16" s="52">
        <v>3</v>
      </c>
      <c r="E16" s="52">
        <v>3</v>
      </c>
      <c r="F16" s="52">
        <v>1</v>
      </c>
      <c r="G16" s="52">
        <v>1</v>
      </c>
      <c r="H16" s="52" t="s">
        <v>7</v>
      </c>
      <c r="I16" s="52" t="s">
        <v>7</v>
      </c>
      <c r="J16" s="271" t="s">
        <v>7</v>
      </c>
      <c r="K16" s="271" t="s">
        <v>7</v>
      </c>
    </row>
    <row r="17" spans="1:11" ht="14.25">
      <c r="A17" s="17"/>
      <c r="B17" s="12"/>
      <c r="C17" s="20" t="s">
        <v>165</v>
      </c>
      <c r="D17" s="52">
        <v>72</v>
      </c>
      <c r="E17" s="52">
        <v>72</v>
      </c>
      <c r="F17" s="52">
        <v>60</v>
      </c>
      <c r="G17" s="52">
        <v>58</v>
      </c>
      <c r="H17" s="52">
        <v>87</v>
      </c>
      <c r="I17" s="52">
        <v>75</v>
      </c>
      <c r="J17" s="271">
        <v>69</v>
      </c>
      <c r="K17" s="271">
        <v>62</v>
      </c>
    </row>
    <row r="18" spans="1:11" ht="14.25">
      <c r="A18" s="17"/>
      <c r="B18" s="12"/>
      <c r="C18" s="20" t="s">
        <v>166</v>
      </c>
      <c r="D18" s="52">
        <v>254</v>
      </c>
      <c r="E18" s="52">
        <v>248</v>
      </c>
      <c r="F18" s="52">
        <v>244</v>
      </c>
      <c r="G18" s="52">
        <v>229</v>
      </c>
      <c r="H18" s="52">
        <v>277</v>
      </c>
      <c r="I18" s="52">
        <v>253</v>
      </c>
      <c r="J18" s="271">
        <v>221</v>
      </c>
      <c r="K18" s="271">
        <v>206</v>
      </c>
    </row>
    <row r="19" spans="1:11" ht="14.25">
      <c r="A19" s="17"/>
      <c r="B19" s="12"/>
      <c r="C19" s="20" t="s">
        <v>167</v>
      </c>
      <c r="D19" s="52">
        <v>10</v>
      </c>
      <c r="E19" s="52">
        <v>10</v>
      </c>
      <c r="F19" s="52">
        <v>8</v>
      </c>
      <c r="G19" s="52">
        <v>8</v>
      </c>
      <c r="H19" s="52">
        <v>7</v>
      </c>
      <c r="I19" s="52">
        <v>7</v>
      </c>
      <c r="J19" s="271">
        <v>13</v>
      </c>
      <c r="K19" s="271">
        <v>11</v>
      </c>
    </row>
    <row r="20" spans="1:11" ht="14.25">
      <c r="A20" s="17"/>
      <c r="B20" s="12"/>
      <c r="C20" s="20" t="s">
        <v>168</v>
      </c>
      <c r="D20" s="52">
        <v>173</v>
      </c>
      <c r="E20" s="52">
        <v>164</v>
      </c>
      <c r="F20" s="52">
        <v>179</v>
      </c>
      <c r="G20" s="52">
        <v>171</v>
      </c>
      <c r="H20" s="52">
        <v>278</v>
      </c>
      <c r="I20" s="52">
        <v>246</v>
      </c>
      <c r="J20" s="271">
        <v>137</v>
      </c>
      <c r="K20" s="271">
        <v>124</v>
      </c>
    </row>
    <row r="21" spans="1:11" ht="14.25">
      <c r="A21" s="17"/>
      <c r="B21" s="12"/>
      <c r="C21" s="20"/>
      <c r="D21" s="52"/>
      <c r="E21" s="52"/>
      <c r="F21" s="52"/>
      <c r="G21" s="52"/>
      <c r="H21" s="52"/>
      <c r="I21" s="52"/>
      <c r="J21" s="271"/>
      <c r="K21" s="271"/>
    </row>
    <row r="22" spans="1:11" ht="14.25">
      <c r="A22" s="17"/>
      <c r="B22" s="12" t="s">
        <v>169</v>
      </c>
      <c r="C22" s="20"/>
      <c r="D22" s="52">
        <v>1508</v>
      </c>
      <c r="E22" s="52">
        <v>1724</v>
      </c>
      <c r="F22" s="52">
        <v>1118</v>
      </c>
      <c r="G22" s="52">
        <v>1160</v>
      </c>
      <c r="H22" s="52">
        <v>1585</v>
      </c>
      <c r="I22" s="52">
        <v>1761</v>
      </c>
      <c r="J22" s="271">
        <f>SUM(J23:J27)</f>
        <v>2551</v>
      </c>
      <c r="K22" s="271">
        <f>SUM(K23:K27)</f>
        <v>2492</v>
      </c>
    </row>
    <row r="23" spans="1:11" ht="14.25">
      <c r="A23" s="17"/>
      <c r="B23" s="12"/>
      <c r="C23" s="20" t="s">
        <v>170</v>
      </c>
      <c r="D23" s="52">
        <v>1377</v>
      </c>
      <c r="E23" s="52">
        <v>1596</v>
      </c>
      <c r="F23" s="52">
        <v>1000</v>
      </c>
      <c r="G23" s="52">
        <v>1059</v>
      </c>
      <c r="H23" s="52">
        <v>1490</v>
      </c>
      <c r="I23" s="52">
        <v>1675</v>
      </c>
      <c r="J23" s="271">
        <v>2394</v>
      </c>
      <c r="K23" s="271">
        <v>2335</v>
      </c>
    </row>
    <row r="24" spans="1:11" ht="14.25">
      <c r="A24" s="17"/>
      <c r="B24" s="12"/>
      <c r="C24" s="20" t="s">
        <v>171</v>
      </c>
      <c r="D24" s="52">
        <v>20</v>
      </c>
      <c r="E24" s="52">
        <v>20</v>
      </c>
      <c r="F24" s="52">
        <v>29</v>
      </c>
      <c r="G24" s="52">
        <v>26</v>
      </c>
      <c r="H24" s="52">
        <v>21</v>
      </c>
      <c r="I24" s="52">
        <v>22</v>
      </c>
      <c r="J24" s="271">
        <v>25</v>
      </c>
      <c r="K24" s="271">
        <v>19</v>
      </c>
    </row>
    <row r="25" spans="1:11" ht="14.25">
      <c r="A25" s="17"/>
      <c r="B25" s="12"/>
      <c r="C25" s="20" t="s">
        <v>172</v>
      </c>
      <c r="D25" s="52">
        <v>109</v>
      </c>
      <c r="E25" s="52">
        <v>106</v>
      </c>
      <c r="F25" s="52">
        <v>88</v>
      </c>
      <c r="G25" s="52">
        <v>74</v>
      </c>
      <c r="H25" s="52">
        <v>72</v>
      </c>
      <c r="I25" s="52">
        <v>62</v>
      </c>
      <c r="J25" s="271">
        <v>128</v>
      </c>
      <c r="K25" s="271">
        <v>134</v>
      </c>
    </row>
    <row r="26" spans="1:11" ht="14.25">
      <c r="A26" s="17"/>
      <c r="B26" s="12"/>
      <c r="C26" s="398" t="s">
        <v>173</v>
      </c>
      <c r="D26" s="52">
        <v>2</v>
      </c>
      <c r="E26" s="52">
        <v>2</v>
      </c>
      <c r="F26" s="52" t="s">
        <v>7</v>
      </c>
      <c r="G26" s="52" t="s">
        <v>7</v>
      </c>
      <c r="H26" s="21">
        <v>2</v>
      </c>
      <c r="I26" s="21">
        <v>2</v>
      </c>
      <c r="J26" s="271" t="s">
        <v>7</v>
      </c>
      <c r="K26" s="271" t="s">
        <v>7</v>
      </c>
    </row>
    <row r="27" spans="1:11" ht="14.25">
      <c r="A27" s="17"/>
      <c r="B27" s="12"/>
      <c r="C27" s="20" t="s">
        <v>174</v>
      </c>
      <c r="D27" s="52" t="s">
        <v>7</v>
      </c>
      <c r="E27" s="52" t="s">
        <v>7</v>
      </c>
      <c r="F27" s="21">
        <v>1</v>
      </c>
      <c r="G27" s="21">
        <v>1</v>
      </c>
      <c r="H27" s="21" t="s">
        <v>7</v>
      </c>
      <c r="I27" s="21" t="s">
        <v>7</v>
      </c>
      <c r="J27" s="271">
        <v>4</v>
      </c>
      <c r="K27" s="271">
        <v>4</v>
      </c>
    </row>
    <row r="28" spans="1:11" ht="14.25">
      <c r="A28" s="17"/>
      <c r="B28" s="12"/>
      <c r="C28" s="20"/>
      <c r="D28" s="52"/>
      <c r="E28" s="52"/>
      <c r="F28" s="52"/>
      <c r="G28" s="52"/>
      <c r="H28" s="52"/>
      <c r="I28" s="52"/>
      <c r="J28" s="271"/>
      <c r="K28" s="271"/>
    </row>
    <row r="29" spans="1:11" ht="14.25">
      <c r="A29" s="17"/>
      <c r="B29" s="12" t="s">
        <v>175</v>
      </c>
      <c r="C29" s="20"/>
      <c r="D29" s="52">
        <v>72</v>
      </c>
      <c r="E29" s="52">
        <v>72</v>
      </c>
      <c r="F29" s="52">
        <v>45</v>
      </c>
      <c r="G29" s="52">
        <v>44</v>
      </c>
      <c r="H29" s="52">
        <v>68</v>
      </c>
      <c r="I29" s="52">
        <v>64</v>
      </c>
      <c r="J29" s="271">
        <f>SUM(J30:J32)</f>
        <v>94</v>
      </c>
      <c r="K29" s="271">
        <f>SUM(K30:K32)</f>
        <v>89</v>
      </c>
    </row>
    <row r="30" spans="1:11" ht="14.25">
      <c r="A30" s="17"/>
      <c r="B30" s="12"/>
      <c r="C30" s="20" t="s">
        <v>176</v>
      </c>
      <c r="D30" s="52">
        <v>1</v>
      </c>
      <c r="E30" s="52">
        <v>1</v>
      </c>
      <c r="F30" s="52">
        <v>3</v>
      </c>
      <c r="G30" s="52">
        <v>1</v>
      </c>
      <c r="H30" s="52" t="s">
        <v>7</v>
      </c>
      <c r="I30" s="52" t="s">
        <v>7</v>
      </c>
      <c r="J30" s="271">
        <v>20</v>
      </c>
      <c r="K30" s="271">
        <v>20</v>
      </c>
    </row>
    <row r="31" spans="1:11" ht="14.25">
      <c r="A31" s="17"/>
      <c r="B31" s="12"/>
      <c r="C31" s="20" t="s">
        <v>177</v>
      </c>
      <c r="D31" s="52">
        <v>61</v>
      </c>
      <c r="E31" s="52">
        <v>62</v>
      </c>
      <c r="F31" s="52">
        <v>28</v>
      </c>
      <c r="G31" s="52">
        <v>29</v>
      </c>
      <c r="H31" s="52">
        <v>55</v>
      </c>
      <c r="I31" s="52">
        <v>53</v>
      </c>
      <c r="J31" s="271">
        <v>43</v>
      </c>
      <c r="K31" s="271">
        <v>40</v>
      </c>
    </row>
    <row r="32" spans="1:11" ht="24">
      <c r="A32" s="17"/>
      <c r="B32" s="12"/>
      <c r="C32" s="22" t="s">
        <v>178</v>
      </c>
      <c r="D32" s="52">
        <v>10</v>
      </c>
      <c r="E32" s="52">
        <v>9</v>
      </c>
      <c r="F32" s="52">
        <v>14</v>
      </c>
      <c r="G32" s="52">
        <v>14</v>
      </c>
      <c r="H32" s="52">
        <v>13</v>
      </c>
      <c r="I32" s="52">
        <v>11</v>
      </c>
      <c r="J32" s="271">
        <v>31</v>
      </c>
      <c r="K32" s="271">
        <v>29</v>
      </c>
    </row>
    <row r="33" spans="1:11" ht="14.25">
      <c r="A33" s="17"/>
      <c r="B33" s="12"/>
      <c r="C33" s="20"/>
      <c r="D33" s="52"/>
      <c r="E33" s="52"/>
      <c r="F33" s="52"/>
      <c r="G33" s="52"/>
      <c r="H33" s="52"/>
      <c r="I33" s="52"/>
      <c r="J33" s="271"/>
      <c r="K33" s="271"/>
    </row>
    <row r="34" spans="1:11" ht="14.25">
      <c r="A34" s="17"/>
      <c r="B34" s="12" t="s">
        <v>179</v>
      </c>
      <c r="C34" s="20"/>
      <c r="D34" s="52">
        <v>466</v>
      </c>
      <c r="E34" s="52">
        <v>303</v>
      </c>
      <c r="F34" s="52">
        <v>514</v>
      </c>
      <c r="G34" s="52">
        <v>289</v>
      </c>
      <c r="H34" s="52">
        <v>783</v>
      </c>
      <c r="I34" s="52">
        <v>468</v>
      </c>
      <c r="J34" s="271">
        <f>SUM(J35:J36)</f>
        <v>658</v>
      </c>
      <c r="K34" s="271">
        <f>SUM(K35:K36)</f>
        <v>380</v>
      </c>
    </row>
    <row r="35" spans="1:11" ht="28.5">
      <c r="A35" s="17"/>
      <c r="B35" s="12"/>
      <c r="C35" s="20" t="s">
        <v>180</v>
      </c>
      <c r="D35" s="52">
        <v>9</v>
      </c>
      <c r="E35" s="52">
        <v>9</v>
      </c>
      <c r="F35" s="52">
        <v>8</v>
      </c>
      <c r="G35" s="52">
        <v>8</v>
      </c>
      <c r="H35" s="52">
        <v>8</v>
      </c>
      <c r="I35" s="52">
        <v>8</v>
      </c>
      <c r="J35" s="271">
        <v>7</v>
      </c>
      <c r="K35" s="271">
        <v>7</v>
      </c>
    </row>
    <row r="36" spans="1:11" ht="14.25">
      <c r="A36" s="17"/>
      <c r="B36" s="12"/>
      <c r="C36" s="20" t="s">
        <v>34</v>
      </c>
      <c r="D36" s="52">
        <v>457</v>
      </c>
      <c r="E36" s="52">
        <v>294</v>
      </c>
      <c r="F36" s="52">
        <v>506</v>
      </c>
      <c r="G36" s="52">
        <v>281</v>
      </c>
      <c r="H36" s="52">
        <v>775</v>
      </c>
      <c r="I36" s="52">
        <v>460</v>
      </c>
      <c r="J36" s="271">
        <v>651</v>
      </c>
      <c r="K36" s="271">
        <v>373</v>
      </c>
    </row>
    <row r="37" spans="1:11" ht="14.25">
      <c r="A37" s="23"/>
      <c r="B37" s="23"/>
      <c r="C37" s="24"/>
      <c r="D37" s="25"/>
      <c r="E37" s="26"/>
      <c r="F37" s="26"/>
      <c r="G37" s="26"/>
      <c r="H37" s="25"/>
      <c r="I37" s="26"/>
      <c r="J37" s="25"/>
      <c r="K37" s="26"/>
    </row>
    <row r="38" spans="1:3" ht="14.25">
      <c r="A38" s="27" t="s">
        <v>181</v>
      </c>
      <c r="B38" s="27"/>
      <c r="C38" s="27"/>
    </row>
    <row r="39" spans="1:3" ht="14.25">
      <c r="A39" s="27" t="s">
        <v>182</v>
      </c>
      <c r="B39" s="27"/>
      <c r="C39" s="27"/>
    </row>
    <row r="40" spans="1:3" ht="14.25">
      <c r="A40" s="27" t="s">
        <v>183</v>
      </c>
      <c r="B40" s="27"/>
      <c r="C40" s="27"/>
    </row>
    <row r="41" spans="1:3" ht="14.25">
      <c r="A41" s="27"/>
      <c r="B41" s="27"/>
      <c r="C41" s="27"/>
    </row>
  </sheetData>
  <printOptions/>
  <pageMargins left="0.75" right="0.75" top="1" bottom="1" header="0.5" footer="0.5"/>
  <pageSetup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E9" sqref="E9"/>
    </sheetView>
  </sheetViews>
  <sheetFormatPr defaultColWidth="8.796875" defaultRowHeight="15"/>
  <cols>
    <col min="1" max="1" width="18.09765625" style="28" customWidth="1"/>
    <col min="2" max="5" width="7.59765625" style="28" customWidth="1"/>
    <col min="6" max="6" width="9.3984375" style="28" customWidth="1"/>
    <col min="7" max="13" width="7.59765625" style="28" customWidth="1"/>
    <col min="14" max="14" width="11.09765625" style="28" customWidth="1"/>
    <col min="15" max="15" width="10.3984375" style="28" customWidth="1"/>
    <col min="16" max="16" width="10.8984375" style="28" customWidth="1"/>
    <col min="17" max="17" width="9.59765625" style="28" customWidth="1"/>
    <col min="18" max="18" width="10.19921875" style="28" customWidth="1"/>
    <col min="19" max="20" width="7.59765625" style="28" customWidth="1"/>
    <col min="21" max="16384" width="10.59765625" style="28" customWidth="1"/>
  </cols>
  <sheetData>
    <row r="1" ht="14.25">
      <c r="A1" s="29" t="s">
        <v>184</v>
      </c>
    </row>
    <row r="2" spans="1:20" ht="1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 t="s">
        <v>185</v>
      </c>
      <c r="T2" s="30"/>
    </row>
    <row r="3" spans="1:20" ht="15" thickTop="1">
      <c r="A3" s="31"/>
      <c r="B3" s="32"/>
      <c r="C3" s="33"/>
      <c r="D3" s="31"/>
      <c r="E3" s="31"/>
      <c r="F3" s="34"/>
      <c r="G3" s="35" t="s">
        <v>186</v>
      </c>
      <c r="H3" s="36"/>
      <c r="I3" s="35" t="s">
        <v>187</v>
      </c>
      <c r="J3" s="36"/>
      <c r="K3" s="35" t="s">
        <v>188</v>
      </c>
      <c r="L3" s="37"/>
      <c r="M3" s="36"/>
      <c r="N3" s="36"/>
      <c r="O3" s="35" t="s">
        <v>189</v>
      </c>
      <c r="P3" s="36" t="s">
        <v>190</v>
      </c>
      <c r="Q3" s="36"/>
      <c r="R3" s="35" t="s">
        <v>188</v>
      </c>
      <c r="S3" s="36"/>
      <c r="T3" s="36"/>
    </row>
    <row r="4" spans="1:20" ht="14.25">
      <c r="A4" s="38" t="s">
        <v>191</v>
      </c>
      <c r="B4" s="39" t="s">
        <v>192</v>
      </c>
      <c r="C4" s="40">
        <v>8</v>
      </c>
      <c r="D4" s="41">
        <v>9</v>
      </c>
      <c r="E4" s="42">
        <v>10</v>
      </c>
      <c r="F4" s="38" t="s">
        <v>193</v>
      </c>
      <c r="G4" s="38">
        <v>14</v>
      </c>
      <c r="H4" s="38">
        <v>15</v>
      </c>
      <c r="I4" s="38">
        <v>16</v>
      </c>
      <c r="J4" s="38">
        <v>17</v>
      </c>
      <c r="K4" s="38">
        <v>18</v>
      </c>
      <c r="L4" s="38">
        <v>19</v>
      </c>
      <c r="M4" s="38" t="s">
        <v>194</v>
      </c>
      <c r="N4" s="43" t="s">
        <v>195</v>
      </c>
      <c r="O4" s="43" t="s">
        <v>196</v>
      </c>
      <c r="P4" s="44" t="s">
        <v>197</v>
      </c>
      <c r="Q4" s="38" t="s">
        <v>198</v>
      </c>
      <c r="R4" s="44" t="s">
        <v>199</v>
      </c>
      <c r="S4" s="38" t="s">
        <v>200</v>
      </c>
      <c r="T4" s="35" t="s">
        <v>201</v>
      </c>
    </row>
    <row r="5" spans="1:20" ht="14.25">
      <c r="A5" s="45" t="s">
        <v>202</v>
      </c>
      <c r="B5" s="19">
        <v>3213</v>
      </c>
      <c r="C5" s="46">
        <v>3249</v>
      </c>
      <c r="D5" s="46">
        <v>4023</v>
      </c>
      <c r="E5" s="257">
        <f>SUM(F5:L5)</f>
        <v>3629</v>
      </c>
      <c r="F5" s="258">
        <v>701</v>
      </c>
      <c r="G5" s="258">
        <v>492</v>
      </c>
      <c r="H5" s="258">
        <v>637</v>
      </c>
      <c r="I5" s="258">
        <v>839</v>
      </c>
      <c r="J5" s="258">
        <v>559</v>
      </c>
      <c r="K5" s="258">
        <v>257</v>
      </c>
      <c r="L5" s="258">
        <v>144</v>
      </c>
      <c r="M5" s="259" t="s">
        <v>7</v>
      </c>
      <c r="N5" s="258">
        <f>SUM(N9:N14)</f>
        <v>216</v>
      </c>
      <c r="O5" s="258">
        <f aca="true" t="shared" si="0" ref="O5:T5">SUM(O9:O14)</f>
        <v>1197</v>
      </c>
      <c r="P5" s="258">
        <f t="shared" si="0"/>
        <v>1605</v>
      </c>
      <c r="Q5" s="258">
        <f t="shared" si="0"/>
        <v>34</v>
      </c>
      <c r="R5" s="258">
        <f t="shared" si="0"/>
        <v>46</v>
      </c>
      <c r="S5" s="258">
        <f t="shared" si="0"/>
        <v>209</v>
      </c>
      <c r="T5" s="258">
        <f t="shared" si="0"/>
        <v>322</v>
      </c>
    </row>
    <row r="6" spans="1:20" ht="14.25">
      <c r="A6" s="31" t="s">
        <v>203</v>
      </c>
      <c r="B6" s="417">
        <v>10.4</v>
      </c>
      <c r="C6" s="47">
        <v>1.1</v>
      </c>
      <c r="D6" s="48">
        <v>23.822714681440438</v>
      </c>
      <c r="E6" s="260">
        <v>-9.8</v>
      </c>
      <c r="F6" s="261">
        <v>-7.3</v>
      </c>
      <c r="G6" s="261">
        <v>1</v>
      </c>
      <c r="H6" s="261">
        <v>-14</v>
      </c>
      <c r="I6" s="261">
        <v>-13.4</v>
      </c>
      <c r="J6" s="261">
        <v>-10.7</v>
      </c>
      <c r="K6" s="261">
        <v>-12.9</v>
      </c>
      <c r="L6" s="261">
        <v>-5.3</v>
      </c>
      <c r="M6" s="262" t="s">
        <v>7</v>
      </c>
      <c r="N6" s="261">
        <v>-4.4</v>
      </c>
      <c r="O6" s="261">
        <v>-5.7</v>
      </c>
      <c r="P6" s="261">
        <v>-13.6</v>
      </c>
      <c r="Q6" s="261">
        <v>30.8</v>
      </c>
      <c r="R6" s="261">
        <v>-39.5</v>
      </c>
      <c r="S6" s="261">
        <v>-16.7</v>
      </c>
      <c r="T6" s="261">
        <v>1.3</v>
      </c>
    </row>
    <row r="7" spans="1:20" ht="14.25">
      <c r="A7" s="31" t="s">
        <v>204</v>
      </c>
      <c r="B7" s="21" t="s">
        <v>205</v>
      </c>
      <c r="C7" s="50" t="s">
        <v>205</v>
      </c>
      <c r="D7" s="50" t="s">
        <v>205</v>
      </c>
      <c r="E7" s="263">
        <f>E5/$E$5*100</f>
        <v>100</v>
      </c>
      <c r="F7" s="263">
        <f aca="true" t="shared" si="1" ref="F7:L7">F5/$E$5*100</f>
        <v>19.31661614769909</v>
      </c>
      <c r="G7" s="263">
        <f t="shared" si="1"/>
        <v>13.55745384403417</v>
      </c>
      <c r="H7" s="263">
        <f t="shared" si="1"/>
        <v>17.553044915954807</v>
      </c>
      <c r="I7" s="263">
        <f t="shared" si="1"/>
        <v>23.1193166161477</v>
      </c>
      <c r="J7" s="263">
        <f t="shared" si="1"/>
        <v>15.403692477266464</v>
      </c>
      <c r="K7" s="263">
        <f t="shared" si="1"/>
        <v>7.081840727473134</v>
      </c>
      <c r="L7" s="263">
        <f t="shared" si="1"/>
        <v>3.968035271424635</v>
      </c>
      <c r="M7" s="262" t="s">
        <v>7</v>
      </c>
      <c r="N7" s="263">
        <f>N5/$E$5*100</f>
        <v>5.952052907136952</v>
      </c>
      <c r="O7" s="263">
        <f aca="true" t="shared" si="2" ref="O7:T7">O5/$E$5*100</f>
        <v>32.98429319371728</v>
      </c>
      <c r="P7" s="263">
        <f t="shared" si="2"/>
        <v>44.227059796087076</v>
      </c>
      <c r="Q7" s="263">
        <f t="shared" si="2"/>
        <v>0.93689721686415</v>
      </c>
      <c r="R7" s="263">
        <f t="shared" si="2"/>
        <v>1.267566822816203</v>
      </c>
      <c r="S7" s="263">
        <f t="shared" si="2"/>
        <v>5.7591623036649215</v>
      </c>
      <c r="T7" s="263">
        <f t="shared" si="2"/>
        <v>8.87296775971342</v>
      </c>
    </row>
    <row r="8" spans="1:20" ht="14.25">
      <c r="A8" s="31"/>
      <c r="B8" s="19"/>
      <c r="C8" s="46"/>
      <c r="D8" s="19"/>
      <c r="E8" s="264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</row>
    <row r="9" spans="1:20" ht="14.25">
      <c r="A9" s="31" t="s">
        <v>206</v>
      </c>
      <c r="B9" s="19">
        <v>18</v>
      </c>
      <c r="C9" s="46">
        <v>14</v>
      </c>
      <c r="D9" s="19">
        <v>47</v>
      </c>
      <c r="E9" s="264">
        <v>13</v>
      </c>
      <c r="F9" s="265">
        <v>4</v>
      </c>
      <c r="G9" s="266" t="s">
        <v>7</v>
      </c>
      <c r="H9" s="265">
        <v>3</v>
      </c>
      <c r="I9" s="266" t="s">
        <v>7</v>
      </c>
      <c r="J9" s="265">
        <v>3</v>
      </c>
      <c r="K9" s="265">
        <v>2</v>
      </c>
      <c r="L9" s="265">
        <v>1</v>
      </c>
      <c r="M9" s="262" t="s">
        <v>7</v>
      </c>
      <c r="N9" s="265">
        <v>2</v>
      </c>
      <c r="O9" s="265">
        <v>3</v>
      </c>
      <c r="P9" s="265">
        <v>2</v>
      </c>
      <c r="Q9" s="266" t="s">
        <v>7</v>
      </c>
      <c r="R9" s="266" t="s">
        <v>7</v>
      </c>
      <c r="S9" s="266" t="s">
        <v>7</v>
      </c>
      <c r="T9" s="265">
        <v>6</v>
      </c>
    </row>
    <row r="10" spans="1:20" ht="14.25">
      <c r="A10" s="31" t="s">
        <v>207</v>
      </c>
      <c r="B10" s="19">
        <v>368</v>
      </c>
      <c r="C10" s="46">
        <v>267</v>
      </c>
      <c r="D10" s="19">
        <v>430</v>
      </c>
      <c r="E10" s="264">
        <v>330</v>
      </c>
      <c r="F10" s="265">
        <v>15</v>
      </c>
      <c r="G10" s="265">
        <v>59</v>
      </c>
      <c r="H10" s="265">
        <v>53</v>
      </c>
      <c r="I10" s="265">
        <v>84</v>
      </c>
      <c r="J10" s="265">
        <v>70</v>
      </c>
      <c r="K10" s="265">
        <v>30</v>
      </c>
      <c r="L10" s="265">
        <v>19</v>
      </c>
      <c r="M10" s="262" t="s">
        <v>7</v>
      </c>
      <c r="N10" s="265">
        <v>2</v>
      </c>
      <c r="O10" s="265">
        <v>99</v>
      </c>
      <c r="P10" s="265">
        <v>99</v>
      </c>
      <c r="Q10" s="266" t="s">
        <v>7</v>
      </c>
      <c r="R10" s="265">
        <v>6</v>
      </c>
      <c r="S10" s="265">
        <v>50</v>
      </c>
      <c r="T10" s="265">
        <v>74</v>
      </c>
    </row>
    <row r="11" spans="1:20" ht="14.25">
      <c r="A11" s="31" t="s">
        <v>208</v>
      </c>
      <c r="B11" s="19">
        <v>2594</v>
      </c>
      <c r="C11" s="46">
        <v>2756</v>
      </c>
      <c r="D11" s="19">
        <v>3180</v>
      </c>
      <c r="E11" s="264">
        <v>3036</v>
      </c>
      <c r="F11" s="265">
        <v>615</v>
      </c>
      <c r="G11" s="265">
        <v>409</v>
      </c>
      <c r="H11" s="265">
        <v>547</v>
      </c>
      <c r="I11" s="265">
        <v>704</v>
      </c>
      <c r="J11" s="265">
        <v>447</v>
      </c>
      <c r="K11" s="265">
        <v>207</v>
      </c>
      <c r="L11" s="265">
        <v>107</v>
      </c>
      <c r="M11" s="262" t="s">
        <v>7</v>
      </c>
      <c r="N11" s="265">
        <v>186</v>
      </c>
      <c r="O11" s="265">
        <v>1020</v>
      </c>
      <c r="P11" s="265">
        <v>1401</v>
      </c>
      <c r="Q11" s="265">
        <v>31</v>
      </c>
      <c r="R11" s="265">
        <v>39</v>
      </c>
      <c r="S11" s="265">
        <v>136</v>
      </c>
      <c r="T11" s="265">
        <v>223</v>
      </c>
    </row>
    <row r="12" spans="1:20" ht="14.25">
      <c r="A12" s="31" t="s">
        <v>209</v>
      </c>
      <c r="B12" s="19">
        <v>15</v>
      </c>
      <c r="C12" s="46">
        <v>15</v>
      </c>
      <c r="D12" s="19">
        <v>5</v>
      </c>
      <c r="E12" s="264">
        <v>7</v>
      </c>
      <c r="F12" s="265">
        <v>1</v>
      </c>
      <c r="G12" s="266" t="s">
        <v>7</v>
      </c>
      <c r="H12" s="265">
        <v>2</v>
      </c>
      <c r="I12" s="266" t="s">
        <v>7</v>
      </c>
      <c r="J12" s="265">
        <v>1</v>
      </c>
      <c r="K12" s="265">
        <v>1</v>
      </c>
      <c r="L12" s="265">
        <v>2</v>
      </c>
      <c r="M12" s="262" t="s">
        <v>7</v>
      </c>
      <c r="N12" s="265">
        <v>1</v>
      </c>
      <c r="O12" s="265">
        <v>2</v>
      </c>
      <c r="P12" s="265">
        <v>1</v>
      </c>
      <c r="Q12" s="266" t="s">
        <v>7</v>
      </c>
      <c r="R12" s="266" t="s">
        <v>7</v>
      </c>
      <c r="S12" s="265">
        <v>2</v>
      </c>
      <c r="T12" s="265">
        <v>1</v>
      </c>
    </row>
    <row r="13" spans="1:20" ht="14.25">
      <c r="A13" s="31" t="s">
        <v>210</v>
      </c>
      <c r="B13" s="19">
        <v>7</v>
      </c>
      <c r="C13" s="46">
        <v>6</v>
      </c>
      <c r="D13" s="19">
        <v>7</v>
      </c>
      <c r="E13" s="264">
        <v>9</v>
      </c>
      <c r="F13" s="265">
        <v>2</v>
      </c>
      <c r="G13" s="265">
        <v>1</v>
      </c>
      <c r="H13" s="266" t="s">
        <v>7</v>
      </c>
      <c r="I13" s="265">
        <v>1</v>
      </c>
      <c r="J13" s="265">
        <v>1</v>
      </c>
      <c r="K13" s="265">
        <v>1</v>
      </c>
      <c r="L13" s="265">
        <v>3</v>
      </c>
      <c r="M13" s="262" t="s">
        <v>7</v>
      </c>
      <c r="N13" s="266" t="s">
        <v>7</v>
      </c>
      <c r="O13" s="265">
        <v>3</v>
      </c>
      <c r="P13" s="265">
        <v>2</v>
      </c>
      <c r="Q13" s="266" t="s">
        <v>7</v>
      </c>
      <c r="R13" s="265">
        <v>1</v>
      </c>
      <c r="S13" s="265">
        <v>2</v>
      </c>
      <c r="T13" s="265">
        <v>1</v>
      </c>
    </row>
    <row r="14" spans="1:20" ht="14.25">
      <c r="A14" s="37" t="s">
        <v>211</v>
      </c>
      <c r="B14" s="25">
        <v>211</v>
      </c>
      <c r="C14" s="53">
        <v>191</v>
      </c>
      <c r="D14" s="25">
        <v>354</v>
      </c>
      <c r="E14" s="267">
        <v>234</v>
      </c>
      <c r="F14" s="268">
        <v>64</v>
      </c>
      <c r="G14" s="268">
        <v>23</v>
      </c>
      <c r="H14" s="268">
        <v>32</v>
      </c>
      <c r="I14" s="268">
        <v>50</v>
      </c>
      <c r="J14" s="268">
        <v>37</v>
      </c>
      <c r="K14" s="268">
        <v>16</v>
      </c>
      <c r="L14" s="268">
        <v>12</v>
      </c>
      <c r="M14" s="269" t="s">
        <v>7</v>
      </c>
      <c r="N14" s="268">
        <v>25</v>
      </c>
      <c r="O14" s="268">
        <v>70</v>
      </c>
      <c r="P14" s="268">
        <v>100</v>
      </c>
      <c r="Q14" s="268">
        <v>3</v>
      </c>
      <c r="R14" s="270" t="s">
        <v>7</v>
      </c>
      <c r="S14" s="268">
        <v>19</v>
      </c>
      <c r="T14" s="268">
        <v>17</v>
      </c>
    </row>
    <row r="15" ht="14.25">
      <c r="A15" s="28" t="s">
        <v>212</v>
      </c>
    </row>
  </sheetData>
  <printOptions/>
  <pageMargins left="0.5118110236220472" right="0.3937007874015748" top="0.984251968503937" bottom="0.984251968503937" header="0.5118110236220472" footer="0.5118110236220472"/>
  <pageSetup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25" sqref="D25"/>
    </sheetView>
  </sheetViews>
  <sheetFormatPr defaultColWidth="8.796875" defaultRowHeight="15"/>
  <cols>
    <col min="1" max="1" width="20.09765625" style="55" customWidth="1"/>
    <col min="2" max="2" width="9.59765625" style="55" customWidth="1"/>
    <col min="3" max="3" width="10.59765625" style="55" customWidth="1"/>
    <col min="4" max="4" width="6.59765625" style="55" customWidth="1"/>
    <col min="5" max="5" width="7.59765625" style="55" customWidth="1"/>
    <col min="6" max="6" width="10.59765625" style="55" customWidth="1"/>
    <col min="7" max="7" width="6.59765625" style="55" customWidth="1"/>
    <col min="8" max="16384" width="10.59765625" style="55" customWidth="1"/>
  </cols>
  <sheetData>
    <row r="1" ht="14.25">
      <c r="A1" s="54" t="s">
        <v>213</v>
      </c>
    </row>
    <row r="2" spans="1:7" ht="15" thickBot="1">
      <c r="A2" s="56"/>
      <c r="B2" s="56"/>
      <c r="C2" s="56"/>
      <c r="D2" s="56"/>
      <c r="E2" s="56"/>
      <c r="F2" s="56"/>
      <c r="G2" s="56"/>
    </row>
    <row r="3" spans="1:8" ht="15" thickTop="1">
      <c r="A3" s="57"/>
      <c r="B3" s="58" t="s">
        <v>214</v>
      </c>
      <c r="C3" s="58"/>
      <c r="D3" s="59"/>
      <c r="E3" s="60">
        <v>10</v>
      </c>
      <c r="F3" s="60"/>
      <c r="G3" s="60"/>
      <c r="H3" s="61"/>
    </row>
    <row r="4" spans="1:8" ht="14.25">
      <c r="A4" s="62" t="s">
        <v>1</v>
      </c>
      <c r="B4" s="62" t="s">
        <v>215</v>
      </c>
      <c r="C4" s="62" t="s">
        <v>216</v>
      </c>
      <c r="D4" s="62" t="s">
        <v>217</v>
      </c>
      <c r="E4" s="63" t="s">
        <v>215</v>
      </c>
      <c r="F4" s="63" t="s">
        <v>216</v>
      </c>
      <c r="G4" s="64" t="s">
        <v>217</v>
      </c>
      <c r="H4" s="61"/>
    </row>
    <row r="5" spans="1:8" ht="14.25">
      <c r="A5" s="65"/>
      <c r="B5" s="66" t="s">
        <v>218</v>
      </c>
      <c r="C5" s="405" t="s">
        <v>219</v>
      </c>
      <c r="D5" s="66" t="s">
        <v>220</v>
      </c>
      <c r="E5" s="67" t="s">
        <v>218</v>
      </c>
      <c r="F5" s="68" t="s">
        <v>219</v>
      </c>
      <c r="G5" s="67" t="s">
        <v>220</v>
      </c>
      <c r="H5" s="61"/>
    </row>
    <row r="6" spans="1:7" ht="14.25">
      <c r="A6" s="57"/>
      <c r="E6" s="69"/>
      <c r="F6" s="69"/>
      <c r="G6" s="69"/>
    </row>
    <row r="7" spans="1:7" s="54" customFormat="1" ht="14.25">
      <c r="A7" s="70" t="s">
        <v>221</v>
      </c>
      <c r="B7" s="71">
        <v>3674</v>
      </c>
      <c r="C7" s="71">
        <v>6593549</v>
      </c>
      <c r="D7" s="72">
        <v>17.6</v>
      </c>
      <c r="E7" s="271">
        <v>3690</v>
      </c>
      <c r="F7" s="271">
        <v>6620180</v>
      </c>
      <c r="G7" s="272">
        <v>17.5</v>
      </c>
    </row>
    <row r="8" spans="1:7" ht="14.25">
      <c r="A8" s="73" t="s">
        <v>222</v>
      </c>
      <c r="B8" s="19">
        <v>565</v>
      </c>
      <c r="C8" s="19">
        <v>1966040</v>
      </c>
      <c r="D8" s="48">
        <v>5.2</v>
      </c>
      <c r="E8" s="271">
        <v>574</v>
      </c>
      <c r="F8" s="271">
        <v>1983846</v>
      </c>
      <c r="G8" s="272">
        <v>5.3</v>
      </c>
    </row>
    <row r="9" spans="1:7" ht="14.25">
      <c r="A9" s="73" t="s">
        <v>223</v>
      </c>
      <c r="B9" s="19">
        <v>64</v>
      </c>
      <c r="C9" s="19">
        <v>132605</v>
      </c>
      <c r="D9" s="48">
        <v>0.4</v>
      </c>
      <c r="E9" s="271">
        <v>57</v>
      </c>
      <c r="F9" s="271">
        <v>124305</v>
      </c>
      <c r="G9" s="272">
        <v>0.3</v>
      </c>
    </row>
    <row r="10" spans="1:7" ht="14.25">
      <c r="A10" s="73" t="s">
        <v>224</v>
      </c>
      <c r="B10" s="19">
        <v>2110</v>
      </c>
      <c r="C10" s="19">
        <v>3853554</v>
      </c>
      <c r="D10" s="48">
        <v>10.3</v>
      </c>
      <c r="E10" s="271">
        <v>2151</v>
      </c>
      <c r="F10" s="271">
        <v>3903470</v>
      </c>
      <c r="G10" s="272">
        <v>10.3</v>
      </c>
    </row>
    <row r="11" spans="1:7" ht="14.25">
      <c r="A11" s="73" t="s">
        <v>225</v>
      </c>
      <c r="B11" s="19">
        <v>799</v>
      </c>
      <c r="C11" s="19">
        <v>206696</v>
      </c>
      <c r="D11" s="48">
        <v>0.6</v>
      </c>
      <c r="E11" s="271">
        <v>806</v>
      </c>
      <c r="F11" s="271">
        <v>207945</v>
      </c>
      <c r="G11" s="272">
        <v>0.6</v>
      </c>
    </row>
    <row r="12" spans="1:7" ht="14.25">
      <c r="A12" s="73" t="s">
        <v>226</v>
      </c>
      <c r="B12" s="19">
        <v>401</v>
      </c>
      <c r="C12" s="19">
        <v>138772</v>
      </c>
      <c r="D12" s="48">
        <v>0.4</v>
      </c>
      <c r="E12" s="271">
        <v>400</v>
      </c>
      <c r="F12" s="271">
        <v>138112</v>
      </c>
      <c r="G12" s="272">
        <v>0.4</v>
      </c>
    </row>
    <row r="13" spans="1:7" ht="14.25">
      <c r="A13" s="73" t="s">
        <v>227</v>
      </c>
      <c r="B13" s="19">
        <v>21</v>
      </c>
      <c r="C13" s="19">
        <v>11242</v>
      </c>
      <c r="D13" s="48">
        <v>0</v>
      </c>
      <c r="E13" s="271">
        <v>21</v>
      </c>
      <c r="F13" s="271">
        <v>11242</v>
      </c>
      <c r="G13" s="273">
        <v>0</v>
      </c>
    </row>
    <row r="14" spans="1:7" ht="14.25">
      <c r="A14" s="73" t="s">
        <v>228</v>
      </c>
      <c r="B14" s="19">
        <v>404</v>
      </c>
      <c r="C14" s="19">
        <v>809626</v>
      </c>
      <c r="D14" s="48">
        <v>2.2</v>
      </c>
      <c r="E14" s="271">
        <v>411</v>
      </c>
      <c r="F14" s="271">
        <v>813815</v>
      </c>
      <c r="G14" s="272">
        <v>2.2</v>
      </c>
    </row>
    <row r="15" spans="1:7" ht="14.25">
      <c r="A15" s="73" t="s">
        <v>229</v>
      </c>
      <c r="B15" s="19">
        <v>800</v>
      </c>
      <c r="C15" s="19">
        <v>201058</v>
      </c>
      <c r="D15" s="48">
        <v>0.5</v>
      </c>
      <c r="E15" s="271">
        <v>793</v>
      </c>
      <c r="F15" s="271">
        <v>199008</v>
      </c>
      <c r="G15" s="272">
        <v>0.5</v>
      </c>
    </row>
    <row r="16" spans="1:7" ht="14.25">
      <c r="A16" s="73" t="s">
        <v>230</v>
      </c>
      <c r="B16" s="19">
        <v>602</v>
      </c>
      <c r="C16" s="19">
        <v>927001</v>
      </c>
      <c r="D16" s="48">
        <v>2.5</v>
      </c>
      <c r="E16" s="271">
        <v>629</v>
      </c>
      <c r="F16" s="271">
        <v>953609</v>
      </c>
      <c r="G16" s="272">
        <v>2.5</v>
      </c>
    </row>
    <row r="17" spans="1:7" ht="14.25">
      <c r="A17" s="73" t="s">
        <v>231</v>
      </c>
      <c r="B17" s="19">
        <v>15738</v>
      </c>
      <c r="C17" s="21" t="s">
        <v>7</v>
      </c>
      <c r="D17" s="74" t="s">
        <v>7</v>
      </c>
      <c r="E17" s="271">
        <v>16287</v>
      </c>
      <c r="F17" s="271" t="s">
        <v>7</v>
      </c>
      <c r="G17" s="272" t="s">
        <v>7</v>
      </c>
    </row>
    <row r="18" spans="1:7" ht="14.25">
      <c r="A18" s="73" t="s">
        <v>232</v>
      </c>
      <c r="B18" s="19">
        <v>1892</v>
      </c>
      <c r="C18" s="21" t="s">
        <v>7</v>
      </c>
      <c r="D18" s="74" t="s">
        <v>7</v>
      </c>
      <c r="E18" s="271">
        <v>1964</v>
      </c>
      <c r="F18" s="271" t="s">
        <v>7</v>
      </c>
      <c r="G18" s="272" t="s">
        <v>7</v>
      </c>
    </row>
    <row r="19" spans="1:7" ht="14.25">
      <c r="A19" s="75"/>
      <c r="B19" s="25"/>
      <c r="C19" s="26"/>
      <c r="D19" s="26"/>
      <c r="E19" s="26"/>
      <c r="F19" s="26"/>
      <c r="G19" s="26"/>
    </row>
    <row r="20" ht="14.25">
      <c r="A20" s="76" t="s">
        <v>233</v>
      </c>
    </row>
    <row r="21" ht="14.25">
      <c r="A21" s="76" t="s">
        <v>234</v>
      </c>
    </row>
    <row r="22" ht="14.25">
      <c r="A22" s="76"/>
    </row>
  </sheetData>
  <printOptions/>
  <pageMargins left="0.75" right="0.75" top="1" bottom="1" header="0.5" footer="0.5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dcterms:created xsi:type="dcterms:W3CDTF">2002-02-25T06:29:38Z</dcterms:created>
  <dcterms:modified xsi:type="dcterms:W3CDTF">2002-02-27T01:02:33Z</dcterms:modified>
  <cp:category/>
  <cp:version/>
  <cp:contentType/>
  <cp:contentStatus/>
</cp:coreProperties>
</file>