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0305" windowHeight="5085" activeTab="0"/>
  </bookViews>
  <sheets>
    <sheet name="83" sheetId="1" r:id="rId1"/>
  </sheets>
  <definedNames>
    <definedName name="_xlnm.Print_Area" localSheetId="0">'83'!$A$1:$S$53</definedName>
  </definedNames>
  <calcPr fullCalcOnLoad="1"/>
</workbook>
</file>

<file path=xl/sharedStrings.xml><?xml version="1.0" encoding="utf-8"?>
<sst xmlns="http://schemas.openxmlformats.org/spreadsheetml/2006/main" count="138" uniqueCount="54">
  <si>
    <t>（192）建設・住宅</t>
  </si>
  <si>
    <t>　建設・住宅（193）</t>
  </si>
  <si>
    <t>（百戸）</t>
  </si>
  <si>
    <t>（百世帯）</t>
  </si>
  <si>
    <t>（百人）</t>
  </si>
  <si>
    <t>（室）</t>
  </si>
  <si>
    <t>（畳）</t>
  </si>
  <si>
    <t>（人）</t>
  </si>
  <si>
    <t>平成５年</t>
  </si>
  <si>
    <t>公営の借家</t>
  </si>
  <si>
    <t>公団・公社の借家</t>
  </si>
  <si>
    <t>民営借家総数</t>
  </si>
  <si>
    <t>給与住宅</t>
  </si>
  <si>
    <t>終　　　　　  戦　　　　　  前</t>
  </si>
  <si>
    <t>終　戦　時　～　昭　和  25  年</t>
  </si>
  <si>
    <t>昭　 和   26   年 　～　  35　年　</t>
  </si>
  <si>
    <t>昭　 和   36   年 　～　  45　年　</t>
  </si>
  <si>
    <t>昭　 和   46   年 　～　  55　年　</t>
  </si>
  <si>
    <t>…</t>
  </si>
  <si>
    <t>昭和   56   年 　～ 平成   ２　年　</t>
  </si>
  <si>
    <t>平　 成   ３   年 　～　   ５　年　</t>
  </si>
  <si>
    <t>平　　　 成 　　　６　　 　年　</t>
  </si>
  <si>
    <t>-</t>
  </si>
  <si>
    <t>平　　　 成 　　　７ 　　　年　</t>
  </si>
  <si>
    <t>平　　　 成 　　　８ 　　　年　</t>
  </si>
  <si>
    <t>平　　　 成 　　　９ 　　　年　</t>
  </si>
  <si>
    <t>平   成  10 年  １ 月　～　９ 月</t>
  </si>
  <si>
    <t>不　　　　　　　　　　　　詳</t>
  </si>
  <si>
    <t>　住宅数、１住宅当たり居住室数・畳数・</t>
  </si>
  <si>
    <t>　　 延べ面積、 １人当たり畳数および１室</t>
  </si>
  <si>
    <t>　当たり人員</t>
  </si>
  <si>
    <t>住　　　　　宅　　　　　総　　　　　数</t>
  </si>
  <si>
    <t>持　　　　　   　ち　　　　　  　 家</t>
  </si>
  <si>
    <t>借   　　　　　　　　　　　　　　　家</t>
  </si>
  <si>
    <t xml:space="preserve">木　造　・　設　備　専　用 </t>
  </si>
  <si>
    <t xml:space="preserve">木　造　・　設　備　共　用 </t>
  </si>
  <si>
    <t>非　木　造･設　備　専　用</t>
  </si>
  <si>
    <t>非　木　造･設　備　共　用</t>
  </si>
  <si>
    <t>専　　　　　用　　　　　住　　　　　宅</t>
  </si>
  <si>
    <t>農林漁業併用住宅</t>
  </si>
  <si>
    <t>店舗その他の併用住宅</t>
  </si>
  <si>
    <t>建築の時期</t>
  </si>
  <si>
    <t>（㎡）</t>
  </si>
  <si>
    <t>住宅の種類　　　　　　　　　　　　　住宅の所有の関係　　　　　　　　　　　　　建築の時期　　</t>
  </si>
  <si>
    <t>　資料　総務省統計局「住宅・土地統計調査報告」</t>
  </si>
  <si>
    <t>８３   住 宅の種 類・所有関係・建築時期別</t>
  </si>
  <si>
    <t>住　　　　宅　　　　数</t>
  </si>
  <si>
    <t>世　　　　帯　　　　数　　</t>
  </si>
  <si>
    <t>世　　帯　　人　　員　</t>
  </si>
  <si>
    <t>１ 住 宅 当 た り　　　　　　　　　居   住   室   数</t>
  </si>
  <si>
    <t>１ 住 宅 当 た り　　　　　　　　　延   べ   面   積</t>
  </si>
  <si>
    <t>１ 住 宅 当 た り　　　　　　居 住 室 の 畳 数</t>
  </si>
  <si>
    <t xml:space="preserve">  １  人 当   た  り  　　　　　　　居 住 室 の 畳 数</t>
  </si>
  <si>
    <t>１ 室 当 た り 人 員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</si>
</sst>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###\ ##0\ "/>
    <numFmt numFmtId="181" formatCode="#\ ##0"/>
    <numFmt numFmtId="182" formatCode="#.0\ ##0"/>
    <numFmt numFmtId="183" formatCode="#.00\ ##0"/>
    <numFmt numFmtId="184" formatCode="#.000\ ##0"/>
    <numFmt numFmtId="185" formatCode="#.0000\ ##0"/>
    <numFmt numFmtId="186" formatCode="#.\ ##0"/>
    <numFmt numFmtId="187" formatCode=".\ ##00;000000000000000000000"/>
    <numFmt numFmtId="188" formatCode=".\ ##00;000000000000000000"/>
    <numFmt numFmtId="189" formatCode=".\ ##0;000000000000000000"/>
    <numFmt numFmtId="190" formatCode=".\ ##;000000000000000000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177" fontId="5" fillId="0" borderId="2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Continuous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3" xfId="0" applyFont="1" applyBorder="1" applyAlignment="1">
      <alignment/>
    </xf>
    <xf numFmtId="2" fontId="5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/>
    </xf>
    <xf numFmtId="0" fontId="5" fillId="0" borderId="6" xfId="0" applyNumberFormat="1" applyFont="1" applyBorder="1" applyAlignment="1">
      <alignment horizontal="distributed"/>
    </xf>
    <xf numFmtId="177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7" fontId="10" fillId="0" borderId="5" xfId="0" applyNumberFormat="1" applyFont="1" applyBorder="1" applyAlignment="1">
      <alignment/>
    </xf>
    <xf numFmtId="176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Continuous" vertical="center" wrapText="1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53"/>
  <sheetViews>
    <sheetView tabSelected="1" workbookViewId="0" topLeftCell="A1">
      <selection activeCell="A2" sqref="A2"/>
    </sheetView>
  </sheetViews>
  <sheetFormatPr defaultColWidth="8.796875" defaultRowHeight="15"/>
  <cols>
    <col min="1" max="2" width="2.09765625" style="2" customWidth="1"/>
    <col min="3" max="3" width="22.59765625" style="2" customWidth="1"/>
    <col min="4" max="8" width="9.3984375" style="2" customWidth="1"/>
    <col min="9" max="9" width="9.3984375" style="3" customWidth="1"/>
    <col min="10" max="13" width="8.09765625" style="2" customWidth="1"/>
    <col min="14" max="15" width="9" style="2" customWidth="1"/>
    <col min="16" max="16" width="8" style="2" customWidth="1"/>
    <col min="17" max="19" width="8.09765625" style="2" customWidth="1"/>
    <col min="20" max="16384" width="10.59765625" style="2" customWidth="1"/>
  </cols>
  <sheetData>
    <row r="1" spans="1:19" ht="10.5" customHeight="1">
      <c r="A1" s="1" t="s">
        <v>0</v>
      </c>
      <c r="B1" s="1"/>
      <c r="R1" s="1"/>
      <c r="S1" s="4" t="s">
        <v>1</v>
      </c>
    </row>
    <row r="2" spans="4:18" s="5" customFormat="1" ht="19.5" customHeight="1">
      <c r="D2" s="6"/>
      <c r="E2" s="6"/>
      <c r="F2" s="6"/>
      <c r="G2" s="6"/>
      <c r="I2" s="7" t="s">
        <v>45</v>
      </c>
      <c r="J2" s="5" t="s">
        <v>28</v>
      </c>
      <c r="L2" s="6"/>
      <c r="P2" s="6"/>
      <c r="R2" s="6"/>
    </row>
    <row r="3" spans="4:10" s="5" customFormat="1" ht="19.5" customHeight="1">
      <c r="D3" s="6"/>
      <c r="E3" s="6"/>
      <c r="I3" s="7" t="s">
        <v>29</v>
      </c>
      <c r="J3" s="5" t="s">
        <v>30</v>
      </c>
    </row>
    <row r="4" spans="4:9" s="5" customFormat="1" ht="15.75" customHeight="1">
      <c r="D4" s="6"/>
      <c r="E4" s="6"/>
      <c r="I4" s="7"/>
    </row>
    <row r="5" spans="1:112" s="12" customFormat="1" ht="24" customHeight="1">
      <c r="A5" s="53"/>
      <c r="B5" s="65" t="s">
        <v>43</v>
      </c>
      <c r="C5" s="66"/>
      <c r="D5" s="8" t="s">
        <v>46</v>
      </c>
      <c r="E5" s="9"/>
      <c r="F5" s="8" t="s">
        <v>47</v>
      </c>
      <c r="G5" s="9"/>
      <c r="H5" s="8" t="s">
        <v>48</v>
      </c>
      <c r="I5" s="10"/>
      <c r="J5" s="8" t="s">
        <v>49</v>
      </c>
      <c r="K5" s="9"/>
      <c r="L5" s="8" t="s">
        <v>51</v>
      </c>
      <c r="M5" s="9"/>
      <c r="N5" s="8" t="s">
        <v>50</v>
      </c>
      <c r="O5" s="9"/>
      <c r="P5" s="8" t="s">
        <v>52</v>
      </c>
      <c r="Q5" s="9"/>
      <c r="R5" s="8" t="s">
        <v>53</v>
      </c>
      <c r="S5" s="8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</row>
    <row r="6" spans="1:112" s="12" customFormat="1" ht="12" customHeight="1">
      <c r="A6" s="54"/>
      <c r="B6" s="67"/>
      <c r="C6" s="68"/>
      <c r="D6" s="13" t="s">
        <v>2</v>
      </c>
      <c r="E6" s="14"/>
      <c r="F6" s="13" t="s">
        <v>3</v>
      </c>
      <c r="G6" s="14"/>
      <c r="H6" s="13" t="s">
        <v>4</v>
      </c>
      <c r="I6" s="14"/>
      <c r="J6" s="13" t="s">
        <v>5</v>
      </c>
      <c r="K6" s="14"/>
      <c r="L6" s="13" t="s">
        <v>6</v>
      </c>
      <c r="M6" s="14"/>
      <c r="N6" s="13" t="s">
        <v>42</v>
      </c>
      <c r="O6" s="14"/>
      <c r="P6" s="13" t="s">
        <v>6</v>
      </c>
      <c r="Q6" s="14"/>
      <c r="R6" s="13" t="s">
        <v>7</v>
      </c>
      <c r="S6" s="6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</row>
    <row r="7" spans="1:19" s="1" customFormat="1" ht="12" customHeight="1">
      <c r="A7" s="55"/>
      <c r="B7" s="69"/>
      <c r="C7" s="70"/>
      <c r="D7" s="15" t="s">
        <v>8</v>
      </c>
      <c r="E7" s="44">
        <v>10</v>
      </c>
      <c r="F7" s="15" t="s">
        <v>8</v>
      </c>
      <c r="G7" s="44">
        <v>10</v>
      </c>
      <c r="H7" s="15" t="s">
        <v>8</v>
      </c>
      <c r="I7" s="44">
        <v>10</v>
      </c>
      <c r="J7" s="15" t="s">
        <v>8</v>
      </c>
      <c r="K7" s="44">
        <v>10</v>
      </c>
      <c r="L7" s="15" t="s">
        <v>8</v>
      </c>
      <c r="M7" s="44">
        <v>10</v>
      </c>
      <c r="N7" s="15" t="s">
        <v>8</v>
      </c>
      <c r="O7" s="44">
        <v>10</v>
      </c>
      <c r="P7" s="15" t="s">
        <v>8</v>
      </c>
      <c r="Q7" s="44">
        <v>10</v>
      </c>
      <c r="R7" s="15" t="s">
        <v>8</v>
      </c>
      <c r="S7" s="52">
        <v>10</v>
      </c>
    </row>
    <row r="8" spans="3:19" s="1" customFormat="1" ht="4.5" customHeight="1">
      <c r="C8" s="16"/>
      <c r="D8" s="17"/>
      <c r="E8" s="45"/>
      <c r="F8" s="17"/>
      <c r="G8" s="45"/>
      <c r="H8" s="17"/>
      <c r="I8" s="45"/>
      <c r="J8" s="17"/>
      <c r="K8" s="45"/>
      <c r="L8" s="17"/>
      <c r="M8" s="45"/>
      <c r="N8" s="17"/>
      <c r="O8" s="45"/>
      <c r="P8" s="17"/>
      <c r="Q8" s="45"/>
      <c r="R8" s="17"/>
      <c r="S8" s="45"/>
    </row>
    <row r="9" spans="1:26" s="1" customFormat="1" ht="12.75" customHeight="1">
      <c r="A9" s="18" t="s">
        <v>31</v>
      </c>
      <c r="B9" s="18"/>
      <c r="C9" s="19"/>
      <c r="D9" s="20">
        <v>6074</v>
      </c>
      <c r="E9" s="56">
        <v>6510</v>
      </c>
      <c r="F9" s="20">
        <v>6091</v>
      </c>
      <c r="G9" s="46">
        <v>6527</v>
      </c>
      <c r="H9" s="20">
        <v>20647</v>
      </c>
      <c r="I9" s="56">
        <v>20885</v>
      </c>
      <c r="J9" s="22">
        <v>5.48</v>
      </c>
      <c r="K9" s="59">
        <v>5.48</v>
      </c>
      <c r="L9" s="22">
        <v>37.33</v>
      </c>
      <c r="M9" s="59">
        <v>38.17</v>
      </c>
      <c r="N9" s="22">
        <v>112.96</v>
      </c>
      <c r="O9" s="59">
        <v>115.31</v>
      </c>
      <c r="P9" s="22">
        <v>10.96</v>
      </c>
      <c r="Q9" s="59">
        <v>11.86</v>
      </c>
      <c r="R9" s="22">
        <v>0.62</v>
      </c>
      <c r="S9" s="59">
        <v>0.59</v>
      </c>
      <c r="U9" s="21"/>
      <c r="W9" s="21"/>
      <c r="Y9" s="21"/>
      <c r="Z9" s="1">
        <f aca="true" t="shared" si="0" ref="Z9:Z51">Y9/100</f>
        <v>0</v>
      </c>
    </row>
    <row r="10" spans="2:26" s="1" customFormat="1" ht="12.75" customHeight="1">
      <c r="B10" s="18" t="s">
        <v>32</v>
      </c>
      <c r="C10" s="23"/>
      <c r="D10" s="24">
        <v>4168</v>
      </c>
      <c r="E10" s="57">
        <v>4472</v>
      </c>
      <c r="F10" s="24">
        <v>4175</v>
      </c>
      <c r="G10" s="47">
        <v>4482</v>
      </c>
      <c r="H10" s="24">
        <v>16168</v>
      </c>
      <c r="I10" s="57">
        <v>16389</v>
      </c>
      <c r="J10" s="26">
        <v>6.61</v>
      </c>
      <c r="K10" s="60">
        <v>6.62</v>
      </c>
      <c r="L10" s="26">
        <v>46.34</v>
      </c>
      <c r="M10" s="60">
        <v>47.19</v>
      </c>
      <c r="N10" s="26">
        <v>141.55</v>
      </c>
      <c r="O10" s="60">
        <v>144.33</v>
      </c>
      <c r="P10" s="26">
        <v>11.95</v>
      </c>
      <c r="Q10" s="60">
        <v>12.88</v>
      </c>
      <c r="R10" s="26">
        <v>0.59</v>
      </c>
      <c r="S10" s="60">
        <v>0.55</v>
      </c>
      <c r="U10" s="25"/>
      <c r="W10" s="25"/>
      <c r="Y10" s="25"/>
      <c r="Z10" s="1">
        <f t="shared" si="0"/>
        <v>0</v>
      </c>
    </row>
    <row r="11" spans="2:26" ht="12.75" customHeight="1">
      <c r="B11" s="27" t="s">
        <v>33</v>
      </c>
      <c r="C11" s="23"/>
      <c r="D11" s="24">
        <v>1884</v>
      </c>
      <c r="E11" s="57">
        <v>1990</v>
      </c>
      <c r="F11" s="24">
        <v>1894</v>
      </c>
      <c r="G11" s="47">
        <v>1996</v>
      </c>
      <c r="H11" s="24">
        <v>4451</v>
      </c>
      <c r="I11" s="57">
        <v>4401</v>
      </c>
      <c r="J11" s="26">
        <v>2.99</v>
      </c>
      <c r="K11" s="60">
        <v>2.94</v>
      </c>
      <c r="L11" s="26">
        <v>17.41</v>
      </c>
      <c r="M11" s="60">
        <v>17.89</v>
      </c>
      <c r="N11" s="26">
        <v>49.68</v>
      </c>
      <c r="O11" s="60">
        <v>50.1</v>
      </c>
      <c r="P11" s="26">
        <v>7.37</v>
      </c>
      <c r="Q11" s="60">
        <v>8.09</v>
      </c>
      <c r="R11" s="26">
        <v>0.79</v>
      </c>
      <c r="S11" s="60">
        <v>0.75</v>
      </c>
      <c r="U11" s="25"/>
      <c r="V11" s="1"/>
      <c r="W11" s="25"/>
      <c r="X11" s="1"/>
      <c r="Y11" s="25"/>
      <c r="Z11" s="1">
        <f t="shared" si="0"/>
        <v>0</v>
      </c>
    </row>
    <row r="12" spans="3:26" ht="12.75" customHeight="1">
      <c r="C12" s="28" t="s">
        <v>9</v>
      </c>
      <c r="D12" s="24">
        <v>390</v>
      </c>
      <c r="E12" s="57">
        <v>354</v>
      </c>
      <c r="F12" s="24">
        <v>390</v>
      </c>
      <c r="G12" s="47">
        <v>354</v>
      </c>
      <c r="H12" s="24">
        <v>1165</v>
      </c>
      <c r="I12" s="57">
        <v>972</v>
      </c>
      <c r="J12" s="26">
        <v>3.24</v>
      </c>
      <c r="K12" s="60">
        <v>3.23</v>
      </c>
      <c r="L12" s="26">
        <v>17.46</v>
      </c>
      <c r="M12" s="60">
        <v>18.05</v>
      </c>
      <c r="N12" s="26">
        <v>50</v>
      </c>
      <c r="O12" s="60">
        <v>52.94</v>
      </c>
      <c r="P12" s="26">
        <v>5.85</v>
      </c>
      <c r="Q12" s="60">
        <v>6.57</v>
      </c>
      <c r="R12" s="26">
        <v>0.92</v>
      </c>
      <c r="S12" s="60">
        <v>0.85</v>
      </c>
      <c r="U12" s="25"/>
      <c r="V12" s="1"/>
      <c r="W12" s="25"/>
      <c r="X12" s="1"/>
      <c r="Y12" s="25"/>
      <c r="Z12" s="1">
        <f t="shared" si="0"/>
        <v>0</v>
      </c>
    </row>
    <row r="13" spans="3:26" ht="12.75" customHeight="1">
      <c r="C13" s="28" t="s">
        <v>10</v>
      </c>
      <c r="D13" s="24">
        <v>19</v>
      </c>
      <c r="E13" s="57">
        <v>29</v>
      </c>
      <c r="F13" s="24">
        <v>19</v>
      </c>
      <c r="G13" s="47">
        <v>29</v>
      </c>
      <c r="H13" s="24">
        <v>65</v>
      </c>
      <c r="I13" s="57">
        <v>85</v>
      </c>
      <c r="J13" s="26">
        <v>2.96</v>
      </c>
      <c r="K13" s="60">
        <v>3.37</v>
      </c>
      <c r="L13" s="26">
        <v>16.05</v>
      </c>
      <c r="M13" s="60">
        <v>16.45</v>
      </c>
      <c r="N13" s="26">
        <v>52.41</v>
      </c>
      <c r="O13" s="60">
        <v>46.74</v>
      </c>
      <c r="P13" s="26">
        <v>4.75</v>
      </c>
      <c r="Q13" s="60">
        <v>5.55</v>
      </c>
      <c r="R13" s="26">
        <v>1.14</v>
      </c>
      <c r="S13" s="60">
        <v>0.88</v>
      </c>
      <c r="U13" s="25"/>
      <c r="V13" s="1"/>
      <c r="W13" s="25"/>
      <c r="X13" s="1"/>
      <c r="Y13" s="25"/>
      <c r="Z13" s="1">
        <f t="shared" si="0"/>
        <v>0</v>
      </c>
    </row>
    <row r="14" spans="3:26" ht="12.75" customHeight="1">
      <c r="C14" s="28" t="s">
        <v>11</v>
      </c>
      <c r="D14" s="24">
        <v>1239</v>
      </c>
      <c r="E14" s="57">
        <v>1395</v>
      </c>
      <c r="F14" s="24">
        <v>1243</v>
      </c>
      <c r="G14" s="47">
        <v>1398</v>
      </c>
      <c r="H14" s="24">
        <v>2598</v>
      </c>
      <c r="I14" s="57">
        <v>2839</v>
      </c>
      <c r="J14" s="26">
        <v>2.8</v>
      </c>
      <c r="K14" s="60">
        <v>2.78</v>
      </c>
      <c r="L14" s="26">
        <v>16.63</v>
      </c>
      <c r="M14" s="60">
        <v>17.34</v>
      </c>
      <c r="N14" s="26">
        <v>46.97</v>
      </c>
      <c r="O14" s="60">
        <v>47.87</v>
      </c>
      <c r="P14" s="26">
        <v>7.94</v>
      </c>
      <c r="Q14" s="60">
        <v>8.52</v>
      </c>
      <c r="R14" s="26">
        <v>0.75</v>
      </c>
      <c r="S14" s="60">
        <v>0.73</v>
      </c>
      <c r="U14" s="25"/>
      <c r="V14" s="1"/>
      <c r="W14" s="25"/>
      <c r="X14" s="1"/>
      <c r="Y14" s="25"/>
      <c r="Z14" s="1">
        <f t="shared" si="0"/>
        <v>0</v>
      </c>
    </row>
    <row r="15" spans="3:26" ht="12.75" customHeight="1">
      <c r="C15" s="43" t="s">
        <v>34</v>
      </c>
      <c r="D15" s="24">
        <v>790</v>
      </c>
      <c r="E15" s="57">
        <v>852</v>
      </c>
      <c r="F15" s="24">
        <v>792</v>
      </c>
      <c r="G15" s="47">
        <v>854</v>
      </c>
      <c r="H15" s="24">
        <v>1838</v>
      </c>
      <c r="I15" s="57">
        <v>1868</v>
      </c>
      <c r="J15" s="26">
        <v>3.04</v>
      </c>
      <c r="K15" s="60">
        <v>2.96</v>
      </c>
      <c r="L15" s="26">
        <v>17.83</v>
      </c>
      <c r="M15" s="60">
        <v>18.23</v>
      </c>
      <c r="N15" s="26">
        <v>51.78</v>
      </c>
      <c r="O15" s="60">
        <v>51.8</v>
      </c>
      <c r="P15" s="26">
        <v>7.66</v>
      </c>
      <c r="Q15" s="60">
        <v>8.31</v>
      </c>
      <c r="R15" s="26">
        <v>0.76</v>
      </c>
      <c r="S15" s="60">
        <v>0.74</v>
      </c>
      <c r="U15" s="25"/>
      <c r="V15" s="1"/>
      <c r="W15" s="25"/>
      <c r="X15" s="1"/>
      <c r="Y15" s="25"/>
      <c r="Z15" s="1">
        <f t="shared" si="0"/>
        <v>0</v>
      </c>
    </row>
    <row r="16" spans="3:26" s="29" customFormat="1" ht="12.75" customHeight="1">
      <c r="C16" s="43" t="s">
        <v>35</v>
      </c>
      <c r="D16" s="20">
        <v>19</v>
      </c>
      <c r="E16" s="56">
        <v>7</v>
      </c>
      <c r="F16" s="20">
        <v>19</v>
      </c>
      <c r="G16" s="46">
        <v>7</v>
      </c>
      <c r="H16" s="20">
        <v>26</v>
      </c>
      <c r="I16" s="56">
        <v>9</v>
      </c>
      <c r="J16" s="22">
        <v>1.6</v>
      </c>
      <c r="K16" s="59">
        <v>1.91</v>
      </c>
      <c r="L16" s="22">
        <v>9.34</v>
      </c>
      <c r="M16" s="59">
        <v>11.87</v>
      </c>
      <c r="N16" s="22">
        <v>25.46</v>
      </c>
      <c r="O16" s="59">
        <v>30.78</v>
      </c>
      <c r="P16" s="22">
        <v>6.85</v>
      </c>
      <c r="Q16" s="59">
        <v>9.37</v>
      </c>
      <c r="R16" s="22">
        <v>0.85</v>
      </c>
      <c r="S16" s="59">
        <v>0.66</v>
      </c>
      <c r="U16" s="21"/>
      <c r="V16" s="1"/>
      <c r="W16" s="21"/>
      <c r="X16" s="1"/>
      <c r="Y16" s="21"/>
      <c r="Z16" s="1">
        <f t="shared" si="0"/>
        <v>0</v>
      </c>
    </row>
    <row r="17" spans="3:26" s="1" customFormat="1" ht="12.75" customHeight="1">
      <c r="C17" s="43" t="s">
        <v>36</v>
      </c>
      <c r="D17" s="24">
        <v>429</v>
      </c>
      <c r="E17" s="57">
        <v>534</v>
      </c>
      <c r="F17" s="24">
        <v>431</v>
      </c>
      <c r="G17" s="47">
        <v>534</v>
      </c>
      <c r="H17" s="24">
        <v>732</v>
      </c>
      <c r="I17" s="57">
        <v>959</v>
      </c>
      <c r="J17" s="26">
        <v>2.41</v>
      </c>
      <c r="K17" s="60">
        <v>2.52</v>
      </c>
      <c r="L17" s="26">
        <v>14.78</v>
      </c>
      <c r="M17" s="60">
        <v>16.03</v>
      </c>
      <c r="N17" s="26">
        <v>39.13</v>
      </c>
      <c r="O17" s="60">
        <v>41.92</v>
      </c>
      <c r="P17" s="26">
        <v>8.67</v>
      </c>
      <c r="Q17" s="60">
        <v>8.92</v>
      </c>
      <c r="R17" s="26">
        <v>0.71</v>
      </c>
      <c r="S17" s="60">
        <v>0.71</v>
      </c>
      <c r="U17" s="25"/>
      <c r="W17" s="25"/>
      <c r="Y17" s="25"/>
      <c r="Z17" s="1">
        <f t="shared" si="0"/>
        <v>0</v>
      </c>
    </row>
    <row r="18" spans="3:26" s="1" customFormat="1" ht="12.75" customHeight="1">
      <c r="C18" s="43" t="s">
        <v>37</v>
      </c>
      <c r="D18" s="24">
        <v>1</v>
      </c>
      <c r="E18" s="57">
        <v>2</v>
      </c>
      <c r="F18" s="24">
        <v>1</v>
      </c>
      <c r="G18" s="47">
        <v>2</v>
      </c>
      <c r="H18" s="24">
        <v>1</v>
      </c>
      <c r="I18" s="57">
        <v>3</v>
      </c>
      <c r="J18" s="26">
        <v>1.54</v>
      </c>
      <c r="K18" s="60">
        <v>1.42</v>
      </c>
      <c r="L18" s="26">
        <v>8.56</v>
      </c>
      <c r="M18" s="60">
        <v>10.12</v>
      </c>
      <c r="N18" s="26">
        <v>25.03</v>
      </c>
      <c r="O18" s="60">
        <v>26.76</v>
      </c>
      <c r="P18" s="26">
        <v>8.35</v>
      </c>
      <c r="Q18" s="60">
        <v>8.92</v>
      </c>
      <c r="R18" s="26">
        <v>0.66</v>
      </c>
      <c r="S18" s="60">
        <v>0.8</v>
      </c>
      <c r="U18" s="25"/>
      <c r="W18" s="25"/>
      <c r="Y18" s="25"/>
      <c r="Z18" s="1">
        <f t="shared" si="0"/>
        <v>0</v>
      </c>
    </row>
    <row r="19" spans="3:26" s="1" customFormat="1" ht="12.75" customHeight="1">
      <c r="C19" s="28" t="s">
        <v>12</v>
      </c>
      <c r="D19" s="24">
        <v>235</v>
      </c>
      <c r="E19" s="57">
        <v>212</v>
      </c>
      <c r="F19" s="24">
        <v>241</v>
      </c>
      <c r="G19" s="47">
        <v>216</v>
      </c>
      <c r="H19" s="24">
        <v>624</v>
      </c>
      <c r="I19" s="57">
        <v>505</v>
      </c>
      <c r="J19" s="26">
        <v>3.56</v>
      </c>
      <c r="K19" s="60">
        <v>3.38</v>
      </c>
      <c r="L19" s="26">
        <v>21.53</v>
      </c>
      <c r="M19" s="60">
        <v>21.43</v>
      </c>
      <c r="N19" s="26">
        <v>63.25</v>
      </c>
      <c r="O19" s="60">
        <v>60.42</v>
      </c>
      <c r="P19" s="26">
        <v>8.09</v>
      </c>
      <c r="Q19" s="60">
        <v>9.02</v>
      </c>
      <c r="R19" s="26">
        <v>0.75</v>
      </c>
      <c r="S19" s="60">
        <v>0.7</v>
      </c>
      <c r="U19" s="25"/>
      <c r="W19" s="25"/>
      <c r="Y19" s="25"/>
      <c r="Z19" s="1">
        <f t="shared" si="0"/>
        <v>0</v>
      </c>
    </row>
    <row r="20" spans="3:26" s="29" customFormat="1" ht="12.75" customHeight="1">
      <c r="C20" s="30"/>
      <c r="D20" s="31"/>
      <c r="E20" s="58"/>
      <c r="F20" s="31"/>
      <c r="G20" s="48"/>
      <c r="H20" s="31"/>
      <c r="I20" s="58"/>
      <c r="J20" s="26"/>
      <c r="K20" s="60"/>
      <c r="L20" s="26"/>
      <c r="M20" s="60"/>
      <c r="N20" s="26"/>
      <c r="O20" s="60"/>
      <c r="P20" s="26"/>
      <c r="Q20" s="60"/>
      <c r="R20" s="26"/>
      <c r="S20" s="60"/>
      <c r="U20" s="25"/>
      <c r="V20" s="1"/>
      <c r="W20" s="25"/>
      <c r="X20" s="1"/>
      <c r="Y20" s="25"/>
      <c r="Z20" s="1">
        <f t="shared" si="0"/>
        <v>0</v>
      </c>
    </row>
    <row r="21" spans="1:26" s="1" customFormat="1" ht="12.75" customHeight="1">
      <c r="A21" s="18" t="s">
        <v>38</v>
      </c>
      <c r="B21" s="18"/>
      <c r="C21" s="19"/>
      <c r="D21" s="20">
        <v>5651</v>
      </c>
      <c r="E21" s="56">
        <v>6113</v>
      </c>
      <c r="F21" s="20">
        <v>5667</v>
      </c>
      <c r="G21" s="46">
        <v>6129</v>
      </c>
      <c r="H21" s="20">
        <v>19011</v>
      </c>
      <c r="I21" s="56">
        <v>19484</v>
      </c>
      <c r="J21" s="22">
        <v>5.41</v>
      </c>
      <c r="K21" s="59">
        <v>5.44</v>
      </c>
      <c r="L21" s="22">
        <v>36.73</v>
      </c>
      <c r="M21" s="59">
        <v>37.8</v>
      </c>
      <c r="N21" s="22">
        <v>108.55</v>
      </c>
      <c r="O21" s="59">
        <v>111.78</v>
      </c>
      <c r="P21" s="22">
        <v>10.89</v>
      </c>
      <c r="Q21" s="59">
        <v>11.83</v>
      </c>
      <c r="R21" s="22">
        <v>0.62</v>
      </c>
      <c r="S21" s="59">
        <v>0.59</v>
      </c>
      <c r="U21" s="21"/>
      <c r="W21" s="21"/>
      <c r="Y21" s="21"/>
      <c r="Z21" s="1">
        <f t="shared" si="0"/>
        <v>0</v>
      </c>
    </row>
    <row r="22" spans="2:26" s="1" customFormat="1" ht="12.75" customHeight="1">
      <c r="B22" s="18" t="s">
        <v>32</v>
      </c>
      <c r="C22" s="23"/>
      <c r="D22" s="24">
        <v>3786</v>
      </c>
      <c r="E22" s="57">
        <v>4120</v>
      </c>
      <c r="F22" s="24">
        <v>3792</v>
      </c>
      <c r="G22" s="47">
        <v>4129</v>
      </c>
      <c r="H22" s="24">
        <v>14646</v>
      </c>
      <c r="I22" s="57">
        <v>15103</v>
      </c>
      <c r="J22" s="26">
        <v>6.6</v>
      </c>
      <c r="K22" s="60">
        <v>6.63</v>
      </c>
      <c r="L22" s="26">
        <v>46.21</v>
      </c>
      <c r="M22" s="60">
        <v>47.29</v>
      </c>
      <c r="N22" s="26">
        <v>137.74</v>
      </c>
      <c r="O22" s="60">
        <v>141.39</v>
      </c>
      <c r="P22" s="26">
        <v>11.95</v>
      </c>
      <c r="Q22" s="60">
        <v>12.9</v>
      </c>
      <c r="R22" s="26">
        <v>0.59</v>
      </c>
      <c r="S22" s="60">
        <v>0.55</v>
      </c>
      <c r="U22" s="25"/>
      <c r="W22" s="25"/>
      <c r="Y22" s="25"/>
      <c r="Z22" s="1">
        <f t="shared" si="0"/>
        <v>0</v>
      </c>
    </row>
    <row r="23" spans="2:26" ht="12.75" customHeight="1">
      <c r="B23" s="27" t="s">
        <v>33</v>
      </c>
      <c r="C23" s="23"/>
      <c r="D23" s="24">
        <v>1843</v>
      </c>
      <c r="E23" s="57">
        <v>1947</v>
      </c>
      <c r="F23" s="24">
        <v>1853</v>
      </c>
      <c r="G23" s="47">
        <v>1953</v>
      </c>
      <c r="H23" s="24">
        <v>4337</v>
      </c>
      <c r="I23" s="57">
        <v>4289</v>
      </c>
      <c r="J23" s="26">
        <v>2.97</v>
      </c>
      <c r="K23" s="60">
        <v>2.91</v>
      </c>
      <c r="L23" s="26">
        <v>17.25</v>
      </c>
      <c r="M23" s="60">
        <v>17.71</v>
      </c>
      <c r="N23" s="26">
        <v>48.57</v>
      </c>
      <c r="O23" s="60">
        <v>49.13</v>
      </c>
      <c r="P23" s="26">
        <v>7.33</v>
      </c>
      <c r="Q23" s="60">
        <v>8.04</v>
      </c>
      <c r="R23" s="26">
        <v>0.79</v>
      </c>
      <c r="S23" s="60">
        <v>0.76</v>
      </c>
      <c r="U23" s="25"/>
      <c r="V23" s="1"/>
      <c r="W23" s="25"/>
      <c r="X23" s="1"/>
      <c r="Y23" s="25"/>
      <c r="Z23" s="1">
        <f t="shared" si="0"/>
        <v>0</v>
      </c>
    </row>
    <row r="24" spans="3:26" ht="12.75" customHeight="1">
      <c r="C24" s="28" t="s">
        <v>9</v>
      </c>
      <c r="D24" s="24">
        <v>390</v>
      </c>
      <c r="E24" s="57">
        <v>354</v>
      </c>
      <c r="F24" s="24">
        <v>390</v>
      </c>
      <c r="G24" s="47">
        <v>354</v>
      </c>
      <c r="H24" s="24">
        <v>1164</v>
      </c>
      <c r="I24" s="57">
        <v>972</v>
      </c>
      <c r="J24" s="26">
        <v>3.24</v>
      </c>
      <c r="K24" s="60">
        <v>3.23</v>
      </c>
      <c r="L24" s="26">
        <v>17.47</v>
      </c>
      <c r="M24" s="60">
        <v>18.06</v>
      </c>
      <c r="N24" s="26">
        <v>50</v>
      </c>
      <c r="O24" s="60">
        <v>52.94</v>
      </c>
      <c r="P24" s="26">
        <v>5.85</v>
      </c>
      <c r="Q24" s="60">
        <v>6.57</v>
      </c>
      <c r="R24" s="26">
        <v>0.92</v>
      </c>
      <c r="S24" s="60">
        <v>0.85</v>
      </c>
      <c r="U24" s="25"/>
      <c r="V24" s="1"/>
      <c r="W24" s="25"/>
      <c r="X24" s="1"/>
      <c r="Y24" s="25"/>
      <c r="Z24" s="1">
        <f t="shared" si="0"/>
        <v>0</v>
      </c>
    </row>
    <row r="25" spans="3:26" ht="12.75" customHeight="1">
      <c r="C25" s="28" t="s">
        <v>10</v>
      </c>
      <c r="D25" s="24">
        <v>19</v>
      </c>
      <c r="E25" s="57">
        <v>29</v>
      </c>
      <c r="F25" s="24">
        <v>19</v>
      </c>
      <c r="G25" s="47">
        <v>29</v>
      </c>
      <c r="H25" s="24">
        <v>65</v>
      </c>
      <c r="I25" s="57">
        <v>85</v>
      </c>
      <c r="J25" s="26">
        <v>2.96</v>
      </c>
      <c r="K25" s="60">
        <v>3.37</v>
      </c>
      <c r="L25" s="26">
        <v>16.05</v>
      </c>
      <c r="M25" s="60">
        <v>16.45</v>
      </c>
      <c r="N25" s="26">
        <v>52.41</v>
      </c>
      <c r="O25" s="60">
        <v>46.74</v>
      </c>
      <c r="P25" s="26">
        <v>4.75</v>
      </c>
      <c r="Q25" s="60">
        <v>5.55</v>
      </c>
      <c r="R25" s="26">
        <v>1.14</v>
      </c>
      <c r="S25" s="60">
        <v>0.88</v>
      </c>
      <c r="U25" s="25"/>
      <c r="V25" s="1"/>
      <c r="W25" s="25"/>
      <c r="X25" s="1"/>
      <c r="Y25" s="25"/>
      <c r="Z25" s="1">
        <f t="shared" si="0"/>
        <v>0</v>
      </c>
    </row>
    <row r="26" spans="3:26" ht="12.75" customHeight="1">
      <c r="C26" s="28" t="s">
        <v>11</v>
      </c>
      <c r="D26" s="24">
        <v>1205</v>
      </c>
      <c r="E26" s="57">
        <v>1359</v>
      </c>
      <c r="F26" s="24">
        <v>1209</v>
      </c>
      <c r="G26" s="47">
        <v>1361</v>
      </c>
      <c r="H26" s="24">
        <v>2504</v>
      </c>
      <c r="I26" s="57">
        <v>2747</v>
      </c>
      <c r="J26" s="26">
        <v>2.78</v>
      </c>
      <c r="K26" s="60">
        <v>2.76</v>
      </c>
      <c r="L26" s="26">
        <v>16.44</v>
      </c>
      <c r="M26" s="60">
        <v>17.15</v>
      </c>
      <c r="N26" s="26">
        <v>45.75</v>
      </c>
      <c r="O26" s="60">
        <v>46.84</v>
      </c>
      <c r="P26" s="26">
        <v>7.91</v>
      </c>
      <c r="Q26" s="60">
        <v>8.48</v>
      </c>
      <c r="R26" s="26">
        <v>0.75</v>
      </c>
      <c r="S26" s="60">
        <v>0.73</v>
      </c>
      <c r="U26" s="25"/>
      <c r="V26" s="1"/>
      <c r="W26" s="25"/>
      <c r="X26" s="1"/>
      <c r="Y26" s="25"/>
      <c r="Z26" s="1">
        <f t="shared" si="0"/>
        <v>0</v>
      </c>
    </row>
    <row r="27" spans="3:26" ht="12.75" customHeight="1">
      <c r="C27" s="43" t="s">
        <v>34</v>
      </c>
      <c r="D27" s="24">
        <v>760</v>
      </c>
      <c r="E27" s="56">
        <v>823</v>
      </c>
      <c r="F27" s="24">
        <v>762</v>
      </c>
      <c r="G27" s="47">
        <v>825</v>
      </c>
      <c r="H27" s="24">
        <v>1757</v>
      </c>
      <c r="I27" s="57">
        <v>1787</v>
      </c>
      <c r="J27" s="26">
        <v>3.02</v>
      </c>
      <c r="K27" s="60">
        <v>2.93</v>
      </c>
      <c r="L27" s="26">
        <v>17.61</v>
      </c>
      <c r="M27" s="60">
        <v>17.94</v>
      </c>
      <c r="N27" s="26">
        <v>50.32</v>
      </c>
      <c r="O27" s="60">
        <v>50.39</v>
      </c>
      <c r="P27" s="26">
        <v>7.62</v>
      </c>
      <c r="Q27" s="60">
        <v>8.26</v>
      </c>
      <c r="R27" s="26">
        <v>0.77</v>
      </c>
      <c r="S27" s="60">
        <v>0.74</v>
      </c>
      <c r="U27" s="21"/>
      <c r="V27" s="1"/>
      <c r="W27" s="25"/>
      <c r="X27" s="1"/>
      <c r="Y27" s="25"/>
      <c r="Z27" s="1">
        <f t="shared" si="0"/>
        <v>0</v>
      </c>
    </row>
    <row r="28" spans="3:26" s="29" customFormat="1" ht="12.75" customHeight="1">
      <c r="C28" s="43" t="s">
        <v>35</v>
      </c>
      <c r="D28" s="20">
        <v>18</v>
      </c>
      <c r="E28" s="57">
        <v>7</v>
      </c>
      <c r="F28" s="20">
        <v>18</v>
      </c>
      <c r="G28" s="46">
        <v>7</v>
      </c>
      <c r="H28" s="20">
        <v>22</v>
      </c>
      <c r="I28" s="56">
        <v>9</v>
      </c>
      <c r="J28" s="22">
        <v>1.51</v>
      </c>
      <c r="K28" s="59">
        <v>1.91</v>
      </c>
      <c r="L28" s="22">
        <v>8.6</v>
      </c>
      <c r="M28" s="59">
        <v>11.83</v>
      </c>
      <c r="N28" s="22">
        <v>23.08</v>
      </c>
      <c r="O28" s="60">
        <v>30.15</v>
      </c>
      <c r="P28" s="22">
        <v>7.08</v>
      </c>
      <c r="Q28" s="59">
        <v>9.51</v>
      </c>
      <c r="R28" s="22">
        <v>0.81</v>
      </c>
      <c r="S28" s="59">
        <v>0.65</v>
      </c>
      <c r="U28" s="25"/>
      <c r="V28" s="1"/>
      <c r="W28" s="21"/>
      <c r="X28" s="1"/>
      <c r="Y28" s="21"/>
      <c r="Z28" s="1">
        <f t="shared" si="0"/>
        <v>0</v>
      </c>
    </row>
    <row r="29" spans="3:26" s="1" customFormat="1" ht="12.75" customHeight="1">
      <c r="C29" s="43" t="s">
        <v>36</v>
      </c>
      <c r="D29" s="24">
        <v>426</v>
      </c>
      <c r="E29" s="57">
        <v>527</v>
      </c>
      <c r="F29" s="24">
        <v>427</v>
      </c>
      <c r="G29" s="47">
        <v>527</v>
      </c>
      <c r="H29" s="24">
        <v>724</v>
      </c>
      <c r="I29" s="57">
        <v>948</v>
      </c>
      <c r="J29" s="26">
        <v>2.4</v>
      </c>
      <c r="K29" s="60">
        <v>2.51</v>
      </c>
      <c r="L29" s="26">
        <v>14.71</v>
      </c>
      <c r="M29" s="60">
        <v>16.01</v>
      </c>
      <c r="N29" s="26">
        <v>38.59</v>
      </c>
      <c r="O29" s="59">
        <v>41.62</v>
      </c>
      <c r="P29" s="26">
        <v>8.66</v>
      </c>
      <c r="Q29" s="60">
        <v>8.89</v>
      </c>
      <c r="R29" s="26">
        <v>0.71</v>
      </c>
      <c r="S29" s="60">
        <v>0.72</v>
      </c>
      <c r="U29" s="25"/>
      <c r="W29" s="25"/>
      <c r="Y29" s="25"/>
      <c r="Z29" s="1">
        <f t="shared" si="0"/>
        <v>0</v>
      </c>
    </row>
    <row r="30" spans="3:26" s="1" customFormat="1" ht="12.75" customHeight="1">
      <c r="C30" s="43" t="s">
        <v>37</v>
      </c>
      <c r="D30" s="24">
        <v>1</v>
      </c>
      <c r="E30" s="57">
        <v>2</v>
      </c>
      <c r="F30" s="24">
        <v>1</v>
      </c>
      <c r="G30" s="47">
        <v>2</v>
      </c>
      <c r="H30" s="24">
        <v>1</v>
      </c>
      <c r="I30" s="57">
        <v>3</v>
      </c>
      <c r="J30" s="26">
        <v>1.54</v>
      </c>
      <c r="K30" s="60">
        <v>1.42</v>
      </c>
      <c r="L30" s="26">
        <v>8.56</v>
      </c>
      <c r="M30" s="60">
        <v>10.12</v>
      </c>
      <c r="N30" s="26">
        <v>25.03</v>
      </c>
      <c r="O30" s="60">
        <v>26.76</v>
      </c>
      <c r="P30" s="26">
        <v>8.35</v>
      </c>
      <c r="Q30" s="60">
        <v>8.92</v>
      </c>
      <c r="R30" s="26">
        <v>0.66</v>
      </c>
      <c r="S30" s="60">
        <v>0.8</v>
      </c>
      <c r="U30" s="25"/>
      <c r="W30" s="25"/>
      <c r="Y30" s="25"/>
      <c r="Z30" s="1">
        <f t="shared" si="0"/>
        <v>0</v>
      </c>
    </row>
    <row r="31" spans="3:26" s="1" customFormat="1" ht="12.75" customHeight="1">
      <c r="C31" s="28" t="s">
        <v>12</v>
      </c>
      <c r="D31" s="24">
        <v>229</v>
      </c>
      <c r="E31" s="57">
        <v>206</v>
      </c>
      <c r="F31" s="24">
        <v>235</v>
      </c>
      <c r="G31" s="47">
        <v>210</v>
      </c>
      <c r="H31" s="24">
        <v>604</v>
      </c>
      <c r="I31" s="57">
        <v>484</v>
      </c>
      <c r="J31" s="26">
        <v>3.54</v>
      </c>
      <c r="K31" s="60">
        <v>3.34</v>
      </c>
      <c r="L31" s="26">
        <v>21.27</v>
      </c>
      <c r="M31" s="60">
        <v>21.02</v>
      </c>
      <c r="N31" s="26">
        <v>60.65</v>
      </c>
      <c r="O31" s="60">
        <v>57.98</v>
      </c>
      <c r="P31" s="26">
        <v>8.05</v>
      </c>
      <c r="Q31" s="60">
        <v>8.93</v>
      </c>
      <c r="R31" s="26">
        <v>0.75</v>
      </c>
      <c r="S31" s="60">
        <v>0.71</v>
      </c>
      <c r="U31" s="25"/>
      <c r="W31" s="25"/>
      <c r="Y31" s="25"/>
      <c r="Z31" s="1">
        <f t="shared" si="0"/>
        <v>0</v>
      </c>
    </row>
    <row r="32" spans="3:26" s="1" customFormat="1" ht="12.75" customHeight="1">
      <c r="C32" s="28"/>
      <c r="D32" s="24"/>
      <c r="E32" s="57"/>
      <c r="F32" s="24"/>
      <c r="G32" s="47"/>
      <c r="H32" s="24"/>
      <c r="I32" s="57"/>
      <c r="J32" s="26"/>
      <c r="K32" s="60"/>
      <c r="L32" s="26"/>
      <c r="M32" s="60"/>
      <c r="N32" s="26"/>
      <c r="O32" s="60"/>
      <c r="P32" s="26"/>
      <c r="Q32" s="60"/>
      <c r="R32" s="26"/>
      <c r="S32" s="60"/>
      <c r="U32" s="25"/>
      <c r="W32" s="25"/>
      <c r="Y32" s="25"/>
      <c r="Z32" s="1">
        <f t="shared" si="0"/>
        <v>0</v>
      </c>
    </row>
    <row r="33" spans="1:26" s="1" customFormat="1" ht="12.75" customHeight="1">
      <c r="A33" s="62" t="s">
        <v>39</v>
      </c>
      <c r="B33" s="71"/>
      <c r="C33" s="72"/>
      <c r="D33" s="20">
        <v>55</v>
      </c>
      <c r="E33" s="56">
        <v>16</v>
      </c>
      <c r="F33" s="20">
        <v>55</v>
      </c>
      <c r="G33" s="46">
        <v>16</v>
      </c>
      <c r="H33" s="20">
        <v>255</v>
      </c>
      <c r="I33" s="56">
        <v>67</v>
      </c>
      <c r="J33" s="22">
        <v>7.91</v>
      </c>
      <c r="K33" s="59">
        <v>7.26</v>
      </c>
      <c r="L33" s="22">
        <v>59.92</v>
      </c>
      <c r="M33" s="59">
        <v>56.75</v>
      </c>
      <c r="N33" s="22">
        <v>191.88</v>
      </c>
      <c r="O33" s="59">
        <v>188.37</v>
      </c>
      <c r="P33" s="22">
        <v>12.95</v>
      </c>
      <c r="Q33" s="59">
        <v>13.37</v>
      </c>
      <c r="R33" s="22">
        <v>0.59</v>
      </c>
      <c r="S33" s="59">
        <v>0.58</v>
      </c>
      <c r="U33" s="21"/>
      <c r="W33" s="21"/>
      <c r="Y33" s="21"/>
      <c r="Z33" s="1">
        <f t="shared" si="0"/>
        <v>0</v>
      </c>
    </row>
    <row r="34" spans="3:26" s="1" customFormat="1" ht="12.75" customHeight="1">
      <c r="C34" s="28"/>
      <c r="D34" s="24"/>
      <c r="E34" s="57"/>
      <c r="F34" s="24"/>
      <c r="G34" s="47"/>
      <c r="H34" s="24"/>
      <c r="I34" s="57"/>
      <c r="J34" s="26"/>
      <c r="K34" s="60"/>
      <c r="L34" s="26"/>
      <c r="M34" s="60"/>
      <c r="N34" s="26"/>
      <c r="O34" s="60"/>
      <c r="P34" s="26"/>
      <c r="Q34" s="60"/>
      <c r="R34" s="26"/>
      <c r="S34" s="60"/>
      <c r="U34" s="25"/>
      <c r="W34" s="25"/>
      <c r="Y34" s="25"/>
      <c r="Z34" s="1">
        <f t="shared" si="0"/>
        <v>0</v>
      </c>
    </row>
    <row r="35" spans="1:26" s="1" customFormat="1" ht="12.75" customHeight="1">
      <c r="A35" s="62" t="s">
        <v>40</v>
      </c>
      <c r="B35" s="71"/>
      <c r="C35" s="72"/>
      <c r="D35" s="20">
        <v>368</v>
      </c>
      <c r="E35" s="56">
        <v>381</v>
      </c>
      <c r="F35" s="20">
        <v>369</v>
      </c>
      <c r="G35" s="46">
        <v>382</v>
      </c>
      <c r="H35" s="20">
        <v>1381</v>
      </c>
      <c r="I35" s="57">
        <v>1334</v>
      </c>
      <c r="J35" s="22">
        <v>6.19</v>
      </c>
      <c r="K35" s="59">
        <v>6.14</v>
      </c>
      <c r="L35" s="22">
        <v>43.17</v>
      </c>
      <c r="M35" s="59">
        <v>43.32</v>
      </c>
      <c r="N35" s="22">
        <v>168.71</v>
      </c>
      <c r="O35" s="59">
        <v>168.75</v>
      </c>
      <c r="P35" s="22">
        <v>11.49</v>
      </c>
      <c r="Q35" s="59">
        <v>12.34</v>
      </c>
      <c r="R35" s="22">
        <v>0.61</v>
      </c>
      <c r="S35" s="59">
        <v>0.57</v>
      </c>
      <c r="U35" s="21"/>
      <c r="W35" s="21"/>
      <c r="Y35" s="25"/>
      <c r="Z35" s="1">
        <f t="shared" si="0"/>
        <v>0</v>
      </c>
    </row>
    <row r="36" spans="3:26" s="1" customFormat="1" ht="12.75" customHeight="1">
      <c r="C36" s="28"/>
      <c r="D36" s="24"/>
      <c r="E36" s="57"/>
      <c r="F36" s="24"/>
      <c r="G36" s="47"/>
      <c r="H36" s="24"/>
      <c r="I36" s="57"/>
      <c r="J36" s="26"/>
      <c r="K36" s="60"/>
      <c r="L36" s="26"/>
      <c r="M36" s="60"/>
      <c r="N36" s="26"/>
      <c r="O36" s="60"/>
      <c r="P36" s="26"/>
      <c r="Q36" s="60"/>
      <c r="R36" s="26"/>
      <c r="S36" s="60"/>
      <c r="U36" s="25"/>
      <c r="W36" s="25"/>
      <c r="Y36" s="25"/>
      <c r="Z36" s="1">
        <f t="shared" si="0"/>
        <v>0</v>
      </c>
    </row>
    <row r="37" spans="1:26" s="1" customFormat="1" ht="12.75" customHeight="1">
      <c r="A37" s="62" t="s">
        <v>41</v>
      </c>
      <c r="B37" s="71"/>
      <c r="C37" s="72"/>
      <c r="D37" s="20"/>
      <c r="E37" s="56"/>
      <c r="F37" s="20"/>
      <c r="G37" s="46"/>
      <c r="H37" s="20"/>
      <c r="I37" s="56"/>
      <c r="J37" s="22"/>
      <c r="K37" s="59"/>
      <c r="L37" s="22"/>
      <c r="M37" s="59"/>
      <c r="N37" s="22"/>
      <c r="O37" s="59"/>
      <c r="P37" s="22"/>
      <c r="Q37" s="59"/>
      <c r="R37" s="22"/>
      <c r="S37" s="59"/>
      <c r="U37" s="21"/>
      <c r="W37" s="21"/>
      <c r="Y37" s="21"/>
      <c r="Z37" s="1">
        <f t="shared" si="0"/>
        <v>0</v>
      </c>
    </row>
    <row r="38" spans="2:26" s="1" customFormat="1" ht="12.75" customHeight="1">
      <c r="B38" s="62" t="s">
        <v>13</v>
      </c>
      <c r="C38" s="63"/>
      <c r="D38" s="24">
        <v>487</v>
      </c>
      <c r="E38" s="57">
        <v>391</v>
      </c>
      <c r="F38" s="24">
        <v>487</v>
      </c>
      <c r="G38" s="47">
        <v>392</v>
      </c>
      <c r="H38" s="24">
        <v>1902</v>
      </c>
      <c r="I38" s="57">
        <v>1418</v>
      </c>
      <c r="J38" s="26">
        <v>6.72</v>
      </c>
      <c r="K38" s="60">
        <v>6.98</v>
      </c>
      <c r="L38" s="26">
        <v>49.63</v>
      </c>
      <c r="M38" s="60">
        <v>51.71</v>
      </c>
      <c r="N38" s="26">
        <v>154.5</v>
      </c>
      <c r="O38" s="60">
        <v>162.25</v>
      </c>
      <c r="P38" s="26">
        <v>12.7</v>
      </c>
      <c r="Q38" s="60">
        <v>14.27</v>
      </c>
      <c r="R38" s="26">
        <v>0.58</v>
      </c>
      <c r="S38" s="60">
        <v>0.52</v>
      </c>
      <c r="U38" s="25"/>
      <c r="W38" s="25"/>
      <c r="Y38" s="25"/>
      <c r="Z38" s="1">
        <f t="shared" si="0"/>
        <v>0</v>
      </c>
    </row>
    <row r="39" spans="2:26" ht="12.75" customHeight="1">
      <c r="B39" s="62" t="s">
        <v>14</v>
      </c>
      <c r="C39" s="63"/>
      <c r="D39" s="24">
        <v>163</v>
      </c>
      <c r="E39" s="57">
        <v>122</v>
      </c>
      <c r="F39" s="24">
        <v>163</v>
      </c>
      <c r="G39" s="47">
        <v>122</v>
      </c>
      <c r="H39" s="24">
        <v>577</v>
      </c>
      <c r="I39" s="57">
        <v>405</v>
      </c>
      <c r="J39" s="26">
        <v>5.83</v>
      </c>
      <c r="K39" s="60">
        <v>6.07</v>
      </c>
      <c r="L39" s="26">
        <v>39.38</v>
      </c>
      <c r="M39" s="60">
        <v>41.42</v>
      </c>
      <c r="N39" s="26">
        <v>120.27</v>
      </c>
      <c r="O39" s="60">
        <v>124.36</v>
      </c>
      <c r="P39" s="26">
        <v>11.09</v>
      </c>
      <c r="Q39" s="60">
        <v>12.47</v>
      </c>
      <c r="R39" s="26">
        <v>0.61</v>
      </c>
      <c r="S39" s="60">
        <v>0.55</v>
      </c>
      <c r="U39" s="25"/>
      <c r="V39" s="1"/>
      <c r="W39" s="25"/>
      <c r="X39" s="1"/>
      <c r="Y39" s="25"/>
      <c r="Z39" s="1">
        <f t="shared" si="0"/>
        <v>0</v>
      </c>
    </row>
    <row r="40" spans="2:26" ht="12.75" customHeight="1">
      <c r="B40" s="62" t="s">
        <v>15</v>
      </c>
      <c r="C40" s="63"/>
      <c r="D40" s="24">
        <v>402</v>
      </c>
      <c r="E40" s="57">
        <v>349</v>
      </c>
      <c r="F40" s="24">
        <v>403</v>
      </c>
      <c r="G40" s="47">
        <v>349</v>
      </c>
      <c r="H40" s="24">
        <v>1400</v>
      </c>
      <c r="I40" s="57">
        <v>1100</v>
      </c>
      <c r="J40" s="26">
        <v>5.88</v>
      </c>
      <c r="K40" s="60">
        <v>6.02</v>
      </c>
      <c r="L40" s="26">
        <v>39.06</v>
      </c>
      <c r="M40" s="60">
        <v>40.39</v>
      </c>
      <c r="N40" s="26">
        <v>120.72</v>
      </c>
      <c r="O40" s="60">
        <v>124.07</v>
      </c>
      <c r="P40" s="26">
        <v>11.21</v>
      </c>
      <c r="Q40" s="60">
        <v>12.81</v>
      </c>
      <c r="R40" s="26">
        <v>0.59</v>
      </c>
      <c r="S40" s="60">
        <v>0.52</v>
      </c>
      <c r="U40" s="25"/>
      <c r="V40" s="1"/>
      <c r="W40" s="25"/>
      <c r="X40" s="1"/>
      <c r="Y40" s="25"/>
      <c r="Z40" s="1">
        <f t="shared" si="0"/>
        <v>0</v>
      </c>
    </row>
    <row r="41" spans="2:26" ht="12.75" customHeight="1">
      <c r="B41" s="62" t="s">
        <v>16</v>
      </c>
      <c r="C41" s="63"/>
      <c r="D41" s="24">
        <v>950</v>
      </c>
      <c r="E41" s="57">
        <v>875</v>
      </c>
      <c r="F41" s="24">
        <v>952</v>
      </c>
      <c r="G41" s="47">
        <v>877</v>
      </c>
      <c r="H41" s="24">
        <v>3196</v>
      </c>
      <c r="I41" s="57">
        <v>2667</v>
      </c>
      <c r="J41" s="26">
        <v>5.57</v>
      </c>
      <c r="K41" s="60">
        <v>5.52</v>
      </c>
      <c r="L41" s="26">
        <v>36.01</v>
      </c>
      <c r="M41" s="60">
        <v>36.03</v>
      </c>
      <c r="N41" s="26">
        <v>109.77</v>
      </c>
      <c r="O41" s="60">
        <v>109.2</v>
      </c>
      <c r="P41" s="26">
        <v>10.7</v>
      </c>
      <c r="Q41" s="60">
        <v>11.82</v>
      </c>
      <c r="R41" s="26">
        <v>0.6</v>
      </c>
      <c r="S41" s="60">
        <v>0.55</v>
      </c>
      <c r="U41" s="25"/>
      <c r="V41" s="1"/>
      <c r="W41" s="25"/>
      <c r="X41" s="1"/>
      <c r="Y41" s="25"/>
      <c r="Z41" s="1">
        <f t="shared" si="0"/>
        <v>0</v>
      </c>
    </row>
    <row r="42" spans="2:26" ht="12.75" customHeight="1">
      <c r="B42" s="62" t="s">
        <v>17</v>
      </c>
      <c r="C42" s="63"/>
      <c r="D42" s="24">
        <f>943+917</f>
        <v>1860</v>
      </c>
      <c r="E42" s="57">
        <v>1722</v>
      </c>
      <c r="F42" s="24">
        <f>945+918</f>
        <v>1863</v>
      </c>
      <c r="G42" s="47">
        <v>1726</v>
      </c>
      <c r="H42" s="24">
        <f>3274+3153</f>
        <v>6427</v>
      </c>
      <c r="I42" s="57">
        <v>5667</v>
      </c>
      <c r="J42" s="33" t="s">
        <v>18</v>
      </c>
      <c r="K42" s="60">
        <v>5.69</v>
      </c>
      <c r="L42" s="33" t="s">
        <v>18</v>
      </c>
      <c r="M42" s="60">
        <v>38.39</v>
      </c>
      <c r="N42" s="33" t="s">
        <v>18</v>
      </c>
      <c r="O42" s="60">
        <v>115.8</v>
      </c>
      <c r="P42" s="33" t="s">
        <v>18</v>
      </c>
      <c r="Q42" s="60">
        <v>11.66</v>
      </c>
      <c r="R42" s="33" t="s">
        <v>18</v>
      </c>
      <c r="S42" s="60">
        <v>0.58</v>
      </c>
      <c r="U42" s="25"/>
      <c r="V42" s="1"/>
      <c r="W42" s="25"/>
      <c r="X42" s="1"/>
      <c r="Y42" s="25"/>
      <c r="Z42" s="1">
        <f t="shared" si="0"/>
        <v>0</v>
      </c>
    </row>
    <row r="43" spans="2:26" s="1" customFormat="1" ht="12.75" customHeight="1">
      <c r="B43" s="62" t="s">
        <v>19</v>
      </c>
      <c r="C43" s="63"/>
      <c r="D43" s="24">
        <f>767+523+251+202</f>
        <v>1743</v>
      </c>
      <c r="E43" s="57">
        <v>1584</v>
      </c>
      <c r="F43" s="24">
        <f>769+524+252+202</f>
        <v>1747</v>
      </c>
      <c r="G43" s="47">
        <v>1588</v>
      </c>
      <c r="H43" s="24">
        <f>2669+1619+789+620</f>
        <v>5697</v>
      </c>
      <c r="I43" s="57">
        <v>4982</v>
      </c>
      <c r="J43" s="34" t="s">
        <v>18</v>
      </c>
      <c r="K43" s="60">
        <v>5.15</v>
      </c>
      <c r="L43" s="34" t="s">
        <v>18</v>
      </c>
      <c r="M43" s="60">
        <v>36.22</v>
      </c>
      <c r="N43" s="34" t="s">
        <v>18</v>
      </c>
      <c r="O43" s="60">
        <v>109.25</v>
      </c>
      <c r="P43" s="34" t="s">
        <v>18</v>
      </c>
      <c r="Q43" s="60">
        <v>11.52</v>
      </c>
      <c r="R43" s="34" t="s">
        <v>18</v>
      </c>
      <c r="S43" s="60">
        <v>0.61</v>
      </c>
      <c r="U43" s="25"/>
      <c r="W43" s="25"/>
      <c r="Y43" s="25"/>
      <c r="Z43" s="1">
        <f t="shared" si="0"/>
        <v>0</v>
      </c>
    </row>
    <row r="44" spans="2:26" s="1" customFormat="1" ht="12.75" customHeight="1">
      <c r="B44" s="62" t="s">
        <v>20</v>
      </c>
      <c r="C44" s="63"/>
      <c r="D44" s="35" t="s">
        <v>18</v>
      </c>
      <c r="E44" s="57">
        <v>577</v>
      </c>
      <c r="F44" s="35" t="s">
        <v>18</v>
      </c>
      <c r="G44" s="47">
        <v>578</v>
      </c>
      <c r="H44" s="35" t="s">
        <v>18</v>
      </c>
      <c r="I44" s="57">
        <v>1774</v>
      </c>
      <c r="J44" s="34" t="s">
        <v>18</v>
      </c>
      <c r="K44" s="60">
        <v>4.75</v>
      </c>
      <c r="L44" s="34" t="s">
        <v>18</v>
      </c>
      <c r="M44" s="60">
        <v>34.52</v>
      </c>
      <c r="N44" s="34" t="s">
        <v>18</v>
      </c>
      <c r="O44" s="60">
        <v>102.12</v>
      </c>
      <c r="P44" s="34" t="s">
        <v>18</v>
      </c>
      <c r="Q44" s="60">
        <v>11.23</v>
      </c>
      <c r="R44" s="34" t="s">
        <v>18</v>
      </c>
      <c r="S44" s="60">
        <v>0.65</v>
      </c>
      <c r="U44" s="25"/>
      <c r="W44" s="25"/>
      <c r="Y44" s="25"/>
      <c r="Z44" s="1">
        <f t="shared" si="0"/>
        <v>0</v>
      </c>
    </row>
    <row r="45" spans="2:26" s="1" customFormat="1" ht="12.75" customHeight="1">
      <c r="B45" s="2"/>
      <c r="C45" s="32"/>
      <c r="D45" s="35"/>
      <c r="E45" s="57"/>
      <c r="F45" s="35"/>
      <c r="G45" s="47"/>
      <c r="H45" s="35"/>
      <c r="I45" s="57"/>
      <c r="J45" s="34"/>
      <c r="K45" s="60"/>
      <c r="L45" s="26"/>
      <c r="M45" s="60"/>
      <c r="N45" s="26"/>
      <c r="O45" s="60"/>
      <c r="P45" s="26"/>
      <c r="Q45" s="60"/>
      <c r="R45" s="26"/>
      <c r="S45" s="60"/>
      <c r="U45" s="25"/>
      <c r="W45" s="25"/>
      <c r="Y45" s="25"/>
      <c r="Z45" s="1">
        <f t="shared" si="0"/>
        <v>0</v>
      </c>
    </row>
    <row r="46" spans="2:26" s="29" customFormat="1" ht="12.75" customHeight="1">
      <c r="B46" s="64" t="s">
        <v>21</v>
      </c>
      <c r="C46" s="28"/>
      <c r="D46" s="36" t="s">
        <v>22</v>
      </c>
      <c r="E46" s="56">
        <v>181</v>
      </c>
      <c r="F46" s="36" t="s">
        <v>22</v>
      </c>
      <c r="G46" s="46">
        <v>182</v>
      </c>
      <c r="H46" s="36" t="s">
        <v>22</v>
      </c>
      <c r="I46" s="56">
        <v>600</v>
      </c>
      <c r="J46" s="36" t="s">
        <v>22</v>
      </c>
      <c r="K46" s="59">
        <v>5.06</v>
      </c>
      <c r="L46" s="36" t="s">
        <v>22</v>
      </c>
      <c r="M46" s="59">
        <v>38.13</v>
      </c>
      <c r="N46" s="36" t="s">
        <v>22</v>
      </c>
      <c r="O46" s="59">
        <v>111.24</v>
      </c>
      <c r="P46" s="36" t="s">
        <v>22</v>
      </c>
      <c r="Q46" s="59">
        <v>11.5</v>
      </c>
      <c r="R46" s="36" t="s">
        <v>22</v>
      </c>
      <c r="S46" s="59">
        <v>0.66</v>
      </c>
      <c r="U46" s="21"/>
      <c r="V46" s="1"/>
      <c r="W46" s="21"/>
      <c r="X46" s="1"/>
      <c r="Y46" s="21"/>
      <c r="Z46" s="1">
        <f t="shared" si="0"/>
        <v>0</v>
      </c>
    </row>
    <row r="47" spans="2:26" s="29" customFormat="1" ht="12.75" customHeight="1">
      <c r="B47" s="64" t="s">
        <v>23</v>
      </c>
      <c r="C47" s="28"/>
      <c r="D47" s="36" t="s">
        <v>22</v>
      </c>
      <c r="E47" s="56">
        <v>188</v>
      </c>
      <c r="F47" s="36" t="s">
        <v>22</v>
      </c>
      <c r="G47" s="46">
        <v>189</v>
      </c>
      <c r="H47" s="36" t="s">
        <v>22</v>
      </c>
      <c r="I47" s="56">
        <v>611</v>
      </c>
      <c r="J47" s="36" t="s">
        <v>22</v>
      </c>
      <c r="K47" s="59">
        <v>5.05</v>
      </c>
      <c r="L47" s="36" t="s">
        <v>22</v>
      </c>
      <c r="M47" s="59">
        <v>37.07</v>
      </c>
      <c r="N47" s="36" t="s">
        <v>22</v>
      </c>
      <c r="O47" s="59">
        <v>112.73</v>
      </c>
      <c r="P47" s="36" t="s">
        <v>22</v>
      </c>
      <c r="Q47" s="59">
        <v>11.38</v>
      </c>
      <c r="R47" s="36" t="s">
        <v>22</v>
      </c>
      <c r="S47" s="59">
        <v>0.64</v>
      </c>
      <c r="U47" s="21"/>
      <c r="V47" s="1"/>
      <c r="W47" s="21"/>
      <c r="X47" s="1"/>
      <c r="Y47" s="21"/>
      <c r="Z47" s="1">
        <f t="shared" si="0"/>
        <v>0</v>
      </c>
    </row>
    <row r="48" spans="2:26" s="1" customFormat="1" ht="12.75" customHeight="1">
      <c r="B48" s="64" t="s">
        <v>24</v>
      </c>
      <c r="C48" s="28"/>
      <c r="D48" s="35" t="s">
        <v>22</v>
      </c>
      <c r="E48" s="57">
        <v>194</v>
      </c>
      <c r="F48" s="35" t="s">
        <v>22</v>
      </c>
      <c r="G48" s="47">
        <v>194</v>
      </c>
      <c r="H48" s="35" t="s">
        <v>22</v>
      </c>
      <c r="I48" s="57">
        <v>629</v>
      </c>
      <c r="J48" s="35" t="s">
        <v>22</v>
      </c>
      <c r="K48" s="60">
        <v>5.03</v>
      </c>
      <c r="L48" s="35" t="s">
        <v>22</v>
      </c>
      <c r="M48" s="60">
        <v>37.61</v>
      </c>
      <c r="N48" s="35" t="s">
        <v>22</v>
      </c>
      <c r="O48" s="60">
        <v>112.94</v>
      </c>
      <c r="P48" s="35" t="s">
        <v>22</v>
      </c>
      <c r="Q48" s="60">
        <v>11.58</v>
      </c>
      <c r="R48" s="35" t="s">
        <v>22</v>
      </c>
      <c r="S48" s="60">
        <v>0.65</v>
      </c>
      <c r="U48" s="25"/>
      <c r="W48" s="25"/>
      <c r="Y48" s="25"/>
      <c r="Z48" s="1">
        <f t="shared" si="0"/>
        <v>0</v>
      </c>
    </row>
    <row r="49" spans="2:26" s="1" customFormat="1" ht="12.75" customHeight="1">
      <c r="B49" s="64" t="s">
        <v>25</v>
      </c>
      <c r="C49" s="28"/>
      <c r="D49" s="35" t="s">
        <v>22</v>
      </c>
      <c r="E49" s="57">
        <v>176</v>
      </c>
      <c r="F49" s="35" t="s">
        <v>22</v>
      </c>
      <c r="G49" s="47">
        <v>178</v>
      </c>
      <c r="H49" s="35" t="s">
        <v>22</v>
      </c>
      <c r="I49" s="57">
        <v>591</v>
      </c>
      <c r="J49" s="35" t="s">
        <v>22</v>
      </c>
      <c r="K49" s="60">
        <v>5.27</v>
      </c>
      <c r="L49" s="35" t="s">
        <v>22</v>
      </c>
      <c r="M49" s="60">
        <v>40.28</v>
      </c>
      <c r="N49" s="35" t="s">
        <v>22</v>
      </c>
      <c r="O49" s="60">
        <v>118.43</v>
      </c>
      <c r="P49" s="35" t="s">
        <v>22</v>
      </c>
      <c r="Q49" s="60">
        <v>12.02</v>
      </c>
      <c r="R49" s="35" t="s">
        <v>22</v>
      </c>
      <c r="S49" s="60">
        <v>0.64</v>
      </c>
      <c r="U49" s="25"/>
      <c r="W49" s="25"/>
      <c r="Y49" s="25"/>
      <c r="Z49" s="1">
        <f t="shared" si="0"/>
        <v>0</v>
      </c>
    </row>
    <row r="50" spans="2:26" s="1" customFormat="1" ht="12.75" customHeight="1">
      <c r="B50" s="64" t="s">
        <v>26</v>
      </c>
      <c r="C50" s="28"/>
      <c r="D50" s="35" t="s">
        <v>22</v>
      </c>
      <c r="E50" s="57">
        <v>98</v>
      </c>
      <c r="F50" s="35" t="s">
        <v>22</v>
      </c>
      <c r="G50" s="47">
        <v>98</v>
      </c>
      <c r="H50" s="35" t="s">
        <v>22</v>
      </c>
      <c r="I50" s="57">
        <v>331</v>
      </c>
      <c r="J50" s="35" t="s">
        <v>22</v>
      </c>
      <c r="K50" s="60">
        <v>5.33</v>
      </c>
      <c r="L50" s="35" t="s">
        <v>22</v>
      </c>
      <c r="M50" s="60">
        <v>39.89</v>
      </c>
      <c r="N50" s="35" t="s">
        <v>22</v>
      </c>
      <c r="O50" s="60">
        <v>117.97</v>
      </c>
      <c r="P50" s="35" t="s">
        <v>22</v>
      </c>
      <c r="Q50" s="60">
        <v>11.82</v>
      </c>
      <c r="R50" s="35" t="s">
        <v>22</v>
      </c>
      <c r="S50" s="60">
        <v>0.63</v>
      </c>
      <c r="U50" s="25"/>
      <c r="W50" s="25"/>
      <c r="Y50" s="25"/>
      <c r="Z50" s="1">
        <f t="shared" si="0"/>
        <v>0</v>
      </c>
    </row>
    <row r="51" spans="2:26" s="1" customFormat="1" ht="12.75" customHeight="1">
      <c r="B51" s="62" t="s">
        <v>27</v>
      </c>
      <c r="C51" s="63"/>
      <c r="D51" s="35">
        <v>26</v>
      </c>
      <c r="E51" s="57">
        <v>53</v>
      </c>
      <c r="F51" s="35">
        <v>27</v>
      </c>
      <c r="G51" s="47">
        <v>53</v>
      </c>
      <c r="H51" s="35">
        <v>40</v>
      </c>
      <c r="I51" s="57">
        <v>110</v>
      </c>
      <c r="J51" s="35" t="s">
        <v>18</v>
      </c>
      <c r="K51" s="50" t="s">
        <v>18</v>
      </c>
      <c r="L51" s="37" t="s">
        <v>18</v>
      </c>
      <c r="M51" s="51" t="s">
        <v>18</v>
      </c>
      <c r="N51" s="35" t="s">
        <v>18</v>
      </c>
      <c r="O51" s="51" t="s">
        <v>18</v>
      </c>
      <c r="P51" s="35" t="s">
        <v>18</v>
      </c>
      <c r="Q51" s="51" t="s">
        <v>18</v>
      </c>
      <c r="R51" s="35" t="s">
        <v>18</v>
      </c>
      <c r="S51" s="51" t="s">
        <v>18</v>
      </c>
      <c r="U51" s="25"/>
      <c r="W51" s="25"/>
      <c r="Y51" s="25"/>
      <c r="Z51" s="1">
        <f t="shared" si="0"/>
        <v>0</v>
      </c>
    </row>
    <row r="52" spans="1:19" s="29" customFormat="1" ht="6" customHeight="1">
      <c r="A52" s="38"/>
      <c r="B52" s="38"/>
      <c r="C52" s="39"/>
      <c r="D52" s="40"/>
      <c r="E52" s="49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3" ht="13.5" customHeight="1">
      <c r="A53" s="42" t="s">
        <v>44</v>
      </c>
      <c r="C53" s="31"/>
    </row>
    <row r="54" ht="18" customHeight="1"/>
    <row r="55" ht="10.5" customHeight="1"/>
  </sheetData>
  <printOptions/>
  <pageMargins left="0.7874015748031497" right="0.3937007874015748" top="0.7874015748031497" bottom="0.3937007874015748" header="0.31496062992125984" footer="0.5118110236220472"/>
  <pageSetup orientation="portrait" paperSize="9" r:id="rId1"/>
  <colBreaks count="1" manualBreakCount="1">
    <brk id="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2002-11-13T02:47:00Z</cp:lastPrinted>
  <dcterms:created xsi:type="dcterms:W3CDTF">2002-11-26T04:39:38Z</dcterms:created>
  <dcterms:modified xsi:type="dcterms:W3CDTF">2002-11-26T04:39:38Z</dcterms:modified>
  <cp:category/>
  <cp:version/>
  <cp:contentType/>
  <cp:contentStatus/>
</cp:coreProperties>
</file>