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0755" activeTab="0"/>
  </bookViews>
  <sheets>
    <sheet name="219" sheetId="1" r:id="rId1"/>
    <sheet name="入力表" sheetId="2" r:id="rId2"/>
  </sheets>
  <definedNames>
    <definedName name="_xlnm.Print_Area" localSheetId="0">'219'!$A$1:$M$83</definedName>
    <definedName name="_xlnm.Print_Area" localSheetId="1">'入力表'!$A$1:$BD$80</definedName>
    <definedName name="_xlnm.Print_Titles" localSheetId="1">'入力表'!#REF!,'入力表'!$4:$5</definedName>
  </definedNames>
  <calcPr fullCalcOnLoad="1"/>
</workbook>
</file>

<file path=xl/sharedStrings.xml><?xml version="1.0" encoding="utf-8"?>
<sst xmlns="http://schemas.openxmlformats.org/spreadsheetml/2006/main" count="719" uniqueCount="133">
  <si>
    <t>区　　　　　分</t>
  </si>
  <si>
    <t>人　的　被　害</t>
  </si>
  <si>
    <t>(人)</t>
  </si>
  <si>
    <t>行方不明者</t>
  </si>
  <si>
    <t>負傷者</t>
  </si>
  <si>
    <t>重傷</t>
  </si>
  <si>
    <t>軽傷</t>
  </si>
  <si>
    <t>住　家　被　害</t>
  </si>
  <si>
    <t>(棟)</t>
  </si>
  <si>
    <t>(世帯)</t>
  </si>
  <si>
    <t>非　 　住　　家</t>
  </si>
  <si>
    <t>そ　 　の　　 他</t>
  </si>
  <si>
    <t>(ha)</t>
  </si>
  <si>
    <t>(箇所)</t>
  </si>
  <si>
    <t>(件)</t>
  </si>
  <si>
    <t>(千円)</t>
  </si>
  <si>
    <t>(団体)</t>
  </si>
  <si>
    <r>
      <t>田　</t>
    </r>
    <r>
      <rPr>
        <sz val="9"/>
        <rFont val="ＭＳ Ｐ明朝"/>
        <family val="1"/>
      </rPr>
      <t>流出埋没</t>
    </r>
  </si>
  <si>
    <t>冠　　水</t>
  </si>
  <si>
    <r>
      <t>畑　</t>
    </r>
    <r>
      <rPr>
        <sz val="9"/>
        <rFont val="ＭＳ Ｐ明朝"/>
        <family val="1"/>
      </rPr>
      <t>流出埋没</t>
    </r>
  </si>
  <si>
    <t>学校</t>
  </si>
  <si>
    <t>病院</t>
  </si>
  <si>
    <t>道路</t>
  </si>
  <si>
    <t>橋りょう</t>
  </si>
  <si>
    <t>河川</t>
  </si>
  <si>
    <t>港湾</t>
  </si>
  <si>
    <t>砂防</t>
  </si>
  <si>
    <t>急傾斜地</t>
  </si>
  <si>
    <t>下水道</t>
  </si>
  <si>
    <t>公園</t>
  </si>
  <si>
    <t>建物</t>
  </si>
  <si>
    <t>危険物</t>
  </si>
  <si>
    <t>その他</t>
  </si>
  <si>
    <t>り災世帯数</t>
  </si>
  <si>
    <t>り災者数</t>
  </si>
  <si>
    <t>公立文教施設</t>
  </si>
  <si>
    <t>農林水産業施設</t>
  </si>
  <si>
    <t>公共土木施設</t>
  </si>
  <si>
    <t>その他の公共施設</t>
  </si>
  <si>
    <t>公共施設被害市町村</t>
  </si>
  <si>
    <t>農産被害</t>
  </si>
  <si>
    <t>林産被害</t>
  </si>
  <si>
    <t>畜産被害</t>
  </si>
  <si>
    <t>水産被害</t>
  </si>
  <si>
    <t>商工被害</t>
  </si>
  <si>
    <t>災害廃棄物処理</t>
  </si>
  <si>
    <t>水道被害</t>
  </si>
  <si>
    <t>林地崩壊</t>
  </si>
  <si>
    <t>被害総額</t>
  </si>
  <si>
    <t>半壊</t>
  </si>
  <si>
    <t>全壊</t>
  </si>
  <si>
    <t>死者</t>
  </si>
  <si>
    <t>一部破損</t>
  </si>
  <si>
    <t>床上浸水</t>
  </si>
  <si>
    <t>床下浸水</t>
  </si>
  <si>
    <t>その他</t>
  </si>
  <si>
    <t>公共建物</t>
  </si>
  <si>
    <t>地すべり</t>
  </si>
  <si>
    <t>崖くずれ</t>
  </si>
  <si>
    <t>地すべり</t>
  </si>
  <si>
    <t>計</t>
  </si>
  <si>
    <t>学校</t>
  </si>
  <si>
    <t>病院</t>
  </si>
  <si>
    <t>道路</t>
  </si>
  <si>
    <t>橋りょう</t>
  </si>
  <si>
    <t>河川</t>
  </si>
  <si>
    <t>港湾</t>
  </si>
  <si>
    <t>砂防</t>
  </si>
  <si>
    <t>急傾斜地</t>
  </si>
  <si>
    <t>下水道</t>
  </si>
  <si>
    <t>公園</t>
  </si>
  <si>
    <t>建物</t>
  </si>
  <si>
    <t>危険物</t>
  </si>
  <si>
    <t>その他</t>
  </si>
  <si>
    <t>り災世帯数</t>
  </si>
  <si>
    <t>り災者数</t>
  </si>
  <si>
    <t>公立文教施設</t>
  </si>
  <si>
    <t>農林水産業施設</t>
  </si>
  <si>
    <t>公共土木施設</t>
  </si>
  <si>
    <t>その他の公共施設</t>
  </si>
  <si>
    <t>公共施設被害市町村</t>
  </si>
  <si>
    <t>農産被害</t>
  </si>
  <si>
    <t>林産被害</t>
  </si>
  <si>
    <t>畜産被害</t>
  </si>
  <si>
    <t>水産被害</t>
  </si>
  <si>
    <t>商工被害</t>
  </si>
  <si>
    <t>災害廃棄物処理</t>
  </si>
  <si>
    <t>水道被害</t>
  </si>
  <si>
    <t>林地崩壊</t>
  </si>
  <si>
    <t>被害総額</t>
  </si>
  <si>
    <t>地震</t>
  </si>
  <si>
    <t>台風</t>
  </si>
  <si>
    <t>豪雨</t>
  </si>
  <si>
    <t>風害</t>
  </si>
  <si>
    <t>雪害</t>
  </si>
  <si>
    <t>凍霜害</t>
  </si>
  <si>
    <t>その他</t>
  </si>
  <si>
    <t>（戸）</t>
  </si>
  <si>
    <t>電 　　　　　　　　気</t>
  </si>
  <si>
    <t>（戸）</t>
  </si>
  <si>
    <t>（414）環境・安全</t>
  </si>
  <si>
    <t>清掃施設</t>
  </si>
  <si>
    <t>災害対策本部設置市町村</t>
  </si>
  <si>
    <t>8/25～26</t>
  </si>
  <si>
    <t>1/1～3/31</t>
  </si>
  <si>
    <t>3月</t>
  </si>
  <si>
    <t>12/22～31</t>
  </si>
  <si>
    <t>鉄道不通</t>
  </si>
  <si>
    <t>4/17～18</t>
  </si>
  <si>
    <t>7～8月</t>
  </si>
  <si>
    <t>総計</t>
  </si>
  <si>
    <t>鉄道不通</t>
  </si>
  <si>
    <t>地　震</t>
  </si>
  <si>
    <t>台　風</t>
  </si>
  <si>
    <t>豪　雨</t>
  </si>
  <si>
    <t>風　害</t>
  </si>
  <si>
    <t>雪　害</t>
  </si>
  <si>
    <t>-</t>
  </si>
  <si>
    <t>(人)</t>
  </si>
  <si>
    <t>(世帯)</t>
  </si>
  <si>
    <t>電気</t>
  </si>
  <si>
    <t>田  流出埋没</t>
  </si>
  <si>
    <t>畑  流出埋没</t>
  </si>
  <si>
    <t>資料　福島県災害対策グループ(業務資料）</t>
  </si>
  <si>
    <t>非　 　住　　 家</t>
  </si>
  <si>
    <t>そ　 　の　　 他</t>
  </si>
  <si>
    <t xml:space="preserve">    冠    水</t>
  </si>
  <si>
    <t>226  災　　　害　　　一　</t>
  </si>
  <si>
    <t>（440）環境・安全</t>
  </si>
  <si>
    <t>環境・安全（441）</t>
  </si>
  <si>
    <t>区　　　　分</t>
  </si>
  <si>
    <t>総　数</t>
  </si>
  <si>
    <t>　覧（平　成　18　年）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</si>
</sst>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\ ##0"/>
    <numFmt numFmtId="178" formatCode="#\ ##\ ##0"/>
    <numFmt numFmtId="179" formatCode="#\ ###\ ##0"/>
    <numFmt numFmtId="180" formatCode="0.0"/>
    <numFmt numFmtId="181" formatCode="#.0\ ###\ ##0"/>
    <numFmt numFmtId="182" formatCode="#.00\ ###\ ##0"/>
    <numFmt numFmtId="183" formatCode="#.\ ###\ ##0"/>
    <numFmt numFmtId="184" formatCode=".\ ###\ ##00;00000000"/>
    <numFmt numFmtId="185" formatCode=".\ ###\ ##00;0"/>
    <numFmt numFmtId="186" formatCode=".\ ##\ ##00;0"/>
    <numFmt numFmtId="187" formatCode="0.000"/>
    <numFmt numFmtId="188" formatCode="_ * #,##0;_ * \-#,##0;_ * &quot;－&quot;;_ @"/>
    <numFmt numFmtId="189" formatCode="_ * #,##0.00;_ * \-#,##0.00;_ * &quot;－&quot;;_ @"/>
    <numFmt numFmtId="190" formatCode="_ * #\ \ ##0;_ * \-#\ \ ##0;_ * &quot;－&quot;;_ @"/>
    <numFmt numFmtId="191" formatCode="_ * #\ \ ##0.00;_ * \-#\ \ ##0.00;_ * &quot;－&quot;;_ @"/>
    <numFmt numFmtId="192" formatCode="_ * #\ \ ###\ \ ##0;_ * \-#\ \ ###\ \ ##0;_ * &quot;－&quot;;_ @"/>
    <numFmt numFmtId="193" formatCode="_ * #\ ###\ ##0;_ * \-#\ ###\ ##0;_ * &quot;－&quot;;_ @"/>
    <numFmt numFmtId="194" formatCode="_ * #\ ##0.00;_ * \-#\ ##0.00;_ * &quot;－&quot;;_ @"/>
    <numFmt numFmtId="195" formatCode="_ * #.0\ ###\ ##0;_ * \-#.0\ ###\ ##0;_ * &quot;－&quot;;_ @"/>
    <numFmt numFmtId="196" formatCode="_ * #.\ ###\ ##0;_ * \-#.\ ###\ ##0;_ * &quot;－&quot;;_ @"/>
    <numFmt numFmtId="197" formatCode="_ * #,##0.0_ ;_ * \-#,##0.0_ ;_ * &quot;-&quot;?_ ;_ @_ "/>
    <numFmt numFmtId="198" formatCode="0.0_);[Red]\(0.0\)"/>
  </numFmts>
  <fonts count="3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15" borderId="1" applyNumberFormat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24" fillId="16" borderId="0" applyNumberFormat="0" applyBorder="0" applyAlignment="0" applyProtection="0"/>
    <xf numFmtId="0" fontId="28" fillId="1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7" fillId="17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3" fillId="6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textRotation="255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18" borderId="15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 shrinkToFit="1"/>
    </xf>
    <xf numFmtId="0" fontId="5" fillId="19" borderId="0" xfId="0" applyFont="1" applyFill="1" applyAlignment="1">
      <alignment/>
    </xf>
    <xf numFmtId="0" fontId="5" fillId="16" borderId="12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93" fontId="5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21" borderId="0" xfId="0" applyFont="1" applyFill="1" applyAlignment="1">
      <alignment horizontal="center" vertical="center"/>
    </xf>
    <xf numFmtId="193" fontId="5" fillId="21" borderId="0" xfId="0" applyNumberFormat="1" applyFont="1" applyFill="1" applyBorder="1" applyAlignment="1">
      <alignment horizontal="right" vertical="center"/>
    </xf>
    <xf numFmtId="0" fontId="5" fillId="21" borderId="0" xfId="0" applyFont="1" applyFill="1" applyAlignment="1">
      <alignment horizontal="center"/>
    </xf>
    <xf numFmtId="0" fontId="5" fillId="21" borderId="0" xfId="0" applyFont="1" applyFill="1" applyAlignment="1">
      <alignment/>
    </xf>
    <xf numFmtId="193" fontId="5" fillId="7" borderId="0" xfId="0" applyNumberFormat="1" applyFont="1" applyFill="1" applyBorder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19" borderId="0" xfId="0" applyFont="1" applyFill="1" applyAlignment="1">
      <alignment horizontal="center" vertical="top"/>
    </xf>
    <xf numFmtId="0" fontId="5" fillId="22" borderId="15" xfId="0" applyFont="1" applyFill="1" applyBorder="1" applyAlignment="1">
      <alignment horizontal="center" vertical="center"/>
    </xf>
    <xf numFmtId="0" fontId="5" fillId="23" borderId="12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top"/>
    </xf>
    <xf numFmtId="0" fontId="5" fillId="24" borderId="12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56" fontId="5" fillId="0" borderId="0" xfId="0" applyNumberFormat="1" applyFont="1" applyFill="1" applyAlignment="1">
      <alignment/>
    </xf>
    <xf numFmtId="56" fontId="5" fillId="0" borderId="0" xfId="0" applyNumberFormat="1" applyFont="1" applyFill="1" applyAlignment="1">
      <alignment horizontal="center" vertical="top"/>
    </xf>
    <xf numFmtId="56" fontId="5" fillId="0" borderId="0" xfId="0" applyNumberFormat="1" applyFont="1" applyFill="1" applyAlignment="1">
      <alignment vertical="center"/>
    </xf>
    <xf numFmtId="0" fontId="5" fillId="24" borderId="15" xfId="0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horizontal="center" vertical="center"/>
    </xf>
    <xf numFmtId="193" fontId="5" fillId="7" borderId="0" xfId="0" applyNumberFormat="1" applyFont="1" applyFill="1" applyAlignment="1">
      <alignment/>
    </xf>
    <xf numFmtId="193" fontId="5" fillId="0" borderId="0" xfId="0" applyNumberFormat="1" applyFont="1" applyFill="1" applyAlignment="1">
      <alignment/>
    </xf>
    <xf numFmtId="193" fontId="5" fillId="0" borderId="13" xfId="0" applyNumberFormat="1" applyFont="1" applyBorder="1" applyAlignment="1">
      <alignment horizontal="center" vertical="center" shrinkToFit="1"/>
    </xf>
    <xf numFmtId="0" fontId="5" fillId="8" borderId="13" xfId="0" applyFont="1" applyFill="1" applyBorder="1" applyAlignment="1">
      <alignment horizontal="center" vertical="center" shrinkToFit="1"/>
    </xf>
    <xf numFmtId="193" fontId="5" fillId="8" borderId="0" xfId="0" applyNumberFormat="1" applyFont="1" applyFill="1" applyBorder="1" applyAlignment="1">
      <alignment horizontal="right" vertical="center"/>
    </xf>
    <xf numFmtId="0" fontId="5" fillId="8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93" fontId="5" fillId="7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Border="1" applyAlignment="1">
      <alignment horizontal="center" vertical="center" shrinkToFit="1"/>
    </xf>
    <xf numFmtId="56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right" vertical="center" shrinkToFit="1"/>
    </xf>
    <xf numFmtId="0" fontId="5" fillId="0" borderId="0" xfId="0" applyNumberFormat="1" applyFont="1" applyBorder="1" applyAlignment="1">
      <alignment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93" fontId="11" fillId="0" borderId="16" xfId="0" applyNumberFormat="1" applyFont="1" applyFill="1" applyBorder="1" applyAlignment="1">
      <alignment horizontal="right" vertical="center"/>
    </xf>
    <xf numFmtId="193" fontId="11" fillId="0" borderId="10" xfId="0" applyNumberFormat="1" applyFont="1" applyFill="1" applyBorder="1" applyAlignment="1">
      <alignment horizontal="right" vertical="center"/>
    </xf>
    <xf numFmtId="179" fontId="11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vertical="top"/>
    </xf>
    <xf numFmtId="0" fontId="13" fillId="0" borderId="0" xfId="0" applyFont="1" applyFill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distributed" vertical="center" shrinkToFit="1"/>
    </xf>
    <xf numFmtId="0" fontId="17" fillId="0" borderId="0" xfId="0" applyFont="1" applyFill="1" applyAlignment="1">
      <alignment horizontal="distributed" vertical="center" shrinkToFi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 textRotation="255"/>
    </xf>
    <xf numFmtId="193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distributed" vertical="center"/>
    </xf>
    <xf numFmtId="0" fontId="0" fillId="19" borderId="0" xfId="0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distributed" vertical="center" shrinkToFit="1"/>
    </xf>
    <xf numFmtId="0" fontId="16" fillId="0" borderId="0" xfId="0" applyFont="1" applyFill="1" applyBorder="1" applyAlignment="1">
      <alignment horizontal="distributed" vertical="center" shrinkToFit="1"/>
    </xf>
    <xf numFmtId="0" fontId="15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distributed" vertical="center" shrinkToFit="1"/>
    </xf>
    <xf numFmtId="0" fontId="1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distributed" vertical="center" shrinkToFit="1"/>
    </xf>
    <xf numFmtId="0" fontId="16" fillId="0" borderId="0" xfId="0" applyFont="1" applyBorder="1" applyAlignment="1">
      <alignment horizontal="distributed" vertical="center" shrinkToFit="1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93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8" borderId="0" xfId="0" applyFont="1" applyFill="1" applyAlignment="1">
      <alignment horizontal="distributed" vertical="center"/>
    </xf>
    <xf numFmtId="0" fontId="0" fillId="8" borderId="0" xfId="0" applyFill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4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 customHeight="1"/>
  <cols>
    <col min="1" max="1" width="1.59765625" style="76" customWidth="1"/>
    <col min="2" max="2" width="4.59765625" style="76" customWidth="1"/>
    <col min="3" max="3" width="3.69921875" style="76" customWidth="1"/>
    <col min="4" max="4" width="2.59765625" style="81" customWidth="1"/>
    <col min="5" max="5" width="8.8984375" style="81" customWidth="1"/>
    <col min="6" max="6" width="6.19921875" style="76" customWidth="1"/>
    <col min="7" max="7" width="8.09765625" style="76" customWidth="1"/>
    <col min="8" max="8" width="8.8984375" style="76" customWidth="1"/>
    <col min="9" max="9" width="7.5" style="76" customWidth="1"/>
    <col min="10" max="10" width="7.59765625" style="76" customWidth="1"/>
    <col min="11" max="12" width="6.59765625" style="76" customWidth="1"/>
    <col min="13" max="13" width="8.09765625" style="76" customWidth="1"/>
    <col min="14" max="21" width="5.8984375" style="75" customWidth="1"/>
    <col min="22" max="24" width="2.59765625" style="75" customWidth="1"/>
    <col min="25" max="25" width="3.59765625" style="75" customWidth="1"/>
    <col min="26" max="40" width="5.8984375" style="75" customWidth="1"/>
    <col min="41" max="41" width="6.69921875" style="75" customWidth="1"/>
    <col min="42" max="42" width="5.8984375" style="75" customWidth="1"/>
    <col min="43" max="45" width="5.8984375" style="72" customWidth="1"/>
    <col min="46" max="46" width="10.59765625" style="72" customWidth="1"/>
    <col min="47" max="16384" width="10.59765625" style="76" customWidth="1"/>
  </cols>
  <sheetData>
    <row r="1" spans="1:13" ht="13.5" customHeight="1">
      <c r="A1" s="72" t="s">
        <v>128</v>
      </c>
      <c r="B1" s="72"/>
      <c r="C1" s="72"/>
      <c r="D1" s="73"/>
      <c r="E1" s="73"/>
      <c r="F1" s="72"/>
      <c r="G1" s="72"/>
      <c r="H1" s="72"/>
      <c r="I1" s="72"/>
      <c r="J1" s="72"/>
      <c r="K1" s="72"/>
      <c r="L1" s="72"/>
      <c r="M1" s="74"/>
    </row>
    <row r="2" spans="1:45" s="77" customFormat="1" ht="30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L2" s="78"/>
      <c r="M2" s="79" t="s">
        <v>127</v>
      </c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2"/>
      <c r="AQ2" s="72"/>
      <c r="AR2" s="72"/>
      <c r="AS2" s="72"/>
    </row>
    <row r="3" spans="1:13" ht="15.75" customHeight="1">
      <c r="A3" s="72"/>
      <c r="B3" s="72"/>
      <c r="C3" s="72"/>
      <c r="D3" s="73"/>
      <c r="E3" s="73"/>
      <c r="F3" s="72"/>
      <c r="G3" s="72"/>
      <c r="H3" s="72"/>
      <c r="I3" s="72"/>
      <c r="J3" s="72"/>
      <c r="K3" s="72"/>
      <c r="L3" s="72"/>
      <c r="M3" s="80"/>
    </row>
    <row r="4" spans="1:46" s="81" customFormat="1" ht="26.25" customHeight="1">
      <c r="A4" s="117" t="s">
        <v>130</v>
      </c>
      <c r="B4" s="117"/>
      <c r="C4" s="117"/>
      <c r="D4" s="118"/>
      <c r="E4" s="111" t="s">
        <v>131</v>
      </c>
      <c r="F4" s="111" t="s">
        <v>112</v>
      </c>
      <c r="G4" s="112" t="s">
        <v>113</v>
      </c>
      <c r="H4" s="111" t="s">
        <v>114</v>
      </c>
      <c r="I4" s="111" t="s">
        <v>115</v>
      </c>
      <c r="J4" s="111" t="s">
        <v>116</v>
      </c>
      <c r="K4" s="111" t="s">
        <v>57</v>
      </c>
      <c r="L4" s="111" t="s">
        <v>95</v>
      </c>
      <c r="M4" s="113" t="s">
        <v>96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3"/>
      <c r="AR4" s="73"/>
      <c r="AS4" s="73"/>
      <c r="AT4" s="73"/>
    </row>
    <row r="5" spans="1:46" s="81" customFormat="1" ht="4.5" customHeight="1">
      <c r="A5" s="82"/>
      <c r="B5" s="82"/>
      <c r="C5" s="82"/>
      <c r="D5" s="83"/>
      <c r="E5" s="84"/>
      <c r="F5" s="84"/>
      <c r="G5" s="85"/>
      <c r="H5" s="84"/>
      <c r="I5" s="84"/>
      <c r="J5" s="84"/>
      <c r="K5" s="86"/>
      <c r="L5" s="84"/>
      <c r="M5" s="84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3"/>
      <c r="AR5" s="73"/>
      <c r="AS5" s="73"/>
      <c r="AT5" s="73"/>
    </row>
    <row r="6" spans="1:46" s="81" customFormat="1" ht="22.5" customHeight="1">
      <c r="A6" s="106" t="s">
        <v>1</v>
      </c>
      <c r="B6" s="105"/>
      <c r="C6" s="105"/>
      <c r="D6" s="100"/>
      <c r="E6" s="98"/>
      <c r="F6" s="98"/>
      <c r="G6" s="98"/>
      <c r="H6" s="98"/>
      <c r="I6" s="98"/>
      <c r="J6" s="98"/>
      <c r="K6" s="98"/>
      <c r="L6" s="98"/>
      <c r="M6" s="99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3"/>
      <c r="AR6" s="73"/>
      <c r="AS6" s="73"/>
      <c r="AT6" s="73"/>
    </row>
    <row r="7" spans="1:42" ht="22.5" customHeight="1">
      <c r="A7" s="107"/>
      <c r="B7" s="116" t="s">
        <v>51</v>
      </c>
      <c r="C7" s="116"/>
      <c r="D7" s="100" t="s">
        <v>118</v>
      </c>
      <c r="E7" s="108">
        <v>4</v>
      </c>
      <c r="F7" s="98" t="s">
        <v>117</v>
      </c>
      <c r="G7" s="98" t="s">
        <v>117</v>
      </c>
      <c r="H7" s="108">
        <v>1</v>
      </c>
      <c r="I7" s="98" t="s">
        <v>117</v>
      </c>
      <c r="J7" s="108">
        <v>3</v>
      </c>
      <c r="K7" s="98" t="s">
        <v>117</v>
      </c>
      <c r="L7" s="98" t="s">
        <v>117</v>
      </c>
      <c r="M7" s="98" t="s">
        <v>117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</row>
    <row r="8" spans="1:42" ht="22.5" customHeight="1">
      <c r="A8" s="106"/>
      <c r="B8" s="116" t="s">
        <v>3</v>
      </c>
      <c r="C8" s="116"/>
      <c r="D8" s="100" t="s">
        <v>2</v>
      </c>
      <c r="E8" s="98" t="s">
        <v>117</v>
      </c>
      <c r="F8" s="98" t="s">
        <v>117</v>
      </c>
      <c r="G8" s="98" t="s">
        <v>117</v>
      </c>
      <c r="H8" s="98" t="s">
        <v>117</v>
      </c>
      <c r="I8" s="98" t="s">
        <v>117</v>
      </c>
      <c r="J8" s="98" t="s">
        <v>117</v>
      </c>
      <c r="K8" s="98" t="s">
        <v>117</v>
      </c>
      <c r="L8" s="98" t="s">
        <v>117</v>
      </c>
      <c r="M8" s="98" t="s">
        <v>117</v>
      </c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</row>
    <row r="9" spans="1:42" ht="22.5" customHeight="1">
      <c r="A9" s="106"/>
      <c r="B9" s="105" t="s">
        <v>4</v>
      </c>
      <c r="C9" s="103" t="s">
        <v>5</v>
      </c>
      <c r="D9" s="100" t="s">
        <v>2</v>
      </c>
      <c r="E9" s="108">
        <v>23</v>
      </c>
      <c r="F9" s="98" t="s">
        <v>117</v>
      </c>
      <c r="G9" s="98" t="s">
        <v>117</v>
      </c>
      <c r="H9" s="108">
        <v>1</v>
      </c>
      <c r="I9" s="98" t="s">
        <v>117</v>
      </c>
      <c r="J9" s="108">
        <v>22</v>
      </c>
      <c r="K9" s="98" t="s">
        <v>117</v>
      </c>
      <c r="L9" s="98" t="s">
        <v>117</v>
      </c>
      <c r="M9" s="98" t="s">
        <v>117</v>
      </c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</row>
    <row r="10" spans="1:42" ht="22.5" customHeight="1">
      <c r="A10" s="106"/>
      <c r="B10" s="104"/>
      <c r="C10" s="103" t="s">
        <v>6</v>
      </c>
      <c r="D10" s="100" t="s">
        <v>2</v>
      </c>
      <c r="E10" s="108">
        <v>32</v>
      </c>
      <c r="F10" s="98" t="s">
        <v>117</v>
      </c>
      <c r="G10" s="98" t="s">
        <v>117</v>
      </c>
      <c r="H10" s="108">
        <v>1</v>
      </c>
      <c r="I10" s="98" t="s">
        <v>117</v>
      </c>
      <c r="J10" s="108">
        <v>31</v>
      </c>
      <c r="K10" s="98" t="s">
        <v>117</v>
      </c>
      <c r="L10" s="98" t="s">
        <v>117</v>
      </c>
      <c r="M10" s="98" t="s">
        <v>117</v>
      </c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</row>
    <row r="11" spans="1:42" ht="11.25" customHeight="1">
      <c r="A11" s="106"/>
      <c r="B11" s="104"/>
      <c r="C11" s="103"/>
      <c r="D11" s="100"/>
      <c r="E11" s="108"/>
      <c r="F11" s="108"/>
      <c r="G11" s="108"/>
      <c r="H11" s="108"/>
      <c r="I11" s="108"/>
      <c r="J11" s="108"/>
      <c r="K11" s="108"/>
      <c r="L11" s="108"/>
      <c r="M11" s="108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</row>
    <row r="12" spans="1:42" ht="22.5" customHeight="1">
      <c r="A12" s="106" t="s">
        <v>7</v>
      </c>
      <c r="B12" s="104"/>
      <c r="C12" s="103"/>
      <c r="D12" s="100"/>
      <c r="E12" s="108"/>
      <c r="F12" s="108"/>
      <c r="G12" s="108"/>
      <c r="H12" s="108"/>
      <c r="I12" s="108"/>
      <c r="J12" s="108"/>
      <c r="K12" s="108"/>
      <c r="L12" s="108"/>
      <c r="M12" s="108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</row>
    <row r="13" spans="1:42" ht="22.5" customHeight="1">
      <c r="A13" s="104"/>
      <c r="B13" s="116" t="s">
        <v>50</v>
      </c>
      <c r="C13" s="116"/>
      <c r="D13" s="100" t="s">
        <v>8</v>
      </c>
      <c r="E13" s="98" t="s">
        <v>117</v>
      </c>
      <c r="F13" s="98" t="s">
        <v>117</v>
      </c>
      <c r="G13" s="98" t="s">
        <v>117</v>
      </c>
      <c r="H13" s="98" t="s">
        <v>117</v>
      </c>
      <c r="I13" s="98" t="s">
        <v>117</v>
      </c>
      <c r="J13" s="98" t="s">
        <v>117</v>
      </c>
      <c r="K13" s="98" t="s">
        <v>117</v>
      </c>
      <c r="L13" s="98" t="s">
        <v>117</v>
      </c>
      <c r="M13" s="98" t="s">
        <v>117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</row>
    <row r="14" spans="1:42" ht="22.5" customHeight="1">
      <c r="A14" s="104"/>
      <c r="B14" s="104"/>
      <c r="C14" s="104"/>
      <c r="D14" s="100" t="s">
        <v>119</v>
      </c>
      <c r="E14" s="98" t="s">
        <v>117</v>
      </c>
      <c r="F14" s="98" t="s">
        <v>117</v>
      </c>
      <c r="G14" s="98" t="s">
        <v>117</v>
      </c>
      <c r="H14" s="98" t="s">
        <v>117</v>
      </c>
      <c r="I14" s="98" t="s">
        <v>117</v>
      </c>
      <c r="J14" s="98" t="s">
        <v>117</v>
      </c>
      <c r="K14" s="98" t="s">
        <v>117</v>
      </c>
      <c r="L14" s="98" t="s">
        <v>117</v>
      </c>
      <c r="M14" s="98" t="s">
        <v>117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</row>
    <row r="15" spans="1:42" ht="22.5" customHeight="1">
      <c r="A15" s="104"/>
      <c r="B15" s="104"/>
      <c r="C15" s="104"/>
      <c r="D15" s="100" t="s">
        <v>2</v>
      </c>
      <c r="E15" s="98" t="s">
        <v>117</v>
      </c>
      <c r="F15" s="98" t="s">
        <v>117</v>
      </c>
      <c r="G15" s="98" t="s">
        <v>117</v>
      </c>
      <c r="H15" s="98" t="s">
        <v>117</v>
      </c>
      <c r="I15" s="98" t="s">
        <v>117</v>
      </c>
      <c r="J15" s="98" t="s">
        <v>117</v>
      </c>
      <c r="K15" s="98" t="s">
        <v>117</v>
      </c>
      <c r="L15" s="98" t="s">
        <v>117</v>
      </c>
      <c r="M15" s="98" t="s">
        <v>117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</row>
    <row r="16" spans="1:42" ht="22.5" customHeight="1">
      <c r="A16" s="104"/>
      <c r="B16" s="116" t="s">
        <v>49</v>
      </c>
      <c r="C16" s="116"/>
      <c r="D16" s="100" t="s">
        <v>8</v>
      </c>
      <c r="E16" s="108">
        <v>3</v>
      </c>
      <c r="F16" s="98" t="s">
        <v>117</v>
      </c>
      <c r="G16" s="98" t="s">
        <v>117</v>
      </c>
      <c r="H16" s="108">
        <v>2</v>
      </c>
      <c r="I16" s="98" t="s">
        <v>117</v>
      </c>
      <c r="J16" s="108">
        <v>1</v>
      </c>
      <c r="K16" s="98" t="s">
        <v>117</v>
      </c>
      <c r="L16" s="98" t="s">
        <v>117</v>
      </c>
      <c r="M16" s="98" t="s">
        <v>117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ht="22.5" customHeight="1">
      <c r="A17" s="104"/>
      <c r="B17" s="104"/>
      <c r="C17" s="104"/>
      <c r="D17" s="100" t="s">
        <v>9</v>
      </c>
      <c r="E17" s="108">
        <v>3</v>
      </c>
      <c r="F17" s="98" t="s">
        <v>117</v>
      </c>
      <c r="G17" s="98" t="s">
        <v>117</v>
      </c>
      <c r="H17" s="108">
        <v>2</v>
      </c>
      <c r="I17" s="98" t="s">
        <v>117</v>
      </c>
      <c r="J17" s="108">
        <v>1</v>
      </c>
      <c r="K17" s="98" t="s">
        <v>117</v>
      </c>
      <c r="L17" s="98" t="s">
        <v>117</v>
      </c>
      <c r="M17" s="98" t="s">
        <v>117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</row>
    <row r="18" spans="1:42" ht="22.5" customHeight="1">
      <c r="A18" s="104"/>
      <c r="B18" s="104"/>
      <c r="C18" s="104"/>
      <c r="D18" s="100" t="s">
        <v>2</v>
      </c>
      <c r="E18" s="108">
        <v>13</v>
      </c>
      <c r="F18" s="98" t="s">
        <v>117</v>
      </c>
      <c r="G18" s="98" t="s">
        <v>117</v>
      </c>
      <c r="H18" s="108">
        <v>11</v>
      </c>
      <c r="I18" s="98" t="s">
        <v>117</v>
      </c>
      <c r="J18" s="108">
        <v>2</v>
      </c>
      <c r="K18" s="98" t="s">
        <v>117</v>
      </c>
      <c r="L18" s="98" t="s">
        <v>117</v>
      </c>
      <c r="M18" s="98" t="s">
        <v>117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</row>
    <row r="19" spans="1:42" ht="22.5" customHeight="1">
      <c r="A19" s="104"/>
      <c r="B19" s="116" t="s">
        <v>52</v>
      </c>
      <c r="C19" s="116"/>
      <c r="D19" s="100" t="s">
        <v>8</v>
      </c>
      <c r="E19" s="108">
        <v>101</v>
      </c>
      <c r="F19" s="98" t="s">
        <v>117</v>
      </c>
      <c r="G19" s="98" t="s">
        <v>117</v>
      </c>
      <c r="H19" s="108">
        <v>26</v>
      </c>
      <c r="I19" s="98" t="s">
        <v>117</v>
      </c>
      <c r="J19" s="108">
        <v>75</v>
      </c>
      <c r="K19" s="98" t="s">
        <v>117</v>
      </c>
      <c r="L19" s="98" t="s">
        <v>117</v>
      </c>
      <c r="M19" s="98" t="s">
        <v>117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</row>
    <row r="20" spans="1:42" ht="22.5" customHeight="1">
      <c r="A20" s="104"/>
      <c r="B20" s="104"/>
      <c r="C20" s="104"/>
      <c r="D20" s="100" t="s">
        <v>9</v>
      </c>
      <c r="E20" s="108">
        <v>103</v>
      </c>
      <c r="F20" s="98" t="s">
        <v>117</v>
      </c>
      <c r="G20" s="98" t="s">
        <v>117</v>
      </c>
      <c r="H20" s="108">
        <v>27</v>
      </c>
      <c r="I20" s="98" t="s">
        <v>117</v>
      </c>
      <c r="J20" s="108">
        <v>76</v>
      </c>
      <c r="K20" s="98" t="s">
        <v>117</v>
      </c>
      <c r="L20" s="98" t="s">
        <v>117</v>
      </c>
      <c r="M20" s="98" t="s">
        <v>117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</row>
    <row r="21" spans="1:42" ht="22.5" customHeight="1">
      <c r="A21" s="104"/>
      <c r="B21" s="104"/>
      <c r="C21" s="104"/>
      <c r="D21" s="100" t="s">
        <v>2</v>
      </c>
      <c r="E21" s="108">
        <v>303</v>
      </c>
      <c r="F21" s="98" t="s">
        <v>117</v>
      </c>
      <c r="G21" s="98" t="s">
        <v>117</v>
      </c>
      <c r="H21" s="108">
        <v>86</v>
      </c>
      <c r="I21" s="98" t="s">
        <v>117</v>
      </c>
      <c r="J21" s="108">
        <v>217</v>
      </c>
      <c r="K21" s="98" t="s">
        <v>117</v>
      </c>
      <c r="L21" s="98" t="s">
        <v>117</v>
      </c>
      <c r="M21" s="98" t="s">
        <v>117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ht="22.5" customHeight="1">
      <c r="A22" s="104"/>
      <c r="B22" s="116" t="s">
        <v>53</v>
      </c>
      <c r="C22" s="116"/>
      <c r="D22" s="100" t="s">
        <v>8</v>
      </c>
      <c r="E22" s="108">
        <v>21</v>
      </c>
      <c r="F22" s="98" t="s">
        <v>117</v>
      </c>
      <c r="G22" s="108">
        <v>2</v>
      </c>
      <c r="H22" s="108">
        <v>19</v>
      </c>
      <c r="I22" s="98" t="s">
        <v>117</v>
      </c>
      <c r="J22" s="98" t="s">
        <v>117</v>
      </c>
      <c r="K22" s="98" t="s">
        <v>117</v>
      </c>
      <c r="L22" s="98" t="s">
        <v>117</v>
      </c>
      <c r="M22" s="98" t="s">
        <v>117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ht="22.5" customHeight="1">
      <c r="A23" s="104"/>
      <c r="B23" s="104"/>
      <c r="C23" s="104"/>
      <c r="D23" s="100" t="s">
        <v>9</v>
      </c>
      <c r="E23" s="108">
        <v>21</v>
      </c>
      <c r="F23" s="98" t="s">
        <v>117</v>
      </c>
      <c r="G23" s="108">
        <v>2</v>
      </c>
      <c r="H23" s="108">
        <v>19</v>
      </c>
      <c r="I23" s="98" t="s">
        <v>117</v>
      </c>
      <c r="J23" s="98" t="s">
        <v>117</v>
      </c>
      <c r="K23" s="98" t="s">
        <v>117</v>
      </c>
      <c r="L23" s="98" t="s">
        <v>117</v>
      </c>
      <c r="M23" s="98" t="s">
        <v>117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ht="22.5" customHeight="1">
      <c r="A24" s="104"/>
      <c r="B24" s="104"/>
      <c r="C24" s="104"/>
      <c r="D24" s="100" t="s">
        <v>2</v>
      </c>
      <c r="E24" s="108">
        <v>76</v>
      </c>
      <c r="F24" s="98" t="s">
        <v>117</v>
      </c>
      <c r="G24" s="108">
        <v>3</v>
      </c>
      <c r="H24" s="108">
        <v>73</v>
      </c>
      <c r="I24" s="98" t="s">
        <v>117</v>
      </c>
      <c r="J24" s="98" t="s">
        <v>117</v>
      </c>
      <c r="K24" s="98" t="s">
        <v>117</v>
      </c>
      <c r="L24" s="98" t="s">
        <v>117</v>
      </c>
      <c r="M24" s="98" t="s">
        <v>117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ht="22.5" customHeight="1">
      <c r="A25" s="104"/>
      <c r="B25" s="116" t="s">
        <v>54</v>
      </c>
      <c r="C25" s="116"/>
      <c r="D25" s="100" t="s">
        <v>8</v>
      </c>
      <c r="E25" s="108">
        <v>306</v>
      </c>
      <c r="F25" s="98" t="s">
        <v>117</v>
      </c>
      <c r="G25" s="108">
        <v>6</v>
      </c>
      <c r="H25" s="108">
        <v>293</v>
      </c>
      <c r="I25" s="98" t="s">
        <v>117</v>
      </c>
      <c r="J25" s="108">
        <v>7</v>
      </c>
      <c r="K25" s="98" t="s">
        <v>117</v>
      </c>
      <c r="L25" s="98" t="s">
        <v>117</v>
      </c>
      <c r="M25" s="98" t="s">
        <v>117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ht="22.5" customHeight="1">
      <c r="A26" s="104"/>
      <c r="B26" s="104"/>
      <c r="C26" s="104"/>
      <c r="D26" s="100" t="s">
        <v>9</v>
      </c>
      <c r="E26" s="108">
        <v>307</v>
      </c>
      <c r="F26" s="98" t="s">
        <v>117</v>
      </c>
      <c r="G26" s="108">
        <v>6</v>
      </c>
      <c r="H26" s="108">
        <v>294</v>
      </c>
      <c r="I26" s="98" t="s">
        <v>117</v>
      </c>
      <c r="J26" s="108">
        <v>7</v>
      </c>
      <c r="K26" s="98" t="s">
        <v>117</v>
      </c>
      <c r="L26" s="98" t="s">
        <v>117</v>
      </c>
      <c r="M26" s="98" t="s">
        <v>117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ht="22.5" customHeight="1">
      <c r="A27" s="104"/>
      <c r="B27" s="104"/>
      <c r="C27" s="104"/>
      <c r="D27" s="100" t="s">
        <v>2</v>
      </c>
      <c r="E27" s="108">
        <v>882</v>
      </c>
      <c r="F27" s="98" t="s">
        <v>117</v>
      </c>
      <c r="G27" s="108">
        <v>20</v>
      </c>
      <c r="H27" s="108">
        <v>837</v>
      </c>
      <c r="I27" s="98" t="s">
        <v>117</v>
      </c>
      <c r="J27" s="108">
        <v>25</v>
      </c>
      <c r="K27" s="98" t="s">
        <v>117</v>
      </c>
      <c r="L27" s="98" t="s">
        <v>117</v>
      </c>
      <c r="M27" s="98" t="s">
        <v>117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ht="11.25" customHeight="1">
      <c r="A28" s="104"/>
      <c r="B28" s="104"/>
      <c r="C28" s="104"/>
      <c r="D28" s="100"/>
      <c r="E28" s="108"/>
      <c r="F28" s="98"/>
      <c r="G28" s="108"/>
      <c r="H28" s="108"/>
      <c r="I28" s="108"/>
      <c r="J28" s="108"/>
      <c r="K28" s="98"/>
      <c r="L28" s="98"/>
      <c r="M28" s="98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ht="22.5" customHeight="1">
      <c r="A29" s="104" t="s">
        <v>124</v>
      </c>
      <c r="B29" s="104"/>
      <c r="C29" s="104"/>
      <c r="D29" s="100"/>
      <c r="E29" s="108"/>
      <c r="F29" s="98"/>
      <c r="G29" s="108"/>
      <c r="H29" s="108"/>
      <c r="I29" s="108"/>
      <c r="J29" s="108"/>
      <c r="K29" s="98"/>
      <c r="L29" s="98"/>
      <c r="M29" s="98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ht="22.5" customHeight="1">
      <c r="A30" s="104"/>
      <c r="B30" s="116" t="s">
        <v>56</v>
      </c>
      <c r="C30" s="116"/>
      <c r="D30" s="100" t="s">
        <v>8</v>
      </c>
      <c r="E30" s="108">
        <v>2</v>
      </c>
      <c r="F30" s="98" t="s">
        <v>117</v>
      </c>
      <c r="G30" s="98" t="s">
        <v>117</v>
      </c>
      <c r="H30" s="98" t="s">
        <v>117</v>
      </c>
      <c r="I30" s="98" t="s">
        <v>117</v>
      </c>
      <c r="J30" s="108">
        <v>2</v>
      </c>
      <c r="K30" s="98" t="s">
        <v>117</v>
      </c>
      <c r="L30" s="98" t="s">
        <v>117</v>
      </c>
      <c r="M30" s="98" t="s">
        <v>117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</row>
    <row r="31" spans="1:42" ht="22.5" customHeight="1">
      <c r="A31" s="104"/>
      <c r="B31" s="116" t="s">
        <v>55</v>
      </c>
      <c r="C31" s="116"/>
      <c r="D31" s="100" t="s">
        <v>8</v>
      </c>
      <c r="E31" s="108">
        <v>21</v>
      </c>
      <c r="F31" s="98" t="s">
        <v>117</v>
      </c>
      <c r="G31" s="98" t="s">
        <v>117</v>
      </c>
      <c r="H31" s="108">
        <v>4</v>
      </c>
      <c r="I31" s="98" t="s">
        <v>117</v>
      </c>
      <c r="J31" s="108">
        <v>17</v>
      </c>
      <c r="K31" s="98" t="s">
        <v>117</v>
      </c>
      <c r="L31" s="98" t="s">
        <v>117</v>
      </c>
      <c r="M31" s="98" t="s">
        <v>117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</row>
    <row r="32" spans="1:42" ht="18" customHeight="1">
      <c r="A32" s="104"/>
      <c r="B32" s="104"/>
      <c r="C32" s="104"/>
      <c r="D32" s="100"/>
      <c r="E32" s="108"/>
      <c r="F32" s="98"/>
      <c r="G32" s="98"/>
      <c r="H32" s="98"/>
      <c r="I32" s="98"/>
      <c r="J32" s="98"/>
      <c r="K32" s="98"/>
      <c r="L32" s="98"/>
      <c r="M32" s="98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</row>
    <row r="33" spans="1:42" ht="22.5" customHeight="1">
      <c r="A33" s="104" t="s">
        <v>125</v>
      </c>
      <c r="B33" s="104"/>
      <c r="C33" s="104"/>
      <c r="D33" s="100"/>
      <c r="E33" s="108"/>
      <c r="F33" s="98"/>
      <c r="G33" s="98"/>
      <c r="H33" s="98"/>
      <c r="I33" s="98"/>
      <c r="J33" s="98"/>
      <c r="K33" s="98"/>
      <c r="L33" s="98"/>
      <c r="M33" s="98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</row>
    <row r="34" spans="1:42" ht="22.5" customHeight="1">
      <c r="A34" s="104"/>
      <c r="B34" s="121" t="s">
        <v>121</v>
      </c>
      <c r="C34" s="121"/>
      <c r="D34" s="100" t="s">
        <v>12</v>
      </c>
      <c r="E34" s="109">
        <v>50.1</v>
      </c>
      <c r="F34" s="110" t="s">
        <v>117</v>
      </c>
      <c r="G34" s="110" t="s">
        <v>117</v>
      </c>
      <c r="H34" s="109">
        <v>50.1</v>
      </c>
      <c r="I34" s="98" t="s">
        <v>117</v>
      </c>
      <c r="J34" s="98" t="s">
        <v>117</v>
      </c>
      <c r="K34" s="98" t="s">
        <v>117</v>
      </c>
      <c r="L34" s="98" t="s">
        <v>117</v>
      </c>
      <c r="M34" s="98" t="s">
        <v>117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</row>
    <row r="35" spans="1:42" ht="22.5" customHeight="1">
      <c r="A35" s="104"/>
      <c r="B35" s="121" t="s">
        <v>126</v>
      </c>
      <c r="C35" s="121"/>
      <c r="D35" s="100" t="s">
        <v>12</v>
      </c>
      <c r="E35" s="109">
        <v>78.4</v>
      </c>
      <c r="F35" s="110" t="s">
        <v>117</v>
      </c>
      <c r="G35" s="109">
        <v>7.3</v>
      </c>
      <c r="H35" s="109">
        <v>71.1</v>
      </c>
      <c r="I35" s="98" t="s">
        <v>117</v>
      </c>
      <c r="J35" s="98" t="s">
        <v>117</v>
      </c>
      <c r="K35" s="98" t="s">
        <v>117</v>
      </c>
      <c r="L35" s="98" t="s">
        <v>117</v>
      </c>
      <c r="M35" s="98" t="s">
        <v>117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</row>
    <row r="36" spans="1:42" ht="22.5" customHeight="1">
      <c r="A36" s="104"/>
      <c r="B36" s="121" t="s">
        <v>122</v>
      </c>
      <c r="C36" s="121"/>
      <c r="D36" s="100" t="s">
        <v>12</v>
      </c>
      <c r="E36" s="109">
        <v>12.32</v>
      </c>
      <c r="F36" s="110" t="s">
        <v>117</v>
      </c>
      <c r="G36" s="110" t="s">
        <v>117</v>
      </c>
      <c r="H36" s="109">
        <v>12.32</v>
      </c>
      <c r="I36" s="98" t="s">
        <v>117</v>
      </c>
      <c r="J36" s="98" t="s">
        <v>117</v>
      </c>
      <c r="K36" s="98" t="s">
        <v>117</v>
      </c>
      <c r="L36" s="98" t="s">
        <v>117</v>
      </c>
      <c r="M36" s="98" t="s">
        <v>117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</row>
    <row r="37" spans="1:42" ht="22.5" customHeight="1">
      <c r="A37" s="104"/>
      <c r="B37" s="121" t="s">
        <v>126</v>
      </c>
      <c r="C37" s="121"/>
      <c r="D37" s="100" t="s">
        <v>12</v>
      </c>
      <c r="E37" s="109">
        <v>185.1</v>
      </c>
      <c r="F37" s="110" t="s">
        <v>117</v>
      </c>
      <c r="G37" s="110" t="s">
        <v>117</v>
      </c>
      <c r="H37" s="109">
        <v>185.1</v>
      </c>
      <c r="I37" s="98" t="s">
        <v>117</v>
      </c>
      <c r="J37" s="98" t="s">
        <v>117</v>
      </c>
      <c r="K37" s="98" t="s">
        <v>117</v>
      </c>
      <c r="L37" s="98" t="s">
        <v>117</v>
      </c>
      <c r="M37" s="98" t="s">
        <v>117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</row>
    <row r="38" spans="1:42" ht="4.5" customHeight="1">
      <c r="A38" s="88"/>
      <c r="B38" s="88"/>
      <c r="C38" s="88"/>
      <c r="D38" s="89"/>
      <c r="E38" s="90"/>
      <c r="F38" s="91"/>
      <c r="G38" s="91"/>
      <c r="H38" s="91"/>
      <c r="I38" s="91"/>
      <c r="J38" s="91"/>
      <c r="K38" s="91"/>
      <c r="L38" s="91"/>
      <c r="M38" s="92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</row>
    <row r="39" spans="1:42" ht="15" customHeight="1">
      <c r="A39" s="72" t="s">
        <v>123</v>
      </c>
      <c r="B39" s="72"/>
      <c r="C39" s="72"/>
      <c r="D39" s="73"/>
      <c r="E39" s="73"/>
      <c r="F39" s="72"/>
      <c r="G39" s="72"/>
      <c r="H39" s="72"/>
      <c r="I39" s="72"/>
      <c r="J39" s="72"/>
      <c r="K39" s="72"/>
      <c r="L39" s="72"/>
      <c r="M39" s="93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</row>
    <row r="40" spans="1:46" ht="13.5" customHeight="1">
      <c r="A40" s="72"/>
      <c r="B40" s="72"/>
      <c r="C40" s="72"/>
      <c r="D40" s="73"/>
      <c r="E40" s="73"/>
      <c r="F40" s="72"/>
      <c r="G40" s="72"/>
      <c r="H40" s="72"/>
      <c r="I40" s="72"/>
      <c r="J40" s="72"/>
      <c r="K40" s="72"/>
      <c r="L40" s="93"/>
      <c r="M40" s="87" t="s">
        <v>129</v>
      </c>
      <c r="AP40" s="72"/>
      <c r="AT40" s="76"/>
    </row>
    <row r="41" ht="30" customHeight="1">
      <c r="A41" s="94" t="s">
        <v>132</v>
      </c>
    </row>
    <row r="42" ht="12" customHeight="1"/>
    <row r="43" spans="1:46" s="81" customFormat="1" ht="26.25" customHeight="1">
      <c r="A43" s="117" t="s">
        <v>130</v>
      </c>
      <c r="B43" s="117"/>
      <c r="C43" s="117"/>
      <c r="D43" s="118"/>
      <c r="E43" s="111" t="s">
        <v>131</v>
      </c>
      <c r="F43" s="111" t="s">
        <v>112</v>
      </c>
      <c r="G43" s="112" t="s">
        <v>113</v>
      </c>
      <c r="H43" s="111" t="s">
        <v>114</v>
      </c>
      <c r="I43" s="111" t="s">
        <v>115</v>
      </c>
      <c r="J43" s="111" t="s">
        <v>116</v>
      </c>
      <c r="K43" s="111" t="s">
        <v>57</v>
      </c>
      <c r="L43" s="111" t="s">
        <v>95</v>
      </c>
      <c r="M43" s="113" t="s">
        <v>96</v>
      </c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3"/>
      <c r="AR43" s="73"/>
      <c r="AS43" s="73"/>
      <c r="AT43" s="73"/>
    </row>
    <row r="44" spans="1:42" ht="4.5" customHeight="1">
      <c r="A44" s="82"/>
      <c r="B44" s="82"/>
      <c r="C44" s="82"/>
      <c r="D44" s="83"/>
      <c r="E44" s="84"/>
      <c r="F44" s="84"/>
      <c r="G44" s="85"/>
      <c r="H44" s="84"/>
      <c r="I44" s="84"/>
      <c r="J44" s="84"/>
      <c r="K44" s="86"/>
      <c r="L44" s="84"/>
      <c r="M44" s="84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</row>
    <row r="45" spans="1:42" ht="19.5" customHeight="1">
      <c r="A45" s="119" t="s">
        <v>61</v>
      </c>
      <c r="B45" s="119"/>
      <c r="C45" s="119"/>
      <c r="D45" s="100" t="s">
        <v>13</v>
      </c>
      <c r="E45" s="98" t="s">
        <v>117</v>
      </c>
      <c r="F45" s="98" t="s">
        <v>117</v>
      </c>
      <c r="G45" s="98" t="s">
        <v>117</v>
      </c>
      <c r="H45" s="98" t="s">
        <v>117</v>
      </c>
      <c r="I45" s="98" t="s">
        <v>117</v>
      </c>
      <c r="J45" s="98" t="s">
        <v>117</v>
      </c>
      <c r="K45" s="98" t="s">
        <v>117</v>
      </c>
      <c r="L45" s="98" t="s">
        <v>117</v>
      </c>
      <c r="M45" s="98" t="s">
        <v>117</v>
      </c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</row>
    <row r="46" spans="1:42" ht="19.5" customHeight="1">
      <c r="A46" s="119" t="s">
        <v>62</v>
      </c>
      <c r="B46" s="119"/>
      <c r="C46" s="119"/>
      <c r="D46" s="100" t="s">
        <v>13</v>
      </c>
      <c r="E46" s="98" t="s">
        <v>117</v>
      </c>
      <c r="F46" s="98" t="s">
        <v>117</v>
      </c>
      <c r="G46" s="98" t="s">
        <v>117</v>
      </c>
      <c r="H46" s="98" t="s">
        <v>117</v>
      </c>
      <c r="I46" s="98" t="s">
        <v>117</v>
      </c>
      <c r="J46" s="98" t="s">
        <v>117</v>
      </c>
      <c r="K46" s="98" t="s">
        <v>117</v>
      </c>
      <c r="L46" s="98" t="s">
        <v>117</v>
      </c>
      <c r="M46" s="98" t="s">
        <v>117</v>
      </c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</row>
    <row r="47" spans="1:42" ht="19.5" customHeight="1">
      <c r="A47" s="120" t="s">
        <v>63</v>
      </c>
      <c r="B47" s="119"/>
      <c r="C47" s="119"/>
      <c r="D47" s="100" t="s">
        <v>13</v>
      </c>
      <c r="E47" s="108">
        <v>802</v>
      </c>
      <c r="F47" s="98" t="s">
        <v>117</v>
      </c>
      <c r="G47" s="98" t="s">
        <v>117</v>
      </c>
      <c r="H47" s="108">
        <v>160</v>
      </c>
      <c r="I47" s="98" t="s">
        <v>117</v>
      </c>
      <c r="J47" s="108">
        <v>13</v>
      </c>
      <c r="K47" s="108">
        <v>1</v>
      </c>
      <c r="L47" s="98" t="s">
        <v>117</v>
      </c>
      <c r="M47" s="108">
        <v>628</v>
      </c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</row>
    <row r="48" spans="1:42" ht="19.5" customHeight="1">
      <c r="A48" s="119" t="s">
        <v>64</v>
      </c>
      <c r="B48" s="119"/>
      <c r="C48" s="119"/>
      <c r="D48" s="100" t="s">
        <v>13</v>
      </c>
      <c r="E48" s="108">
        <v>1</v>
      </c>
      <c r="F48" s="98" t="s">
        <v>117</v>
      </c>
      <c r="G48" s="108">
        <v>1</v>
      </c>
      <c r="H48" s="98" t="s">
        <v>117</v>
      </c>
      <c r="I48" s="98" t="s">
        <v>117</v>
      </c>
      <c r="J48" s="98" t="s">
        <v>117</v>
      </c>
      <c r="K48" s="98" t="s">
        <v>117</v>
      </c>
      <c r="L48" s="98" t="s">
        <v>117</v>
      </c>
      <c r="M48" s="98" t="s">
        <v>117</v>
      </c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</row>
    <row r="49" spans="1:42" ht="19.5" customHeight="1">
      <c r="A49" s="119" t="s">
        <v>65</v>
      </c>
      <c r="B49" s="119"/>
      <c r="C49" s="119"/>
      <c r="D49" s="100" t="s">
        <v>13</v>
      </c>
      <c r="E49" s="108">
        <v>308</v>
      </c>
      <c r="F49" s="98" t="s">
        <v>117</v>
      </c>
      <c r="G49" s="108">
        <v>24</v>
      </c>
      <c r="H49" s="108">
        <v>284</v>
      </c>
      <c r="I49" s="98" t="s">
        <v>117</v>
      </c>
      <c r="J49" s="98" t="s">
        <v>117</v>
      </c>
      <c r="K49" s="98" t="s">
        <v>117</v>
      </c>
      <c r="L49" s="98" t="s">
        <v>117</v>
      </c>
      <c r="M49" s="98" t="s">
        <v>117</v>
      </c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</row>
    <row r="50" spans="1:42" ht="19.5" customHeight="1">
      <c r="A50" s="119" t="s">
        <v>66</v>
      </c>
      <c r="B50" s="119"/>
      <c r="C50" s="119"/>
      <c r="D50" s="100" t="s">
        <v>13</v>
      </c>
      <c r="E50" s="98" t="s">
        <v>117</v>
      </c>
      <c r="F50" s="98" t="s">
        <v>117</v>
      </c>
      <c r="G50" s="98" t="s">
        <v>117</v>
      </c>
      <c r="H50" s="98" t="s">
        <v>117</v>
      </c>
      <c r="I50" s="98" t="s">
        <v>117</v>
      </c>
      <c r="J50" s="98" t="s">
        <v>117</v>
      </c>
      <c r="K50" s="98" t="s">
        <v>117</v>
      </c>
      <c r="L50" s="98" t="s">
        <v>117</v>
      </c>
      <c r="M50" s="98" t="s">
        <v>117</v>
      </c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</row>
    <row r="51" spans="1:42" ht="19.5" customHeight="1">
      <c r="A51" s="120" t="s">
        <v>67</v>
      </c>
      <c r="B51" s="119"/>
      <c r="C51" s="119"/>
      <c r="D51" s="100" t="s">
        <v>13</v>
      </c>
      <c r="E51" s="98" t="s">
        <v>117</v>
      </c>
      <c r="F51" s="98" t="s">
        <v>117</v>
      </c>
      <c r="G51" s="98" t="s">
        <v>117</v>
      </c>
      <c r="H51" s="98" t="s">
        <v>117</v>
      </c>
      <c r="I51" s="98" t="s">
        <v>117</v>
      </c>
      <c r="J51" s="98" t="s">
        <v>117</v>
      </c>
      <c r="K51" s="98" t="s">
        <v>117</v>
      </c>
      <c r="L51" s="98" t="s">
        <v>117</v>
      </c>
      <c r="M51" s="98" t="s">
        <v>117</v>
      </c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</row>
    <row r="52" spans="1:42" ht="19.5" customHeight="1">
      <c r="A52" s="125" t="s">
        <v>101</v>
      </c>
      <c r="B52" s="125"/>
      <c r="C52" s="125"/>
      <c r="D52" s="100" t="s">
        <v>13</v>
      </c>
      <c r="E52" s="98" t="s">
        <v>117</v>
      </c>
      <c r="F52" s="98" t="s">
        <v>117</v>
      </c>
      <c r="G52" s="98" t="s">
        <v>117</v>
      </c>
      <c r="H52" s="98" t="s">
        <v>117</v>
      </c>
      <c r="I52" s="98" t="s">
        <v>117</v>
      </c>
      <c r="J52" s="98" t="s">
        <v>117</v>
      </c>
      <c r="K52" s="98" t="s">
        <v>117</v>
      </c>
      <c r="L52" s="98" t="s">
        <v>117</v>
      </c>
      <c r="M52" s="98" t="s">
        <v>117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</row>
    <row r="53" spans="1:42" ht="19.5" customHeight="1">
      <c r="A53" s="119" t="s">
        <v>58</v>
      </c>
      <c r="B53" s="119"/>
      <c r="C53" s="119"/>
      <c r="D53" s="100" t="s">
        <v>13</v>
      </c>
      <c r="E53" s="108">
        <v>1</v>
      </c>
      <c r="F53" s="98" t="s">
        <v>117</v>
      </c>
      <c r="G53" s="98" t="s">
        <v>117</v>
      </c>
      <c r="H53" s="108">
        <v>1</v>
      </c>
      <c r="I53" s="98" t="s">
        <v>117</v>
      </c>
      <c r="J53" s="98" t="s">
        <v>117</v>
      </c>
      <c r="K53" s="98" t="s">
        <v>117</v>
      </c>
      <c r="L53" s="98" t="s">
        <v>117</v>
      </c>
      <c r="M53" s="98" t="s">
        <v>117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</row>
    <row r="54" spans="1:42" ht="19.5" customHeight="1">
      <c r="A54" s="119" t="s">
        <v>111</v>
      </c>
      <c r="B54" s="119"/>
      <c r="C54" s="119"/>
      <c r="D54" s="100" t="s">
        <v>13</v>
      </c>
      <c r="E54" s="108">
        <v>4</v>
      </c>
      <c r="F54" s="98" t="s">
        <v>117</v>
      </c>
      <c r="G54" s="98" t="s">
        <v>117</v>
      </c>
      <c r="H54" s="108">
        <v>3</v>
      </c>
      <c r="I54" s="98" t="s">
        <v>117</v>
      </c>
      <c r="J54" s="108">
        <v>1</v>
      </c>
      <c r="K54" s="98" t="s">
        <v>117</v>
      </c>
      <c r="L54" s="98" t="s">
        <v>117</v>
      </c>
      <c r="M54" s="98" t="s">
        <v>117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</row>
    <row r="55" spans="1:42" ht="19.5" customHeight="1">
      <c r="A55" s="119" t="s">
        <v>120</v>
      </c>
      <c r="B55" s="119"/>
      <c r="C55" s="119"/>
      <c r="D55" s="100" t="s">
        <v>99</v>
      </c>
      <c r="E55" s="108">
        <v>70546</v>
      </c>
      <c r="F55" s="98" t="s">
        <v>117</v>
      </c>
      <c r="G55" s="98" t="s">
        <v>117</v>
      </c>
      <c r="H55" s="108">
        <v>70546</v>
      </c>
      <c r="I55" s="98" t="s">
        <v>117</v>
      </c>
      <c r="J55" s="98" t="s">
        <v>117</v>
      </c>
      <c r="K55" s="98" t="s">
        <v>117</v>
      </c>
      <c r="L55" s="98" t="s">
        <v>117</v>
      </c>
      <c r="M55" s="98" t="s">
        <v>117</v>
      </c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</row>
    <row r="56" spans="1:42" ht="19.5" customHeight="1">
      <c r="A56" s="119" t="s">
        <v>59</v>
      </c>
      <c r="B56" s="119"/>
      <c r="C56" s="119"/>
      <c r="D56" s="100" t="s">
        <v>13</v>
      </c>
      <c r="E56" s="98" t="s">
        <v>117</v>
      </c>
      <c r="F56" s="98" t="s">
        <v>117</v>
      </c>
      <c r="G56" s="98" t="s">
        <v>117</v>
      </c>
      <c r="H56" s="98" t="s">
        <v>117</v>
      </c>
      <c r="I56" s="98" t="s">
        <v>117</v>
      </c>
      <c r="J56" s="98" t="s">
        <v>117</v>
      </c>
      <c r="K56" s="98" t="s">
        <v>117</v>
      </c>
      <c r="L56" s="98" t="s">
        <v>117</v>
      </c>
      <c r="M56" s="98" t="s">
        <v>117</v>
      </c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</row>
    <row r="57" spans="1:42" ht="19.5" customHeight="1">
      <c r="A57" s="119" t="s">
        <v>68</v>
      </c>
      <c r="B57" s="119"/>
      <c r="C57" s="119"/>
      <c r="D57" s="100" t="s">
        <v>13</v>
      </c>
      <c r="E57" s="98" t="s">
        <v>117</v>
      </c>
      <c r="F57" s="98" t="s">
        <v>117</v>
      </c>
      <c r="G57" s="98" t="s">
        <v>117</v>
      </c>
      <c r="H57" s="98" t="s">
        <v>117</v>
      </c>
      <c r="I57" s="98" t="s">
        <v>117</v>
      </c>
      <c r="J57" s="98" t="s">
        <v>117</v>
      </c>
      <c r="K57" s="98" t="s">
        <v>117</v>
      </c>
      <c r="L57" s="98" t="s">
        <v>117</v>
      </c>
      <c r="M57" s="98" t="s">
        <v>117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</row>
    <row r="58" spans="1:42" ht="19.5" customHeight="1">
      <c r="A58" s="119" t="s">
        <v>69</v>
      </c>
      <c r="B58" s="119"/>
      <c r="C58" s="119"/>
      <c r="D58" s="100" t="s">
        <v>13</v>
      </c>
      <c r="E58" s="98" t="s">
        <v>117</v>
      </c>
      <c r="F58" s="98" t="s">
        <v>117</v>
      </c>
      <c r="G58" s="98" t="s">
        <v>117</v>
      </c>
      <c r="H58" s="98" t="s">
        <v>117</v>
      </c>
      <c r="I58" s="98" t="s">
        <v>117</v>
      </c>
      <c r="J58" s="98" t="s">
        <v>117</v>
      </c>
      <c r="K58" s="98" t="s">
        <v>117</v>
      </c>
      <c r="L58" s="98" t="s">
        <v>117</v>
      </c>
      <c r="M58" s="98" t="s">
        <v>117</v>
      </c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</row>
    <row r="59" spans="1:42" ht="19.5" customHeight="1">
      <c r="A59" s="119" t="s">
        <v>70</v>
      </c>
      <c r="B59" s="119"/>
      <c r="C59" s="119"/>
      <c r="D59" s="100" t="s">
        <v>13</v>
      </c>
      <c r="E59" s="98" t="s">
        <v>117</v>
      </c>
      <c r="F59" s="98" t="s">
        <v>117</v>
      </c>
      <c r="G59" s="98" t="s">
        <v>117</v>
      </c>
      <c r="H59" s="98" t="s">
        <v>117</v>
      </c>
      <c r="I59" s="98" t="s">
        <v>117</v>
      </c>
      <c r="J59" s="98" t="s">
        <v>117</v>
      </c>
      <c r="K59" s="98" t="s">
        <v>117</v>
      </c>
      <c r="L59" s="98" t="s">
        <v>117</v>
      </c>
      <c r="M59" s="98" t="s">
        <v>117</v>
      </c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</row>
    <row r="60" spans="1:42" ht="19.5" customHeight="1">
      <c r="A60" s="119" t="s">
        <v>71</v>
      </c>
      <c r="B60" s="119"/>
      <c r="C60" s="119"/>
      <c r="D60" s="100" t="s">
        <v>14</v>
      </c>
      <c r="E60" s="98" t="s">
        <v>117</v>
      </c>
      <c r="F60" s="98" t="s">
        <v>117</v>
      </c>
      <c r="G60" s="98" t="s">
        <v>117</v>
      </c>
      <c r="H60" s="98" t="s">
        <v>117</v>
      </c>
      <c r="I60" s="98" t="s">
        <v>117</v>
      </c>
      <c r="J60" s="98" t="s">
        <v>117</v>
      </c>
      <c r="K60" s="98" t="s">
        <v>117</v>
      </c>
      <c r="L60" s="98" t="s">
        <v>117</v>
      </c>
      <c r="M60" s="98" t="s">
        <v>117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</row>
    <row r="61" spans="1:42" ht="19.5" customHeight="1">
      <c r="A61" s="119" t="s">
        <v>72</v>
      </c>
      <c r="B61" s="119"/>
      <c r="C61" s="119"/>
      <c r="D61" s="100" t="s">
        <v>14</v>
      </c>
      <c r="E61" s="98" t="s">
        <v>117</v>
      </c>
      <c r="F61" s="98" t="s">
        <v>117</v>
      </c>
      <c r="G61" s="98" t="s">
        <v>117</v>
      </c>
      <c r="H61" s="98" t="s">
        <v>117</v>
      </c>
      <c r="I61" s="98" t="s">
        <v>117</v>
      </c>
      <c r="J61" s="98" t="s">
        <v>117</v>
      </c>
      <c r="K61" s="98" t="s">
        <v>117</v>
      </c>
      <c r="L61" s="98" t="s">
        <v>117</v>
      </c>
      <c r="M61" s="98" t="s">
        <v>117</v>
      </c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</row>
    <row r="62" spans="1:42" ht="19.5" customHeight="1">
      <c r="A62" s="119" t="s">
        <v>73</v>
      </c>
      <c r="B62" s="119"/>
      <c r="C62" s="119"/>
      <c r="D62" s="100" t="s">
        <v>14</v>
      </c>
      <c r="E62" s="98" t="s">
        <v>117</v>
      </c>
      <c r="F62" s="98" t="s">
        <v>117</v>
      </c>
      <c r="G62" s="98" t="s">
        <v>117</v>
      </c>
      <c r="H62" s="98" t="s">
        <v>117</v>
      </c>
      <c r="I62" s="98" t="s">
        <v>117</v>
      </c>
      <c r="J62" s="98" t="s">
        <v>117</v>
      </c>
      <c r="K62" s="98" t="s">
        <v>117</v>
      </c>
      <c r="L62" s="98" t="s">
        <v>117</v>
      </c>
      <c r="M62" s="98" t="s">
        <v>117</v>
      </c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</row>
    <row r="63" spans="1:42" ht="11.25" customHeight="1">
      <c r="A63" s="101"/>
      <c r="B63" s="101"/>
      <c r="C63" s="101"/>
      <c r="D63" s="100"/>
      <c r="E63" s="108"/>
      <c r="F63" s="98"/>
      <c r="G63" s="108"/>
      <c r="H63" s="108"/>
      <c r="I63" s="98"/>
      <c r="J63" s="108"/>
      <c r="K63" s="98"/>
      <c r="L63" s="98"/>
      <c r="M63" s="98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</row>
    <row r="64" spans="1:42" ht="19.5" customHeight="1">
      <c r="A64" s="119" t="s">
        <v>74</v>
      </c>
      <c r="B64" s="119"/>
      <c r="C64" s="119"/>
      <c r="D64" s="100" t="s">
        <v>9</v>
      </c>
      <c r="E64" s="108">
        <v>24</v>
      </c>
      <c r="F64" s="98" t="s">
        <v>117</v>
      </c>
      <c r="G64" s="108">
        <v>2</v>
      </c>
      <c r="H64" s="108">
        <v>21</v>
      </c>
      <c r="I64" s="98" t="s">
        <v>117</v>
      </c>
      <c r="J64" s="108">
        <v>1</v>
      </c>
      <c r="K64" s="98" t="s">
        <v>117</v>
      </c>
      <c r="L64" s="98" t="s">
        <v>117</v>
      </c>
      <c r="M64" s="98" t="s">
        <v>117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:42" ht="19.5" customHeight="1">
      <c r="A65" s="119" t="s">
        <v>75</v>
      </c>
      <c r="B65" s="119"/>
      <c r="C65" s="119"/>
      <c r="D65" s="100" t="s">
        <v>2</v>
      </c>
      <c r="E65" s="108">
        <v>89</v>
      </c>
      <c r="F65" s="98" t="s">
        <v>117</v>
      </c>
      <c r="G65" s="108">
        <v>3</v>
      </c>
      <c r="H65" s="108">
        <v>84</v>
      </c>
      <c r="I65" s="98" t="s">
        <v>117</v>
      </c>
      <c r="J65" s="108">
        <v>2</v>
      </c>
      <c r="K65" s="98" t="s">
        <v>117</v>
      </c>
      <c r="L65" s="98" t="s">
        <v>117</v>
      </c>
      <c r="M65" s="98" t="s">
        <v>117</v>
      </c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:42" ht="7.5" customHeight="1">
      <c r="A66" s="101"/>
      <c r="B66" s="101"/>
      <c r="C66" s="101"/>
      <c r="D66" s="100"/>
      <c r="E66" s="108"/>
      <c r="F66" s="98"/>
      <c r="G66" s="108"/>
      <c r="H66" s="108"/>
      <c r="I66" s="98"/>
      <c r="J66" s="108"/>
      <c r="K66" s="98"/>
      <c r="L66" s="98"/>
      <c r="M66" s="98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</row>
    <row r="67" spans="1:42" ht="19.5" customHeight="1">
      <c r="A67" s="123" t="s">
        <v>80</v>
      </c>
      <c r="B67" s="123"/>
      <c r="C67" s="123"/>
      <c r="D67" s="100" t="s">
        <v>16</v>
      </c>
      <c r="E67" s="108">
        <v>133</v>
      </c>
      <c r="F67" s="98" t="s">
        <v>117</v>
      </c>
      <c r="G67" s="108">
        <v>6</v>
      </c>
      <c r="H67" s="108">
        <v>68</v>
      </c>
      <c r="I67" s="98" t="s">
        <v>117</v>
      </c>
      <c r="J67" s="108">
        <v>2</v>
      </c>
      <c r="K67" s="108">
        <v>1</v>
      </c>
      <c r="L67" s="98" t="s">
        <v>117</v>
      </c>
      <c r="M67" s="108">
        <v>56</v>
      </c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</row>
    <row r="68" spans="1:42" ht="19.5" customHeight="1">
      <c r="A68" s="119" t="s">
        <v>76</v>
      </c>
      <c r="B68" s="119"/>
      <c r="C68" s="119"/>
      <c r="D68" s="100" t="s">
        <v>15</v>
      </c>
      <c r="E68" s="108">
        <v>6079</v>
      </c>
      <c r="F68" s="98" t="s">
        <v>117</v>
      </c>
      <c r="G68" s="98" t="s">
        <v>117</v>
      </c>
      <c r="H68" s="108">
        <v>6079</v>
      </c>
      <c r="I68" s="98" t="s">
        <v>117</v>
      </c>
      <c r="J68" s="98" t="s">
        <v>117</v>
      </c>
      <c r="K68" s="98" t="s">
        <v>117</v>
      </c>
      <c r="L68" s="98" t="s">
        <v>117</v>
      </c>
      <c r="M68" s="98" t="s">
        <v>117</v>
      </c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1:42" ht="19.5" customHeight="1">
      <c r="A69" s="122" t="s">
        <v>77</v>
      </c>
      <c r="B69" s="122"/>
      <c r="C69" s="122"/>
      <c r="D69" s="100" t="s">
        <v>15</v>
      </c>
      <c r="E69" s="108">
        <v>7382934</v>
      </c>
      <c r="F69" s="98" t="s">
        <v>117</v>
      </c>
      <c r="G69" s="108">
        <v>1252900</v>
      </c>
      <c r="H69" s="108">
        <v>5974780</v>
      </c>
      <c r="I69" s="108">
        <v>1000</v>
      </c>
      <c r="J69" s="108">
        <v>154254</v>
      </c>
      <c r="K69" s="98" t="s">
        <v>117</v>
      </c>
      <c r="L69" s="98" t="s">
        <v>117</v>
      </c>
      <c r="M69" s="98" t="s">
        <v>117</v>
      </c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:42" ht="19.5" customHeight="1">
      <c r="A70" s="119" t="s">
        <v>78</v>
      </c>
      <c r="B70" s="119"/>
      <c r="C70" s="119"/>
      <c r="D70" s="100" t="s">
        <v>15</v>
      </c>
      <c r="E70" s="108">
        <v>14472735</v>
      </c>
      <c r="F70" s="98" t="s">
        <v>117</v>
      </c>
      <c r="G70" s="108">
        <v>1392081</v>
      </c>
      <c r="H70" s="108">
        <v>5160529</v>
      </c>
      <c r="I70" s="98" t="s">
        <v>117</v>
      </c>
      <c r="J70" s="108">
        <v>21736</v>
      </c>
      <c r="K70" s="108">
        <v>26046</v>
      </c>
      <c r="L70" s="98" t="s">
        <v>117</v>
      </c>
      <c r="M70" s="108">
        <v>7872343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  <row r="71" spans="1:42" ht="19.5" customHeight="1">
      <c r="A71" s="124" t="s">
        <v>79</v>
      </c>
      <c r="B71" s="124"/>
      <c r="C71" s="124"/>
      <c r="D71" s="100" t="s">
        <v>15</v>
      </c>
      <c r="E71" s="98" t="s">
        <v>117</v>
      </c>
      <c r="F71" s="98" t="s">
        <v>117</v>
      </c>
      <c r="G71" s="98" t="s">
        <v>117</v>
      </c>
      <c r="H71" s="98" t="s">
        <v>117</v>
      </c>
      <c r="I71" s="98" t="s">
        <v>117</v>
      </c>
      <c r="J71" s="98" t="s">
        <v>117</v>
      </c>
      <c r="K71" s="98" t="s">
        <v>117</v>
      </c>
      <c r="L71" s="98" t="s">
        <v>117</v>
      </c>
      <c r="M71" s="98" t="s">
        <v>117</v>
      </c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ht="7.5" customHeight="1">
      <c r="A72" s="102"/>
      <c r="B72" s="102"/>
      <c r="C72" s="102"/>
      <c r="D72" s="100"/>
      <c r="E72" s="98"/>
      <c r="F72" s="98"/>
      <c r="G72" s="98"/>
      <c r="H72" s="98"/>
      <c r="I72" s="98"/>
      <c r="J72" s="98"/>
      <c r="K72" s="98"/>
      <c r="L72" s="98"/>
      <c r="M72" s="98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ht="19.5" customHeight="1">
      <c r="A73" s="119" t="s">
        <v>81</v>
      </c>
      <c r="B73" s="119"/>
      <c r="C73" s="119"/>
      <c r="D73" s="100" t="s">
        <v>15</v>
      </c>
      <c r="E73" s="108">
        <v>745998</v>
      </c>
      <c r="F73" s="98" t="s">
        <v>117</v>
      </c>
      <c r="G73" s="108">
        <v>867</v>
      </c>
      <c r="H73" s="108">
        <v>360420</v>
      </c>
      <c r="I73" s="108">
        <v>279872</v>
      </c>
      <c r="J73" s="108">
        <v>91975</v>
      </c>
      <c r="K73" s="98" t="s">
        <v>117</v>
      </c>
      <c r="L73" s="108">
        <v>1624</v>
      </c>
      <c r="M73" s="108">
        <v>11240</v>
      </c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42" ht="19.5" customHeight="1">
      <c r="A74" s="119" t="s">
        <v>82</v>
      </c>
      <c r="B74" s="119"/>
      <c r="C74" s="119"/>
      <c r="D74" s="100" t="s">
        <v>15</v>
      </c>
      <c r="E74" s="98" t="s">
        <v>117</v>
      </c>
      <c r="F74" s="98" t="s">
        <v>117</v>
      </c>
      <c r="G74" s="98" t="s">
        <v>117</v>
      </c>
      <c r="H74" s="98" t="s">
        <v>117</v>
      </c>
      <c r="I74" s="98" t="s">
        <v>117</v>
      </c>
      <c r="J74" s="98" t="s">
        <v>117</v>
      </c>
      <c r="K74" s="98" t="s">
        <v>117</v>
      </c>
      <c r="L74" s="98" t="s">
        <v>117</v>
      </c>
      <c r="M74" s="98" t="s">
        <v>117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42" ht="19.5" customHeight="1">
      <c r="A75" s="119" t="s">
        <v>83</v>
      </c>
      <c r="B75" s="119"/>
      <c r="C75" s="119"/>
      <c r="D75" s="100" t="s">
        <v>15</v>
      </c>
      <c r="E75" s="98" t="s">
        <v>117</v>
      </c>
      <c r="F75" s="98" t="s">
        <v>117</v>
      </c>
      <c r="G75" s="98" t="s">
        <v>117</v>
      </c>
      <c r="H75" s="98" t="s">
        <v>117</v>
      </c>
      <c r="I75" s="98" t="s">
        <v>117</v>
      </c>
      <c r="J75" s="98" t="s">
        <v>117</v>
      </c>
      <c r="K75" s="98" t="s">
        <v>117</v>
      </c>
      <c r="L75" s="98" t="s">
        <v>117</v>
      </c>
      <c r="M75" s="98" t="s">
        <v>117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</row>
    <row r="76" spans="1:42" ht="19.5" customHeight="1">
      <c r="A76" s="119" t="s">
        <v>84</v>
      </c>
      <c r="B76" s="119"/>
      <c r="C76" s="119"/>
      <c r="D76" s="100" t="s">
        <v>15</v>
      </c>
      <c r="E76" s="98" t="s">
        <v>117</v>
      </c>
      <c r="F76" s="98" t="s">
        <v>117</v>
      </c>
      <c r="G76" s="98" t="s">
        <v>117</v>
      </c>
      <c r="H76" s="98" t="s">
        <v>117</v>
      </c>
      <c r="I76" s="98" t="s">
        <v>117</v>
      </c>
      <c r="J76" s="98" t="s">
        <v>117</v>
      </c>
      <c r="K76" s="98" t="s">
        <v>117</v>
      </c>
      <c r="L76" s="98" t="s">
        <v>117</v>
      </c>
      <c r="M76" s="98" t="s">
        <v>117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</row>
    <row r="77" spans="1:42" ht="19.5" customHeight="1">
      <c r="A77" s="119" t="s">
        <v>85</v>
      </c>
      <c r="B77" s="119"/>
      <c r="C77" s="119"/>
      <c r="D77" s="100" t="s">
        <v>15</v>
      </c>
      <c r="E77" s="98" t="s">
        <v>117</v>
      </c>
      <c r="F77" s="98" t="s">
        <v>117</v>
      </c>
      <c r="G77" s="98" t="s">
        <v>117</v>
      </c>
      <c r="H77" s="98" t="s">
        <v>117</v>
      </c>
      <c r="I77" s="98" t="s">
        <v>117</v>
      </c>
      <c r="J77" s="98" t="s">
        <v>117</v>
      </c>
      <c r="K77" s="98" t="s">
        <v>117</v>
      </c>
      <c r="L77" s="98" t="s">
        <v>117</v>
      </c>
      <c r="M77" s="98" t="s">
        <v>117</v>
      </c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</row>
    <row r="78" spans="1:42" ht="19.5" customHeight="1">
      <c r="A78" s="122" t="s">
        <v>86</v>
      </c>
      <c r="B78" s="122"/>
      <c r="C78" s="122"/>
      <c r="D78" s="100" t="s">
        <v>15</v>
      </c>
      <c r="E78" s="98" t="s">
        <v>117</v>
      </c>
      <c r="F78" s="98" t="s">
        <v>117</v>
      </c>
      <c r="G78" s="98" t="s">
        <v>117</v>
      </c>
      <c r="H78" s="98" t="s">
        <v>117</v>
      </c>
      <c r="I78" s="98" t="s">
        <v>117</v>
      </c>
      <c r="J78" s="98" t="s">
        <v>117</v>
      </c>
      <c r="K78" s="98" t="s">
        <v>117</v>
      </c>
      <c r="L78" s="98" t="s">
        <v>117</v>
      </c>
      <c r="M78" s="98" t="s">
        <v>117</v>
      </c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</row>
    <row r="79" spans="1:42" ht="19.5" customHeight="1">
      <c r="A79" s="119" t="s">
        <v>87</v>
      </c>
      <c r="B79" s="119"/>
      <c r="C79" s="119"/>
      <c r="D79" s="100" t="s">
        <v>15</v>
      </c>
      <c r="E79" s="98" t="s">
        <v>117</v>
      </c>
      <c r="F79" s="98" t="s">
        <v>117</v>
      </c>
      <c r="G79" s="98" t="s">
        <v>117</v>
      </c>
      <c r="H79" s="98" t="s">
        <v>117</v>
      </c>
      <c r="I79" s="98" t="s">
        <v>117</v>
      </c>
      <c r="J79" s="98" t="s">
        <v>117</v>
      </c>
      <c r="K79" s="98" t="s">
        <v>117</v>
      </c>
      <c r="L79" s="98" t="s">
        <v>117</v>
      </c>
      <c r="M79" s="98" t="s">
        <v>117</v>
      </c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</row>
    <row r="80" spans="1:42" ht="19.5" customHeight="1">
      <c r="A80" s="119" t="s">
        <v>88</v>
      </c>
      <c r="B80" s="119"/>
      <c r="C80" s="119"/>
      <c r="D80" s="100" t="s">
        <v>15</v>
      </c>
      <c r="E80" s="108">
        <v>442100</v>
      </c>
      <c r="F80" s="98" t="s">
        <v>117</v>
      </c>
      <c r="G80" s="98" t="s">
        <v>117</v>
      </c>
      <c r="H80" s="108">
        <v>442100</v>
      </c>
      <c r="I80" s="98" t="s">
        <v>117</v>
      </c>
      <c r="J80" s="98" t="s">
        <v>117</v>
      </c>
      <c r="K80" s="98" t="s">
        <v>117</v>
      </c>
      <c r="L80" s="98" t="s">
        <v>117</v>
      </c>
      <c r="M80" s="98" t="s">
        <v>117</v>
      </c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</row>
    <row r="81" spans="1:42" ht="7.5" customHeight="1">
      <c r="A81" s="101"/>
      <c r="B81" s="101"/>
      <c r="C81" s="101"/>
      <c r="D81" s="100"/>
      <c r="E81" s="108"/>
      <c r="F81" s="98"/>
      <c r="G81" s="108"/>
      <c r="H81" s="108"/>
      <c r="I81" s="108"/>
      <c r="J81" s="108"/>
      <c r="K81" s="108"/>
      <c r="L81" s="108"/>
      <c r="M81" s="108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</row>
    <row r="82" spans="1:42" ht="19.5" customHeight="1">
      <c r="A82" s="120" t="s">
        <v>89</v>
      </c>
      <c r="B82" s="119"/>
      <c r="C82" s="119"/>
      <c r="D82" s="100" t="s">
        <v>15</v>
      </c>
      <c r="E82" s="108">
        <v>23049846</v>
      </c>
      <c r="F82" s="98" t="s">
        <v>117</v>
      </c>
      <c r="G82" s="108">
        <v>2645848</v>
      </c>
      <c r="H82" s="108">
        <v>11943908</v>
      </c>
      <c r="I82" s="108">
        <v>280872</v>
      </c>
      <c r="J82" s="108">
        <v>267965</v>
      </c>
      <c r="K82" s="108">
        <v>26046</v>
      </c>
      <c r="L82" s="108">
        <v>1624</v>
      </c>
      <c r="M82" s="108">
        <v>7883583</v>
      </c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</row>
    <row r="83" spans="1:42" ht="4.5" customHeight="1">
      <c r="A83" s="95"/>
      <c r="B83" s="95"/>
      <c r="C83" s="95"/>
      <c r="D83" s="96"/>
      <c r="E83" s="97"/>
      <c r="F83" s="95"/>
      <c r="G83" s="95"/>
      <c r="H83" s="95"/>
      <c r="I83" s="95"/>
      <c r="J83" s="95"/>
      <c r="K83" s="95"/>
      <c r="L83" s="95"/>
      <c r="M83" s="95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</row>
    <row r="84" spans="14:42" ht="15" customHeight="1"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</row>
    <row r="85" spans="14:42" ht="15" customHeight="1"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</row>
    <row r="86" spans="14:42" ht="15" customHeight="1"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</row>
    <row r="87" spans="14:42" ht="15" customHeight="1"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</row>
    <row r="88" spans="14:42" ht="15" customHeight="1"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</row>
    <row r="89" spans="14:42" ht="15" customHeight="1"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</row>
    <row r="90" spans="14:42" ht="15" customHeight="1"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</row>
    <row r="91" spans="14:42" ht="15" customHeight="1"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</row>
    <row r="92" spans="14:42" ht="15" customHeight="1"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</row>
    <row r="93" spans="14:42" ht="15" customHeight="1"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</row>
    <row r="94" spans="14:42" ht="15" customHeight="1"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</row>
    <row r="95" spans="14:42" ht="15" customHeight="1"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</row>
    <row r="96" spans="14:42" ht="15" customHeight="1"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</row>
    <row r="97" spans="14:42" ht="15" customHeight="1"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</row>
    <row r="98" spans="14:42" ht="15" customHeight="1"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</row>
    <row r="99" spans="14:42" ht="15" customHeight="1"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</row>
    <row r="100" spans="14:42" ht="15" customHeight="1"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</row>
    <row r="101" spans="14:42" ht="15" customHeight="1"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</row>
    <row r="102" spans="14:42" ht="15" customHeight="1"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</row>
    <row r="103" spans="14:42" ht="15" customHeight="1"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</row>
    <row r="104" spans="14:42" ht="15" customHeight="1"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</row>
    <row r="105" spans="14:42" ht="15" customHeight="1"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</row>
    <row r="106" spans="14:42" ht="15" customHeight="1"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</row>
    <row r="107" spans="14:42" ht="15" customHeight="1"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</row>
    <row r="108" spans="14:42" ht="15" customHeight="1"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</row>
    <row r="109" spans="14:42" ht="15" customHeight="1"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</row>
    <row r="110" spans="14:42" ht="15" customHeight="1"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</row>
    <row r="111" spans="14:42" ht="15" customHeight="1"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</row>
    <row r="112" spans="14:42" ht="15" customHeight="1"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</row>
    <row r="113" spans="14:42" ht="15" customHeight="1"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</row>
    <row r="114" spans="14:42" ht="15" customHeight="1"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</row>
    <row r="115" spans="14:42" ht="15" customHeight="1"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</row>
    <row r="116" spans="14:42" ht="15" customHeight="1"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</row>
    <row r="117" spans="14:42" ht="15" customHeight="1"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</row>
    <row r="118" spans="14:42" ht="15" customHeight="1"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</row>
    <row r="119" spans="14:42" ht="15" customHeight="1"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</row>
    <row r="120" spans="14:42" ht="15" customHeight="1"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</row>
    <row r="121" spans="14:42" ht="15" customHeight="1"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</row>
    <row r="122" spans="14:42" ht="15" customHeight="1"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</row>
    <row r="123" spans="14:42" ht="15" customHeight="1"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</row>
    <row r="124" spans="14:42" ht="15" customHeight="1"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</row>
    <row r="125" spans="14:42" ht="15" customHeight="1"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</row>
    <row r="126" spans="14:42" ht="15" customHeight="1"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</row>
    <row r="127" spans="14:42" ht="15" customHeight="1"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</row>
    <row r="128" spans="14:42" ht="15" customHeight="1"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</row>
    <row r="129" spans="14:42" ht="15" customHeight="1"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</row>
    <row r="130" spans="14:42" ht="15" customHeight="1"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</row>
    <row r="131" spans="14:42" ht="15" customHeight="1"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</row>
    <row r="132" spans="14:42" ht="15" customHeight="1"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</row>
    <row r="133" spans="14:42" ht="15" customHeight="1"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</row>
    <row r="134" spans="14:42" ht="15" customHeight="1"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</row>
    <row r="135" spans="14:42" ht="15" customHeight="1"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</row>
    <row r="136" spans="14:42" ht="15" customHeight="1"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</row>
    <row r="137" spans="14:42" ht="15" customHeight="1"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</row>
    <row r="138" spans="14:42" ht="15" customHeight="1"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</row>
    <row r="139" spans="14:42" ht="15" customHeight="1"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</row>
    <row r="140" spans="14:42" ht="15" customHeight="1"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</row>
    <row r="141" spans="14:42" ht="15" customHeight="1"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</row>
    <row r="142" spans="14:42" ht="15" customHeight="1"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</row>
    <row r="143" spans="14:42" ht="15" customHeight="1"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</row>
    <row r="144" spans="14:42" ht="15" customHeight="1"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</row>
    <row r="145" spans="14:42" ht="15" customHeight="1"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</row>
    <row r="146" spans="14:42" ht="15" customHeight="1"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</row>
    <row r="147" spans="14:42" ht="15" customHeight="1"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</row>
    <row r="148" spans="14:42" ht="15" customHeight="1"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</row>
    <row r="149" spans="14:42" ht="15" customHeight="1"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</row>
    <row r="150" spans="14:42" ht="15" customHeight="1"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</row>
    <row r="151" spans="14:42" ht="15" customHeight="1"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</row>
    <row r="152" spans="14:42" ht="15" customHeight="1"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</row>
    <row r="153" spans="14:42" ht="15" customHeight="1"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</row>
    <row r="154" spans="14:42" ht="15" customHeight="1"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</row>
    <row r="155" spans="14:42" ht="15" customHeight="1"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</row>
    <row r="156" spans="14:42" ht="15" customHeight="1"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</row>
    <row r="157" spans="14:42" ht="15" customHeight="1"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</row>
    <row r="158" spans="14:42" ht="15" customHeight="1"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</row>
    <row r="159" spans="14:42" ht="15" customHeight="1"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</row>
    <row r="160" spans="14:42" ht="15" customHeight="1"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</row>
    <row r="161" spans="14:42" ht="15" customHeight="1"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</row>
    <row r="162" spans="14:42" ht="15" customHeight="1"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</row>
    <row r="163" spans="14:42" ht="15" customHeight="1"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</row>
    <row r="164" spans="14:42" ht="15" customHeight="1"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</row>
    <row r="165" spans="14:42" ht="15" customHeight="1"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</row>
    <row r="166" spans="14:42" ht="15" customHeight="1"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</row>
    <row r="167" spans="14:42" ht="15" customHeight="1"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</row>
    <row r="168" spans="14:42" ht="15" customHeight="1"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</row>
    <row r="169" spans="14:42" ht="15" customHeight="1"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</row>
    <row r="170" spans="14:42" ht="15" customHeight="1"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</row>
    <row r="171" spans="14:42" ht="15" customHeight="1"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</row>
    <row r="172" spans="14:42" ht="15" customHeight="1"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</row>
    <row r="173" spans="14:42" ht="15" customHeight="1"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</row>
    <row r="174" spans="14:42" ht="15" customHeight="1"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</row>
    <row r="175" spans="14:42" ht="15" customHeight="1"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</row>
    <row r="176" spans="14:42" ht="15" customHeight="1"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</row>
    <row r="177" spans="14:42" ht="15" customHeight="1"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</row>
    <row r="178" spans="14:42" ht="15" customHeight="1"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</row>
    <row r="179" spans="14:42" ht="15" customHeight="1"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</row>
    <row r="180" spans="14:42" ht="15" customHeight="1"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</row>
    <row r="181" spans="14:42" ht="15" customHeight="1"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</row>
    <row r="182" spans="14:42" ht="15" customHeight="1"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</row>
    <row r="183" spans="14:42" ht="15" customHeight="1"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</row>
    <row r="184" spans="14:42" ht="15" customHeight="1"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</row>
    <row r="185" spans="14:42" ht="15" customHeight="1"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</row>
    <row r="186" spans="14:42" ht="15" customHeight="1"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</row>
    <row r="187" spans="14:42" ht="15" customHeight="1"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</row>
    <row r="188" spans="14:42" ht="15" customHeight="1"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</row>
    <row r="189" spans="14:42" ht="15" customHeight="1"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</row>
    <row r="190" spans="14:42" ht="15" customHeight="1"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</row>
    <row r="191" spans="14:42" ht="15" customHeight="1"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</row>
    <row r="192" spans="14:42" ht="15" customHeight="1"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</row>
    <row r="193" spans="14:42" ht="15" customHeight="1"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</row>
    <row r="194" spans="14:42" ht="15" customHeight="1"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</row>
    <row r="195" spans="14:42" ht="15" customHeight="1"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</row>
    <row r="196" spans="14:42" ht="15" customHeight="1"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</row>
    <row r="197" spans="14:42" ht="15" customHeight="1"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</row>
    <row r="198" spans="14:42" ht="15" customHeight="1"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</row>
    <row r="199" spans="14:42" ht="15" customHeight="1"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</row>
    <row r="200" spans="14:42" ht="15" customHeight="1"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</row>
    <row r="201" spans="14:42" ht="15" customHeight="1"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</row>
    <row r="202" spans="14:42" ht="15" customHeight="1"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</row>
    <row r="203" spans="14:42" ht="15" customHeight="1"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</row>
    <row r="204" spans="14:42" ht="15" customHeight="1"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</row>
    <row r="205" spans="14:42" ht="15" customHeight="1"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</row>
    <row r="206" spans="14:42" ht="15" customHeight="1"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</row>
    <row r="207" spans="14:42" ht="15" customHeight="1"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</row>
    <row r="208" spans="14:42" ht="15" customHeight="1"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</row>
    <row r="209" spans="14:42" ht="15" customHeight="1"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</row>
    <row r="210" spans="14:42" ht="15" customHeight="1"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</row>
    <row r="211" spans="14:42" ht="15" customHeight="1"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</row>
    <row r="212" spans="14:42" ht="15" customHeight="1"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</row>
    <row r="213" spans="14:42" ht="15" customHeight="1"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</row>
    <row r="214" spans="14:42" ht="15" customHeight="1"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</row>
    <row r="215" spans="14:42" ht="15" customHeight="1"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</row>
    <row r="216" spans="14:42" ht="15" customHeight="1"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</row>
    <row r="217" spans="14:42" ht="15" customHeight="1"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</row>
    <row r="218" spans="14:42" ht="15" customHeight="1"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</row>
    <row r="219" spans="14:42" ht="15" customHeight="1"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</row>
    <row r="220" spans="14:42" ht="15" customHeight="1"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</row>
    <row r="221" spans="14:42" ht="15" customHeight="1"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</row>
    <row r="222" spans="14:42" ht="15" customHeight="1"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</row>
    <row r="223" spans="14:42" ht="15" customHeight="1"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</row>
    <row r="224" spans="14:42" ht="15" customHeight="1"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</row>
  </sheetData>
  <sheetProtection/>
  <mergeCells count="49">
    <mergeCell ref="A52:C52"/>
    <mergeCell ref="A54:C54"/>
    <mergeCell ref="B19:C19"/>
    <mergeCell ref="B22:C22"/>
    <mergeCell ref="B25:C25"/>
    <mergeCell ref="B30:C30"/>
    <mergeCell ref="A48:C48"/>
    <mergeCell ref="A49:C49"/>
    <mergeCell ref="A50:C50"/>
    <mergeCell ref="A51:C51"/>
    <mergeCell ref="A79:C79"/>
    <mergeCell ref="A80:C80"/>
    <mergeCell ref="A82:C82"/>
    <mergeCell ref="A67:C67"/>
    <mergeCell ref="A75:C75"/>
    <mergeCell ref="A76:C76"/>
    <mergeCell ref="A77:C77"/>
    <mergeCell ref="A78:C78"/>
    <mergeCell ref="A70:C70"/>
    <mergeCell ref="A71:C71"/>
    <mergeCell ref="A73:C73"/>
    <mergeCell ref="A74:C74"/>
    <mergeCell ref="A64:C64"/>
    <mergeCell ref="A65:C65"/>
    <mergeCell ref="A68:C68"/>
    <mergeCell ref="A69:C69"/>
    <mergeCell ref="A56:C56"/>
    <mergeCell ref="A53:C53"/>
    <mergeCell ref="A61:C61"/>
    <mergeCell ref="A62:C62"/>
    <mergeCell ref="A57:C57"/>
    <mergeCell ref="A58:C58"/>
    <mergeCell ref="A59:C59"/>
    <mergeCell ref="A60:C60"/>
    <mergeCell ref="A55:C55"/>
    <mergeCell ref="A45:C45"/>
    <mergeCell ref="A46:C46"/>
    <mergeCell ref="A47:C47"/>
    <mergeCell ref="B31:C31"/>
    <mergeCell ref="B35:C35"/>
    <mergeCell ref="A43:D43"/>
    <mergeCell ref="B34:C34"/>
    <mergeCell ref="B36:C36"/>
    <mergeCell ref="B37:C37"/>
    <mergeCell ref="B16:C16"/>
    <mergeCell ref="A4:D4"/>
    <mergeCell ref="B7:C7"/>
    <mergeCell ref="B8:C8"/>
    <mergeCell ref="B13:C13"/>
  </mergeCells>
  <printOptions/>
  <pageMargins left="0.5905511811023623" right="0.5905511811023623" top="0.7874015748031497" bottom="0.5905511811023623" header="0.31496062992125984" footer="0.5118110236220472"/>
  <pageSetup horizontalDpi="600" verticalDpi="600" orientation="portrait" paperSize="9" r:id="rId1"/>
  <rowBreaks count="1" manualBreakCount="1">
    <brk id="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6"/>
  <sheetViews>
    <sheetView zoomScalePageLayoutView="0" workbookViewId="0" topLeftCell="A1">
      <pane xSplit="4" ySplit="5" topLeftCell="E5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52" sqref="A52:D52"/>
    </sheetView>
  </sheetViews>
  <sheetFormatPr defaultColWidth="10.59765625" defaultRowHeight="15" customHeight="1"/>
  <cols>
    <col min="1" max="1" width="2.09765625" style="3" customWidth="1"/>
    <col min="2" max="3" width="5.59765625" style="3" customWidth="1"/>
    <col min="4" max="4" width="4.09765625" style="7" customWidth="1"/>
    <col min="5" max="5" width="13.5" style="7" customWidth="1"/>
    <col min="6" max="6" width="10" style="32" customWidth="1"/>
    <col min="7" max="27" width="10" style="23" customWidth="1"/>
    <col min="28" max="28" width="10" style="26" customWidth="1"/>
    <col min="29" max="31" width="10" style="23" customWidth="1"/>
    <col min="32" max="41" width="10" style="22" customWidth="1"/>
    <col min="42" max="49" width="10" style="23" customWidth="1"/>
    <col min="50" max="50" width="10" style="26" customWidth="1"/>
    <col min="51" max="55" width="10" style="23" customWidth="1"/>
    <col min="56" max="56" width="10" style="22" customWidth="1"/>
    <col min="57" max="16384" width="10.59765625" style="23" customWidth="1"/>
  </cols>
  <sheetData>
    <row r="1" spans="1:56" s="32" customFormat="1" ht="24" customHeight="1">
      <c r="A1" s="1" t="s">
        <v>100</v>
      </c>
      <c r="B1" s="1"/>
      <c r="C1" s="1"/>
      <c r="D1" s="2"/>
      <c r="E1" s="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6"/>
      <c r="AC1" s="23"/>
      <c r="AD1" s="23"/>
      <c r="AE1" s="23"/>
      <c r="AF1" s="31"/>
      <c r="AG1" s="31"/>
      <c r="AH1" s="31"/>
      <c r="AI1" s="31"/>
      <c r="AJ1" s="31"/>
      <c r="AK1" s="31"/>
      <c r="AL1" s="31"/>
      <c r="AM1" s="31"/>
      <c r="AN1" s="31"/>
      <c r="AO1" s="31"/>
      <c r="AX1" s="26"/>
      <c r="AY1" s="23"/>
      <c r="AZ1" s="23"/>
      <c r="BA1" s="23"/>
      <c r="BB1" s="23"/>
      <c r="BC1" s="23"/>
      <c r="BD1" s="31"/>
    </row>
    <row r="2" spans="1:50" s="45" customFormat="1" ht="17.25" customHeight="1">
      <c r="A2" s="1"/>
      <c r="B2" s="1"/>
      <c r="C2" s="1"/>
      <c r="D2" s="1"/>
      <c r="E2" s="1"/>
      <c r="F2" s="32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46"/>
      <c r="AX2" s="46"/>
    </row>
    <row r="3" spans="1:56" s="39" customFormat="1" ht="18" customHeight="1">
      <c r="A3" s="1"/>
      <c r="B3" s="1"/>
      <c r="C3" s="1"/>
      <c r="D3" s="2"/>
      <c r="E3" s="2"/>
      <c r="F3" s="3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6"/>
      <c r="AC3" s="40"/>
      <c r="AD3" s="40"/>
      <c r="AE3" s="40"/>
      <c r="AF3" s="37"/>
      <c r="AG3" s="37"/>
      <c r="AH3" s="37"/>
      <c r="AI3" s="37"/>
      <c r="AJ3" s="37"/>
      <c r="AK3" s="37"/>
      <c r="AL3" s="37"/>
      <c r="AM3" s="37"/>
      <c r="AN3" s="37"/>
      <c r="AO3" s="37"/>
      <c r="AX3" s="26"/>
      <c r="AY3" s="40"/>
      <c r="AZ3" s="40"/>
      <c r="BA3" s="40"/>
      <c r="BB3" s="40"/>
      <c r="BC3" s="40"/>
      <c r="BD3" s="37"/>
    </row>
    <row r="4" spans="1:56" ht="18" customHeight="1">
      <c r="A4" s="5" t="s">
        <v>0</v>
      </c>
      <c r="B4" s="5"/>
      <c r="C4" s="5"/>
      <c r="D4" s="6"/>
      <c r="E4" s="6" t="s">
        <v>110</v>
      </c>
      <c r="F4" s="24" t="s">
        <v>60</v>
      </c>
      <c r="G4" s="24" t="s">
        <v>90</v>
      </c>
      <c r="H4" s="24" t="s">
        <v>90</v>
      </c>
      <c r="I4" s="24" t="s">
        <v>90</v>
      </c>
      <c r="J4" s="24" t="s">
        <v>90</v>
      </c>
      <c r="K4" s="24" t="s">
        <v>90</v>
      </c>
      <c r="L4" s="24" t="s">
        <v>90</v>
      </c>
      <c r="M4" s="29" t="s">
        <v>60</v>
      </c>
      <c r="N4" s="27" t="s">
        <v>91</v>
      </c>
      <c r="O4" s="27" t="s">
        <v>91</v>
      </c>
      <c r="P4" s="27" t="s">
        <v>91</v>
      </c>
      <c r="Q4" s="30" t="s">
        <v>60</v>
      </c>
      <c r="R4" s="28" t="s">
        <v>92</v>
      </c>
      <c r="S4" s="28" t="s">
        <v>92</v>
      </c>
      <c r="T4" s="28" t="s">
        <v>92</v>
      </c>
      <c r="U4" s="28" t="s">
        <v>92</v>
      </c>
      <c r="V4" s="28" t="s">
        <v>92</v>
      </c>
      <c r="W4" s="28" t="s">
        <v>92</v>
      </c>
      <c r="X4" s="28" t="s">
        <v>92</v>
      </c>
      <c r="Y4" s="28" t="s">
        <v>92</v>
      </c>
      <c r="Z4" s="28" t="s">
        <v>92</v>
      </c>
      <c r="AA4" s="28" t="s">
        <v>92</v>
      </c>
      <c r="AB4" s="55" t="s">
        <v>60</v>
      </c>
      <c r="AC4" s="50" t="s">
        <v>93</v>
      </c>
      <c r="AD4" s="50" t="s">
        <v>93</v>
      </c>
      <c r="AE4" s="50" t="s">
        <v>93</v>
      </c>
      <c r="AF4" s="51" t="s">
        <v>60</v>
      </c>
      <c r="AG4" s="51" t="s">
        <v>94</v>
      </c>
      <c r="AH4" s="51" t="s">
        <v>94</v>
      </c>
      <c r="AI4" s="51" t="s">
        <v>94</v>
      </c>
      <c r="AJ4" s="51" t="s">
        <v>94</v>
      </c>
      <c r="AK4" s="51" t="s">
        <v>94</v>
      </c>
      <c r="AL4" s="51" t="s">
        <v>94</v>
      </c>
      <c r="AM4" s="51" t="s">
        <v>94</v>
      </c>
      <c r="AN4" s="51" t="s">
        <v>94</v>
      </c>
      <c r="AO4" s="51" t="s">
        <v>94</v>
      </c>
      <c r="AP4" s="30" t="s">
        <v>60</v>
      </c>
      <c r="AQ4" s="30" t="s">
        <v>57</v>
      </c>
      <c r="AR4" s="30" t="s">
        <v>57</v>
      </c>
      <c r="AS4" s="30" t="s">
        <v>57</v>
      </c>
      <c r="AT4" s="30" t="s">
        <v>57</v>
      </c>
      <c r="AU4" s="47" t="s">
        <v>60</v>
      </c>
      <c r="AV4" s="47" t="s">
        <v>95</v>
      </c>
      <c r="AW4" s="47" t="s">
        <v>95</v>
      </c>
      <c r="AX4" s="56" t="s">
        <v>60</v>
      </c>
      <c r="AY4" s="48" t="s">
        <v>96</v>
      </c>
      <c r="AZ4" s="48" t="s">
        <v>96</v>
      </c>
      <c r="BA4" s="48" t="s">
        <v>96</v>
      </c>
      <c r="BB4" s="48" t="s">
        <v>96</v>
      </c>
      <c r="BC4" s="48" t="s">
        <v>96</v>
      </c>
      <c r="BD4" s="48" t="s">
        <v>96</v>
      </c>
    </row>
    <row r="5" spans="1:56" ht="18" customHeight="1">
      <c r="A5" s="8"/>
      <c r="B5" s="8"/>
      <c r="C5" s="8"/>
      <c r="D5" s="9"/>
      <c r="E5" s="8"/>
      <c r="F5" s="44"/>
      <c r="G5" s="53">
        <v>37621</v>
      </c>
      <c r="H5" s="53">
        <v>37714</v>
      </c>
      <c r="I5" s="53">
        <v>37848</v>
      </c>
      <c r="J5" s="53">
        <v>37912</v>
      </c>
      <c r="K5" s="53">
        <v>37913</v>
      </c>
      <c r="L5" s="53">
        <v>37982</v>
      </c>
      <c r="M5" s="45"/>
      <c r="N5" s="53" t="s">
        <v>103</v>
      </c>
      <c r="O5" s="53">
        <v>37870</v>
      </c>
      <c r="P5" s="53">
        <v>37888</v>
      </c>
      <c r="Q5" s="45"/>
      <c r="R5" s="53">
        <v>37799</v>
      </c>
      <c r="S5" s="53">
        <v>37817</v>
      </c>
      <c r="T5" s="53">
        <v>37831</v>
      </c>
      <c r="U5" s="53">
        <v>37842</v>
      </c>
      <c r="V5" s="53">
        <v>37847</v>
      </c>
      <c r="W5" s="53">
        <v>37851</v>
      </c>
      <c r="X5" s="53">
        <v>37852</v>
      </c>
      <c r="Y5" s="53">
        <v>37866</v>
      </c>
      <c r="Z5" s="53">
        <v>37868</v>
      </c>
      <c r="AA5" s="53">
        <v>37877</v>
      </c>
      <c r="AB5" s="49"/>
      <c r="AC5" s="53">
        <v>37754</v>
      </c>
      <c r="AD5" s="52">
        <v>37853</v>
      </c>
      <c r="AE5" s="52">
        <v>37976</v>
      </c>
      <c r="AF5" s="49"/>
      <c r="AG5" s="53" t="s">
        <v>104</v>
      </c>
      <c r="AH5" s="52">
        <v>37688</v>
      </c>
      <c r="AI5" s="52">
        <v>37689</v>
      </c>
      <c r="AJ5" s="67" t="s">
        <v>105</v>
      </c>
      <c r="AK5" s="52">
        <v>37742</v>
      </c>
      <c r="AL5" s="52">
        <v>37958</v>
      </c>
      <c r="AM5" s="52">
        <v>37964</v>
      </c>
      <c r="AN5" s="52">
        <v>37973</v>
      </c>
      <c r="AO5" s="53" t="s">
        <v>106</v>
      </c>
      <c r="AP5" s="49"/>
      <c r="AQ5" s="52"/>
      <c r="AR5" s="52"/>
      <c r="AS5" s="52"/>
      <c r="AT5" s="54"/>
      <c r="AU5" s="49"/>
      <c r="AV5" s="52" t="s">
        <v>108</v>
      </c>
      <c r="AW5" s="52">
        <v>37743</v>
      </c>
      <c r="AX5" s="49"/>
      <c r="AY5" s="52">
        <v>37692</v>
      </c>
      <c r="AZ5" s="52">
        <v>37767</v>
      </c>
      <c r="BA5" s="52">
        <v>37791</v>
      </c>
      <c r="BB5" s="52" t="s">
        <v>109</v>
      </c>
      <c r="BC5" s="52">
        <v>37916</v>
      </c>
      <c r="BD5" s="54">
        <v>37939</v>
      </c>
    </row>
    <row r="6" spans="1:56" ht="18" customHeight="1">
      <c r="A6" s="10" t="s">
        <v>1</v>
      </c>
      <c r="B6" s="2"/>
      <c r="C6" s="2"/>
      <c r="D6" s="21"/>
      <c r="E6" s="69"/>
      <c r="F6" s="38"/>
      <c r="G6" s="38"/>
      <c r="H6" s="38"/>
      <c r="I6" s="38"/>
      <c r="J6" s="38"/>
      <c r="K6" s="38"/>
      <c r="L6" s="38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  <c r="AC6" s="33"/>
      <c r="AD6" s="33"/>
      <c r="AE6" s="33"/>
      <c r="AF6" s="41"/>
      <c r="AG6" s="33"/>
      <c r="AH6" s="33"/>
      <c r="AI6" s="33"/>
      <c r="AJ6" s="33"/>
      <c r="AK6" s="33"/>
      <c r="AL6" s="33"/>
      <c r="AM6" s="33"/>
      <c r="AN6" s="33"/>
      <c r="AO6" s="33"/>
      <c r="AP6" s="41"/>
      <c r="AQ6" s="33"/>
      <c r="AR6" s="33"/>
      <c r="AS6" s="33"/>
      <c r="AT6" s="33"/>
      <c r="AU6" s="41"/>
      <c r="AV6" s="33"/>
      <c r="AW6" s="33"/>
      <c r="AX6" s="41"/>
      <c r="AY6" s="33"/>
      <c r="AZ6" s="33"/>
      <c r="BA6" s="33"/>
      <c r="BB6" s="33"/>
      <c r="BC6" s="33"/>
      <c r="BD6" s="33"/>
    </row>
    <row r="7" spans="1:56" ht="18" customHeight="1">
      <c r="A7" s="11"/>
      <c r="B7" s="126" t="s">
        <v>51</v>
      </c>
      <c r="C7" s="128"/>
      <c r="D7" s="21" t="s">
        <v>2</v>
      </c>
      <c r="E7" s="66">
        <f>SUM(F7,M7,Q7,AB7,AF7,AP7,AU7,AX7)</f>
        <v>4</v>
      </c>
      <c r="F7" s="41">
        <f aca="true" t="shared" si="0" ref="F7:F38">SUM(G7:L7)</f>
        <v>0</v>
      </c>
      <c r="G7" s="33"/>
      <c r="H7" s="33"/>
      <c r="I7" s="33"/>
      <c r="J7" s="33"/>
      <c r="K7" s="33"/>
      <c r="L7" s="33"/>
      <c r="M7" s="43">
        <f>SUM(N7:P7)</f>
        <v>0</v>
      </c>
      <c r="Q7" s="43">
        <f>SUM(R7:AA7)</f>
        <v>0</v>
      </c>
      <c r="AB7" s="41">
        <f aca="true" t="shared" si="1" ref="AB7:AB37">SUM(AC7:AE7)</f>
        <v>0</v>
      </c>
      <c r="AC7" s="33"/>
      <c r="AD7" s="33"/>
      <c r="AE7" s="33"/>
      <c r="AF7" s="41">
        <f aca="true" t="shared" si="2" ref="AF7:AF37">SUM(AG7:AO7)</f>
        <v>4</v>
      </c>
      <c r="AG7" s="33">
        <v>4</v>
      </c>
      <c r="AH7" s="33"/>
      <c r="AI7" s="33"/>
      <c r="AJ7" s="33"/>
      <c r="AK7" s="33"/>
      <c r="AL7" s="33"/>
      <c r="AM7" s="33"/>
      <c r="AN7" s="33"/>
      <c r="AO7" s="33"/>
      <c r="AP7" s="41">
        <f aca="true" t="shared" si="3" ref="AP7:AP37">SUM(AQ7:AT7)</f>
        <v>0</v>
      </c>
      <c r="AQ7" s="33"/>
      <c r="AR7" s="33"/>
      <c r="AS7" s="33"/>
      <c r="AT7" s="33"/>
      <c r="AU7" s="41">
        <f>SUM(AW7)</f>
        <v>0</v>
      </c>
      <c r="AV7" s="33"/>
      <c r="AW7" s="33"/>
      <c r="AX7" s="41">
        <f aca="true" t="shared" si="4" ref="AX7:AX37">SUM(AY7:BD7)</f>
        <v>0</v>
      </c>
      <c r="AY7" s="33"/>
      <c r="AZ7" s="33"/>
      <c r="BA7" s="33"/>
      <c r="BB7" s="33"/>
      <c r="BC7" s="33"/>
      <c r="BD7" s="33"/>
    </row>
    <row r="8" spans="1:56" s="40" customFormat="1" ht="18" customHeight="1">
      <c r="A8" s="10"/>
      <c r="B8" s="126" t="s">
        <v>3</v>
      </c>
      <c r="C8" s="128"/>
      <c r="D8" s="21" t="s">
        <v>2</v>
      </c>
      <c r="E8" s="66">
        <f aca="true" t="shared" si="5" ref="E8:E71">SUM(F8,M8,Q8,AB8,AF8,AP8,AU8,AX8)</f>
        <v>0</v>
      </c>
      <c r="F8" s="41">
        <f t="shared" si="0"/>
        <v>0</v>
      </c>
      <c r="G8" s="33"/>
      <c r="H8" s="33"/>
      <c r="I8" s="33"/>
      <c r="J8" s="33"/>
      <c r="K8" s="33"/>
      <c r="L8" s="33"/>
      <c r="M8" s="43">
        <f>SUM(N8:P8)</f>
        <v>0</v>
      </c>
      <c r="N8" s="23"/>
      <c r="O8" s="23"/>
      <c r="P8" s="23"/>
      <c r="Q8" s="43">
        <f>SUM(R8:AA8)</f>
        <v>0</v>
      </c>
      <c r="R8" s="23"/>
      <c r="S8" s="23"/>
      <c r="T8" s="23"/>
      <c r="U8" s="23"/>
      <c r="V8" s="23"/>
      <c r="W8" s="23"/>
      <c r="X8" s="23"/>
      <c r="Y8" s="23"/>
      <c r="Z8" s="23"/>
      <c r="AA8" s="23"/>
      <c r="AB8" s="41">
        <f t="shared" si="1"/>
        <v>0</v>
      </c>
      <c r="AC8" s="33"/>
      <c r="AD8" s="33"/>
      <c r="AE8" s="33"/>
      <c r="AF8" s="41">
        <f t="shared" si="2"/>
        <v>0</v>
      </c>
      <c r="AG8" s="33"/>
      <c r="AH8" s="33"/>
      <c r="AI8" s="33"/>
      <c r="AJ8" s="33"/>
      <c r="AK8" s="33"/>
      <c r="AL8" s="33"/>
      <c r="AM8" s="33"/>
      <c r="AN8" s="33"/>
      <c r="AO8" s="33"/>
      <c r="AP8" s="41">
        <f t="shared" si="3"/>
        <v>0</v>
      </c>
      <c r="AQ8" s="33"/>
      <c r="AR8" s="33"/>
      <c r="AS8" s="33"/>
      <c r="AT8" s="33"/>
      <c r="AU8" s="41">
        <f aca="true" t="shared" si="6" ref="AU8:AU37">SUM(AW8)</f>
        <v>0</v>
      </c>
      <c r="AV8" s="33"/>
      <c r="AW8" s="33"/>
      <c r="AX8" s="41">
        <f t="shared" si="4"/>
        <v>0</v>
      </c>
      <c r="AY8" s="33"/>
      <c r="AZ8" s="33"/>
      <c r="BA8" s="33"/>
      <c r="BB8" s="33"/>
      <c r="BC8" s="33"/>
      <c r="BD8" s="33"/>
    </row>
    <row r="9" spans="1:56" s="40" customFormat="1" ht="18" customHeight="1">
      <c r="A9" s="10"/>
      <c r="B9" s="13" t="s">
        <v>4</v>
      </c>
      <c r="C9" s="14" t="s">
        <v>5</v>
      </c>
      <c r="D9" s="21" t="s">
        <v>2</v>
      </c>
      <c r="E9" s="66">
        <f t="shared" si="5"/>
        <v>23</v>
      </c>
      <c r="F9" s="41">
        <f t="shared" si="0"/>
        <v>1</v>
      </c>
      <c r="G9" s="33"/>
      <c r="H9" s="33"/>
      <c r="I9" s="33">
        <v>1</v>
      </c>
      <c r="J9" s="33"/>
      <c r="K9" s="33"/>
      <c r="L9" s="33"/>
      <c r="M9" s="43">
        <f>SUM(N9:P9)</f>
        <v>1</v>
      </c>
      <c r="N9" s="23"/>
      <c r="O9" s="23">
        <v>1</v>
      </c>
      <c r="P9" s="23"/>
      <c r="Q9" s="43">
        <f>SUM(R9:AA9)</f>
        <v>0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41">
        <f t="shared" si="1"/>
        <v>4</v>
      </c>
      <c r="AC9" s="33"/>
      <c r="AD9" s="33"/>
      <c r="AE9" s="33">
        <v>4</v>
      </c>
      <c r="AF9" s="41">
        <f t="shared" si="2"/>
        <v>17</v>
      </c>
      <c r="AG9" s="33">
        <v>12</v>
      </c>
      <c r="AH9" s="33"/>
      <c r="AI9" s="33"/>
      <c r="AJ9" s="33"/>
      <c r="AK9" s="33"/>
      <c r="AL9" s="33"/>
      <c r="AM9" s="33"/>
      <c r="AN9" s="33"/>
      <c r="AO9" s="33">
        <v>5</v>
      </c>
      <c r="AP9" s="41">
        <f t="shared" si="3"/>
        <v>0</v>
      </c>
      <c r="AQ9" s="33"/>
      <c r="AR9" s="33"/>
      <c r="AS9" s="33"/>
      <c r="AT9" s="33"/>
      <c r="AU9" s="41">
        <f t="shared" si="6"/>
        <v>0</v>
      </c>
      <c r="AV9" s="33"/>
      <c r="AW9" s="33"/>
      <c r="AX9" s="41">
        <f t="shared" si="4"/>
        <v>0</v>
      </c>
      <c r="AY9" s="33"/>
      <c r="AZ9" s="33"/>
      <c r="BA9" s="33"/>
      <c r="BB9" s="33"/>
      <c r="BC9" s="33"/>
      <c r="BD9" s="33"/>
    </row>
    <row r="10" spans="1:56" ht="18" customHeight="1">
      <c r="A10" s="10"/>
      <c r="B10" s="1"/>
      <c r="C10" s="14" t="s">
        <v>6</v>
      </c>
      <c r="D10" s="21" t="s">
        <v>2</v>
      </c>
      <c r="E10" s="66">
        <f t="shared" si="5"/>
        <v>16</v>
      </c>
      <c r="F10" s="41">
        <f t="shared" si="0"/>
        <v>4</v>
      </c>
      <c r="G10" s="33"/>
      <c r="H10" s="33"/>
      <c r="I10" s="33">
        <v>4</v>
      </c>
      <c r="J10" s="33"/>
      <c r="K10" s="33"/>
      <c r="L10" s="33"/>
      <c r="M10" s="43">
        <f>SUM(N10:P10)</f>
        <v>0</v>
      </c>
      <c r="Q10" s="43">
        <f>SUM(R10:AA10)</f>
        <v>0</v>
      </c>
      <c r="AB10" s="41">
        <f t="shared" si="1"/>
        <v>0</v>
      </c>
      <c r="AC10" s="33"/>
      <c r="AD10" s="33"/>
      <c r="AE10" s="33"/>
      <c r="AF10" s="41">
        <f t="shared" si="2"/>
        <v>11</v>
      </c>
      <c r="AG10" s="33">
        <v>4</v>
      </c>
      <c r="AH10" s="33"/>
      <c r="AI10" s="33"/>
      <c r="AJ10" s="33"/>
      <c r="AK10" s="33"/>
      <c r="AL10" s="33"/>
      <c r="AM10" s="33"/>
      <c r="AN10" s="33"/>
      <c r="AO10" s="33">
        <v>7</v>
      </c>
      <c r="AP10" s="41">
        <f>SUM(AQ10:AT10)</f>
        <v>0</v>
      </c>
      <c r="AQ10" s="33"/>
      <c r="AR10" s="33"/>
      <c r="AS10" s="33"/>
      <c r="AT10" s="33"/>
      <c r="AU10" s="41">
        <f t="shared" si="6"/>
        <v>0</v>
      </c>
      <c r="AV10" s="33"/>
      <c r="AW10" s="33"/>
      <c r="AX10" s="41">
        <f t="shared" si="4"/>
        <v>1</v>
      </c>
      <c r="AY10" s="33">
        <v>1</v>
      </c>
      <c r="AZ10" s="33"/>
      <c r="BA10" s="33"/>
      <c r="BB10" s="33"/>
      <c r="BC10" s="33"/>
      <c r="BD10" s="33"/>
    </row>
    <row r="11" spans="1:56" ht="18" customHeight="1">
      <c r="A11" s="10"/>
      <c r="B11" s="1"/>
      <c r="C11" s="14"/>
      <c r="D11" s="21"/>
      <c r="E11" s="66">
        <f t="shared" si="5"/>
        <v>0</v>
      </c>
      <c r="F11" s="38">
        <f t="shared" si="0"/>
        <v>0</v>
      </c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>
        <f t="shared" si="1"/>
        <v>0</v>
      </c>
      <c r="AC11" s="33"/>
      <c r="AD11" s="33"/>
      <c r="AE11" s="33"/>
      <c r="AF11" s="41">
        <f t="shared" si="2"/>
        <v>0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41">
        <f t="shared" si="3"/>
        <v>0</v>
      </c>
      <c r="AQ11" s="33"/>
      <c r="AR11" s="33"/>
      <c r="AS11" s="33"/>
      <c r="AT11" s="33"/>
      <c r="AU11" s="41">
        <f t="shared" si="6"/>
        <v>0</v>
      </c>
      <c r="AV11" s="33"/>
      <c r="AW11" s="33"/>
      <c r="AX11" s="41">
        <f t="shared" si="4"/>
        <v>0</v>
      </c>
      <c r="AY11" s="33"/>
      <c r="AZ11" s="33"/>
      <c r="BA11" s="33"/>
      <c r="BB11" s="33"/>
      <c r="BC11" s="33"/>
      <c r="BD11" s="33"/>
    </row>
    <row r="12" spans="1:56" ht="18" customHeight="1">
      <c r="A12" s="10" t="s">
        <v>7</v>
      </c>
      <c r="B12" s="1"/>
      <c r="C12" s="14"/>
      <c r="D12" s="21"/>
      <c r="E12" s="66">
        <f t="shared" si="5"/>
        <v>0</v>
      </c>
      <c r="F12" s="38">
        <f t="shared" si="0"/>
        <v>0</v>
      </c>
      <c r="G12" s="38"/>
      <c r="H12" s="38"/>
      <c r="I12" s="38"/>
      <c r="J12" s="38"/>
      <c r="K12" s="38"/>
      <c r="L12" s="38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>
        <f t="shared" si="1"/>
        <v>0</v>
      </c>
      <c r="AC12" s="33"/>
      <c r="AD12" s="33"/>
      <c r="AE12" s="33"/>
      <c r="AF12" s="41">
        <f t="shared" si="2"/>
        <v>0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41">
        <f t="shared" si="3"/>
        <v>0</v>
      </c>
      <c r="AQ12" s="33"/>
      <c r="AR12" s="33"/>
      <c r="AS12" s="33"/>
      <c r="AT12" s="33"/>
      <c r="AU12" s="41">
        <f t="shared" si="6"/>
        <v>0</v>
      </c>
      <c r="AV12" s="33"/>
      <c r="AW12" s="33"/>
      <c r="AX12" s="41">
        <f t="shared" si="4"/>
        <v>0</v>
      </c>
      <c r="AY12" s="33"/>
      <c r="AZ12" s="33"/>
      <c r="BA12" s="33"/>
      <c r="BB12" s="33"/>
      <c r="BC12" s="33"/>
      <c r="BD12" s="33"/>
    </row>
    <row r="13" spans="1:56" ht="18" customHeight="1">
      <c r="A13" s="1"/>
      <c r="B13" s="126" t="s">
        <v>50</v>
      </c>
      <c r="C13" s="126"/>
      <c r="D13" s="21" t="s">
        <v>8</v>
      </c>
      <c r="E13" s="66">
        <f t="shared" si="5"/>
        <v>0</v>
      </c>
      <c r="F13" s="41">
        <f t="shared" si="0"/>
        <v>0</v>
      </c>
      <c r="G13" s="33"/>
      <c r="H13" s="33"/>
      <c r="I13" s="33"/>
      <c r="J13" s="33"/>
      <c r="K13" s="33"/>
      <c r="L13" s="33"/>
      <c r="M13" s="43">
        <f aca="true" t="shared" si="7" ref="M13:M27">SUM(N13:P13)</f>
        <v>0</v>
      </c>
      <c r="Q13" s="43">
        <f aca="true" t="shared" si="8" ref="Q13:Q27">SUM(R13:AA13)</f>
        <v>0</v>
      </c>
      <c r="AB13" s="41">
        <f t="shared" si="1"/>
        <v>0</v>
      </c>
      <c r="AC13" s="33"/>
      <c r="AD13" s="33"/>
      <c r="AE13" s="33"/>
      <c r="AF13" s="41">
        <f t="shared" si="2"/>
        <v>0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41">
        <f t="shared" si="3"/>
        <v>0</v>
      </c>
      <c r="AQ13" s="33"/>
      <c r="AR13" s="33"/>
      <c r="AS13" s="33"/>
      <c r="AT13" s="33"/>
      <c r="AU13" s="41">
        <f t="shared" si="6"/>
        <v>0</v>
      </c>
      <c r="AV13" s="33"/>
      <c r="AW13" s="33"/>
      <c r="AX13" s="41">
        <f t="shared" si="4"/>
        <v>0</v>
      </c>
      <c r="AY13" s="33"/>
      <c r="AZ13" s="33"/>
      <c r="BA13" s="33"/>
      <c r="BB13" s="33"/>
      <c r="BC13" s="33"/>
      <c r="BD13" s="33"/>
    </row>
    <row r="14" spans="1:56" ht="18" customHeight="1">
      <c r="A14" s="1"/>
      <c r="B14" s="1"/>
      <c r="C14" s="1"/>
      <c r="D14" s="21" t="s">
        <v>9</v>
      </c>
      <c r="E14" s="66">
        <f t="shared" si="5"/>
        <v>0</v>
      </c>
      <c r="F14" s="41">
        <f t="shared" si="0"/>
        <v>0</v>
      </c>
      <c r="G14" s="33"/>
      <c r="H14" s="33"/>
      <c r="I14" s="33"/>
      <c r="J14" s="33"/>
      <c r="K14" s="33"/>
      <c r="L14" s="33"/>
      <c r="M14" s="43">
        <f t="shared" si="7"/>
        <v>0</v>
      </c>
      <c r="Q14" s="43">
        <f t="shared" si="8"/>
        <v>0</v>
      </c>
      <c r="AB14" s="41">
        <f t="shared" si="1"/>
        <v>0</v>
      </c>
      <c r="AC14" s="33"/>
      <c r="AD14" s="33"/>
      <c r="AE14" s="33"/>
      <c r="AF14" s="41">
        <f t="shared" si="2"/>
        <v>0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41">
        <f t="shared" si="3"/>
        <v>0</v>
      </c>
      <c r="AQ14" s="33"/>
      <c r="AR14" s="33"/>
      <c r="AS14" s="33"/>
      <c r="AT14" s="33"/>
      <c r="AU14" s="41">
        <f t="shared" si="6"/>
        <v>0</v>
      </c>
      <c r="AV14" s="33"/>
      <c r="AW14" s="33"/>
      <c r="AX14" s="41">
        <f t="shared" si="4"/>
        <v>0</v>
      </c>
      <c r="AY14" s="33"/>
      <c r="AZ14" s="33"/>
      <c r="BA14" s="33"/>
      <c r="BB14" s="33"/>
      <c r="BC14" s="33"/>
      <c r="BD14" s="33"/>
    </row>
    <row r="15" spans="1:56" ht="18" customHeight="1">
      <c r="A15" s="1"/>
      <c r="B15" s="1"/>
      <c r="C15" s="1"/>
      <c r="D15" s="21" t="s">
        <v>2</v>
      </c>
      <c r="E15" s="66">
        <f t="shared" si="5"/>
        <v>0</v>
      </c>
      <c r="F15" s="41">
        <f t="shared" si="0"/>
        <v>0</v>
      </c>
      <c r="G15" s="33"/>
      <c r="H15" s="33"/>
      <c r="I15" s="33"/>
      <c r="J15" s="33"/>
      <c r="K15" s="33"/>
      <c r="L15" s="33"/>
      <c r="M15" s="43">
        <f t="shared" si="7"/>
        <v>0</v>
      </c>
      <c r="Q15" s="43">
        <f t="shared" si="8"/>
        <v>0</v>
      </c>
      <c r="AB15" s="41">
        <f t="shared" si="1"/>
        <v>0</v>
      </c>
      <c r="AC15" s="33"/>
      <c r="AD15" s="33"/>
      <c r="AE15" s="33"/>
      <c r="AF15" s="41">
        <f t="shared" si="2"/>
        <v>0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41">
        <f t="shared" si="3"/>
        <v>0</v>
      </c>
      <c r="AQ15" s="33"/>
      <c r="AR15" s="33"/>
      <c r="AS15" s="33"/>
      <c r="AT15" s="33"/>
      <c r="AU15" s="41">
        <f t="shared" si="6"/>
        <v>0</v>
      </c>
      <c r="AV15" s="33"/>
      <c r="AW15" s="33"/>
      <c r="AX15" s="41">
        <f t="shared" si="4"/>
        <v>0</v>
      </c>
      <c r="AY15" s="33"/>
      <c r="AZ15" s="33"/>
      <c r="BA15" s="33"/>
      <c r="BB15" s="33"/>
      <c r="BC15" s="33"/>
      <c r="BD15" s="33"/>
    </row>
    <row r="16" spans="1:56" ht="18" customHeight="1">
      <c r="A16" s="1"/>
      <c r="B16" s="126" t="s">
        <v>49</v>
      </c>
      <c r="C16" s="126"/>
      <c r="D16" s="21" t="s">
        <v>8</v>
      </c>
      <c r="E16" s="66">
        <f t="shared" si="5"/>
        <v>0</v>
      </c>
      <c r="F16" s="41">
        <f t="shared" si="0"/>
        <v>0</v>
      </c>
      <c r="G16" s="33"/>
      <c r="H16" s="33"/>
      <c r="I16" s="33"/>
      <c r="J16" s="33"/>
      <c r="K16" s="33"/>
      <c r="L16" s="33"/>
      <c r="M16" s="43">
        <f t="shared" si="7"/>
        <v>0</v>
      </c>
      <c r="Q16" s="43">
        <f t="shared" si="8"/>
        <v>0</v>
      </c>
      <c r="AB16" s="41">
        <f t="shared" si="1"/>
        <v>0</v>
      </c>
      <c r="AC16" s="33"/>
      <c r="AD16" s="33"/>
      <c r="AE16" s="33"/>
      <c r="AF16" s="41">
        <f t="shared" si="2"/>
        <v>0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41">
        <f t="shared" si="3"/>
        <v>0</v>
      </c>
      <c r="AQ16" s="33"/>
      <c r="AR16" s="33"/>
      <c r="AS16" s="33"/>
      <c r="AT16" s="33"/>
      <c r="AU16" s="41">
        <f t="shared" si="6"/>
        <v>0</v>
      </c>
      <c r="AV16" s="33"/>
      <c r="AW16" s="33"/>
      <c r="AX16" s="41">
        <f t="shared" si="4"/>
        <v>0</v>
      </c>
      <c r="AY16" s="33"/>
      <c r="AZ16" s="33"/>
      <c r="BA16" s="33"/>
      <c r="BB16" s="33"/>
      <c r="BC16" s="33"/>
      <c r="BD16" s="33"/>
    </row>
    <row r="17" spans="1:56" ht="18" customHeight="1">
      <c r="A17" s="1"/>
      <c r="B17" s="1"/>
      <c r="C17" s="1"/>
      <c r="D17" s="21" t="s">
        <v>9</v>
      </c>
      <c r="E17" s="66">
        <f t="shared" si="5"/>
        <v>0</v>
      </c>
      <c r="F17" s="41">
        <f t="shared" si="0"/>
        <v>0</v>
      </c>
      <c r="G17" s="33"/>
      <c r="H17" s="33"/>
      <c r="I17" s="33"/>
      <c r="J17" s="33"/>
      <c r="K17" s="33"/>
      <c r="L17" s="33"/>
      <c r="M17" s="43">
        <f t="shared" si="7"/>
        <v>0</v>
      </c>
      <c r="Q17" s="43">
        <f t="shared" si="8"/>
        <v>0</v>
      </c>
      <c r="AB17" s="41">
        <f t="shared" si="1"/>
        <v>0</v>
      </c>
      <c r="AC17" s="33"/>
      <c r="AD17" s="33"/>
      <c r="AE17" s="33"/>
      <c r="AF17" s="41">
        <f t="shared" si="2"/>
        <v>0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41">
        <f t="shared" si="3"/>
        <v>0</v>
      </c>
      <c r="AQ17" s="33"/>
      <c r="AR17" s="33"/>
      <c r="AS17" s="33"/>
      <c r="AT17" s="33"/>
      <c r="AU17" s="41">
        <f t="shared" si="6"/>
        <v>0</v>
      </c>
      <c r="AV17" s="33"/>
      <c r="AW17" s="33"/>
      <c r="AX17" s="41">
        <f t="shared" si="4"/>
        <v>0</v>
      </c>
      <c r="AY17" s="33"/>
      <c r="AZ17" s="33"/>
      <c r="BA17" s="33"/>
      <c r="BB17" s="33"/>
      <c r="BC17" s="33"/>
      <c r="BD17" s="33"/>
    </row>
    <row r="18" spans="1:56" ht="18" customHeight="1">
      <c r="A18" s="1"/>
      <c r="B18" s="1"/>
      <c r="C18" s="1"/>
      <c r="D18" s="21" t="s">
        <v>2</v>
      </c>
      <c r="E18" s="66">
        <f t="shared" si="5"/>
        <v>0</v>
      </c>
      <c r="F18" s="41">
        <f t="shared" si="0"/>
        <v>0</v>
      </c>
      <c r="G18" s="33"/>
      <c r="H18" s="33"/>
      <c r="I18" s="33"/>
      <c r="J18" s="33"/>
      <c r="K18" s="33"/>
      <c r="L18" s="33"/>
      <c r="M18" s="43">
        <f t="shared" si="7"/>
        <v>0</v>
      </c>
      <c r="Q18" s="43">
        <f t="shared" si="8"/>
        <v>0</v>
      </c>
      <c r="AB18" s="41">
        <f t="shared" si="1"/>
        <v>0</v>
      </c>
      <c r="AC18" s="33"/>
      <c r="AD18" s="33"/>
      <c r="AE18" s="33"/>
      <c r="AF18" s="41">
        <f t="shared" si="2"/>
        <v>0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41">
        <f t="shared" si="3"/>
        <v>0</v>
      </c>
      <c r="AQ18" s="33"/>
      <c r="AR18" s="33"/>
      <c r="AS18" s="33"/>
      <c r="AT18" s="33"/>
      <c r="AU18" s="41">
        <f t="shared" si="6"/>
        <v>0</v>
      </c>
      <c r="AV18" s="33"/>
      <c r="AW18" s="33"/>
      <c r="AX18" s="41">
        <f t="shared" si="4"/>
        <v>0</v>
      </c>
      <c r="AY18" s="33"/>
      <c r="AZ18" s="33"/>
      <c r="BA18" s="33"/>
      <c r="BB18" s="33"/>
      <c r="BC18" s="33"/>
      <c r="BD18" s="33"/>
    </row>
    <row r="19" spans="1:56" ht="18" customHeight="1">
      <c r="A19" s="1"/>
      <c r="B19" s="126" t="s">
        <v>52</v>
      </c>
      <c r="C19" s="126"/>
      <c r="D19" s="21" t="s">
        <v>8</v>
      </c>
      <c r="E19" s="66">
        <f t="shared" si="5"/>
        <v>640</v>
      </c>
      <c r="F19" s="41">
        <f t="shared" si="0"/>
        <v>590</v>
      </c>
      <c r="G19" s="33"/>
      <c r="H19" s="33"/>
      <c r="I19" s="33">
        <v>590</v>
      </c>
      <c r="J19" s="33"/>
      <c r="K19" s="33"/>
      <c r="L19" s="33"/>
      <c r="M19" s="43">
        <f t="shared" si="7"/>
        <v>1</v>
      </c>
      <c r="N19" s="23">
        <v>1</v>
      </c>
      <c r="Q19" s="43">
        <f t="shared" si="8"/>
        <v>0</v>
      </c>
      <c r="AB19" s="41">
        <f t="shared" si="1"/>
        <v>1</v>
      </c>
      <c r="AC19" s="33"/>
      <c r="AD19" s="33"/>
      <c r="AE19" s="33">
        <v>1</v>
      </c>
      <c r="AF19" s="41">
        <f t="shared" si="2"/>
        <v>48</v>
      </c>
      <c r="AG19" s="33">
        <v>39</v>
      </c>
      <c r="AH19" s="33"/>
      <c r="AI19" s="33"/>
      <c r="AJ19" s="33"/>
      <c r="AK19" s="33"/>
      <c r="AL19" s="33"/>
      <c r="AM19" s="33"/>
      <c r="AN19" s="33"/>
      <c r="AO19" s="33">
        <v>9</v>
      </c>
      <c r="AP19" s="41">
        <f t="shared" si="3"/>
        <v>0</v>
      </c>
      <c r="AQ19" s="33"/>
      <c r="AR19" s="33"/>
      <c r="AS19" s="33"/>
      <c r="AT19" s="33"/>
      <c r="AU19" s="41">
        <f t="shared" si="6"/>
        <v>0</v>
      </c>
      <c r="AV19" s="33"/>
      <c r="AW19" s="33"/>
      <c r="AX19" s="41">
        <f t="shared" si="4"/>
        <v>0</v>
      </c>
      <c r="AY19" s="33"/>
      <c r="AZ19" s="33"/>
      <c r="BA19" s="33"/>
      <c r="BB19" s="33"/>
      <c r="BC19" s="33"/>
      <c r="BD19" s="33"/>
    </row>
    <row r="20" spans="1:56" ht="18" customHeight="1">
      <c r="A20" s="1"/>
      <c r="B20" s="1"/>
      <c r="C20" s="1"/>
      <c r="D20" s="21" t="s">
        <v>9</v>
      </c>
      <c r="E20" s="66">
        <f t="shared" si="5"/>
        <v>644</v>
      </c>
      <c r="F20" s="41">
        <f t="shared" si="0"/>
        <v>589</v>
      </c>
      <c r="G20" s="33"/>
      <c r="H20" s="33"/>
      <c r="I20" s="33">
        <v>589</v>
      </c>
      <c r="J20" s="33"/>
      <c r="K20" s="33"/>
      <c r="L20" s="33"/>
      <c r="M20" s="43">
        <f t="shared" si="7"/>
        <v>1</v>
      </c>
      <c r="N20" s="23">
        <v>1</v>
      </c>
      <c r="Q20" s="43">
        <f t="shared" si="8"/>
        <v>0</v>
      </c>
      <c r="AB20" s="41">
        <f t="shared" si="1"/>
        <v>1</v>
      </c>
      <c r="AC20" s="33"/>
      <c r="AD20" s="33"/>
      <c r="AE20" s="33">
        <v>1</v>
      </c>
      <c r="AF20" s="41">
        <f t="shared" si="2"/>
        <v>53</v>
      </c>
      <c r="AG20" s="33">
        <v>44</v>
      </c>
      <c r="AH20" s="33"/>
      <c r="AI20" s="33"/>
      <c r="AJ20" s="33"/>
      <c r="AK20" s="33"/>
      <c r="AL20" s="33"/>
      <c r="AM20" s="33"/>
      <c r="AN20" s="33"/>
      <c r="AO20" s="33">
        <v>9</v>
      </c>
      <c r="AP20" s="41">
        <f t="shared" si="3"/>
        <v>0</v>
      </c>
      <c r="AQ20" s="33"/>
      <c r="AR20" s="33"/>
      <c r="AS20" s="33"/>
      <c r="AT20" s="33"/>
      <c r="AU20" s="41">
        <f t="shared" si="6"/>
        <v>0</v>
      </c>
      <c r="AV20" s="33"/>
      <c r="AW20" s="33"/>
      <c r="AX20" s="41">
        <f t="shared" si="4"/>
        <v>0</v>
      </c>
      <c r="AY20" s="33"/>
      <c r="AZ20" s="33"/>
      <c r="BA20" s="33"/>
      <c r="BB20" s="33"/>
      <c r="BC20" s="33"/>
      <c r="BD20" s="33"/>
    </row>
    <row r="21" spans="1:56" ht="18" customHeight="1">
      <c r="A21" s="1"/>
      <c r="B21" s="1"/>
      <c r="C21" s="1"/>
      <c r="D21" s="21" t="s">
        <v>2</v>
      </c>
      <c r="E21" s="66">
        <f t="shared" si="5"/>
        <v>2109</v>
      </c>
      <c r="F21" s="41">
        <f t="shared" si="0"/>
        <v>1997</v>
      </c>
      <c r="G21" s="33"/>
      <c r="H21" s="33"/>
      <c r="I21" s="33">
        <v>1997</v>
      </c>
      <c r="J21" s="33"/>
      <c r="K21" s="33"/>
      <c r="L21" s="33"/>
      <c r="M21" s="43">
        <f t="shared" si="7"/>
        <v>1</v>
      </c>
      <c r="N21" s="23">
        <v>1</v>
      </c>
      <c r="Q21" s="43">
        <f t="shared" si="8"/>
        <v>0</v>
      </c>
      <c r="AB21" s="41">
        <f t="shared" si="1"/>
        <v>4</v>
      </c>
      <c r="AC21" s="33"/>
      <c r="AD21" s="33"/>
      <c r="AE21" s="33">
        <v>4</v>
      </c>
      <c r="AF21" s="41">
        <f t="shared" si="2"/>
        <v>107</v>
      </c>
      <c r="AG21" s="33">
        <v>90</v>
      </c>
      <c r="AH21" s="33"/>
      <c r="AI21" s="33"/>
      <c r="AJ21" s="33"/>
      <c r="AK21" s="33"/>
      <c r="AL21" s="33"/>
      <c r="AM21" s="33"/>
      <c r="AN21" s="33"/>
      <c r="AO21" s="33">
        <v>17</v>
      </c>
      <c r="AP21" s="41">
        <f t="shared" si="3"/>
        <v>0</v>
      </c>
      <c r="AQ21" s="33"/>
      <c r="AR21" s="33"/>
      <c r="AS21" s="33"/>
      <c r="AT21" s="33"/>
      <c r="AU21" s="41">
        <f t="shared" si="6"/>
        <v>0</v>
      </c>
      <c r="AV21" s="33"/>
      <c r="AW21" s="33"/>
      <c r="AX21" s="41">
        <f t="shared" si="4"/>
        <v>0</v>
      </c>
      <c r="AY21" s="33"/>
      <c r="AZ21" s="33"/>
      <c r="BA21" s="33"/>
      <c r="BB21" s="33"/>
      <c r="BC21" s="33"/>
      <c r="BD21" s="33"/>
    </row>
    <row r="22" spans="1:56" ht="18" customHeight="1">
      <c r="A22" s="1"/>
      <c r="B22" s="126" t="s">
        <v>53</v>
      </c>
      <c r="C22" s="126"/>
      <c r="D22" s="21" t="s">
        <v>8</v>
      </c>
      <c r="E22" s="66">
        <f t="shared" si="5"/>
        <v>13</v>
      </c>
      <c r="F22" s="41">
        <f t="shared" si="0"/>
        <v>0</v>
      </c>
      <c r="G22" s="33"/>
      <c r="H22" s="33"/>
      <c r="I22" s="33"/>
      <c r="J22" s="33"/>
      <c r="K22" s="33"/>
      <c r="L22" s="33"/>
      <c r="M22" s="43">
        <f t="shared" si="7"/>
        <v>0</v>
      </c>
      <c r="Q22" s="43">
        <f t="shared" si="8"/>
        <v>13</v>
      </c>
      <c r="T22" s="23">
        <v>1</v>
      </c>
      <c r="X22" s="23">
        <v>12</v>
      </c>
      <c r="AB22" s="41">
        <f t="shared" si="1"/>
        <v>0</v>
      </c>
      <c r="AC22" s="33"/>
      <c r="AD22" s="33"/>
      <c r="AE22" s="33"/>
      <c r="AF22" s="41">
        <f t="shared" si="2"/>
        <v>0</v>
      </c>
      <c r="AG22" s="33"/>
      <c r="AH22" s="33"/>
      <c r="AI22" s="33"/>
      <c r="AJ22" s="33"/>
      <c r="AK22" s="33"/>
      <c r="AL22" s="33"/>
      <c r="AM22" s="33"/>
      <c r="AN22" s="33"/>
      <c r="AO22" s="33"/>
      <c r="AP22" s="41">
        <f t="shared" si="3"/>
        <v>0</v>
      </c>
      <c r="AQ22" s="33"/>
      <c r="AR22" s="33"/>
      <c r="AS22" s="33"/>
      <c r="AT22" s="33"/>
      <c r="AU22" s="41">
        <f t="shared" si="6"/>
        <v>0</v>
      </c>
      <c r="AV22" s="33"/>
      <c r="AW22" s="33"/>
      <c r="AX22" s="41">
        <f t="shared" si="4"/>
        <v>0</v>
      </c>
      <c r="AY22" s="33"/>
      <c r="AZ22" s="33"/>
      <c r="BA22" s="33"/>
      <c r="BB22" s="33"/>
      <c r="BC22" s="33"/>
      <c r="BD22" s="33"/>
    </row>
    <row r="23" spans="1:56" ht="18" customHeight="1">
      <c r="A23" s="1"/>
      <c r="B23" s="1"/>
      <c r="C23" s="1"/>
      <c r="D23" s="21" t="s">
        <v>9</v>
      </c>
      <c r="E23" s="66">
        <f t="shared" si="5"/>
        <v>13</v>
      </c>
      <c r="F23" s="41">
        <f t="shared" si="0"/>
        <v>0</v>
      </c>
      <c r="G23" s="33"/>
      <c r="H23" s="33"/>
      <c r="I23" s="33"/>
      <c r="J23" s="33"/>
      <c r="K23" s="33"/>
      <c r="L23" s="33"/>
      <c r="M23" s="43">
        <f t="shared" si="7"/>
        <v>0</v>
      </c>
      <c r="Q23" s="43">
        <f t="shared" si="8"/>
        <v>13</v>
      </c>
      <c r="T23" s="23">
        <v>1</v>
      </c>
      <c r="X23" s="23">
        <v>12</v>
      </c>
      <c r="AB23" s="41">
        <f t="shared" si="1"/>
        <v>0</v>
      </c>
      <c r="AC23" s="33"/>
      <c r="AD23" s="33"/>
      <c r="AE23" s="33"/>
      <c r="AF23" s="41">
        <f t="shared" si="2"/>
        <v>0</v>
      </c>
      <c r="AG23" s="33"/>
      <c r="AH23" s="33"/>
      <c r="AI23" s="33"/>
      <c r="AJ23" s="33"/>
      <c r="AK23" s="33"/>
      <c r="AL23" s="33"/>
      <c r="AM23" s="33"/>
      <c r="AN23" s="33"/>
      <c r="AO23" s="33"/>
      <c r="AP23" s="41">
        <f t="shared" si="3"/>
        <v>0</v>
      </c>
      <c r="AQ23" s="33"/>
      <c r="AR23" s="33"/>
      <c r="AS23" s="33"/>
      <c r="AT23" s="33"/>
      <c r="AU23" s="41">
        <f t="shared" si="6"/>
        <v>0</v>
      </c>
      <c r="AV23" s="33"/>
      <c r="AW23" s="33"/>
      <c r="AX23" s="41">
        <f t="shared" si="4"/>
        <v>0</v>
      </c>
      <c r="AY23" s="33"/>
      <c r="AZ23" s="33"/>
      <c r="BA23" s="33"/>
      <c r="BB23" s="33"/>
      <c r="BC23" s="33"/>
      <c r="BD23" s="33"/>
    </row>
    <row r="24" spans="1:56" ht="18" customHeight="1">
      <c r="A24" s="1"/>
      <c r="B24" s="1"/>
      <c r="C24" s="1"/>
      <c r="D24" s="21" t="s">
        <v>2</v>
      </c>
      <c r="E24" s="66">
        <f t="shared" si="5"/>
        <v>27</v>
      </c>
      <c r="F24" s="41">
        <f t="shared" si="0"/>
        <v>0</v>
      </c>
      <c r="G24" s="33"/>
      <c r="H24" s="33"/>
      <c r="I24" s="33"/>
      <c r="J24" s="33"/>
      <c r="K24" s="33"/>
      <c r="L24" s="33"/>
      <c r="M24" s="43">
        <f t="shared" si="7"/>
        <v>0</v>
      </c>
      <c r="Q24" s="43">
        <f t="shared" si="8"/>
        <v>27</v>
      </c>
      <c r="T24" s="23">
        <v>2</v>
      </c>
      <c r="X24" s="23">
        <v>25</v>
      </c>
      <c r="AB24" s="41">
        <f t="shared" si="1"/>
        <v>0</v>
      </c>
      <c r="AC24" s="33"/>
      <c r="AD24" s="33"/>
      <c r="AE24" s="33"/>
      <c r="AF24" s="41">
        <f t="shared" si="2"/>
        <v>0</v>
      </c>
      <c r="AG24" s="33"/>
      <c r="AH24" s="33"/>
      <c r="AI24" s="33"/>
      <c r="AJ24" s="33"/>
      <c r="AK24" s="33"/>
      <c r="AL24" s="33"/>
      <c r="AM24" s="33"/>
      <c r="AN24" s="33"/>
      <c r="AO24" s="33"/>
      <c r="AP24" s="41">
        <f t="shared" si="3"/>
        <v>0</v>
      </c>
      <c r="AQ24" s="33"/>
      <c r="AR24" s="33"/>
      <c r="AS24" s="33"/>
      <c r="AT24" s="33"/>
      <c r="AU24" s="41">
        <f t="shared" si="6"/>
        <v>0</v>
      </c>
      <c r="AV24" s="33"/>
      <c r="AW24" s="33"/>
      <c r="AX24" s="41">
        <f t="shared" si="4"/>
        <v>0</v>
      </c>
      <c r="AY24" s="33"/>
      <c r="AZ24" s="33"/>
      <c r="BA24" s="33"/>
      <c r="BB24" s="33"/>
      <c r="BC24" s="33"/>
      <c r="BD24" s="33"/>
    </row>
    <row r="25" spans="1:56" s="40" customFormat="1" ht="18" customHeight="1">
      <c r="A25" s="22"/>
      <c r="B25" s="127" t="s">
        <v>54</v>
      </c>
      <c r="C25" s="127"/>
      <c r="D25" s="34" t="s">
        <v>8</v>
      </c>
      <c r="E25" s="66">
        <f t="shared" si="5"/>
        <v>281</v>
      </c>
      <c r="F25" s="41">
        <f t="shared" si="0"/>
        <v>0</v>
      </c>
      <c r="G25" s="33"/>
      <c r="H25" s="33"/>
      <c r="I25" s="33"/>
      <c r="J25" s="33"/>
      <c r="K25" s="33"/>
      <c r="L25" s="33"/>
      <c r="M25" s="43">
        <f t="shared" si="7"/>
        <v>4</v>
      </c>
      <c r="N25" s="23">
        <v>4</v>
      </c>
      <c r="O25" s="23"/>
      <c r="P25" s="23"/>
      <c r="Q25" s="43">
        <f t="shared" si="8"/>
        <v>268</v>
      </c>
      <c r="R25" s="23"/>
      <c r="S25" s="23">
        <v>4</v>
      </c>
      <c r="T25" s="23">
        <v>24</v>
      </c>
      <c r="U25" s="23"/>
      <c r="V25" s="23">
        <v>17</v>
      </c>
      <c r="W25" s="23">
        <v>11</v>
      </c>
      <c r="X25" s="23">
        <v>171</v>
      </c>
      <c r="Y25" s="23">
        <v>27</v>
      </c>
      <c r="Z25" s="23">
        <v>13</v>
      </c>
      <c r="AA25" s="23">
        <v>1</v>
      </c>
      <c r="AB25" s="41">
        <f t="shared" si="1"/>
        <v>0</v>
      </c>
      <c r="AC25" s="33"/>
      <c r="AD25" s="33"/>
      <c r="AE25" s="33"/>
      <c r="AF25" s="41">
        <f t="shared" si="2"/>
        <v>9</v>
      </c>
      <c r="AG25" s="33"/>
      <c r="AH25" s="33"/>
      <c r="AI25" s="33"/>
      <c r="AJ25" s="33"/>
      <c r="AK25" s="33"/>
      <c r="AL25" s="33"/>
      <c r="AM25" s="33"/>
      <c r="AN25" s="33">
        <v>1</v>
      </c>
      <c r="AO25" s="33">
        <v>8</v>
      </c>
      <c r="AP25" s="41">
        <f t="shared" si="3"/>
        <v>0</v>
      </c>
      <c r="AQ25" s="33"/>
      <c r="AR25" s="33"/>
      <c r="AS25" s="33"/>
      <c r="AT25" s="33"/>
      <c r="AU25" s="41">
        <f t="shared" si="6"/>
        <v>0</v>
      </c>
      <c r="AV25" s="33"/>
      <c r="AW25" s="33"/>
      <c r="AX25" s="41">
        <f t="shared" si="4"/>
        <v>0</v>
      </c>
      <c r="AY25" s="33"/>
      <c r="AZ25" s="33"/>
      <c r="BA25" s="33"/>
      <c r="BB25" s="33"/>
      <c r="BC25" s="33"/>
      <c r="BD25" s="33"/>
    </row>
    <row r="26" spans="1:56" s="40" customFormat="1" ht="18" customHeight="1">
      <c r="A26" s="22"/>
      <c r="B26" s="22"/>
      <c r="C26" s="22"/>
      <c r="D26" s="34" t="s">
        <v>9</v>
      </c>
      <c r="E26" s="66">
        <f t="shared" si="5"/>
        <v>306</v>
      </c>
      <c r="F26" s="41">
        <f t="shared" si="0"/>
        <v>0</v>
      </c>
      <c r="G26" s="33"/>
      <c r="H26" s="33"/>
      <c r="I26" s="33"/>
      <c r="J26" s="33"/>
      <c r="K26" s="33"/>
      <c r="L26" s="33"/>
      <c r="M26" s="43">
        <f t="shared" si="7"/>
        <v>4</v>
      </c>
      <c r="N26" s="23">
        <v>4</v>
      </c>
      <c r="O26" s="23"/>
      <c r="P26" s="23"/>
      <c r="Q26" s="43">
        <f t="shared" si="8"/>
        <v>293</v>
      </c>
      <c r="R26" s="23"/>
      <c r="S26" s="23">
        <v>4</v>
      </c>
      <c r="T26" s="23">
        <v>28</v>
      </c>
      <c r="U26" s="23"/>
      <c r="V26" s="23">
        <v>17</v>
      </c>
      <c r="W26" s="23">
        <v>11</v>
      </c>
      <c r="X26" s="23">
        <v>192</v>
      </c>
      <c r="Y26" s="23">
        <v>27</v>
      </c>
      <c r="Z26" s="23">
        <v>13</v>
      </c>
      <c r="AA26" s="23">
        <v>1</v>
      </c>
      <c r="AB26" s="41">
        <f t="shared" si="1"/>
        <v>0</v>
      </c>
      <c r="AC26" s="33"/>
      <c r="AD26" s="33"/>
      <c r="AE26" s="33"/>
      <c r="AF26" s="41">
        <f t="shared" si="2"/>
        <v>9</v>
      </c>
      <c r="AG26" s="33"/>
      <c r="AH26" s="33"/>
      <c r="AI26" s="33"/>
      <c r="AJ26" s="33"/>
      <c r="AK26" s="33"/>
      <c r="AL26" s="33"/>
      <c r="AM26" s="33"/>
      <c r="AN26" s="33">
        <v>1</v>
      </c>
      <c r="AO26" s="33">
        <v>8</v>
      </c>
      <c r="AP26" s="41">
        <f t="shared" si="3"/>
        <v>0</v>
      </c>
      <c r="AQ26" s="33"/>
      <c r="AR26" s="33"/>
      <c r="AS26" s="33"/>
      <c r="AT26" s="33"/>
      <c r="AU26" s="41">
        <f t="shared" si="6"/>
        <v>0</v>
      </c>
      <c r="AV26" s="33"/>
      <c r="AW26" s="33"/>
      <c r="AX26" s="41">
        <f t="shared" si="4"/>
        <v>0</v>
      </c>
      <c r="AY26" s="33"/>
      <c r="AZ26" s="33"/>
      <c r="BA26" s="33"/>
      <c r="BB26" s="33"/>
      <c r="BC26" s="33"/>
      <c r="BD26" s="33"/>
    </row>
    <row r="27" spans="1:56" ht="18" customHeight="1">
      <c r="A27" s="22"/>
      <c r="B27" s="22"/>
      <c r="C27" s="22"/>
      <c r="D27" s="34" t="s">
        <v>2</v>
      </c>
      <c r="E27" s="66">
        <f t="shared" si="5"/>
        <v>847</v>
      </c>
      <c r="F27" s="41">
        <f t="shared" si="0"/>
        <v>0</v>
      </c>
      <c r="G27" s="33"/>
      <c r="H27" s="33"/>
      <c r="I27" s="33"/>
      <c r="J27" s="33"/>
      <c r="K27" s="33"/>
      <c r="L27" s="33"/>
      <c r="M27" s="43">
        <f t="shared" si="7"/>
        <v>7</v>
      </c>
      <c r="N27" s="23">
        <v>7</v>
      </c>
      <c r="Q27" s="43">
        <f t="shared" si="8"/>
        <v>810</v>
      </c>
      <c r="S27" s="23">
        <v>11</v>
      </c>
      <c r="T27" s="23">
        <v>74</v>
      </c>
      <c r="V27" s="23">
        <v>57</v>
      </c>
      <c r="W27" s="23">
        <v>31</v>
      </c>
      <c r="X27" s="23">
        <v>522</v>
      </c>
      <c r="Y27" s="23">
        <v>80</v>
      </c>
      <c r="Z27" s="23">
        <v>28</v>
      </c>
      <c r="AA27" s="23">
        <v>7</v>
      </c>
      <c r="AB27" s="41">
        <f t="shared" si="1"/>
        <v>0</v>
      </c>
      <c r="AC27" s="33"/>
      <c r="AD27" s="33"/>
      <c r="AE27" s="33"/>
      <c r="AF27" s="41">
        <f t="shared" si="2"/>
        <v>30</v>
      </c>
      <c r="AG27" s="33"/>
      <c r="AH27" s="33"/>
      <c r="AI27" s="33"/>
      <c r="AJ27" s="33"/>
      <c r="AK27" s="33"/>
      <c r="AL27" s="33"/>
      <c r="AM27" s="33"/>
      <c r="AN27" s="33">
        <v>3</v>
      </c>
      <c r="AO27" s="33">
        <v>27</v>
      </c>
      <c r="AP27" s="41">
        <f t="shared" si="3"/>
        <v>0</v>
      </c>
      <c r="AQ27" s="33"/>
      <c r="AR27" s="33"/>
      <c r="AS27" s="33"/>
      <c r="AT27" s="33"/>
      <c r="AU27" s="41">
        <f t="shared" si="6"/>
        <v>0</v>
      </c>
      <c r="AV27" s="33"/>
      <c r="AW27" s="33"/>
      <c r="AX27" s="41">
        <f t="shared" si="4"/>
        <v>0</v>
      </c>
      <c r="AY27" s="33"/>
      <c r="AZ27" s="33"/>
      <c r="BA27" s="33"/>
      <c r="BB27" s="33"/>
      <c r="BC27" s="33"/>
      <c r="BD27" s="33"/>
    </row>
    <row r="28" spans="1:56" ht="18" customHeight="1">
      <c r="A28" s="1"/>
      <c r="B28" s="1"/>
      <c r="C28" s="1"/>
      <c r="D28" s="21"/>
      <c r="E28" s="66">
        <f t="shared" si="5"/>
        <v>0</v>
      </c>
      <c r="F28" s="38">
        <f t="shared" si="0"/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>
        <f t="shared" si="1"/>
        <v>0</v>
      </c>
      <c r="AC28" s="33"/>
      <c r="AD28" s="33"/>
      <c r="AE28" s="33"/>
      <c r="AF28" s="41">
        <f t="shared" si="2"/>
        <v>0</v>
      </c>
      <c r="AG28" s="33"/>
      <c r="AH28" s="33"/>
      <c r="AI28" s="33"/>
      <c r="AJ28" s="33"/>
      <c r="AK28" s="33"/>
      <c r="AL28" s="33"/>
      <c r="AM28" s="33"/>
      <c r="AN28" s="33"/>
      <c r="AO28" s="33"/>
      <c r="AP28" s="41">
        <f t="shared" si="3"/>
        <v>0</v>
      </c>
      <c r="AQ28" s="33"/>
      <c r="AR28" s="33"/>
      <c r="AS28" s="33"/>
      <c r="AT28" s="33"/>
      <c r="AU28" s="41">
        <f t="shared" si="6"/>
        <v>0</v>
      </c>
      <c r="AV28" s="33"/>
      <c r="AW28" s="33"/>
      <c r="AX28" s="41">
        <f t="shared" si="4"/>
        <v>0</v>
      </c>
      <c r="AY28" s="33"/>
      <c r="AZ28" s="33"/>
      <c r="BA28" s="33"/>
      <c r="BB28" s="33"/>
      <c r="BC28" s="33"/>
      <c r="BD28" s="33"/>
    </row>
    <row r="29" spans="1:56" s="40" customFormat="1" ht="18" customHeight="1">
      <c r="A29" s="1" t="s">
        <v>10</v>
      </c>
      <c r="B29" s="1"/>
      <c r="C29" s="1"/>
      <c r="D29" s="21"/>
      <c r="E29" s="66">
        <f t="shared" si="5"/>
        <v>0</v>
      </c>
      <c r="F29" s="38">
        <f t="shared" si="0"/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AB29" s="41">
        <f t="shared" si="1"/>
        <v>0</v>
      </c>
      <c r="AC29" s="33"/>
      <c r="AD29" s="33"/>
      <c r="AE29" s="33"/>
      <c r="AF29" s="41">
        <f t="shared" si="2"/>
        <v>0</v>
      </c>
      <c r="AG29" s="33"/>
      <c r="AH29" s="33"/>
      <c r="AI29" s="33"/>
      <c r="AJ29" s="33"/>
      <c r="AK29" s="33"/>
      <c r="AL29" s="33"/>
      <c r="AM29" s="33"/>
      <c r="AN29" s="33"/>
      <c r="AO29" s="33"/>
      <c r="AP29" s="41">
        <f t="shared" si="3"/>
        <v>0</v>
      </c>
      <c r="AQ29" s="33"/>
      <c r="AR29" s="33"/>
      <c r="AS29" s="33"/>
      <c r="AT29" s="33"/>
      <c r="AU29" s="41">
        <f t="shared" si="6"/>
        <v>0</v>
      </c>
      <c r="AV29" s="33"/>
      <c r="AW29" s="33"/>
      <c r="AX29" s="41">
        <f t="shared" si="4"/>
        <v>0</v>
      </c>
      <c r="AY29" s="33"/>
      <c r="AZ29" s="33"/>
      <c r="BA29" s="33"/>
      <c r="BB29" s="33"/>
      <c r="BC29" s="33"/>
      <c r="BD29" s="33"/>
    </row>
    <row r="30" spans="1:56" s="40" customFormat="1" ht="18" customHeight="1">
      <c r="A30" s="1"/>
      <c r="B30" s="126" t="s">
        <v>56</v>
      </c>
      <c r="C30" s="126"/>
      <c r="D30" s="21" t="s">
        <v>8</v>
      </c>
      <c r="E30" s="66">
        <f t="shared" si="5"/>
        <v>0</v>
      </c>
      <c r="F30" s="41">
        <f t="shared" si="0"/>
        <v>0</v>
      </c>
      <c r="G30" s="33"/>
      <c r="H30" s="33"/>
      <c r="I30" s="33"/>
      <c r="J30" s="33"/>
      <c r="K30" s="33"/>
      <c r="L30" s="33"/>
      <c r="M30" s="43">
        <f>SUM(N30:P30)</f>
        <v>0</v>
      </c>
      <c r="N30" s="23"/>
      <c r="O30" s="23"/>
      <c r="P30" s="23"/>
      <c r="Q30" s="43">
        <f>SUM(R30:AA30)</f>
        <v>0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41">
        <f t="shared" si="1"/>
        <v>0</v>
      </c>
      <c r="AC30" s="33"/>
      <c r="AD30" s="33"/>
      <c r="AE30" s="33"/>
      <c r="AF30" s="41">
        <f t="shared" si="2"/>
        <v>0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41">
        <f t="shared" si="3"/>
        <v>0</v>
      </c>
      <c r="AQ30" s="33"/>
      <c r="AR30" s="33"/>
      <c r="AS30" s="33"/>
      <c r="AT30" s="33"/>
      <c r="AU30" s="41">
        <f t="shared" si="6"/>
        <v>0</v>
      </c>
      <c r="AV30" s="33"/>
      <c r="AW30" s="33"/>
      <c r="AX30" s="41">
        <f t="shared" si="4"/>
        <v>0</v>
      </c>
      <c r="AY30" s="33"/>
      <c r="AZ30" s="33"/>
      <c r="BA30" s="33"/>
      <c r="BB30" s="33"/>
      <c r="BC30" s="33"/>
      <c r="BD30" s="33"/>
    </row>
    <row r="31" spans="1:56" ht="18" customHeight="1">
      <c r="A31" s="1"/>
      <c r="B31" s="126" t="s">
        <v>55</v>
      </c>
      <c r="C31" s="126"/>
      <c r="D31" s="21" t="s">
        <v>8</v>
      </c>
      <c r="E31" s="66">
        <f t="shared" si="5"/>
        <v>28</v>
      </c>
      <c r="F31" s="41">
        <f t="shared" si="0"/>
        <v>0</v>
      </c>
      <c r="G31" s="33"/>
      <c r="H31" s="33"/>
      <c r="I31" s="33"/>
      <c r="J31" s="33"/>
      <c r="K31" s="33"/>
      <c r="L31" s="33"/>
      <c r="M31" s="43">
        <f>SUM(N31:P31)</f>
        <v>1</v>
      </c>
      <c r="N31" s="23">
        <v>1</v>
      </c>
      <c r="Q31" s="43">
        <f>SUM(R31:AA31)</f>
        <v>0</v>
      </c>
      <c r="AB31" s="41">
        <f t="shared" si="1"/>
        <v>2</v>
      </c>
      <c r="AC31" s="33"/>
      <c r="AD31" s="33"/>
      <c r="AE31" s="33">
        <v>2</v>
      </c>
      <c r="AF31" s="41">
        <f t="shared" si="2"/>
        <v>25</v>
      </c>
      <c r="AG31" s="33">
        <v>22</v>
      </c>
      <c r="AH31" s="33"/>
      <c r="AI31" s="33"/>
      <c r="AJ31" s="33"/>
      <c r="AK31" s="33"/>
      <c r="AL31" s="33"/>
      <c r="AM31" s="33"/>
      <c r="AN31" s="33"/>
      <c r="AO31" s="33">
        <v>3</v>
      </c>
      <c r="AP31" s="41">
        <f t="shared" si="3"/>
        <v>0</v>
      </c>
      <c r="AQ31" s="33"/>
      <c r="AR31" s="33"/>
      <c r="AS31" s="33"/>
      <c r="AT31" s="33"/>
      <c r="AU31" s="41">
        <f t="shared" si="6"/>
        <v>0</v>
      </c>
      <c r="AV31" s="33"/>
      <c r="AW31" s="33"/>
      <c r="AX31" s="41">
        <f t="shared" si="4"/>
        <v>0</v>
      </c>
      <c r="AY31" s="33"/>
      <c r="AZ31" s="33"/>
      <c r="BA31" s="33"/>
      <c r="BB31" s="33"/>
      <c r="BC31" s="33"/>
      <c r="BD31" s="33"/>
    </row>
    <row r="32" spans="1:56" ht="18" customHeight="1">
      <c r="A32" s="1"/>
      <c r="B32" s="1"/>
      <c r="C32" s="1"/>
      <c r="D32" s="21"/>
      <c r="E32" s="66">
        <f t="shared" si="5"/>
        <v>0</v>
      </c>
      <c r="F32" s="38">
        <f t="shared" si="0"/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>
        <f t="shared" si="1"/>
        <v>0</v>
      </c>
      <c r="AC32" s="33"/>
      <c r="AD32" s="33"/>
      <c r="AE32" s="33"/>
      <c r="AF32" s="41">
        <f t="shared" si="2"/>
        <v>0</v>
      </c>
      <c r="AG32" s="33"/>
      <c r="AH32" s="33"/>
      <c r="AI32" s="33"/>
      <c r="AJ32" s="33"/>
      <c r="AK32" s="33"/>
      <c r="AL32" s="33"/>
      <c r="AM32" s="33"/>
      <c r="AN32" s="33"/>
      <c r="AO32" s="33"/>
      <c r="AP32" s="41">
        <f t="shared" si="3"/>
        <v>0</v>
      </c>
      <c r="AQ32" s="33"/>
      <c r="AR32" s="33"/>
      <c r="AS32" s="33"/>
      <c r="AT32" s="33"/>
      <c r="AU32" s="41">
        <f t="shared" si="6"/>
        <v>0</v>
      </c>
      <c r="AV32" s="33"/>
      <c r="AW32" s="33"/>
      <c r="AX32" s="41">
        <f t="shared" si="4"/>
        <v>0</v>
      </c>
      <c r="AY32" s="33"/>
      <c r="AZ32" s="33"/>
      <c r="BA32" s="33"/>
      <c r="BB32" s="33"/>
      <c r="BC32" s="33"/>
      <c r="BD32" s="33"/>
    </row>
    <row r="33" spans="1:56" ht="18" customHeight="1">
      <c r="A33" s="1" t="s">
        <v>11</v>
      </c>
      <c r="B33" s="1"/>
      <c r="C33" s="1"/>
      <c r="D33" s="21"/>
      <c r="E33" s="66">
        <f t="shared" si="5"/>
        <v>0</v>
      </c>
      <c r="F33" s="38">
        <f t="shared" si="0"/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1">
        <f t="shared" si="1"/>
        <v>0</v>
      </c>
      <c r="AC33" s="33"/>
      <c r="AD33" s="33"/>
      <c r="AE33" s="33"/>
      <c r="AF33" s="41">
        <f t="shared" si="2"/>
        <v>0</v>
      </c>
      <c r="AG33" s="33"/>
      <c r="AH33" s="33"/>
      <c r="AI33" s="33"/>
      <c r="AJ33" s="33"/>
      <c r="AK33" s="33"/>
      <c r="AL33" s="33"/>
      <c r="AM33" s="33"/>
      <c r="AN33" s="33"/>
      <c r="AO33" s="33"/>
      <c r="AP33" s="41">
        <f t="shared" si="3"/>
        <v>0</v>
      </c>
      <c r="AQ33" s="33"/>
      <c r="AR33" s="33"/>
      <c r="AS33" s="33"/>
      <c r="AT33" s="33"/>
      <c r="AU33" s="41">
        <f t="shared" si="6"/>
        <v>0</v>
      </c>
      <c r="AV33" s="33"/>
      <c r="AW33" s="33"/>
      <c r="AX33" s="41">
        <f t="shared" si="4"/>
        <v>0</v>
      </c>
      <c r="AY33" s="33"/>
      <c r="AZ33" s="33"/>
      <c r="BA33" s="33"/>
      <c r="BB33" s="33"/>
      <c r="BC33" s="33"/>
      <c r="BD33" s="33"/>
    </row>
    <row r="34" spans="1:56" ht="18" customHeight="1">
      <c r="A34" s="1"/>
      <c r="B34" s="1" t="s">
        <v>17</v>
      </c>
      <c r="C34" s="15"/>
      <c r="D34" s="21" t="s">
        <v>12</v>
      </c>
      <c r="E34" s="70">
        <f t="shared" si="5"/>
        <v>7.800000000000001</v>
      </c>
      <c r="F34" s="41">
        <f t="shared" si="0"/>
        <v>0</v>
      </c>
      <c r="G34" s="33"/>
      <c r="H34" s="33"/>
      <c r="I34" s="33"/>
      <c r="J34" s="33"/>
      <c r="K34" s="33"/>
      <c r="L34" s="33"/>
      <c r="M34" s="43">
        <f>SUM(N34:P34)</f>
        <v>2.2</v>
      </c>
      <c r="N34" s="23">
        <v>2.2</v>
      </c>
      <c r="Q34" s="43">
        <f>SUM(R34:AA34)</f>
        <v>5.4</v>
      </c>
      <c r="R34" s="23">
        <v>1.2</v>
      </c>
      <c r="U34" s="23">
        <v>3</v>
      </c>
      <c r="X34" s="23">
        <v>1.2</v>
      </c>
      <c r="AB34" s="41">
        <f t="shared" si="1"/>
        <v>0</v>
      </c>
      <c r="AC34" s="33"/>
      <c r="AD34" s="33"/>
      <c r="AE34" s="33"/>
      <c r="AF34" s="41">
        <f t="shared" si="2"/>
        <v>0.2</v>
      </c>
      <c r="AG34" s="33"/>
      <c r="AH34" s="33"/>
      <c r="AI34" s="33"/>
      <c r="AJ34" s="68">
        <v>0.2</v>
      </c>
      <c r="AK34" s="33"/>
      <c r="AL34" s="33"/>
      <c r="AM34" s="33"/>
      <c r="AN34" s="33"/>
      <c r="AO34" s="33"/>
      <c r="AP34" s="41">
        <f t="shared" si="3"/>
        <v>0</v>
      </c>
      <c r="AQ34" s="33"/>
      <c r="AR34" s="33"/>
      <c r="AS34" s="33"/>
      <c r="AT34" s="33"/>
      <c r="AU34" s="41">
        <f t="shared" si="6"/>
        <v>0</v>
      </c>
      <c r="AV34" s="33"/>
      <c r="AW34" s="33"/>
      <c r="AX34" s="41">
        <f t="shared" si="4"/>
        <v>0</v>
      </c>
      <c r="AY34" s="33"/>
      <c r="AZ34" s="33"/>
      <c r="BA34" s="33"/>
      <c r="BB34" s="33"/>
      <c r="BC34" s="33"/>
      <c r="BD34" s="33"/>
    </row>
    <row r="35" spans="1:56" ht="18.75" customHeight="1">
      <c r="A35" s="1"/>
      <c r="B35" s="12"/>
      <c r="C35" s="14" t="s">
        <v>18</v>
      </c>
      <c r="D35" s="21" t="s">
        <v>12</v>
      </c>
      <c r="E35" s="66">
        <f t="shared" si="5"/>
        <v>0</v>
      </c>
      <c r="F35" s="41">
        <f t="shared" si="0"/>
        <v>0</v>
      </c>
      <c r="G35" s="33"/>
      <c r="H35" s="33"/>
      <c r="I35" s="33"/>
      <c r="J35" s="33"/>
      <c r="K35" s="33"/>
      <c r="L35" s="33"/>
      <c r="M35" s="43">
        <f>SUM(N35:P35)</f>
        <v>0</v>
      </c>
      <c r="Q35" s="43">
        <f>SUM(R35:AA35)</f>
        <v>0</v>
      </c>
      <c r="AB35" s="41">
        <f t="shared" si="1"/>
        <v>0</v>
      </c>
      <c r="AC35" s="33"/>
      <c r="AD35" s="33"/>
      <c r="AE35" s="33"/>
      <c r="AF35" s="41">
        <f t="shared" si="2"/>
        <v>0</v>
      </c>
      <c r="AG35" s="33"/>
      <c r="AH35" s="33"/>
      <c r="AI35" s="33"/>
      <c r="AJ35" s="33"/>
      <c r="AK35" s="33"/>
      <c r="AL35" s="33"/>
      <c r="AM35" s="33"/>
      <c r="AN35" s="33"/>
      <c r="AO35" s="33"/>
      <c r="AP35" s="41">
        <f t="shared" si="3"/>
        <v>0</v>
      </c>
      <c r="AQ35" s="33"/>
      <c r="AR35" s="33"/>
      <c r="AS35" s="33"/>
      <c r="AT35" s="33"/>
      <c r="AU35" s="41">
        <f t="shared" si="6"/>
        <v>0</v>
      </c>
      <c r="AV35" s="33"/>
      <c r="AW35" s="33"/>
      <c r="AX35" s="41">
        <f t="shared" si="4"/>
        <v>0</v>
      </c>
      <c r="AY35" s="33"/>
      <c r="AZ35" s="33"/>
      <c r="BA35" s="33"/>
      <c r="BB35" s="33"/>
      <c r="BC35" s="33"/>
      <c r="BD35" s="33"/>
    </row>
    <row r="36" spans="1:56" ht="18.75" customHeight="1">
      <c r="A36" s="1"/>
      <c r="B36" s="1" t="s">
        <v>19</v>
      </c>
      <c r="C36" s="15"/>
      <c r="D36" s="21" t="s">
        <v>12</v>
      </c>
      <c r="E36" s="71">
        <f t="shared" si="5"/>
        <v>0.1</v>
      </c>
      <c r="F36" s="41">
        <f t="shared" si="0"/>
        <v>0</v>
      </c>
      <c r="G36" s="33"/>
      <c r="H36" s="33"/>
      <c r="I36" s="33"/>
      <c r="J36" s="33"/>
      <c r="K36" s="33"/>
      <c r="L36" s="33"/>
      <c r="M36" s="43">
        <f>SUM(N36:P36)</f>
        <v>0.1</v>
      </c>
      <c r="N36" s="23">
        <v>0.1</v>
      </c>
      <c r="Q36" s="43">
        <f>SUM(R36:AA36)</f>
        <v>0</v>
      </c>
      <c r="AB36" s="41">
        <f t="shared" si="1"/>
        <v>0</v>
      </c>
      <c r="AC36" s="33"/>
      <c r="AD36" s="33"/>
      <c r="AE36" s="33"/>
      <c r="AF36" s="41">
        <f t="shared" si="2"/>
        <v>0</v>
      </c>
      <c r="AG36" s="33"/>
      <c r="AH36" s="33"/>
      <c r="AI36" s="33"/>
      <c r="AJ36" s="33"/>
      <c r="AK36" s="33"/>
      <c r="AL36" s="33"/>
      <c r="AM36" s="33"/>
      <c r="AN36" s="33"/>
      <c r="AO36" s="33"/>
      <c r="AP36" s="41">
        <f t="shared" si="3"/>
        <v>0</v>
      </c>
      <c r="AQ36" s="33"/>
      <c r="AR36" s="33"/>
      <c r="AS36" s="33"/>
      <c r="AT36" s="33"/>
      <c r="AU36" s="41">
        <f t="shared" si="6"/>
        <v>0</v>
      </c>
      <c r="AV36" s="33"/>
      <c r="AW36" s="33"/>
      <c r="AX36" s="41">
        <f t="shared" si="4"/>
        <v>0</v>
      </c>
      <c r="AY36" s="33"/>
      <c r="AZ36" s="33"/>
      <c r="BA36" s="33"/>
      <c r="BB36" s="33"/>
      <c r="BC36" s="33"/>
      <c r="BD36" s="33"/>
    </row>
    <row r="37" spans="1:56" ht="18.75" customHeight="1">
      <c r="A37" s="1"/>
      <c r="B37" s="12"/>
      <c r="C37" s="14" t="s">
        <v>18</v>
      </c>
      <c r="D37" s="21" t="s">
        <v>12</v>
      </c>
      <c r="E37" s="71">
        <f t="shared" si="5"/>
        <v>2.4</v>
      </c>
      <c r="F37" s="41">
        <f t="shared" si="0"/>
        <v>0</v>
      </c>
      <c r="G37" s="33"/>
      <c r="H37" s="33"/>
      <c r="I37" s="33"/>
      <c r="J37" s="33"/>
      <c r="K37" s="33"/>
      <c r="L37" s="33"/>
      <c r="M37" s="43">
        <f>SUM(N37:P37)</f>
        <v>0</v>
      </c>
      <c r="Q37" s="43">
        <f>SUM(R37:AA37)</f>
        <v>2.4</v>
      </c>
      <c r="X37" s="23">
        <v>2.4</v>
      </c>
      <c r="AB37" s="41">
        <f t="shared" si="1"/>
        <v>0</v>
      </c>
      <c r="AC37" s="33"/>
      <c r="AD37" s="33"/>
      <c r="AE37" s="33"/>
      <c r="AF37" s="41">
        <f t="shared" si="2"/>
        <v>0</v>
      </c>
      <c r="AG37" s="33"/>
      <c r="AH37" s="33"/>
      <c r="AI37" s="33"/>
      <c r="AJ37" s="33"/>
      <c r="AK37" s="33"/>
      <c r="AL37" s="33"/>
      <c r="AM37" s="33"/>
      <c r="AN37" s="33"/>
      <c r="AO37" s="33"/>
      <c r="AP37" s="41">
        <f t="shared" si="3"/>
        <v>0</v>
      </c>
      <c r="AQ37" s="33"/>
      <c r="AR37" s="33"/>
      <c r="AS37" s="33"/>
      <c r="AT37" s="33"/>
      <c r="AU37" s="41">
        <f t="shared" si="6"/>
        <v>0</v>
      </c>
      <c r="AV37" s="33"/>
      <c r="AW37" s="33"/>
      <c r="AX37" s="41">
        <f t="shared" si="4"/>
        <v>0</v>
      </c>
      <c r="AY37" s="33"/>
      <c r="AZ37" s="33"/>
      <c r="BA37" s="33"/>
      <c r="BB37" s="33"/>
      <c r="BC37" s="33"/>
      <c r="BD37" s="33"/>
    </row>
    <row r="38" spans="1:56" ht="18.75" customHeight="1">
      <c r="A38" s="4"/>
      <c r="B38" s="4"/>
      <c r="C38" s="4"/>
      <c r="D38" s="16"/>
      <c r="E38" s="66">
        <f t="shared" si="5"/>
        <v>0</v>
      </c>
      <c r="F38" s="41">
        <f t="shared" si="0"/>
        <v>0</v>
      </c>
      <c r="G38" s="33"/>
      <c r="H38" s="33"/>
      <c r="I38" s="33"/>
      <c r="J38" s="33"/>
      <c r="K38" s="33"/>
      <c r="L38" s="33"/>
      <c r="M38" s="43"/>
      <c r="Q38" s="43"/>
      <c r="AB38" s="41"/>
      <c r="AC38" s="33"/>
      <c r="AD38" s="33"/>
      <c r="AE38" s="33"/>
      <c r="AF38" s="41"/>
      <c r="AG38" s="33"/>
      <c r="AH38" s="33"/>
      <c r="AI38" s="33"/>
      <c r="AJ38" s="33"/>
      <c r="AK38" s="33"/>
      <c r="AL38" s="33"/>
      <c r="AM38" s="33"/>
      <c r="AN38" s="33"/>
      <c r="AO38" s="33"/>
      <c r="AP38" s="41"/>
      <c r="AQ38" s="33"/>
      <c r="AR38" s="33"/>
      <c r="AS38" s="33"/>
      <c r="AT38" s="33"/>
      <c r="AU38" s="41"/>
      <c r="AV38" s="33"/>
      <c r="AW38" s="33"/>
      <c r="AX38" s="41"/>
      <c r="AY38" s="33"/>
      <c r="AZ38" s="33"/>
      <c r="BA38" s="33"/>
      <c r="BB38" s="33"/>
      <c r="BC38" s="33"/>
      <c r="BD38" s="33"/>
    </row>
    <row r="39" spans="1:56" ht="18.75" customHeight="1">
      <c r="A39" s="1"/>
      <c r="B39" s="1"/>
      <c r="C39" s="1"/>
      <c r="D39" s="2"/>
      <c r="E39" s="66"/>
      <c r="F39" s="41"/>
      <c r="G39" s="33"/>
      <c r="H39" s="33"/>
      <c r="I39" s="33"/>
      <c r="J39" s="33"/>
      <c r="K39" s="33"/>
      <c r="L39" s="33"/>
      <c r="M39" s="43"/>
      <c r="Q39" s="43"/>
      <c r="AB39" s="41"/>
      <c r="AC39" s="33"/>
      <c r="AD39" s="33"/>
      <c r="AE39" s="33"/>
      <c r="AF39" s="41"/>
      <c r="AG39" s="33"/>
      <c r="AH39" s="33"/>
      <c r="AI39" s="33"/>
      <c r="AJ39" s="33"/>
      <c r="AK39" s="33"/>
      <c r="AL39" s="33"/>
      <c r="AM39" s="33"/>
      <c r="AN39" s="33"/>
      <c r="AO39" s="33"/>
      <c r="AP39" s="41"/>
      <c r="AQ39" s="33"/>
      <c r="AR39" s="33"/>
      <c r="AS39" s="33"/>
      <c r="AT39" s="33"/>
      <c r="AU39" s="41"/>
      <c r="AV39" s="33"/>
      <c r="AW39" s="33"/>
      <c r="AX39" s="41"/>
      <c r="AY39" s="33"/>
      <c r="AZ39" s="33"/>
      <c r="BA39" s="33"/>
      <c r="BB39" s="33"/>
      <c r="BC39" s="33"/>
      <c r="BD39" s="33"/>
    </row>
    <row r="40" spans="1:56" ht="18.75" customHeight="1">
      <c r="A40" s="1"/>
      <c r="B40" s="1"/>
      <c r="C40" s="1"/>
      <c r="D40" s="2"/>
      <c r="E40" s="66"/>
      <c r="F40" s="41"/>
      <c r="G40" s="33"/>
      <c r="H40" s="33"/>
      <c r="I40" s="33"/>
      <c r="J40" s="33"/>
      <c r="K40" s="33"/>
      <c r="L40" s="33"/>
      <c r="M40" s="43"/>
      <c r="Q40" s="43"/>
      <c r="AB40" s="41"/>
      <c r="AC40" s="33"/>
      <c r="AD40" s="33"/>
      <c r="AE40" s="33"/>
      <c r="AF40" s="41"/>
      <c r="AG40" s="33"/>
      <c r="AH40" s="33"/>
      <c r="AI40" s="33"/>
      <c r="AJ40" s="33"/>
      <c r="AK40" s="33"/>
      <c r="AL40" s="33"/>
      <c r="AM40" s="33"/>
      <c r="AN40" s="33"/>
      <c r="AO40" s="33"/>
      <c r="AP40" s="41"/>
      <c r="AQ40" s="33"/>
      <c r="AR40" s="33"/>
      <c r="AS40" s="33"/>
      <c r="AT40" s="33"/>
      <c r="AU40" s="41"/>
      <c r="AV40" s="33"/>
      <c r="AW40" s="33"/>
      <c r="AX40" s="41"/>
      <c r="AY40" s="33"/>
      <c r="AZ40" s="33"/>
      <c r="BA40" s="33"/>
      <c r="BB40" s="33"/>
      <c r="BC40" s="33"/>
      <c r="BD40" s="33"/>
    </row>
    <row r="41" spans="1:56" ht="18.75" customHeight="1">
      <c r="A41" s="17"/>
      <c r="E41" s="66"/>
      <c r="F41" s="41"/>
      <c r="G41" s="33"/>
      <c r="H41" s="33"/>
      <c r="I41" s="33"/>
      <c r="J41" s="33"/>
      <c r="K41" s="33"/>
      <c r="L41" s="33"/>
      <c r="M41" s="43"/>
      <c r="Q41" s="43"/>
      <c r="AB41" s="41"/>
      <c r="AC41" s="33"/>
      <c r="AD41" s="33"/>
      <c r="AE41" s="33"/>
      <c r="AF41" s="41"/>
      <c r="AG41" s="33"/>
      <c r="AH41" s="33"/>
      <c r="AI41" s="33"/>
      <c r="AJ41" s="33"/>
      <c r="AK41" s="33"/>
      <c r="AL41" s="33"/>
      <c r="AM41" s="33"/>
      <c r="AN41" s="33"/>
      <c r="AO41" s="33"/>
      <c r="AP41" s="41"/>
      <c r="AQ41" s="33"/>
      <c r="AR41" s="33"/>
      <c r="AS41" s="33"/>
      <c r="AT41" s="33"/>
      <c r="AU41" s="41"/>
      <c r="AV41" s="33"/>
      <c r="AW41" s="33"/>
      <c r="AX41" s="41"/>
      <c r="AY41" s="33"/>
      <c r="AZ41" s="33"/>
      <c r="BA41" s="33"/>
      <c r="BB41" s="33"/>
      <c r="BC41" s="33"/>
      <c r="BD41" s="33"/>
    </row>
    <row r="42" spans="5:56" ht="18.75" customHeight="1">
      <c r="E42" s="66"/>
      <c r="F42" s="41"/>
      <c r="G42" s="33"/>
      <c r="H42" s="33"/>
      <c r="I42" s="33"/>
      <c r="J42" s="33"/>
      <c r="K42" s="33"/>
      <c r="L42" s="33"/>
      <c r="M42" s="43"/>
      <c r="Q42" s="43"/>
      <c r="AB42" s="41"/>
      <c r="AC42" s="33"/>
      <c r="AD42" s="33"/>
      <c r="AE42" s="33"/>
      <c r="AF42" s="41"/>
      <c r="AG42" s="33"/>
      <c r="AH42" s="33"/>
      <c r="AI42" s="33"/>
      <c r="AJ42" s="33"/>
      <c r="AK42" s="33"/>
      <c r="AL42" s="33"/>
      <c r="AM42" s="33"/>
      <c r="AN42" s="33"/>
      <c r="AO42" s="33"/>
      <c r="AP42" s="41"/>
      <c r="AQ42" s="33"/>
      <c r="AR42" s="33"/>
      <c r="AS42" s="33"/>
      <c r="AT42" s="33"/>
      <c r="AU42" s="41"/>
      <c r="AV42" s="33"/>
      <c r="AW42" s="33"/>
      <c r="AX42" s="41"/>
      <c r="AY42" s="33"/>
      <c r="AZ42" s="33"/>
      <c r="BA42" s="33"/>
      <c r="BB42" s="33"/>
      <c r="BC42" s="33"/>
      <c r="BD42" s="33"/>
    </row>
    <row r="43" spans="1:56" ht="18.75" customHeight="1">
      <c r="A43" s="5" t="s">
        <v>0</v>
      </c>
      <c r="B43" s="5"/>
      <c r="C43" s="5"/>
      <c r="D43" s="6"/>
      <c r="E43" s="66"/>
      <c r="F43" s="41">
        <f aca="true" t="shared" si="9" ref="F43:F53">SUM(G43:L43)</f>
        <v>0</v>
      </c>
      <c r="G43" s="33"/>
      <c r="H43" s="33"/>
      <c r="I43" s="33"/>
      <c r="J43" s="33"/>
      <c r="K43" s="33"/>
      <c r="L43" s="33"/>
      <c r="M43" s="43"/>
      <c r="Q43" s="43"/>
      <c r="AB43" s="41"/>
      <c r="AC43" s="33"/>
      <c r="AD43" s="33"/>
      <c r="AE43" s="33"/>
      <c r="AF43" s="41"/>
      <c r="AG43" s="33"/>
      <c r="AH43" s="33"/>
      <c r="AI43" s="33"/>
      <c r="AJ43" s="33"/>
      <c r="AK43" s="33"/>
      <c r="AL43" s="33"/>
      <c r="AM43" s="33"/>
      <c r="AN43" s="33"/>
      <c r="AO43" s="33"/>
      <c r="AP43" s="41"/>
      <c r="AQ43" s="33"/>
      <c r="AR43" s="33"/>
      <c r="AS43" s="33"/>
      <c r="AT43" s="33"/>
      <c r="AU43" s="41"/>
      <c r="AV43" s="33"/>
      <c r="AW43" s="33"/>
      <c r="AX43" s="41"/>
      <c r="AY43" s="33"/>
      <c r="AZ43" s="33"/>
      <c r="BA43" s="33"/>
      <c r="BB43" s="33"/>
      <c r="BC43" s="33"/>
      <c r="BD43" s="33"/>
    </row>
    <row r="44" spans="3:56" ht="18.75" customHeight="1">
      <c r="C44" s="8"/>
      <c r="D44" s="9"/>
      <c r="E44" s="66"/>
      <c r="F44" s="41">
        <f t="shared" si="9"/>
        <v>0</v>
      </c>
      <c r="G44" s="33"/>
      <c r="H44" s="33"/>
      <c r="I44" s="33"/>
      <c r="J44" s="33"/>
      <c r="K44" s="33"/>
      <c r="L44" s="33"/>
      <c r="M44" s="43"/>
      <c r="Q44" s="43"/>
      <c r="AB44" s="41"/>
      <c r="AC44" s="33"/>
      <c r="AD44" s="33"/>
      <c r="AE44" s="33"/>
      <c r="AF44" s="41"/>
      <c r="AG44" s="33"/>
      <c r="AH44" s="33"/>
      <c r="AI44" s="33"/>
      <c r="AJ44" s="33"/>
      <c r="AK44" s="33"/>
      <c r="AL44" s="33"/>
      <c r="AM44" s="33"/>
      <c r="AN44" s="33"/>
      <c r="AO44" s="33"/>
      <c r="AP44" s="41"/>
      <c r="AQ44" s="33"/>
      <c r="AR44" s="33"/>
      <c r="AS44" s="33"/>
      <c r="AT44" s="33"/>
      <c r="AU44" s="41"/>
      <c r="AV44" s="33"/>
      <c r="AW44" s="33"/>
      <c r="AX44" s="41"/>
      <c r="AY44" s="33"/>
      <c r="AZ44" s="33"/>
      <c r="BA44" s="33"/>
      <c r="BB44" s="33"/>
      <c r="BC44" s="33"/>
      <c r="BD44" s="33"/>
    </row>
    <row r="45" spans="1:56" ht="18.75" customHeight="1">
      <c r="A45" s="126" t="s">
        <v>20</v>
      </c>
      <c r="B45" s="128"/>
      <c r="C45" s="128"/>
      <c r="D45" s="21" t="s">
        <v>13</v>
      </c>
      <c r="E45" s="66">
        <f t="shared" si="5"/>
        <v>21</v>
      </c>
      <c r="F45" s="41">
        <f t="shared" si="9"/>
        <v>19</v>
      </c>
      <c r="G45" s="33"/>
      <c r="H45" s="33"/>
      <c r="I45" s="33">
        <v>19</v>
      </c>
      <c r="J45" s="33"/>
      <c r="K45" s="33"/>
      <c r="L45" s="33"/>
      <c r="M45" s="43">
        <f aca="true" t="shared" si="10" ref="M45:M51">SUM(N45:P45)</f>
        <v>2</v>
      </c>
      <c r="O45" s="23">
        <v>2</v>
      </c>
      <c r="Q45" s="43">
        <f aca="true" t="shared" si="11" ref="Q45:Q51">SUM(R45:AA45)</f>
        <v>0</v>
      </c>
      <c r="AB45" s="41">
        <f aca="true" t="shared" si="12" ref="AB45:AB51">SUM(AC45:AE45)</f>
        <v>0</v>
      </c>
      <c r="AC45" s="33"/>
      <c r="AD45" s="33"/>
      <c r="AE45" s="33"/>
      <c r="AF45" s="41">
        <f aca="true" t="shared" si="13" ref="AF45:AF51">SUM(AG45:AO45)</f>
        <v>0</v>
      </c>
      <c r="AG45" s="33"/>
      <c r="AH45" s="33"/>
      <c r="AI45" s="33"/>
      <c r="AJ45" s="33"/>
      <c r="AK45" s="33"/>
      <c r="AL45" s="33"/>
      <c r="AM45" s="33"/>
      <c r="AN45" s="33"/>
      <c r="AO45" s="33"/>
      <c r="AP45" s="41">
        <f aca="true" t="shared" si="14" ref="AP45:AP70">SUM(AQ45:AT45)</f>
        <v>0</v>
      </c>
      <c r="AQ45" s="33"/>
      <c r="AR45" s="33"/>
      <c r="AS45" s="33"/>
      <c r="AT45" s="33"/>
      <c r="AU45" s="41">
        <f aca="true" t="shared" si="15" ref="AU45:AU78">SUM(AW45)</f>
        <v>0</v>
      </c>
      <c r="AV45" s="33"/>
      <c r="AW45" s="33"/>
      <c r="AX45" s="41">
        <f aca="true" t="shared" si="16" ref="AX45:AX78">SUM(AY45:BD45)</f>
        <v>0</v>
      </c>
      <c r="AY45" s="33"/>
      <c r="AZ45" s="33"/>
      <c r="BA45" s="33"/>
      <c r="BB45" s="33"/>
      <c r="BC45" s="33"/>
      <c r="BD45" s="33"/>
    </row>
    <row r="46" spans="1:56" ht="18.75" customHeight="1">
      <c r="A46" s="126" t="s">
        <v>21</v>
      </c>
      <c r="B46" s="128"/>
      <c r="C46" s="128"/>
      <c r="D46" s="21" t="s">
        <v>13</v>
      </c>
      <c r="E46" s="66">
        <f t="shared" si="5"/>
        <v>3</v>
      </c>
      <c r="F46" s="41">
        <f t="shared" si="9"/>
        <v>3</v>
      </c>
      <c r="G46" s="33"/>
      <c r="H46" s="33"/>
      <c r="I46" s="33">
        <v>3</v>
      </c>
      <c r="J46" s="33"/>
      <c r="K46" s="33"/>
      <c r="L46" s="33"/>
      <c r="M46" s="43">
        <f t="shared" si="10"/>
        <v>0</v>
      </c>
      <c r="Q46" s="43">
        <f t="shared" si="11"/>
        <v>0</v>
      </c>
      <c r="AB46" s="41">
        <f t="shared" si="12"/>
        <v>0</v>
      </c>
      <c r="AC46" s="33"/>
      <c r="AD46" s="33"/>
      <c r="AE46" s="33"/>
      <c r="AF46" s="41">
        <f t="shared" si="13"/>
        <v>0</v>
      </c>
      <c r="AG46" s="33"/>
      <c r="AH46" s="33"/>
      <c r="AI46" s="33"/>
      <c r="AJ46" s="33"/>
      <c r="AK46" s="33"/>
      <c r="AL46" s="33"/>
      <c r="AM46" s="33"/>
      <c r="AN46" s="33"/>
      <c r="AO46" s="33"/>
      <c r="AP46" s="41">
        <f t="shared" si="14"/>
        <v>0</v>
      </c>
      <c r="AQ46" s="33"/>
      <c r="AR46" s="33"/>
      <c r="AS46" s="33"/>
      <c r="AT46" s="33"/>
      <c r="AU46" s="41">
        <f t="shared" si="15"/>
        <v>0</v>
      </c>
      <c r="AV46" s="33"/>
      <c r="AW46" s="33"/>
      <c r="AX46" s="41">
        <f t="shared" si="16"/>
        <v>0</v>
      </c>
      <c r="AY46" s="33"/>
      <c r="AZ46" s="33"/>
      <c r="BA46" s="33"/>
      <c r="BB46" s="33"/>
      <c r="BC46" s="33"/>
      <c r="BD46" s="33"/>
    </row>
    <row r="47" spans="1:56" ht="18.75" customHeight="1">
      <c r="A47" s="129" t="s">
        <v>22</v>
      </c>
      <c r="B47" s="128"/>
      <c r="C47" s="128"/>
      <c r="D47" s="21" t="s">
        <v>13</v>
      </c>
      <c r="E47" s="66">
        <f t="shared" si="5"/>
        <v>105</v>
      </c>
      <c r="F47" s="41">
        <f t="shared" si="9"/>
        <v>0</v>
      </c>
      <c r="G47" s="33"/>
      <c r="H47" s="33"/>
      <c r="I47" s="33"/>
      <c r="J47" s="33"/>
      <c r="K47" s="33"/>
      <c r="L47" s="33"/>
      <c r="M47" s="43">
        <f t="shared" si="10"/>
        <v>27</v>
      </c>
      <c r="N47" s="23">
        <v>27</v>
      </c>
      <c r="Q47" s="43">
        <f t="shared" si="11"/>
        <v>71</v>
      </c>
      <c r="R47" s="23">
        <v>22</v>
      </c>
      <c r="U47" s="23">
        <v>5</v>
      </c>
      <c r="V47" s="23">
        <v>12</v>
      </c>
      <c r="W47" s="63"/>
      <c r="X47" s="23">
        <v>29</v>
      </c>
      <c r="Z47" s="23">
        <v>3</v>
      </c>
      <c r="AB47" s="41">
        <f t="shared" si="12"/>
        <v>0</v>
      </c>
      <c r="AC47" s="33"/>
      <c r="AD47" s="33"/>
      <c r="AE47" s="33"/>
      <c r="AF47" s="41">
        <f t="shared" si="13"/>
        <v>7</v>
      </c>
      <c r="AG47" s="33">
        <v>1</v>
      </c>
      <c r="AH47" s="33">
        <v>1</v>
      </c>
      <c r="AI47" s="33">
        <v>2</v>
      </c>
      <c r="AJ47" s="33"/>
      <c r="AK47" s="33">
        <v>3</v>
      </c>
      <c r="AL47" s="33"/>
      <c r="AM47" s="33"/>
      <c r="AN47" s="33"/>
      <c r="AO47" s="33"/>
      <c r="AP47" s="41">
        <f t="shared" si="14"/>
        <v>0</v>
      </c>
      <c r="AQ47" s="33"/>
      <c r="AR47" s="33"/>
      <c r="AS47" s="33"/>
      <c r="AT47" s="33"/>
      <c r="AU47" s="41">
        <f t="shared" si="15"/>
        <v>0</v>
      </c>
      <c r="AV47" s="33"/>
      <c r="AW47" s="33"/>
      <c r="AX47" s="41">
        <f t="shared" si="16"/>
        <v>0</v>
      </c>
      <c r="AY47" s="33"/>
      <c r="AZ47" s="33"/>
      <c r="BA47" s="33"/>
      <c r="BB47" s="33"/>
      <c r="BC47" s="33"/>
      <c r="BD47" s="33"/>
    </row>
    <row r="48" spans="1:56" ht="18.75" customHeight="1">
      <c r="A48" s="126" t="s">
        <v>23</v>
      </c>
      <c r="B48" s="128"/>
      <c r="C48" s="128"/>
      <c r="D48" s="21" t="s">
        <v>13</v>
      </c>
      <c r="E48" s="66">
        <f t="shared" si="5"/>
        <v>2</v>
      </c>
      <c r="F48" s="41">
        <f t="shared" si="9"/>
        <v>0</v>
      </c>
      <c r="G48" s="33"/>
      <c r="H48" s="33"/>
      <c r="I48" s="33"/>
      <c r="J48" s="33"/>
      <c r="K48" s="33"/>
      <c r="L48" s="33"/>
      <c r="M48" s="43">
        <f t="shared" si="10"/>
        <v>0</v>
      </c>
      <c r="Q48" s="43">
        <f t="shared" si="11"/>
        <v>2</v>
      </c>
      <c r="U48" s="23">
        <v>1</v>
      </c>
      <c r="W48" s="63"/>
      <c r="Z48" s="23">
        <v>1</v>
      </c>
      <c r="AB48" s="41">
        <f t="shared" si="12"/>
        <v>0</v>
      </c>
      <c r="AC48" s="33"/>
      <c r="AD48" s="33"/>
      <c r="AE48" s="33"/>
      <c r="AF48" s="41">
        <f t="shared" si="13"/>
        <v>0</v>
      </c>
      <c r="AG48" s="33"/>
      <c r="AH48" s="33"/>
      <c r="AI48" s="33"/>
      <c r="AJ48" s="33"/>
      <c r="AK48" s="33"/>
      <c r="AL48" s="33"/>
      <c r="AM48" s="33"/>
      <c r="AN48" s="33"/>
      <c r="AO48" s="33"/>
      <c r="AP48" s="41">
        <f t="shared" si="14"/>
        <v>0</v>
      </c>
      <c r="AQ48" s="33"/>
      <c r="AR48" s="33"/>
      <c r="AS48" s="33"/>
      <c r="AT48" s="33"/>
      <c r="AU48" s="41">
        <f t="shared" si="15"/>
        <v>0</v>
      </c>
      <c r="AV48" s="33"/>
      <c r="AW48" s="33"/>
      <c r="AX48" s="41">
        <f t="shared" si="16"/>
        <v>0</v>
      </c>
      <c r="AY48" s="33"/>
      <c r="AZ48" s="33"/>
      <c r="BA48" s="33"/>
      <c r="BB48" s="33"/>
      <c r="BC48" s="33"/>
      <c r="BD48" s="33"/>
    </row>
    <row r="49" spans="1:56" ht="18.75" customHeight="1">
      <c r="A49" s="126" t="s">
        <v>24</v>
      </c>
      <c r="B49" s="128"/>
      <c r="C49" s="128"/>
      <c r="D49" s="21" t="s">
        <v>13</v>
      </c>
      <c r="E49" s="66">
        <f t="shared" si="5"/>
        <v>147</v>
      </c>
      <c r="F49" s="41">
        <f t="shared" si="9"/>
        <v>0</v>
      </c>
      <c r="G49" s="33"/>
      <c r="H49" s="33"/>
      <c r="I49" s="33"/>
      <c r="J49" s="33"/>
      <c r="K49" s="33"/>
      <c r="L49" s="33"/>
      <c r="M49" s="43">
        <f t="shared" si="10"/>
        <v>73</v>
      </c>
      <c r="N49" s="23">
        <v>73</v>
      </c>
      <c r="Q49" s="43">
        <f t="shared" si="11"/>
        <v>74</v>
      </c>
      <c r="R49" s="23">
        <v>48</v>
      </c>
      <c r="V49" s="23">
        <v>8</v>
      </c>
      <c r="W49" s="63"/>
      <c r="X49" s="23">
        <v>14</v>
      </c>
      <c r="Z49" s="23">
        <v>4</v>
      </c>
      <c r="AB49" s="41">
        <f t="shared" si="12"/>
        <v>0</v>
      </c>
      <c r="AC49" s="33"/>
      <c r="AD49" s="33"/>
      <c r="AE49" s="33"/>
      <c r="AF49" s="41">
        <f t="shared" si="13"/>
        <v>0</v>
      </c>
      <c r="AG49" s="33"/>
      <c r="AH49" s="33"/>
      <c r="AI49" s="33"/>
      <c r="AJ49" s="33"/>
      <c r="AK49" s="33"/>
      <c r="AL49" s="33"/>
      <c r="AM49" s="33"/>
      <c r="AN49" s="33"/>
      <c r="AO49" s="33"/>
      <c r="AP49" s="41">
        <f t="shared" si="14"/>
        <v>0</v>
      </c>
      <c r="AQ49" s="33"/>
      <c r="AR49" s="33"/>
      <c r="AS49" s="33"/>
      <c r="AT49" s="33"/>
      <c r="AU49" s="41">
        <f t="shared" si="15"/>
        <v>0</v>
      </c>
      <c r="AV49" s="33"/>
      <c r="AW49" s="33"/>
      <c r="AX49" s="41">
        <f t="shared" si="16"/>
        <v>0</v>
      </c>
      <c r="AY49" s="33"/>
      <c r="AZ49" s="33"/>
      <c r="BA49" s="33"/>
      <c r="BB49" s="33"/>
      <c r="BC49" s="33"/>
      <c r="BD49" s="33"/>
    </row>
    <row r="50" spans="1:56" ht="18.75" customHeight="1">
      <c r="A50" s="126" t="s">
        <v>25</v>
      </c>
      <c r="B50" s="128"/>
      <c r="C50" s="128"/>
      <c r="D50" s="21" t="s">
        <v>13</v>
      </c>
      <c r="E50" s="66">
        <f t="shared" si="5"/>
        <v>1</v>
      </c>
      <c r="F50" s="41">
        <f t="shared" si="9"/>
        <v>1</v>
      </c>
      <c r="G50" s="33"/>
      <c r="H50" s="33"/>
      <c r="I50" s="33">
        <v>1</v>
      </c>
      <c r="J50" s="33"/>
      <c r="K50" s="33"/>
      <c r="L50" s="33"/>
      <c r="M50" s="43">
        <f t="shared" si="10"/>
        <v>0</v>
      </c>
      <c r="Q50" s="43">
        <f t="shared" si="11"/>
        <v>0</v>
      </c>
      <c r="AB50" s="41">
        <f t="shared" si="12"/>
        <v>0</v>
      </c>
      <c r="AC50" s="33"/>
      <c r="AD50" s="33"/>
      <c r="AE50" s="33"/>
      <c r="AF50" s="41">
        <f t="shared" si="13"/>
        <v>0</v>
      </c>
      <c r="AG50" s="33"/>
      <c r="AH50" s="33"/>
      <c r="AI50" s="33"/>
      <c r="AJ50" s="33"/>
      <c r="AK50" s="33"/>
      <c r="AL50" s="33"/>
      <c r="AM50" s="33"/>
      <c r="AN50" s="33"/>
      <c r="AO50" s="33"/>
      <c r="AP50" s="41">
        <f t="shared" si="14"/>
        <v>0</v>
      </c>
      <c r="AQ50" s="33"/>
      <c r="AR50" s="33"/>
      <c r="AS50" s="33"/>
      <c r="AT50" s="33"/>
      <c r="AU50" s="41">
        <f t="shared" si="15"/>
        <v>0</v>
      </c>
      <c r="AV50" s="33"/>
      <c r="AW50" s="33"/>
      <c r="AX50" s="41">
        <f t="shared" si="16"/>
        <v>0</v>
      </c>
      <c r="AY50" s="33"/>
      <c r="AZ50" s="33"/>
      <c r="BA50" s="33"/>
      <c r="BB50" s="33"/>
      <c r="BC50" s="33"/>
      <c r="BD50" s="33"/>
    </row>
    <row r="51" spans="1:56" ht="18.75" customHeight="1">
      <c r="A51" s="129" t="s">
        <v>26</v>
      </c>
      <c r="B51" s="128"/>
      <c r="C51" s="128"/>
      <c r="D51" s="21" t="s">
        <v>13</v>
      </c>
      <c r="E51" s="66">
        <f t="shared" si="5"/>
        <v>6</v>
      </c>
      <c r="F51" s="41">
        <f t="shared" si="9"/>
        <v>0</v>
      </c>
      <c r="G51" s="33"/>
      <c r="H51" s="33"/>
      <c r="I51" s="33"/>
      <c r="J51" s="33"/>
      <c r="K51" s="33"/>
      <c r="L51" s="33"/>
      <c r="M51" s="43">
        <f t="shared" si="10"/>
        <v>1</v>
      </c>
      <c r="N51" s="23">
        <v>1</v>
      </c>
      <c r="Q51" s="43">
        <f t="shared" si="11"/>
        <v>5</v>
      </c>
      <c r="R51" s="23">
        <v>5</v>
      </c>
      <c r="AB51" s="41">
        <f t="shared" si="12"/>
        <v>0</v>
      </c>
      <c r="AC51" s="33"/>
      <c r="AD51" s="33"/>
      <c r="AE51" s="33"/>
      <c r="AF51" s="41">
        <f t="shared" si="13"/>
        <v>0</v>
      </c>
      <c r="AG51" s="33"/>
      <c r="AH51" s="33"/>
      <c r="AI51" s="33"/>
      <c r="AJ51" s="33"/>
      <c r="AK51" s="33"/>
      <c r="AL51" s="33"/>
      <c r="AM51" s="33"/>
      <c r="AN51" s="33"/>
      <c r="AO51" s="33"/>
      <c r="AP51" s="41">
        <f t="shared" si="14"/>
        <v>0</v>
      </c>
      <c r="AQ51" s="33"/>
      <c r="AR51" s="33"/>
      <c r="AS51" s="33"/>
      <c r="AT51" s="33"/>
      <c r="AU51" s="41">
        <f t="shared" si="15"/>
        <v>0</v>
      </c>
      <c r="AV51" s="33"/>
      <c r="AW51" s="33"/>
      <c r="AX51" s="41">
        <f t="shared" si="16"/>
        <v>0</v>
      </c>
      <c r="AY51" s="33"/>
      <c r="AZ51" s="33"/>
      <c r="BA51" s="33"/>
      <c r="BB51" s="33"/>
      <c r="BC51" s="33"/>
      <c r="BD51" s="33"/>
    </row>
    <row r="52" spans="1:56" ht="18.75" customHeight="1">
      <c r="A52" s="129" t="s">
        <v>101</v>
      </c>
      <c r="B52" s="129"/>
      <c r="C52" s="129"/>
      <c r="D52" s="137"/>
      <c r="E52" s="66">
        <f t="shared" si="5"/>
        <v>2</v>
      </c>
      <c r="F52" s="41">
        <f t="shared" si="9"/>
        <v>2</v>
      </c>
      <c r="G52" s="33"/>
      <c r="H52" s="33"/>
      <c r="I52" s="33">
        <v>2</v>
      </c>
      <c r="J52" s="33"/>
      <c r="K52" s="33"/>
      <c r="L52" s="33"/>
      <c r="M52" s="43"/>
      <c r="Q52" s="43"/>
      <c r="AB52" s="41"/>
      <c r="AC52" s="33"/>
      <c r="AD52" s="33"/>
      <c r="AE52" s="33"/>
      <c r="AF52" s="41"/>
      <c r="AG52" s="33"/>
      <c r="AH52" s="33"/>
      <c r="AI52" s="33"/>
      <c r="AJ52" s="33"/>
      <c r="AK52" s="33"/>
      <c r="AL52" s="33"/>
      <c r="AM52" s="33"/>
      <c r="AN52" s="33"/>
      <c r="AO52" s="33"/>
      <c r="AP52" s="41"/>
      <c r="AQ52" s="33"/>
      <c r="AR52" s="33"/>
      <c r="AS52" s="33"/>
      <c r="AT52" s="33"/>
      <c r="AU52" s="41"/>
      <c r="AV52" s="33"/>
      <c r="AW52" s="33"/>
      <c r="AX52" s="41"/>
      <c r="AY52" s="33"/>
      <c r="AZ52" s="33"/>
      <c r="BA52" s="33"/>
      <c r="BB52" s="33"/>
      <c r="BC52" s="33"/>
      <c r="BD52" s="33"/>
    </row>
    <row r="53" spans="1:56" ht="18.75" customHeight="1">
      <c r="A53" s="126" t="s">
        <v>58</v>
      </c>
      <c r="B53" s="128"/>
      <c r="C53" s="128"/>
      <c r="D53" s="21" t="s">
        <v>13</v>
      </c>
      <c r="E53" s="66">
        <f t="shared" si="5"/>
        <v>8</v>
      </c>
      <c r="F53" s="41">
        <f t="shared" si="9"/>
        <v>0</v>
      </c>
      <c r="G53" s="33"/>
      <c r="H53" s="33"/>
      <c r="I53" s="33"/>
      <c r="J53" s="33"/>
      <c r="K53" s="33"/>
      <c r="L53" s="33"/>
      <c r="M53" s="43">
        <f>SUM(N53:P53)</f>
        <v>6</v>
      </c>
      <c r="N53" s="23">
        <v>5</v>
      </c>
      <c r="O53" s="23">
        <v>1</v>
      </c>
      <c r="Q53" s="43">
        <f>SUM(R53:AA53)</f>
        <v>1</v>
      </c>
      <c r="X53" s="23">
        <v>1</v>
      </c>
      <c r="AB53" s="41">
        <f>SUM(AC53:AE53)</f>
        <v>0</v>
      </c>
      <c r="AC53" s="33"/>
      <c r="AD53" s="33"/>
      <c r="AE53" s="33"/>
      <c r="AF53" s="41">
        <f aca="true" t="shared" si="17" ref="AF53:AF78">SUM(AG53:AO53)</f>
        <v>0</v>
      </c>
      <c r="AG53" s="33"/>
      <c r="AH53" s="33"/>
      <c r="AI53" s="33"/>
      <c r="AJ53" s="33"/>
      <c r="AK53" s="33"/>
      <c r="AL53" s="33"/>
      <c r="AM53" s="33"/>
      <c r="AN53" s="33"/>
      <c r="AO53" s="33"/>
      <c r="AP53" s="41">
        <f t="shared" si="14"/>
        <v>0</v>
      </c>
      <c r="AQ53" s="33"/>
      <c r="AR53" s="33"/>
      <c r="AS53" s="33"/>
      <c r="AT53" s="33"/>
      <c r="AU53" s="41">
        <f t="shared" si="15"/>
        <v>0</v>
      </c>
      <c r="AV53" s="33"/>
      <c r="AW53" s="33"/>
      <c r="AX53" s="41">
        <f t="shared" si="16"/>
        <v>1</v>
      </c>
      <c r="AY53" s="33">
        <v>1</v>
      </c>
      <c r="AZ53" s="33"/>
      <c r="BA53" s="33"/>
      <c r="BB53" s="33"/>
      <c r="BC53" s="33"/>
      <c r="BD53" s="33"/>
    </row>
    <row r="54" spans="1:56" ht="18.75" customHeight="1">
      <c r="A54" s="129" t="s">
        <v>107</v>
      </c>
      <c r="B54" s="129"/>
      <c r="C54" s="129"/>
      <c r="D54" s="137"/>
      <c r="E54" s="66">
        <f t="shared" si="5"/>
        <v>4</v>
      </c>
      <c r="F54" s="41"/>
      <c r="G54" s="33"/>
      <c r="H54" s="33"/>
      <c r="I54" s="33"/>
      <c r="J54" s="33"/>
      <c r="K54" s="33"/>
      <c r="L54" s="33"/>
      <c r="M54" s="43"/>
      <c r="Q54" s="43"/>
      <c r="AB54" s="41"/>
      <c r="AC54" s="33"/>
      <c r="AD54" s="33"/>
      <c r="AE54" s="33"/>
      <c r="AF54" s="41">
        <f t="shared" si="17"/>
        <v>3</v>
      </c>
      <c r="AG54" s="33"/>
      <c r="AH54" s="33"/>
      <c r="AI54" s="33"/>
      <c r="AJ54" s="33"/>
      <c r="AK54" s="33"/>
      <c r="AL54" s="33"/>
      <c r="AM54" s="33"/>
      <c r="AN54" s="33"/>
      <c r="AO54" s="33">
        <v>3</v>
      </c>
      <c r="AP54" s="41"/>
      <c r="AQ54" s="33"/>
      <c r="AR54" s="33"/>
      <c r="AS54" s="33"/>
      <c r="AT54" s="33"/>
      <c r="AU54" s="41"/>
      <c r="AV54" s="33"/>
      <c r="AW54" s="33"/>
      <c r="AX54" s="41">
        <f t="shared" si="16"/>
        <v>1</v>
      </c>
      <c r="AY54" s="33">
        <v>1</v>
      </c>
      <c r="AZ54" s="33"/>
      <c r="BA54" s="33"/>
      <c r="BB54" s="33"/>
      <c r="BC54" s="33"/>
      <c r="BD54" s="33"/>
    </row>
    <row r="55" spans="1:56" s="58" customFormat="1" ht="18.75" customHeight="1">
      <c r="A55" s="130" t="s">
        <v>98</v>
      </c>
      <c r="B55" s="130"/>
      <c r="C55" s="130"/>
      <c r="D55" s="59" t="s">
        <v>97</v>
      </c>
      <c r="E55" s="66">
        <f t="shared" si="5"/>
        <v>590</v>
      </c>
      <c r="F55" s="41">
        <f aca="true" t="shared" si="18" ref="F55:F72">SUM(G55:L55)</f>
        <v>0</v>
      </c>
      <c r="G55" s="33"/>
      <c r="H55" s="33"/>
      <c r="I55" s="33"/>
      <c r="J55" s="33"/>
      <c r="K55" s="33"/>
      <c r="L55" s="33"/>
      <c r="M55" s="57">
        <f aca="true" t="shared" si="19" ref="M55:M62">SUM(N55:P55)</f>
        <v>0</v>
      </c>
      <c r="Q55" s="57">
        <f aca="true" t="shared" si="20" ref="Q55:Q62">SUM(R55:AA55)</f>
        <v>0</v>
      </c>
      <c r="AB55" s="41">
        <f aca="true" t="shared" si="21" ref="AB55:AB78">SUM(AC55:AE55)</f>
        <v>0</v>
      </c>
      <c r="AC55" s="33"/>
      <c r="AD55" s="33"/>
      <c r="AE55" s="33"/>
      <c r="AF55" s="41">
        <f t="shared" si="17"/>
        <v>590</v>
      </c>
      <c r="AG55" s="33">
        <v>590</v>
      </c>
      <c r="AH55" s="33"/>
      <c r="AI55" s="33"/>
      <c r="AJ55" s="33"/>
      <c r="AK55" s="33"/>
      <c r="AL55" s="33"/>
      <c r="AM55" s="33"/>
      <c r="AN55" s="33"/>
      <c r="AO55" s="33"/>
      <c r="AP55" s="41">
        <f>SUM(AQ55:AT55)</f>
        <v>0</v>
      </c>
      <c r="AQ55" s="33"/>
      <c r="AR55" s="33"/>
      <c r="AS55" s="33"/>
      <c r="AT55" s="33"/>
      <c r="AU55" s="41">
        <f>SUM(AW55)</f>
        <v>0</v>
      </c>
      <c r="AV55" s="33"/>
      <c r="AW55" s="33"/>
      <c r="AX55" s="41">
        <f t="shared" si="16"/>
        <v>0</v>
      </c>
      <c r="AY55" s="33"/>
      <c r="AZ55" s="33"/>
      <c r="BA55" s="33"/>
      <c r="BB55" s="33"/>
      <c r="BC55" s="33"/>
      <c r="BD55" s="33"/>
    </row>
    <row r="56" spans="1:56" ht="18.75" customHeight="1">
      <c r="A56" s="126" t="s">
        <v>59</v>
      </c>
      <c r="B56" s="128"/>
      <c r="C56" s="128"/>
      <c r="D56" s="21" t="s">
        <v>13</v>
      </c>
      <c r="E56" s="66">
        <f t="shared" si="5"/>
        <v>0</v>
      </c>
      <c r="F56" s="41">
        <f t="shared" si="18"/>
        <v>0</v>
      </c>
      <c r="G56" s="33"/>
      <c r="H56" s="33"/>
      <c r="I56" s="33"/>
      <c r="J56" s="33"/>
      <c r="K56" s="33"/>
      <c r="L56" s="33"/>
      <c r="M56" s="43">
        <f t="shared" si="19"/>
        <v>0</v>
      </c>
      <c r="Q56" s="43">
        <f t="shared" si="20"/>
        <v>0</v>
      </c>
      <c r="AB56" s="41">
        <f t="shared" si="21"/>
        <v>0</v>
      </c>
      <c r="AC56" s="33"/>
      <c r="AD56" s="33"/>
      <c r="AE56" s="33"/>
      <c r="AF56" s="41">
        <f t="shared" si="17"/>
        <v>0</v>
      </c>
      <c r="AG56" s="33"/>
      <c r="AH56" s="33"/>
      <c r="AI56" s="33"/>
      <c r="AJ56" s="33"/>
      <c r="AK56" s="33"/>
      <c r="AL56" s="33"/>
      <c r="AM56" s="33"/>
      <c r="AN56" s="33"/>
      <c r="AO56" s="33"/>
      <c r="AP56" s="41">
        <f t="shared" si="14"/>
        <v>0</v>
      </c>
      <c r="AQ56" s="33"/>
      <c r="AR56" s="33"/>
      <c r="AS56" s="33"/>
      <c r="AT56" s="33"/>
      <c r="AU56" s="41">
        <f t="shared" si="15"/>
        <v>0</v>
      </c>
      <c r="AV56" s="33"/>
      <c r="AW56" s="33"/>
      <c r="AX56" s="41">
        <f t="shared" si="16"/>
        <v>0</v>
      </c>
      <c r="AY56" s="33"/>
      <c r="AZ56" s="33"/>
      <c r="BA56" s="33"/>
      <c r="BB56" s="33"/>
      <c r="BC56" s="33"/>
      <c r="BD56" s="33"/>
    </row>
    <row r="57" spans="1:56" ht="18.75" customHeight="1">
      <c r="A57" s="126" t="s">
        <v>27</v>
      </c>
      <c r="B57" s="128"/>
      <c r="C57" s="128"/>
      <c r="D57" s="21" t="s">
        <v>13</v>
      </c>
      <c r="E57" s="66">
        <f t="shared" si="5"/>
        <v>0</v>
      </c>
      <c r="F57" s="41">
        <f t="shared" si="18"/>
        <v>0</v>
      </c>
      <c r="G57" s="33"/>
      <c r="H57" s="33"/>
      <c r="I57" s="33"/>
      <c r="J57" s="33"/>
      <c r="K57" s="33"/>
      <c r="L57" s="33"/>
      <c r="M57" s="43">
        <f t="shared" si="19"/>
        <v>0</v>
      </c>
      <c r="Q57" s="43">
        <f t="shared" si="20"/>
        <v>0</v>
      </c>
      <c r="AB57" s="41">
        <f t="shared" si="21"/>
        <v>0</v>
      </c>
      <c r="AC57" s="33"/>
      <c r="AD57" s="33"/>
      <c r="AE57" s="33"/>
      <c r="AF57" s="41">
        <f t="shared" si="17"/>
        <v>0</v>
      </c>
      <c r="AG57" s="33"/>
      <c r="AH57" s="33"/>
      <c r="AI57" s="33"/>
      <c r="AJ57" s="33"/>
      <c r="AK57" s="33"/>
      <c r="AL57" s="33"/>
      <c r="AM57" s="33"/>
      <c r="AN57" s="33"/>
      <c r="AO57" s="33"/>
      <c r="AP57" s="41">
        <f t="shared" si="14"/>
        <v>0</v>
      </c>
      <c r="AQ57" s="33"/>
      <c r="AR57" s="33"/>
      <c r="AS57" s="33"/>
      <c r="AT57" s="33"/>
      <c r="AU57" s="41">
        <f t="shared" si="15"/>
        <v>0</v>
      </c>
      <c r="AV57" s="33"/>
      <c r="AW57" s="33"/>
      <c r="AX57" s="41">
        <f t="shared" si="16"/>
        <v>0</v>
      </c>
      <c r="AY57" s="33"/>
      <c r="AZ57" s="33"/>
      <c r="BA57" s="33"/>
      <c r="BB57" s="33"/>
      <c r="BC57" s="33"/>
      <c r="BD57" s="33"/>
    </row>
    <row r="58" spans="1:56" ht="18.75" customHeight="1">
      <c r="A58" s="126" t="s">
        <v>28</v>
      </c>
      <c r="B58" s="128"/>
      <c r="C58" s="128"/>
      <c r="D58" s="21" t="s">
        <v>13</v>
      </c>
      <c r="E58" s="66">
        <f t="shared" si="5"/>
        <v>0</v>
      </c>
      <c r="F58" s="41">
        <f t="shared" si="18"/>
        <v>0</v>
      </c>
      <c r="G58" s="33"/>
      <c r="H58" s="33"/>
      <c r="I58" s="33"/>
      <c r="J58" s="33"/>
      <c r="K58" s="33"/>
      <c r="L58" s="33"/>
      <c r="M58" s="43">
        <f t="shared" si="19"/>
        <v>0</v>
      </c>
      <c r="Q58" s="43">
        <f t="shared" si="20"/>
        <v>0</v>
      </c>
      <c r="AB58" s="41">
        <f t="shared" si="21"/>
        <v>0</v>
      </c>
      <c r="AC58" s="33"/>
      <c r="AD58" s="33"/>
      <c r="AE58" s="33"/>
      <c r="AF58" s="41">
        <f t="shared" si="17"/>
        <v>0</v>
      </c>
      <c r="AG58" s="33"/>
      <c r="AH58" s="33"/>
      <c r="AI58" s="33"/>
      <c r="AJ58" s="33"/>
      <c r="AK58" s="33"/>
      <c r="AL58" s="33"/>
      <c r="AM58" s="33"/>
      <c r="AN58" s="33"/>
      <c r="AO58" s="33"/>
      <c r="AP58" s="41">
        <f t="shared" si="14"/>
        <v>0</v>
      </c>
      <c r="AQ58" s="33"/>
      <c r="AR58" s="33"/>
      <c r="AS58" s="33"/>
      <c r="AT58" s="33"/>
      <c r="AU58" s="41">
        <f t="shared" si="15"/>
        <v>0</v>
      </c>
      <c r="AV58" s="33"/>
      <c r="AW58" s="33"/>
      <c r="AX58" s="41">
        <f t="shared" si="16"/>
        <v>0</v>
      </c>
      <c r="AY58" s="33"/>
      <c r="AZ58" s="33"/>
      <c r="BA58" s="33"/>
      <c r="BB58" s="33"/>
      <c r="BC58" s="33"/>
      <c r="BD58" s="33"/>
    </row>
    <row r="59" spans="1:56" ht="18.75" customHeight="1">
      <c r="A59" s="126" t="s">
        <v>29</v>
      </c>
      <c r="B59" s="128"/>
      <c r="C59" s="128"/>
      <c r="D59" s="21" t="s">
        <v>13</v>
      </c>
      <c r="E59" s="66">
        <f t="shared" si="5"/>
        <v>0</v>
      </c>
      <c r="F59" s="41">
        <f t="shared" si="18"/>
        <v>0</v>
      </c>
      <c r="G59" s="33"/>
      <c r="H59" s="33"/>
      <c r="I59" s="33"/>
      <c r="J59" s="33"/>
      <c r="K59" s="33"/>
      <c r="L59" s="33"/>
      <c r="M59" s="43">
        <f t="shared" si="19"/>
        <v>0</v>
      </c>
      <c r="Q59" s="43">
        <f t="shared" si="20"/>
        <v>0</v>
      </c>
      <c r="AB59" s="41">
        <f t="shared" si="21"/>
        <v>0</v>
      </c>
      <c r="AC59" s="33"/>
      <c r="AD59" s="33"/>
      <c r="AE59" s="33"/>
      <c r="AF59" s="41">
        <f t="shared" si="17"/>
        <v>0</v>
      </c>
      <c r="AG59" s="33"/>
      <c r="AH59" s="33"/>
      <c r="AI59" s="33"/>
      <c r="AJ59" s="33"/>
      <c r="AK59" s="33"/>
      <c r="AL59" s="33"/>
      <c r="AM59" s="33"/>
      <c r="AN59" s="33"/>
      <c r="AO59" s="33"/>
      <c r="AP59" s="41">
        <f t="shared" si="14"/>
        <v>0</v>
      </c>
      <c r="AQ59" s="33"/>
      <c r="AR59" s="33"/>
      <c r="AS59" s="33"/>
      <c r="AT59" s="33"/>
      <c r="AU59" s="41">
        <f t="shared" si="15"/>
        <v>0</v>
      </c>
      <c r="AV59" s="33"/>
      <c r="AW59" s="33"/>
      <c r="AX59" s="41">
        <f t="shared" si="16"/>
        <v>0</v>
      </c>
      <c r="AY59" s="33"/>
      <c r="AZ59" s="33"/>
      <c r="BA59" s="33"/>
      <c r="BB59" s="33"/>
      <c r="BC59" s="33"/>
      <c r="BD59" s="33"/>
    </row>
    <row r="60" spans="1:56" ht="18.75" customHeight="1">
      <c r="A60" s="126" t="s">
        <v>30</v>
      </c>
      <c r="B60" s="128"/>
      <c r="C60" s="128"/>
      <c r="D60" s="21" t="s">
        <v>14</v>
      </c>
      <c r="E60" s="66">
        <f t="shared" si="5"/>
        <v>0</v>
      </c>
      <c r="F60" s="41">
        <f t="shared" si="18"/>
        <v>0</v>
      </c>
      <c r="G60" s="33"/>
      <c r="H60" s="33"/>
      <c r="I60" s="33"/>
      <c r="J60" s="33"/>
      <c r="K60" s="33"/>
      <c r="L60" s="33"/>
      <c r="M60" s="43">
        <f t="shared" si="19"/>
        <v>0</v>
      </c>
      <c r="Q60" s="43">
        <f t="shared" si="20"/>
        <v>0</v>
      </c>
      <c r="AB60" s="41">
        <f t="shared" si="21"/>
        <v>0</v>
      </c>
      <c r="AC60" s="33"/>
      <c r="AD60" s="33"/>
      <c r="AE60" s="33"/>
      <c r="AF60" s="41">
        <f t="shared" si="17"/>
        <v>0</v>
      </c>
      <c r="AG60" s="33"/>
      <c r="AH60" s="33"/>
      <c r="AI60" s="33"/>
      <c r="AJ60" s="33"/>
      <c r="AK60" s="33"/>
      <c r="AL60" s="33"/>
      <c r="AM60" s="33"/>
      <c r="AN60" s="33"/>
      <c r="AO60" s="33"/>
      <c r="AP60" s="41">
        <f t="shared" si="14"/>
        <v>0</v>
      </c>
      <c r="AQ60" s="33"/>
      <c r="AR60" s="33"/>
      <c r="AS60" s="33"/>
      <c r="AT60" s="33"/>
      <c r="AU60" s="41">
        <f t="shared" si="15"/>
        <v>0</v>
      </c>
      <c r="AV60" s="33"/>
      <c r="AW60" s="33"/>
      <c r="AX60" s="41">
        <f t="shared" si="16"/>
        <v>0</v>
      </c>
      <c r="AY60" s="33"/>
      <c r="AZ60" s="33"/>
      <c r="BA60" s="33"/>
      <c r="BB60" s="33"/>
      <c r="BC60" s="33"/>
      <c r="BD60" s="33"/>
    </row>
    <row r="61" spans="1:56" ht="18.75" customHeight="1">
      <c r="A61" s="126" t="s">
        <v>31</v>
      </c>
      <c r="B61" s="128"/>
      <c r="C61" s="128"/>
      <c r="D61" s="21" t="s">
        <v>14</v>
      </c>
      <c r="E61" s="66">
        <f t="shared" si="5"/>
        <v>0</v>
      </c>
      <c r="F61" s="41">
        <f t="shared" si="18"/>
        <v>0</v>
      </c>
      <c r="G61" s="33"/>
      <c r="H61" s="33"/>
      <c r="I61" s="33"/>
      <c r="J61" s="33"/>
      <c r="K61" s="33"/>
      <c r="L61" s="33"/>
      <c r="M61" s="43">
        <f t="shared" si="19"/>
        <v>0</v>
      </c>
      <c r="N61" s="33"/>
      <c r="O61" s="33"/>
      <c r="P61" s="33"/>
      <c r="Q61" s="33">
        <f t="shared" si="20"/>
        <v>0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41">
        <f t="shared" si="21"/>
        <v>0</v>
      </c>
      <c r="AC61" s="33"/>
      <c r="AD61" s="33"/>
      <c r="AE61" s="33"/>
      <c r="AF61" s="41">
        <f t="shared" si="17"/>
        <v>0</v>
      </c>
      <c r="AG61" s="33"/>
      <c r="AH61" s="33"/>
      <c r="AI61" s="33"/>
      <c r="AJ61" s="33"/>
      <c r="AK61" s="33"/>
      <c r="AL61" s="33"/>
      <c r="AM61" s="33"/>
      <c r="AN61" s="33"/>
      <c r="AO61" s="33"/>
      <c r="AP61" s="41">
        <f t="shared" si="14"/>
        <v>0</v>
      </c>
      <c r="AQ61" s="33"/>
      <c r="AR61" s="33"/>
      <c r="AS61" s="33"/>
      <c r="AT61" s="33"/>
      <c r="AU61" s="41">
        <f t="shared" si="15"/>
        <v>0</v>
      </c>
      <c r="AV61" s="33"/>
      <c r="AW61" s="33"/>
      <c r="AX61" s="41">
        <f t="shared" si="16"/>
        <v>0</v>
      </c>
      <c r="AY61" s="33"/>
      <c r="AZ61" s="33"/>
      <c r="BA61" s="33"/>
      <c r="BB61" s="33"/>
      <c r="BC61" s="33"/>
      <c r="BD61" s="33"/>
    </row>
    <row r="62" spans="1:56" ht="18.75" customHeight="1">
      <c r="A62" s="126" t="s">
        <v>32</v>
      </c>
      <c r="B62" s="128"/>
      <c r="C62" s="128"/>
      <c r="D62" s="21" t="s">
        <v>14</v>
      </c>
      <c r="E62" s="66">
        <f t="shared" si="5"/>
        <v>0</v>
      </c>
      <c r="F62" s="41">
        <f t="shared" si="18"/>
        <v>0</v>
      </c>
      <c r="G62" s="33"/>
      <c r="H62" s="33"/>
      <c r="I62" s="33"/>
      <c r="J62" s="33"/>
      <c r="K62" s="33"/>
      <c r="L62" s="33"/>
      <c r="M62" s="43">
        <f t="shared" si="19"/>
        <v>0</v>
      </c>
      <c r="N62" s="33"/>
      <c r="O62" s="33"/>
      <c r="P62" s="33"/>
      <c r="Q62" s="33">
        <f t="shared" si="20"/>
        <v>0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41">
        <f t="shared" si="21"/>
        <v>0</v>
      </c>
      <c r="AC62" s="33"/>
      <c r="AD62" s="33"/>
      <c r="AE62" s="33"/>
      <c r="AF62" s="41">
        <f t="shared" si="17"/>
        <v>0</v>
      </c>
      <c r="AG62" s="33"/>
      <c r="AH62" s="33"/>
      <c r="AI62" s="33"/>
      <c r="AJ62" s="33"/>
      <c r="AK62" s="33"/>
      <c r="AL62" s="33"/>
      <c r="AM62" s="33"/>
      <c r="AN62" s="33"/>
      <c r="AO62" s="33"/>
      <c r="AP62" s="41">
        <f t="shared" si="14"/>
        <v>0</v>
      </c>
      <c r="AQ62" s="33"/>
      <c r="AR62" s="33"/>
      <c r="AS62" s="33"/>
      <c r="AT62" s="33"/>
      <c r="AU62" s="41">
        <f t="shared" si="15"/>
        <v>0</v>
      </c>
      <c r="AV62" s="33"/>
      <c r="AW62" s="33"/>
      <c r="AX62" s="41">
        <f t="shared" si="16"/>
        <v>0</v>
      </c>
      <c r="AY62" s="33"/>
      <c r="AZ62" s="33"/>
      <c r="BA62" s="33"/>
      <c r="BB62" s="33"/>
      <c r="BC62" s="33"/>
      <c r="BD62" s="33"/>
    </row>
    <row r="63" spans="3:56" ht="18.75" customHeight="1">
      <c r="C63" s="20"/>
      <c r="D63" s="21"/>
      <c r="E63" s="66">
        <f t="shared" si="5"/>
        <v>0</v>
      </c>
      <c r="F63" s="41">
        <f t="shared" si="18"/>
        <v>0</v>
      </c>
      <c r="G63" s="33"/>
      <c r="H63" s="33"/>
      <c r="I63" s="33"/>
      <c r="J63" s="33"/>
      <c r="K63" s="33"/>
      <c r="L63" s="33"/>
      <c r="M63" s="4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41">
        <f t="shared" si="21"/>
        <v>0</v>
      </c>
      <c r="AC63" s="33"/>
      <c r="AD63" s="33"/>
      <c r="AE63" s="33"/>
      <c r="AF63" s="41">
        <f t="shared" si="17"/>
        <v>0</v>
      </c>
      <c r="AG63" s="33"/>
      <c r="AH63" s="33"/>
      <c r="AI63" s="33"/>
      <c r="AJ63" s="33"/>
      <c r="AK63" s="33"/>
      <c r="AL63" s="33"/>
      <c r="AM63" s="33"/>
      <c r="AN63" s="33"/>
      <c r="AO63" s="33"/>
      <c r="AP63" s="41">
        <f t="shared" si="14"/>
        <v>0</v>
      </c>
      <c r="AQ63" s="33"/>
      <c r="AR63" s="33"/>
      <c r="AS63" s="33"/>
      <c r="AT63" s="33"/>
      <c r="AU63" s="41">
        <f t="shared" si="15"/>
        <v>0</v>
      </c>
      <c r="AV63" s="33"/>
      <c r="AW63" s="33"/>
      <c r="AX63" s="41">
        <f t="shared" si="16"/>
        <v>0</v>
      </c>
      <c r="AY63" s="33"/>
      <c r="AZ63" s="33"/>
      <c r="BA63" s="33"/>
      <c r="BB63" s="33"/>
      <c r="BC63" s="33"/>
      <c r="BD63" s="33"/>
    </row>
    <row r="64" spans="1:56" s="62" customFormat="1" ht="18.75" customHeight="1">
      <c r="A64" s="134" t="s">
        <v>33</v>
      </c>
      <c r="B64" s="135"/>
      <c r="C64" s="135"/>
      <c r="D64" s="60" t="s">
        <v>9</v>
      </c>
      <c r="E64" s="66">
        <f t="shared" si="5"/>
        <v>13</v>
      </c>
      <c r="F64" s="61">
        <f t="shared" si="18"/>
        <v>0</v>
      </c>
      <c r="G64" s="61"/>
      <c r="H64" s="61"/>
      <c r="I64" s="61"/>
      <c r="J64" s="61"/>
      <c r="K64" s="61"/>
      <c r="L64" s="61"/>
      <c r="M64" s="62">
        <f aca="true" t="shared" si="22" ref="M64:M78">SUM(N64:P64)</f>
        <v>0</v>
      </c>
      <c r="N64" s="61"/>
      <c r="O64" s="61"/>
      <c r="P64" s="61"/>
      <c r="Q64" s="61">
        <f aca="true" t="shared" si="23" ref="Q64:Q78">SUM(R64:AA64)</f>
        <v>13</v>
      </c>
      <c r="R64" s="61"/>
      <c r="S64" s="61"/>
      <c r="T64" s="61">
        <v>1</v>
      </c>
      <c r="U64" s="61"/>
      <c r="V64" s="61"/>
      <c r="W64" s="61"/>
      <c r="X64" s="61">
        <v>12</v>
      </c>
      <c r="Y64" s="61"/>
      <c r="Z64" s="61"/>
      <c r="AA64" s="61"/>
      <c r="AB64" s="61">
        <f t="shared" si="21"/>
        <v>0</v>
      </c>
      <c r="AC64" s="61"/>
      <c r="AD64" s="61"/>
      <c r="AE64" s="61"/>
      <c r="AF64" s="61">
        <f t="shared" si="17"/>
        <v>0</v>
      </c>
      <c r="AG64" s="61"/>
      <c r="AH64" s="61"/>
      <c r="AI64" s="61"/>
      <c r="AJ64" s="61"/>
      <c r="AK64" s="61"/>
      <c r="AL64" s="61"/>
      <c r="AM64" s="61"/>
      <c r="AN64" s="61"/>
      <c r="AO64" s="61"/>
      <c r="AP64" s="61">
        <f t="shared" si="14"/>
        <v>0</v>
      </c>
      <c r="AQ64" s="61"/>
      <c r="AR64" s="61"/>
      <c r="AS64" s="61"/>
      <c r="AT64" s="61"/>
      <c r="AU64" s="61">
        <f t="shared" si="15"/>
        <v>0</v>
      </c>
      <c r="AV64" s="61"/>
      <c r="AW64" s="61"/>
      <c r="AX64" s="61">
        <f t="shared" si="16"/>
        <v>0</v>
      </c>
      <c r="AY64" s="61"/>
      <c r="AZ64" s="61"/>
      <c r="BA64" s="61"/>
      <c r="BB64" s="61"/>
      <c r="BC64" s="61"/>
      <c r="BD64" s="61"/>
    </row>
    <row r="65" spans="1:56" s="62" customFormat="1" ht="18.75" customHeight="1">
      <c r="A65" s="134" t="s">
        <v>34</v>
      </c>
      <c r="B65" s="135"/>
      <c r="C65" s="135"/>
      <c r="D65" s="60" t="s">
        <v>2</v>
      </c>
      <c r="E65" s="66">
        <f t="shared" si="5"/>
        <v>27</v>
      </c>
      <c r="F65" s="61">
        <f t="shared" si="18"/>
        <v>0</v>
      </c>
      <c r="G65" s="61"/>
      <c r="H65" s="61"/>
      <c r="I65" s="61"/>
      <c r="J65" s="61"/>
      <c r="K65" s="61"/>
      <c r="L65" s="61"/>
      <c r="M65" s="62">
        <f t="shared" si="22"/>
        <v>0</v>
      </c>
      <c r="N65" s="61"/>
      <c r="O65" s="61"/>
      <c r="P65" s="61"/>
      <c r="Q65" s="61">
        <f t="shared" si="23"/>
        <v>27</v>
      </c>
      <c r="R65" s="61"/>
      <c r="S65" s="61"/>
      <c r="T65" s="61">
        <v>2</v>
      </c>
      <c r="U65" s="61"/>
      <c r="V65" s="61"/>
      <c r="W65" s="61"/>
      <c r="X65" s="61">
        <v>25</v>
      </c>
      <c r="Y65" s="61"/>
      <c r="Z65" s="61"/>
      <c r="AA65" s="61"/>
      <c r="AB65" s="61">
        <f t="shared" si="21"/>
        <v>0</v>
      </c>
      <c r="AC65" s="61"/>
      <c r="AD65" s="61"/>
      <c r="AE65" s="61"/>
      <c r="AF65" s="61">
        <f t="shared" si="17"/>
        <v>0</v>
      </c>
      <c r="AG65" s="61"/>
      <c r="AH65" s="61"/>
      <c r="AI65" s="61"/>
      <c r="AJ65" s="61"/>
      <c r="AK65" s="61"/>
      <c r="AL65" s="61"/>
      <c r="AM65" s="61"/>
      <c r="AN65" s="61"/>
      <c r="AO65" s="61"/>
      <c r="AP65" s="61">
        <f t="shared" si="14"/>
        <v>0</v>
      </c>
      <c r="AQ65" s="61"/>
      <c r="AR65" s="61"/>
      <c r="AS65" s="61"/>
      <c r="AT65" s="61"/>
      <c r="AU65" s="61">
        <f t="shared" si="15"/>
        <v>0</v>
      </c>
      <c r="AV65" s="61"/>
      <c r="AW65" s="61"/>
      <c r="AX65" s="61">
        <f t="shared" si="16"/>
        <v>0</v>
      </c>
      <c r="AY65" s="61"/>
      <c r="AZ65" s="61"/>
      <c r="BA65" s="61"/>
      <c r="BB65" s="61"/>
      <c r="BC65" s="61"/>
      <c r="BD65" s="61"/>
    </row>
    <row r="66" spans="1:56" ht="18.75" customHeight="1">
      <c r="A66" s="126" t="s">
        <v>35</v>
      </c>
      <c r="B66" s="128"/>
      <c r="C66" s="128"/>
      <c r="D66" s="21" t="s">
        <v>15</v>
      </c>
      <c r="E66" s="66">
        <f t="shared" si="5"/>
        <v>8155</v>
      </c>
      <c r="F66" s="41">
        <f t="shared" si="18"/>
        <v>8083</v>
      </c>
      <c r="G66" s="33"/>
      <c r="H66" s="33"/>
      <c r="I66" s="33">
        <v>8083</v>
      </c>
      <c r="J66" s="33"/>
      <c r="K66" s="33"/>
      <c r="L66" s="33"/>
      <c r="M66" s="43">
        <f t="shared" si="22"/>
        <v>72</v>
      </c>
      <c r="N66" s="33"/>
      <c r="O66" s="33">
        <v>72</v>
      </c>
      <c r="P66" s="33"/>
      <c r="Q66" s="33">
        <f t="shared" si="23"/>
        <v>0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41">
        <f t="shared" si="21"/>
        <v>0</v>
      </c>
      <c r="AC66" s="33"/>
      <c r="AD66" s="33"/>
      <c r="AE66" s="33"/>
      <c r="AF66" s="41">
        <f t="shared" si="17"/>
        <v>0</v>
      </c>
      <c r="AG66" s="33"/>
      <c r="AH66" s="33"/>
      <c r="AI66" s="33"/>
      <c r="AJ66" s="33"/>
      <c r="AK66" s="33"/>
      <c r="AL66" s="33"/>
      <c r="AM66" s="33"/>
      <c r="AN66" s="33"/>
      <c r="AO66" s="33"/>
      <c r="AP66" s="41">
        <f t="shared" si="14"/>
        <v>0</v>
      </c>
      <c r="AQ66" s="33"/>
      <c r="AR66" s="33"/>
      <c r="AS66" s="33"/>
      <c r="AT66" s="33"/>
      <c r="AU66" s="41">
        <f t="shared" si="15"/>
        <v>0</v>
      </c>
      <c r="AV66" s="33"/>
      <c r="AW66" s="33"/>
      <c r="AX66" s="41">
        <f t="shared" si="16"/>
        <v>0</v>
      </c>
      <c r="AY66" s="33"/>
      <c r="AZ66" s="33"/>
      <c r="BA66" s="33"/>
      <c r="BB66" s="33"/>
      <c r="BC66" s="33"/>
      <c r="BD66" s="33"/>
    </row>
    <row r="67" spans="1:56" ht="18.75" customHeight="1">
      <c r="A67" s="136" t="s">
        <v>36</v>
      </c>
      <c r="B67" s="128"/>
      <c r="C67" s="128"/>
      <c r="D67" s="21" t="s">
        <v>15</v>
      </c>
      <c r="E67" s="66">
        <f t="shared" si="5"/>
        <v>491168</v>
      </c>
      <c r="F67" s="41">
        <f t="shared" si="18"/>
        <v>26009</v>
      </c>
      <c r="G67" s="33"/>
      <c r="H67" s="33"/>
      <c r="I67" s="33">
        <v>26009</v>
      </c>
      <c r="J67" s="33"/>
      <c r="K67" s="33"/>
      <c r="L67" s="33"/>
      <c r="M67" s="43">
        <f t="shared" si="22"/>
        <v>116718</v>
      </c>
      <c r="N67" s="33">
        <v>116718</v>
      </c>
      <c r="O67" s="33"/>
      <c r="P67" s="33"/>
      <c r="Q67" s="33">
        <f t="shared" si="23"/>
        <v>257837</v>
      </c>
      <c r="R67" s="33">
        <v>190587</v>
      </c>
      <c r="S67" s="33"/>
      <c r="T67" s="33"/>
      <c r="U67" s="33">
        <v>49013</v>
      </c>
      <c r="V67" s="33"/>
      <c r="W67" s="65"/>
      <c r="X67" s="33">
        <v>7432</v>
      </c>
      <c r="Y67" s="33"/>
      <c r="Z67" s="33">
        <v>10805</v>
      </c>
      <c r="AA67" s="33"/>
      <c r="AB67" s="41">
        <f t="shared" si="21"/>
        <v>0</v>
      </c>
      <c r="AC67" s="33"/>
      <c r="AD67" s="33"/>
      <c r="AE67" s="33"/>
      <c r="AF67" s="41">
        <f t="shared" si="17"/>
        <v>90604</v>
      </c>
      <c r="AG67" s="33">
        <v>160</v>
      </c>
      <c r="AH67" s="33"/>
      <c r="AI67" s="33"/>
      <c r="AJ67" s="33">
        <v>90444</v>
      </c>
      <c r="AK67" s="33"/>
      <c r="AL67" s="33"/>
      <c r="AM67" s="33"/>
      <c r="AN67" s="33"/>
      <c r="AO67" s="33"/>
      <c r="AP67" s="41">
        <f t="shared" si="14"/>
        <v>0</v>
      </c>
      <c r="AQ67" s="33"/>
      <c r="AR67" s="33"/>
      <c r="AS67" s="33"/>
      <c r="AT67" s="33"/>
      <c r="AU67" s="41">
        <f t="shared" si="15"/>
        <v>0</v>
      </c>
      <c r="AV67" s="33"/>
      <c r="AW67" s="33"/>
      <c r="AX67" s="41">
        <f t="shared" si="16"/>
        <v>0</v>
      </c>
      <c r="AY67" s="33"/>
      <c r="AZ67" s="33"/>
      <c r="BA67" s="33"/>
      <c r="BB67" s="33"/>
      <c r="BC67" s="33"/>
      <c r="BD67" s="33"/>
    </row>
    <row r="68" spans="1:56" s="43" customFormat="1" ht="18.75" customHeight="1">
      <c r="A68" s="126" t="s">
        <v>37</v>
      </c>
      <c r="B68" s="128"/>
      <c r="C68" s="128"/>
      <c r="D68" s="21" t="s">
        <v>15</v>
      </c>
      <c r="E68" s="66">
        <f t="shared" si="5"/>
        <v>1755495</v>
      </c>
      <c r="F68" s="41">
        <f t="shared" si="18"/>
        <v>43173</v>
      </c>
      <c r="G68" s="33"/>
      <c r="H68" s="33"/>
      <c r="I68" s="33">
        <v>43173</v>
      </c>
      <c r="J68" s="33"/>
      <c r="K68" s="33"/>
      <c r="L68" s="33"/>
      <c r="M68" s="43">
        <f t="shared" si="22"/>
        <v>543867</v>
      </c>
      <c r="N68" s="33">
        <v>543867</v>
      </c>
      <c r="O68" s="33"/>
      <c r="P68" s="33"/>
      <c r="Q68" s="33">
        <f t="shared" si="23"/>
        <v>1125219</v>
      </c>
      <c r="R68" s="33">
        <v>676979</v>
      </c>
      <c r="S68" s="33"/>
      <c r="T68" s="33"/>
      <c r="U68" s="33">
        <v>91033</v>
      </c>
      <c r="V68" s="33">
        <v>93123</v>
      </c>
      <c r="W68" s="65"/>
      <c r="X68" s="33">
        <v>166007</v>
      </c>
      <c r="Y68" s="33"/>
      <c r="Z68" s="33">
        <v>98077</v>
      </c>
      <c r="AA68" s="33"/>
      <c r="AB68" s="41">
        <f t="shared" si="21"/>
        <v>0</v>
      </c>
      <c r="AC68" s="33"/>
      <c r="AD68" s="33"/>
      <c r="AE68" s="33"/>
      <c r="AF68" s="41">
        <f t="shared" si="17"/>
        <v>43236</v>
      </c>
      <c r="AG68" s="33"/>
      <c r="AH68" s="33">
        <v>5902</v>
      </c>
      <c r="AI68" s="33">
        <v>16022</v>
      </c>
      <c r="AJ68" s="33"/>
      <c r="AK68" s="33">
        <v>21312</v>
      </c>
      <c r="AL68" s="33"/>
      <c r="AM68" s="33"/>
      <c r="AN68" s="33"/>
      <c r="AO68" s="33"/>
      <c r="AP68" s="41">
        <f t="shared" si="14"/>
        <v>0</v>
      </c>
      <c r="AQ68" s="33"/>
      <c r="AR68" s="33"/>
      <c r="AS68" s="33"/>
      <c r="AT68" s="33"/>
      <c r="AU68" s="41">
        <f t="shared" si="15"/>
        <v>0</v>
      </c>
      <c r="AV68" s="33"/>
      <c r="AW68" s="33"/>
      <c r="AX68" s="41">
        <f t="shared" si="16"/>
        <v>0</v>
      </c>
      <c r="AY68" s="33"/>
      <c r="AZ68" s="33"/>
      <c r="BA68" s="33"/>
      <c r="BB68" s="33"/>
      <c r="BC68" s="33"/>
      <c r="BD68" s="33"/>
    </row>
    <row r="69" spans="1:56" ht="18.75" customHeight="1">
      <c r="A69" s="131" t="s">
        <v>38</v>
      </c>
      <c r="B69" s="128"/>
      <c r="C69" s="128"/>
      <c r="D69" s="21" t="s">
        <v>15</v>
      </c>
      <c r="E69" s="66">
        <f t="shared" si="5"/>
        <v>36786</v>
      </c>
      <c r="F69" s="41">
        <f t="shared" si="18"/>
        <v>32226</v>
      </c>
      <c r="G69" s="33"/>
      <c r="H69" s="33"/>
      <c r="I69" s="33">
        <v>32184</v>
      </c>
      <c r="J69" s="33">
        <v>42</v>
      </c>
      <c r="K69" s="33"/>
      <c r="L69" s="33"/>
      <c r="M69" s="43">
        <f t="shared" si="22"/>
        <v>0</v>
      </c>
      <c r="N69" s="33"/>
      <c r="O69" s="33"/>
      <c r="P69" s="33"/>
      <c r="Q69" s="33">
        <f t="shared" si="23"/>
        <v>4350</v>
      </c>
      <c r="R69" s="33"/>
      <c r="S69" s="33"/>
      <c r="T69" s="33"/>
      <c r="U69" s="33"/>
      <c r="V69" s="33"/>
      <c r="W69" s="33">
        <v>4350</v>
      </c>
      <c r="X69" s="33"/>
      <c r="Y69" s="33"/>
      <c r="Z69" s="33"/>
      <c r="AA69" s="33"/>
      <c r="AB69" s="41">
        <f t="shared" si="21"/>
        <v>189</v>
      </c>
      <c r="AC69" s="33">
        <v>189</v>
      </c>
      <c r="AD69" s="33"/>
      <c r="AE69" s="33"/>
      <c r="AF69" s="41">
        <f t="shared" si="17"/>
        <v>21</v>
      </c>
      <c r="AG69" s="33"/>
      <c r="AH69" s="33"/>
      <c r="AI69" s="33"/>
      <c r="AJ69" s="33"/>
      <c r="AK69" s="33"/>
      <c r="AL69" s="33"/>
      <c r="AM69" s="33">
        <v>21</v>
      </c>
      <c r="AN69" s="33"/>
      <c r="AO69" s="33"/>
      <c r="AP69" s="41">
        <f t="shared" si="14"/>
        <v>0</v>
      </c>
      <c r="AQ69" s="33"/>
      <c r="AR69" s="33"/>
      <c r="AS69" s="33"/>
      <c r="AT69" s="33"/>
      <c r="AU69" s="41">
        <f t="shared" si="15"/>
        <v>0</v>
      </c>
      <c r="AV69" s="33"/>
      <c r="AW69" s="33"/>
      <c r="AX69" s="41">
        <f t="shared" si="16"/>
        <v>0</v>
      </c>
      <c r="AY69" s="33"/>
      <c r="AZ69" s="33"/>
      <c r="BA69" s="33"/>
      <c r="BB69" s="33"/>
      <c r="BC69" s="33"/>
      <c r="BD69" s="33"/>
    </row>
    <row r="70" spans="1:56" ht="15" customHeight="1">
      <c r="A70" s="132" t="s">
        <v>39</v>
      </c>
      <c r="B70" s="133"/>
      <c r="C70" s="133"/>
      <c r="D70" s="21" t="s">
        <v>16</v>
      </c>
      <c r="E70" s="66">
        <f t="shared" si="5"/>
        <v>83</v>
      </c>
      <c r="F70" s="41">
        <f t="shared" si="18"/>
        <v>11</v>
      </c>
      <c r="G70" s="33"/>
      <c r="H70" s="33"/>
      <c r="I70" s="33">
        <v>10</v>
      </c>
      <c r="J70" s="33">
        <v>1</v>
      </c>
      <c r="K70" s="33"/>
      <c r="L70" s="33"/>
      <c r="M70" s="43">
        <f t="shared" si="22"/>
        <v>18</v>
      </c>
      <c r="N70" s="33">
        <v>16</v>
      </c>
      <c r="O70" s="33">
        <v>2</v>
      </c>
      <c r="P70" s="33"/>
      <c r="Q70" s="33">
        <f t="shared" si="23"/>
        <v>45</v>
      </c>
      <c r="R70" s="33">
        <v>16</v>
      </c>
      <c r="S70" s="33"/>
      <c r="T70" s="33"/>
      <c r="U70" s="33">
        <v>11</v>
      </c>
      <c r="V70" s="33">
        <v>2</v>
      </c>
      <c r="W70" s="33">
        <v>1</v>
      </c>
      <c r="X70" s="33">
        <v>9</v>
      </c>
      <c r="Y70" s="33"/>
      <c r="Z70" s="33">
        <v>6</v>
      </c>
      <c r="AA70" s="33"/>
      <c r="AB70" s="41">
        <f t="shared" si="21"/>
        <v>1</v>
      </c>
      <c r="AC70" s="33">
        <v>1</v>
      </c>
      <c r="AD70" s="33"/>
      <c r="AE70" s="33"/>
      <c r="AF70" s="41">
        <f t="shared" si="17"/>
        <v>8</v>
      </c>
      <c r="AG70" s="33">
        <v>1</v>
      </c>
      <c r="AH70" s="33">
        <v>1</v>
      </c>
      <c r="AI70" s="33">
        <v>1</v>
      </c>
      <c r="AJ70" s="33">
        <v>3</v>
      </c>
      <c r="AK70" s="33">
        <v>1</v>
      </c>
      <c r="AL70" s="33"/>
      <c r="AM70" s="33">
        <v>1</v>
      </c>
      <c r="AN70" s="33"/>
      <c r="AO70" s="33"/>
      <c r="AP70" s="41">
        <f t="shared" si="14"/>
        <v>0</v>
      </c>
      <c r="AQ70" s="33"/>
      <c r="AR70" s="33"/>
      <c r="AS70" s="33"/>
      <c r="AT70" s="33"/>
      <c r="AU70" s="41">
        <f t="shared" si="15"/>
        <v>0</v>
      </c>
      <c r="AV70" s="33"/>
      <c r="AW70" s="33"/>
      <c r="AX70" s="41">
        <f t="shared" si="16"/>
        <v>0</v>
      </c>
      <c r="AY70" s="33"/>
      <c r="AZ70" s="33"/>
      <c r="BA70" s="33"/>
      <c r="BB70" s="33"/>
      <c r="BC70" s="33"/>
      <c r="BD70" s="33"/>
    </row>
    <row r="71" spans="1:56" ht="15" customHeight="1">
      <c r="A71" s="126" t="s">
        <v>40</v>
      </c>
      <c r="B71" s="128"/>
      <c r="C71" s="128"/>
      <c r="D71" s="21" t="s">
        <v>15</v>
      </c>
      <c r="E71" s="66">
        <f t="shared" si="5"/>
        <v>308642</v>
      </c>
      <c r="F71" s="41">
        <f t="shared" si="18"/>
        <v>221</v>
      </c>
      <c r="G71" s="33"/>
      <c r="H71" s="33"/>
      <c r="I71" s="33">
        <v>221</v>
      </c>
      <c r="J71" s="33"/>
      <c r="K71" s="33"/>
      <c r="L71" s="33"/>
      <c r="M71" s="57">
        <f t="shared" si="22"/>
        <v>3562</v>
      </c>
      <c r="N71" s="33"/>
      <c r="O71" s="33">
        <v>3562</v>
      </c>
      <c r="P71" s="33"/>
      <c r="Q71" s="33">
        <f t="shared" si="23"/>
        <v>3320</v>
      </c>
      <c r="R71" s="33"/>
      <c r="S71" s="33"/>
      <c r="U71" s="23">
        <v>144</v>
      </c>
      <c r="W71" s="63"/>
      <c r="X71" s="23">
        <v>3176</v>
      </c>
      <c r="AB71" s="41">
        <f t="shared" si="21"/>
        <v>7103</v>
      </c>
      <c r="AC71" s="33"/>
      <c r="AD71" s="33">
        <v>345</v>
      </c>
      <c r="AE71" s="33">
        <v>6758</v>
      </c>
      <c r="AF71" s="41">
        <f t="shared" si="17"/>
        <v>156639</v>
      </c>
      <c r="AG71" s="33">
        <v>155227</v>
      </c>
      <c r="AH71" s="33"/>
      <c r="AI71" s="33"/>
      <c r="AJ71" s="33"/>
      <c r="AK71" s="33"/>
      <c r="AL71" s="33">
        <v>1412</v>
      </c>
      <c r="AM71" s="33"/>
      <c r="AN71" s="33"/>
      <c r="AO71" s="33"/>
      <c r="AP71" s="41">
        <f>SUM(AQ71:AT71)</f>
        <v>0</v>
      </c>
      <c r="AQ71" s="33"/>
      <c r="AR71" s="33"/>
      <c r="AS71" s="33"/>
      <c r="AT71" s="33"/>
      <c r="AU71" s="41">
        <f>SUM(AV71:AW71)</f>
        <v>110193</v>
      </c>
      <c r="AV71" s="33">
        <v>109855</v>
      </c>
      <c r="AW71" s="33">
        <v>338</v>
      </c>
      <c r="AX71" s="41">
        <f t="shared" si="16"/>
        <v>27604</v>
      </c>
      <c r="AY71" s="33"/>
      <c r="AZ71" s="33">
        <v>19830</v>
      </c>
      <c r="BA71" s="33">
        <v>2988</v>
      </c>
      <c r="BB71" s="33"/>
      <c r="BC71" s="33">
        <v>4786</v>
      </c>
      <c r="BD71" s="33"/>
    </row>
    <row r="72" spans="1:56" ht="15" customHeight="1">
      <c r="A72" s="126" t="s">
        <v>41</v>
      </c>
      <c r="B72" s="128"/>
      <c r="C72" s="128"/>
      <c r="D72" s="21" t="s">
        <v>15</v>
      </c>
      <c r="E72" s="66">
        <f aca="true" t="shared" si="24" ref="E72:E81">SUM(F72,M72,Q72,AB72,AF72,AP72,AU72,AX72)</f>
        <v>51727</v>
      </c>
      <c r="F72" s="41">
        <f t="shared" si="18"/>
        <v>0</v>
      </c>
      <c r="G72" s="33"/>
      <c r="H72" s="33"/>
      <c r="I72" s="33"/>
      <c r="J72" s="33"/>
      <c r="K72" s="33"/>
      <c r="L72" s="33"/>
      <c r="M72" s="43">
        <f t="shared" si="22"/>
        <v>0</v>
      </c>
      <c r="Q72" s="43">
        <f t="shared" si="23"/>
        <v>0</v>
      </c>
      <c r="W72" s="63"/>
      <c r="AB72" s="41">
        <f t="shared" si="21"/>
        <v>0</v>
      </c>
      <c r="AC72" s="33"/>
      <c r="AD72" s="33"/>
      <c r="AE72" s="33"/>
      <c r="AF72" s="41">
        <f t="shared" si="17"/>
        <v>51727</v>
      </c>
      <c r="AG72" s="33">
        <v>51727</v>
      </c>
      <c r="AH72" s="33"/>
      <c r="AI72" s="33"/>
      <c r="AJ72" s="33"/>
      <c r="AK72" s="33"/>
      <c r="AL72" s="33"/>
      <c r="AM72" s="33"/>
      <c r="AN72" s="33"/>
      <c r="AO72" s="33"/>
      <c r="AP72" s="41">
        <f aca="true" t="shared" si="25" ref="AP72:AP78">SUM(AQ72:AT72)</f>
        <v>0</v>
      </c>
      <c r="AQ72" s="33"/>
      <c r="AR72" s="33"/>
      <c r="AS72" s="33"/>
      <c r="AT72" s="33"/>
      <c r="AU72" s="41">
        <f t="shared" si="15"/>
        <v>0</v>
      </c>
      <c r="AV72" s="33"/>
      <c r="AW72" s="33"/>
      <c r="AX72" s="41">
        <f t="shared" si="16"/>
        <v>0</v>
      </c>
      <c r="AY72" s="33"/>
      <c r="AZ72" s="33"/>
      <c r="BA72" s="33"/>
      <c r="BB72" s="33"/>
      <c r="BC72" s="33"/>
      <c r="BD72" s="33"/>
    </row>
    <row r="73" spans="1:56" ht="15" customHeight="1">
      <c r="A73" s="126" t="s">
        <v>42</v>
      </c>
      <c r="B73" s="128"/>
      <c r="C73" s="128"/>
      <c r="D73" s="21" t="s">
        <v>15</v>
      </c>
      <c r="E73" s="66">
        <f t="shared" si="24"/>
        <v>20031</v>
      </c>
      <c r="F73" s="41">
        <f aca="true" t="shared" si="26" ref="F73:F81">SUM(G73:L73)</f>
        <v>0</v>
      </c>
      <c r="G73" s="33"/>
      <c r="H73" s="33"/>
      <c r="I73" s="33"/>
      <c r="J73" s="33"/>
      <c r="K73" s="33"/>
      <c r="L73" s="33"/>
      <c r="M73" s="43">
        <f t="shared" si="22"/>
        <v>0</v>
      </c>
      <c r="Q73" s="43">
        <f t="shared" si="23"/>
        <v>0</v>
      </c>
      <c r="AB73" s="41">
        <f t="shared" si="21"/>
        <v>0</v>
      </c>
      <c r="AC73" s="33"/>
      <c r="AD73" s="33"/>
      <c r="AE73" s="33"/>
      <c r="AF73" s="41">
        <f t="shared" si="17"/>
        <v>15980</v>
      </c>
      <c r="AG73" s="33">
        <v>15980</v>
      </c>
      <c r="AH73" s="33"/>
      <c r="AI73" s="33"/>
      <c r="AJ73" s="33"/>
      <c r="AK73" s="33"/>
      <c r="AL73" s="33"/>
      <c r="AM73" s="33"/>
      <c r="AN73" s="33"/>
      <c r="AO73" s="33"/>
      <c r="AP73" s="41">
        <f t="shared" si="25"/>
        <v>0</v>
      </c>
      <c r="AQ73" s="33"/>
      <c r="AR73" s="33"/>
      <c r="AS73" s="33"/>
      <c r="AT73" s="33"/>
      <c r="AU73" s="41">
        <f t="shared" si="15"/>
        <v>0</v>
      </c>
      <c r="AV73" s="33"/>
      <c r="AW73" s="33"/>
      <c r="AX73" s="41">
        <f t="shared" si="16"/>
        <v>4051</v>
      </c>
      <c r="AY73" s="33"/>
      <c r="AZ73" s="33"/>
      <c r="BA73" s="33"/>
      <c r="BB73" s="33">
        <v>4051</v>
      </c>
      <c r="BC73" s="33"/>
      <c r="BD73" s="33"/>
    </row>
    <row r="74" spans="1:56" ht="15" customHeight="1">
      <c r="A74" s="126" t="s">
        <v>43</v>
      </c>
      <c r="B74" s="128"/>
      <c r="C74" s="128"/>
      <c r="D74" s="21" t="s">
        <v>15</v>
      </c>
      <c r="E74" s="66">
        <f t="shared" si="24"/>
        <v>0</v>
      </c>
      <c r="F74" s="41">
        <f t="shared" si="26"/>
        <v>0</v>
      </c>
      <c r="G74" s="33"/>
      <c r="H74" s="33"/>
      <c r="I74" s="33"/>
      <c r="J74" s="33"/>
      <c r="K74" s="33"/>
      <c r="L74" s="33"/>
      <c r="M74" s="43">
        <f t="shared" si="22"/>
        <v>0</v>
      </c>
      <c r="Q74" s="43">
        <f t="shared" si="23"/>
        <v>0</v>
      </c>
      <c r="W74" s="63"/>
      <c r="AB74" s="41">
        <f t="shared" si="21"/>
        <v>0</v>
      </c>
      <c r="AC74" s="33"/>
      <c r="AD74" s="33"/>
      <c r="AE74" s="33"/>
      <c r="AF74" s="41">
        <f t="shared" si="17"/>
        <v>0</v>
      </c>
      <c r="AG74" s="33"/>
      <c r="AH74" s="33"/>
      <c r="AI74" s="33"/>
      <c r="AJ74" s="33"/>
      <c r="AK74" s="33"/>
      <c r="AL74" s="33"/>
      <c r="AM74" s="33"/>
      <c r="AN74" s="33"/>
      <c r="AO74" s="33"/>
      <c r="AP74" s="41">
        <f t="shared" si="25"/>
        <v>0</v>
      </c>
      <c r="AQ74" s="33"/>
      <c r="AR74" s="33"/>
      <c r="AS74" s="33"/>
      <c r="AT74" s="33"/>
      <c r="AU74" s="41">
        <f t="shared" si="15"/>
        <v>0</v>
      </c>
      <c r="AV74" s="33"/>
      <c r="AW74" s="33"/>
      <c r="AX74" s="41">
        <f t="shared" si="16"/>
        <v>0</v>
      </c>
      <c r="AY74" s="33"/>
      <c r="AZ74" s="33"/>
      <c r="BA74" s="33"/>
      <c r="BB74" s="33"/>
      <c r="BC74" s="33"/>
      <c r="BD74" s="33"/>
    </row>
    <row r="75" spans="1:56" ht="15" customHeight="1">
      <c r="A75" s="126" t="s">
        <v>44</v>
      </c>
      <c r="B75" s="128"/>
      <c r="C75" s="128"/>
      <c r="D75" s="21" t="s">
        <v>15</v>
      </c>
      <c r="E75" s="66">
        <f t="shared" si="24"/>
        <v>103507</v>
      </c>
      <c r="F75" s="41">
        <f t="shared" si="26"/>
        <v>3507</v>
      </c>
      <c r="G75" s="33"/>
      <c r="H75" s="33"/>
      <c r="I75" s="33">
        <v>3507</v>
      </c>
      <c r="J75" s="33"/>
      <c r="K75" s="33"/>
      <c r="L75" s="33"/>
      <c r="M75" s="43">
        <f t="shared" si="22"/>
        <v>0</v>
      </c>
      <c r="Q75" s="43">
        <f t="shared" si="23"/>
        <v>0</v>
      </c>
      <c r="W75" s="63"/>
      <c r="AB75" s="41">
        <f t="shared" si="21"/>
        <v>0</v>
      </c>
      <c r="AC75" s="33"/>
      <c r="AD75" s="33"/>
      <c r="AE75" s="33"/>
      <c r="AF75" s="41">
        <f t="shared" si="17"/>
        <v>100000</v>
      </c>
      <c r="AG75" s="33">
        <v>100000</v>
      </c>
      <c r="AH75" s="33"/>
      <c r="AI75" s="33"/>
      <c r="AJ75" s="33"/>
      <c r="AK75" s="33"/>
      <c r="AL75" s="33"/>
      <c r="AM75" s="33"/>
      <c r="AN75" s="33"/>
      <c r="AO75" s="33"/>
      <c r="AP75" s="41">
        <f t="shared" si="25"/>
        <v>0</v>
      </c>
      <c r="AQ75" s="33"/>
      <c r="AR75" s="33"/>
      <c r="AS75" s="33"/>
      <c r="AT75" s="33"/>
      <c r="AU75" s="41">
        <f t="shared" si="15"/>
        <v>0</v>
      </c>
      <c r="AV75" s="33"/>
      <c r="AW75" s="33"/>
      <c r="AX75" s="41">
        <f t="shared" si="16"/>
        <v>0</v>
      </c>
      <c r="AY75" s="33"/>
      <c r="AZ75" s="33"/>
      <c r="BA75" s="33"/>
      <c r="BB75" s="33"/>
      <c r="BC75" s="33"/>
      <c r="BD75" s="33"/>
    </row>
    <row r="76" spans="1:56" ht="15" customHeight="1">
      <c r="A76" s="136" t="s">
        <v>45</v>
      </c>
      <c r="B76" s="128"/>
      <c r="C76" s="128"/>
      <c r="D76" s="21" t="s">
        <v>15</v>
      </c>
      <c r="E76" s="66">
        <f t="shared" si="24"/>
        <v>0</v>
      </c>
      <c r="F76" s="41">
        <f t="shared" si="26"/>
        <v>0</v>
      </c>
      <c r="G76" s="33"/>
      <c r="H76" s="33"/>
      <c r="I76" s="33"/>
      <c r="J76" s="33"/>
      <c r="K76" s="33"/>
      <c r="L76" s="33"/>
      <c r="M76" s="43">
        <f t="shared" si="22"/>
        <v>0</v>
      </c>
      <c r="Q76" s="43">
        <f t="shared" si="23"/>
        <v>0</v>
      </c>
      <c r="AB76" s="41">
        <f t="shared" si="21"/>
        <v>0</v>
      </c>
      <c r="AC76" s="33"/>
      <c r="AD76" s="33"/>
      <c r="AE76" s="33"/>
      <c r="AF76" s="41">
        <f t="shared" si="17"/>
        <v>0</v>
      </c>
      <c r="AG76" s="33"/>
      <c r="AH76" s="33"/>
      <c r="AI76" s="33"/>
      <c r="AJ76" s="33"/>
      <c r="AK76" s="33"/>
      <c r="AL76" s="33"/>
      <c r="AM76" s="33"/>
      <c r="AN76" s="33"/>
      <c r="AO76" s="33"/>
      <c r="AP76" s="41">
        <f t="shared" si="25"/>
        <v>0</v>
      </c>
      <c r="AQ76" s="33"/>
      <c r="AR76" s="33"/>
      <c r="AS76" s="33"/>
      <c r="AT76" s="33"/>
      <c r="AU76" s="41">
        <f t="shared" si="15"/>
        <v>0</v>
      </c>
      <c r="AV76" s="33"/>
      <c r="AW76" s="33"/>
      <c r="AX76" s="41">
        <f t="shared" si="16"/>
        <v>0</v>
      </c>
      <c r="AY76" s="33"/>
      <c r="AZ76" s="33"/>
      <c r="BA76" s="33"/>
      <c r="BB76" s="33"/>
      <c r="BC76" s="33"/>
      <c r="BD76" s="33"/>
    </row>
    <row r="77" spans="1:56" ht="15" customHeight="1">
      <c r="A77" s="126" t="s">
        <v>46</v>
      </c>
      <c r="B77" s="128"/>
      <c r="C77" s="128"/>
      <c r="D77" s="21" t="s">
        <v>15</v>
      </c>
      <c r="E77" s="66">
        <f t="shared" si="24"/>
        <v>0</v>
      </c>
      <c r="F77" s="41">
        <f t="shared" si="26"/>
        <v>0</v>
      </c>
      <c r="G77" s="33"/>
      <c r="H77" s="33"/>
      <c r="I77" s="33"/>
      <c r="J77" s="33"/>
      <c r="K77" s="33"/>
      <c r="L77" s="33"/>
      <c r="M77" s="43">
        <f t="shared" si="22"/>
        <v>0</v>
      </c>
      <c r="Q77" s="43">
        <f t="shared" si="23"/>
        <v>0</v>
      </c>
      <c r="AB77" s="41">
        <f t="shared" si="21"/>
        <v>0</v>
      </c>
      <c r="AC77" s="33"/>
      <c r="AD77" s="33"/>
      <c r="AE77" s="33"/>
      <c r="AF77" s="41">
        <f t="shared" si="17"/>
        <v>0</v>
      </c>
      <c r="AG77" s="33"/>
      <c r="AH77" s="33"/>
      <c r="AI77" s="33"/>
      <c r="AJ77" s="33"/>
      <c r="AK77" s="33"/>
      <c r="AL77" s="33"/>
      <c r="AM77" s="33"/>
      <c r="AN77" s="33"/>
      <c r="AO77" s="33"/>
      <c r="AP77" s="41">
        <f t="shared" si="25"/>
        <v>0</v>
      </c>
      <c r="AQ77" s="33"/>
      <c r="AR77" s="33"/>
      <c r="AS77" s="33"/>
      <c r="AT77" s="33"/>
      <c r="AU77" s="41">
        <f t="shared" si="15"/>
        <v>0</v>
      </c>
      <c r="AV77" s="33"/>
      <c r="AW77" s="33"/>
      <c r="AX77" s="41">
        <f t="shared" si="16"/>
        <v>0</v>
      </c>
      <c r="AY77" s="33"/>
      <c r="AZ77" s="33"/>
      <c r="BA77" s="33"/>
      <c r="BB77" s="33"/>
      <c r="BC77" s="33"/>
      <c r="BD77" s="33"/>
    </row>
    <row r="78" spans="1:56" ht="15" customHeight="1">
      <c r="A78" s="126" t="s">
        <v>47</v>
      </c>
      <c r="B78" s="128"/>
      <c r="C78" s="128"/>
      <c r="D78" s="21" t="s">
        <v>15</v>
      </c>
      <c r="E78" s="66">
        <f t="shared" si="24"/>
        <v>800200</v>
      </c>
      <c r="F78" s="41">
        <f t="shared" si="26"/>
        <v>200</v>
      </c>
      <c r="G78" s="33"/>
      <c r="H78" s="33"/>
      <c r="I78" s="33">
        <v>200</v>
      </c>
      <c r="J78" s="33"/>
      <c r="K78" s="33"/>
      <c r="L78" s="33"/>
      <c r="M78" s="43">
        <f t="shared" si="22"/>
        <v>47200</v>
      </c>
      <c r="N78" s="23">
        <v>47200</v>
      </c>
      <c r="Q78" s="43">
        <f t="shared" si="23"/>
        <v>491800</v>
      </c>
      <c r="R78" s="23">
        <v>157300</v>
      </c>
      <c r="U78" s="23">
        <v>2000</v>
      </c>
      <c r="X78" s="23">
        <v>332500</v>
      </c>
      <c r="AB78" s="41">
        <f t="shared" si="21"/>
        <v>0</v>
      </c>
      <c r="AC78" s="33"/>
      <c r="AD78" s="33"/>
      <c r="AE78" s="33"/>
      <c r="AF78" s="41">
        <f t="shared" si="17"/>
        <v>261000</v>
      </c>
      <c r="AG78" s="33"/>
      <c r="AH78" s="33"/>
      <c r="AI78" s="33"/>
      <c r="AJ78" s="33">
        <v>261000</v>
      </c>
      <c r="AK78" s="33"/>
      <c r="AL78" s="33"/>
      <c r="AM78" s="33"/>
      <c r="AN78" s="33"/>
      <c r="AO78" s="33"/>
      <c r="AP78" s="41">
        <f t="shared" si="25"/>
        <v>0</v>
      </c>
      <c r="AQ78" s="33"/>
      <c r="AR78" s="33"/>
      <c r="AS78" s="33"/>
      <c r="AT78" s="33"/>
      <c r="AU78" s="41">
        <f t="shared" si="15"/>
        <v>0</v>
      </c>
      <c r="AV78" s="33"/>
      <c r="AW78" s="33"/>
      <c r="AX78" s="41">
        <f t="shared" si="16"/>
        <v>0</v>
      </c>
      <c r="AY78" s="33"/>
      <c r="AZ78" s="33"/>
      <c r="BA78" s="33"/>
      <c r="BB78" s="33"/>
      <c r="BC78" s="33"/>
      <c r="BD78" s="33"/>
    </row>
    <row r="79" spans="3:56" ht="15" customHeight="1">
      <c r="C79" s="20"/>
      <c r="D79" s="21"/>
      <c r="E79" s="66">
        <f t="shared" si="24"/>
        <v>0</v>
      </c>
      <c r="F79" s="41">
        <f t="shared" si="26"/>
        <v>0</v>
      </c>
      <c r="G79" s="33"/>
      <c r="H79" s="33"/>
      <c r="I79" s="33"/>
      <c r="J79" s="33"/>
      <c r="K79" s="33"/>
      <c r="L79" s="33"/>
      <c r="M79" s="43"/>
      <c r="Q79" s="43"/>
      <c r="AB79" s="41"/>
      <c r="AC79" s="33"/>
      <c r="AD79" s="33"/>
      <c r="AE79" s="33"/>
      <c r="AF79" s="41"/>
      <c r="AG79" s="33"/>
      <c r="AH79" s="33"/>
      <c r="AI79" s="33"/>
      <c r="AJ79" s="33"/>
      <c r="AK79" s="33"/>
      <c r="AL79" s="33"/>
      <c r="AM79" s="33"/>
      <c r="AN79" s="33"/>
      <c r="AO79" s="33"/>
      <c r="AP79" s="41"/>
      <c r="AQ79" s="33"/>
      <c r="AR79" s="33"/>
      <c r="AS79" s="33"/>
      <c r="AT79" s="33"/>
      <c r="AU79" s="41"/>
      <c r="AV79" s="33"/>
      <c r="AW79" s="33"/>
      <c r="AX79" s="41"/>
      <c r="AY79" s="33"/>
      <c r="AZ79" s="33"/>
      <c r="BA79" s="33"/>
      <c r="BB79" s="33"/>
      <c r="BC79" s="33"/>
      <c r="BD79" s="33"/>
    </row>
    <row r="80" spans="1:56" ht="15" customHeight="1">
      <c r="A80" s="114" t="s">
        <v>48</v>
      </c>
      <c r="B80" s="115"/>
      <c r="C80" s="115"/>
      <c r="D80" s="25" t="s">
        <v>15</v>
      </c>
      <c r="E80" s="66">
        <f t="shared" si="24"/>
        <v>3575711</v>
      </c>
      <c r="F80" s="41">
        <f t="shared" si="26"/>
        <v>113419</v>
      </c>
      <c r="G80" s="41">
        <f aca="true" t="shared" si="27" ref="G80:L80">SUM(G66:G69,G71:G78)</f>
        <v>0</v>
      </c>
      <c r="H80" s="41">
        <f t="shared" si="27"/>
        <v>0</v>
      </c>
      <c r="I80" s="41">
        <f t="shared" si="27"/>
        <v>113377</v>
      </c>
      <c r="J80" s="41">
        <f t="shared" si="27"/>
        <v>42</v>
      </c>
      <c r="K80" s="41">
        <f t="shared" si="27"/>
        <v>0</v>
      </c>
      <c r="L80" s="41">
        <f t="shared" si="27"/>
        <v>0</v>
      </c>
      <c r="M80" s="43">
        <f>SUM(N80:P80)</f>
        <v>711419</v>
      </c>
      <c r="N80" s="41">
        <f>SUM(N66:N69,N71:N78)</f>
        <v>707785</v>
      </c>
      <c r="O80" s="41">
        <f>SUM(O66:O69,O71:O78)</f>
        <v>3634</v>
      </c>
      <c r="P80" s="41">
        <f>SUM(P66:P69,P71:P78)</f>
        <v>0</v>
      </c>
      <c r="Q80" s="43">
        <f>SUM(R80:AA80)</f>
        <v>1882526</v>
      </c>
      <c r="R80" s="41">
        <f aca="true" t="shared" si="28" ref="R80:AN80">SUM(R66:R69,R71:R78)</f>
        <v>1024866</v>
      </c>
      <c r="S80" s="41">
        <f t="shared" si="28"/>
        <v>0</v>
      </c>
      <c r="T80" s="41">
        <f t="shared" si="28"/>
        <v>0</v>
      </c>
      <c r="U80" s="41">
        <f t="shared" si="28"/>
        <v>142190</v>
      </c>
      <c r="V80" s="41">
        <f t="shared" si="28"/>
        <v>93123</v>
      </c>
      <c r="W80" s="64">
        <f t="shared" si="28"/>
        <v>4350</v>
      </c>
      <c r="X80" s="41">
        <f t="shared" si="28"/>
        <v>509115</v>
      </c>
      <c r="Y80" s="41">
        <f t="shared" si="28"/>
        <v>0</v>
      </c>
      <c r="Z80" s="41">
        <f t="shared" si="28"/>
        <v>108882</v>
      </c>
      <c r="AA80" s="41">
        <f t="shared" si="28"/>
        <v>0</v>
      </c>
      <c r="AB80" s="41">
        <f t="shared" si="28"/>
        <v>7292</v>
      </c>
      <c r="AC80" s="41">
        <f t="shared" si="28"/>
        <v>189</v>
      </c>
      <c r="AD80" s="41">
        <f t="shared" si="28"/>
        <v>345</v>
      </c>
      <c r="AE80" s="41">
        <f t="shared" si="28"/>
        <v>6758</v>
      </c>
      <c r="AF80" s="41">
        <f t="shared" si="28"/>
        <v>719207</v>
      </c>
      <c r="AG80" s="41">
        <f t="shared" si="28"/>
        <v>323094</v>
      </c>
      <c r="AH80" s="41">
        <f t="shared" si="28"/>
        <v>5902</v>
      </c>
      <c r="AI80" s="41">
        <f t="shared" si="28"/>
        <v>16022</v>
      </c>
      <c r="AJ80" s="41">
        <f t="shared" si="28"/>
        <v>351444</v>
      </c>
      <c r="AK80" s="41">
        <f t="shared" si="28"/>
        <v>21312</v>
      </c>
      <c r="AL80" s="41">
        <f t="shared" si="28"/>
        <v>1412</v>
      </c>
      <c r="AM80" s="41">
        <f t="shared" si="28"/>
        <v>21</v>
      </c>
      <c r="AN80" s="41">
        <f t="shared" si="28"/>
        <v>0</v>
      </c>
      <c r="AO80" s="41"/>
      <c r="AP80" s="41">
        <f>SUM(AP66:AP69,AP71:AP78)</f>
        <v>0</v>
      </c>
      <c r="AQ80" s="41">
        <f>SUM(AQ66:AQ69,AQ71:AQ78)</f>
        <v>0</v>
      </c>
      <c r="AR80" s="41">
        <f>SUM(AR66:AR69,AR71:AR78)</f>
        <v>0</v>
      </c>
      <c r="AS80" s="41">
        <f aca="true" t="shared" si="29" ref="AS80:BB80">SUM(AS66:AS69,AS71:AS78)</f>
        <v>0</v>
      </c>
      <c r="AT80" s="41">
        <f t="shared" si="29"/>
        <v>0</v>
      </c>
      <c r="AU80" s="41">
        <f t="shared" si="29"/>
        <v>110193</v>
      </c>
      <c r="AV80" s="41">
        <f>SUM(AV66:AV69,AV71:AV78)</f>
        <v>109855</v>
      </c>
      <c r="AW80" s="41">
        <f t="shared" si="29"/>
        <v>338</v>
      </c>
      <c r="AX80" s="41">
        <f t="shared" si="29"/>
        <v>31655</v>
      </c>
      <c r="AY80" s="41">
        <f t="shared" si="29"/>
        <v>0</v>
      </c>
      <c r="AZ80" s="41">
        <f t="shared" si="29"/>
        <v>19830</v>
      </c>
      <c r="BA80" s="41">
        <f t="shared" si="29"/>
        <v>2988</v>
      </c>
      <c r="BB80" s="41">
        <f t="shared" si="29"/>
        <v>4051</v>
      </c>
      <c r="BC80" s="41">
        <f>SUM(BC66:BC69,BC71:BC78)</f>
        <v>4786</v>
      </c>
      <c r="BD80" s="41">
        <f>SUM(BD66:BD69,BD71:BD78)</f>
        <v>0</v>
      </c>
    </row>
    <row r="81" spans="1:56" ht="15" customHeight="1">
      <c r="A81" s="138" t="s">
        <v>102</v>
      </c>
      <c r="B81" s="138"/>
      <c r="C81" s="138"/>
      <c r="D81" s="139"/>
      <c r="E81" s="66">
        <f t="shared" si="24"/>
        <v>10</v>
      </c>
      <c r="F81" s="41">
        <f t="shared" si="26"/>
        <v>9</v>
      </c>
      <c r="G81" s="33"/>
      <c r="H81" s="33"/>
      <c r="I81" s="33">
        <v>9</v>
      </c>
      <c r="J81" s="33"/>
      <c r="K81" s="33"/>
      <c r="L81" s="33"/>
      <c r="M81" s="43">
        <f>SUM(N81:P81)</f>
        <v>1</v>
      </c>
      <c r="N81" s="23">
        <v>1</v>
      </c>
      <c r="Q81" s="43">
        <f>SUM(R81:AA81)</f>
        <v>0</v>
      </c>
      <c r="AB81" s="41">
        <f>SUM(AC81:AE81)</f>
        <v>0</v>
      </c>
      <c r="AC81" s="33"/>
      <c r="AD81" s="33"/>
      <c r="AE81" s="33"/>
      <c r="AF81" s="41">
        <f>SUM(AG81:AO81)</f>
        <v>0</v>
      </c>
      <c r="AG81" s="33"/>
      <c r="AH81" s="33"/>
      <c r="AI81" s="33"/>
      <c r="AJ81" s="33"/>
      <c r="AK81" s="33"/>
      <c r="AL81" s="33"/>
      <c r="AM81" s="33"/>
      <c r="AN81" s="33"/>
      <c r="AO81" s="33"/>
      <c r="AP81" s="41">
        <f>SUM(AQ81:AT81)</f>
        <v>0</v>
      </c>
      <c r="AQ81" s="33"/>
      <c r="AR81" s="33"/>
      <c r="AS81" s="33"/>
      <c r="AT81" s="33"/>
      <c r="AU81" s="41">
        <f>SUM(AW81)</f>
        <v>0</v>
      </c>
      <c r="AV81" s="33"/>
      <c r="AW81" s="33"/>
      <c r="AX81" s="41">
        <f>SUM(AY81:BD81)</f>
        <v>0</v>
      </c>
      <c r="AY81" s="33"/>
      <c r="AZ81" s="33"/>
      <c r="BA81" s="33"/>
      <c r="BB81" s="33"/>
      <c r="BC81" s="33"/>
      <c r="BD81" s="33"/>
    </row>
    <row r="82" spans="1:56" ht="15" customHeight="1">
      <c r="A82" s="18"/>
      <c r="B82" s="18"/>
      <c r="C82" s="18"/>
      <c r="D82" s="19"/>
      <c r="E82" s="18"/>
      <c r="F82" s="36"/>
      <c r="G82" s="35"/>
      <c r="H82" s="35"/>
      <c r="I82" s="35"/>
      <c r="J82" s="35"/>
      <c r="K82" s="35"/>
      <c r="L82" s="35"/>
      <c r="N82" s="41"/>
      <c r="O82" s="41"/>
      <c r="P82" s="41"/>
      <c r="AB82" s="41"/>
      <c r="AC82" s="33"/>
      <c r="AD82" s="33"/>
      <c r="AE82" s="33"/>
      <c r="AF82" s="41"/>
      <c r="AG82" s="33"/>
      <c r="AH82" s="33"/>
      <c r="AI82" s="33"/>
      <c r="AJ82" s="33"/>
      <c r="AK82" s="33"/>
      <c r="AL82" s="33"/>
      <c r="AM82" s="33"/>
      <c r="AN82" s="33"/>
      <c r="AO82" s="33"/>
      <c r="AP82" s="41"/>
      <c r="AQ82" s="33"/>
      <c r="AR82" s="33"/>
      <c r="AS82" s="33"/>
      <c r="AT82" s="33"/>
      <c r="AU82" s="41"/>
      <c r="AV82" s="33"/>
      <c r="AW82" s="33"/>
      <c r="AX82" s="41"/>
      <c r="AY82" s="33"/>
      <c r="AZ82" s="33"/>
      <c r="BA82" s="33"/>
      <c r="BB82" s="33"/>
      <c r="BC82" s="33"/>
      <c r="BD82" s="33"/>
    </row>
    <row r="83" spans="28:56" ht="15" customHeight="1">
      <c r="AB83" s="41"/>
      <c r="AC83" s="33"/>
      <c r="AD83" s="33"/>
      <c r="AE83" s="33"/>
      <c r="AF83" s="41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U83" s="33"/>
      <c r="AX83" s="41"/>
      <c r="AY83" s="33"/>
      <c r="AZ83" s="33"/>
      <c r="BA83" s="33"/>
      <c r="BB83" s="33"/>
      <c r="BC83" s="33"/>
      <c r="BD83" s="33"/>
    </row>
    <row r="84" spans="28:56" ht="15" customHeight="1">
      <c r="AB84" s="41"/>
      <c r="AC84" s="33"/>
      <c r="AD84" s="33"/>
      <c r="AE84" s="33"/>
      <c r="AF84" s="41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U84" s="33"/>
      <c r="AX84" s="41"/>
      <c r="AY84" s="33"/>
      <c r="AZ84" s="33"/>
      <c r="BA84" s="33"/>
      <c r="BB84" s="33"/>
      <c r="BC84" s="33"/>
      <c r="BD84" s="33"/>
    </row>
    <row r="85" spans="28:56" ht="15" customHeight="1">
      <c r="AB85" s="41"/>
      <c r="AC85" s="33"/>
      <c r="AD85" s="33"/>
      <c r="AE85" s="33"/>
      <c r="AF85" s="41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U85" s="33"/>
      <c r="AX85" s="41"/>
      <c r="AY85" s="33"/>
      <c r="AZ85" s="33"/>
      <c r="BA85" s="33"/>
      <c r="BB85" s="33"/>
      <c r="BC85" s="33"/>
      <c r="BD85" s="33"/>
    </row>
    <row r="86" spans="28:56" ht="15" customHeight="1">
      <c r="AB86" s="41"/>
      <c r="AC86" s="33"/>
      <c r="AD86" s="33"/>
      <c r="AE86" s="33"/>
      <c r="AF86" s="41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U86" s="33"/>
      <c r="AX86" s="41"/>
      <c r="AY86" s="33"/>
      <c r="AZ86" s="33"/>
      <c r="BA86" s="33"/>
      <c r="BB86" s="33"/>
      <c r="BC86" s="33"/>
      <c r="BD86" s="33"/>
    </row>
    <row r="87" spans="28:56" ht="15" customHeight="1">
      <c r="AB87" s="41"/>
      <c r="AC87" s="33"/>
      <c r="AD87" s="33"/>
      <c r="AE87" s="33"/>
      <c r="AF87" s="41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U87" s="33"/>
      <c r="AX87" s="41"/>
      <c r="AY87" s="33"/>
      <c r="AZ87" s="33"/>
      <c r="BA87" s="33"/>
      <c r="BB87" s="33"/>
      <c r="BC87" s="33"/>
      <c r="BD87" s="33"/>
    </row>
    <row r="88" spans="28:56" ht="15" customHeight="1">
      <c r="AB88" s="41"/>
      <c r="AC88" s="33"/>
      <c r="AD88" s="33"/>
      <c r="AE88" s="33"/>
      <c r="AF88" s="41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U88" s="33"/>
      <c r="AX88" s="41"/>
      <c r="AY88" s="33"/>
      <c r="AZ88" s="33"/>
      <c r="BA88" s="33"/>
      <c r="BB88" s="33"/>
      <c r="BC88" s="33"/>
      <c r="BD88" s="33"/>
    </row>
    <row r="89" spans="28:56" ht="15" customHeight="1">
      <c r="AB89" s="41"/>
      <c r="AC89" s="33"/>
      <c r="AD89" s="33"/>
      <c r="AE89" s="33"/>
      <c r="AF89" s="41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U89" s="33"/>
      <c r="AX89" s="41"/>
      <c r="AY89" s="33"/>
      <c r="AZ89" s="33"/>
      <c r="BA89" s="33"/>
      <c r="BB89" s="33"/>
      <c r="BC89" s="33"/>
      <c r="BD89" s="33"/>
    </row>
    <row r="90" spans="28:56" ht="15" customHeight="1">
      <c r="AB90" s="41"/>
      <c r="AC90" s="33"/>
      <c r="AD90" s="33"/>
      <c r="AE90" s="33"/>
      <c r="AF90" s="41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U90" s="33"/>
      <c r="AX90" s="41"/>
      <c r="AY90" s="33"/>
      <c r="AZ90" s="33"/>
      <c r="BA90" s="33"/>
      <c r="BB90" s="33"/>
      <c r="BC90" s="33"/>
      <c r="BD90" s="33"/>
    </row>
    <row r="91" spans="28:56" ht="15" customHeight="1">
      <c r="AB91" s="41"/>
      <c r="AC91" s="33"/>
      <c r="AD91" s="33"/>
      <c r="AE91" s="33"/>
      <c r="AF91" s="41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U91" s="33"/>
      <c r="AX91" s="41"/>
      <c r="AY91" s="33"/>
      <c r="AZ91" s="33"/>
      <c r="BA91" s="33"/>
      <c r="BB91" s="33"/>
      <c r="BC91" s="33"/>
      <c r="BD91" s="33"/>
    </row>
    <row r="92" spans="28:56" ht="15" customHeight="1">
      <c r="AB92" s="41"/>
      <c r="AC92" s="33"/>
      <c r="AD92" s="33"/>
      <c r="AE92" s="33"/>
      <c r="AF92" s="41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U92" s="33"/>
      <c r="AX92" s="41"/>
      <c r="AY92" s="33"/>
      <c r="AZ92" s="33"/>
      <c r="BA92" s="33"/>
      <c r="BB92" s="33"/>
      <c r="BC92" s="33"/>
      <c r="BD92" s="33"/>
    </row>
    <row r="93" spans="28:56" ht="15" customHeight="1">
      <c r="AB93" s="41"/>
      <c r="AC93" s="33"/>
      <c r="AD93" s="33"/>
      <c r="AE93" s="33"/>
      <c r="AF93" s="41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U93" s="33"/>
      <c r="AX93" s="41"/>
      <c r="AY93" s="33"/>
      <c r="AZ93" s="33"/>
      <c r="BA93" s="33"/>
      <c r="BB93" s="33"/>
      <c r="BC93" s="33"/>
      <c r="BD93" s="33"/>
    </row>
    <row r="94" spans="28:56" ht="15" customHeight="1">
      <c r="AB94" s="41"/>
      <c r="AC94" s="33"/>
      <c r="AD94" s="33"/>
      <c r="AE94" s="33"/>
      <c r="AF94" s="41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U94" s="33"/>
      <c r="AX94" s="41"/>
      <c r="AY94" s="33"/>
      <c r="AZ94" s="33"/>
      <c r="BA94" s="33"/>
      <c r="BB94" s="33"/>
      <c r="BC94" s="33"/>
      <c r="BD94" s="33"/>
    </row>
    <row r="95" spans="28:56" ht="15" customHeight="1">
      <c r="AB95" s="41"/>
      <c r="AC95" s="33"/>
      <c r="AD95" s="33"/>
      <c r="AE95" s="33"/>
      <c r="AF95" s="41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U95" s="33"/>
      <c r="AX95" s="41"/>
      <c r="AY95" s="33"/>
      <c r="AZ95" s="33"/>
      <c r="BA95" s="33"/>
      <c r="BB95" s="33"/>
      <c r="BC95" s="33"/>
      <c r="BD95" s="33"/>
    </row>
    <row r="96" spans="28:56" ht="15" customHeight="1">
      <c r="AB96" s="41"/>
      <c r="AC96" s="33"/>
      <c r="AD96" s="33"/>
      <c r="AE96" s="33"/>
      <c r="AF96" s="41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U96" s="33"/>
      <c r="AX96" s="41"/>
      <c r="AY96" s="33"/>
      <c r="AZ96" s="33"/>
      <c r="BA96" s="33"/>
      <c r="BB96" s="33"/>
      <c r="BC96" s="33"/>
      <c r="BD96" s="33"/>
    </row>
    <row r="97" spans="28:56" ht="15" customHeight="1">
      <c r="AB97" s="41"/>
      <c r="AC97" s="33"/>
      <c r="AD97" s="33"/>
      <c r="AE97" s="33"/>
      <c r="AF97" s="41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U97" s="33"/>
      <c r="AX97" s="41"/>
      <c r="AY97" s="33"/>
      <c r="AZ97" s="33"/>
      <c r="BA97" s="33"/>
      <c r="BB97" s="33"/>
      <c r="BC97" s="33"/>
      <c r="BD97" s="33"/>
    </row>
    <row r="98" spans="28:56" ht="15" customHeight="1">
      <c r="AB98" s="41"/>
      <c r="AC98" s="33"/>
      <c r="AD98" s="33"/>
      <c r="AE98" s="33"/>
      <c r="AF98" s="41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U98" s="33"/>
      <c r="AX98" s="41"/>
      <c r="AY98" s="33"/>
      <c r="AZ98" s="33"/>
      <c r="BA98" s="33"/>
      <c r="BB98" s="33"/>
      <c r="BC98" s="33"/>
      <c r="BD98" s="33"/>
    </row>
    <row r="99" spans="28:56" ht="15" customHeight="1">
      <c r="AB99" s="41"/>
      <c r="AC99" s="33"/>
      <c r="AD99" s="33"/>
      <c r="AE99" s="33"/>
      <c r="AF99" s="41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U99" s="33"/>
      <c r="AX99" s="41"/>
      <c r="AY99" s="33"/>
      <c r="AZ99" s="33"/>
      <c r="BA99" s="33"/>
      <c r="BB99" s="33"/>
      <c r="BC99" s="33"/>
      <c r="BD99" s="33"/>
    </row>
    <row r="100" spans="28:56" ht="15" customHeight="1">
      <c r="AB100" s="41"/>
      <c r="AC100" s="33"/>
      <c r="AD100" s="33"/>
      <c r="AE100" s="33"/>
      <c r="AF100" s="41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U100" s="33"/>
      <c r="AX100" s="41"/>
      <c r="AY100" s="33"/>
      <c r="AZ100" s="33"/>
      <c r="BA100" s="33"/>
      <c r="BB100" s="33"/>
      <c r="BC100" s="33"/>
      <c r="BD100" s="33"/>
    </row>
    <row r="101" spans="28:50" ht="15" customHeight="1">
      <c r="AB101" s="43"/>
      <c r="AF101" s="42"/>
      <c r="AX101" s="43"/>
    </row>
    <row r="102" spans="28:50" ht="15" customHeight="1">
      <c r="AB102" s="43"/>
      <c r="AF102" s="42"/>
      <c r="AX102" s="43"/>
    </row>
    <row r="103" spans="28:50" ht="15" customHeight="1">
      <c r="AB103" s="43"/>
      <c r="AF103" s="42"/>
      <c r="AX103" s="43"/>
    </row>
    <row r="104" spans="28:50" ht="15" customHeight="1">
      <c r="AB104" s="43"/>
      <c r="AF104" s="42"/>
      <c r="AX104" s="43"/>
    </row>
    <row r="105" spans="28:50" ht="15" customHeight="1">
      <c r="AB105" s="43"/>
      <c r="AF105" s="42"/>
      <c r="AX105" s="43"/>
    </row>
    <row r="106" spans="28:50" ht="15" customHeight="1">
      <c r="AB106" s="43"/>
      <c r="AF106" s="42"/>
      <c r="AX106" s="43"/>
    </row>
    <row r="107" spans="28:50" ht="15" customHeight="1">
      <c r="AB107" s="43"/>
      <c r="AF107" s="42"/>
      <c r="AX107" s="43"/>
    </row>
    <row r="108" spans="28:50" ht="15" customHeight="1">
      <c r="AB108" s="43"/>
      <c r="AF108" s="42"/>
      <c r="AX108" s="43"/>
    </row>
    <row r="109" spans="28:50" ht="15" customHeight="1">
      <c r="AB109" s="43"/>
      <c r="AF109" s="42"/>
      <c r="AX109" s="43"/>
    </row>
    <row r="110" spans="28:50" ht="15" customHeight="1">
      <c r="AB110" s="43"/>
      <c r="AF110" s="42"/>
      <c r="AX110" s="43"/>
    </row>
    <row r="111" spans="28:50" ht="15" customHeight="1">
      <c r="AB111" s="43"/>
      <c r="AF111" s="42"/>
      <c r="AX111" s="43"/>
    </row>
    <row r="112" spans="28:50" ht="15" customHeight="1">
      <c r="AB112" s="43"/>
      <c r="AF112" s="42"/>
      <c r="AX112" s="43"/>
    </row>
    <row r="113" spans="28:50" ht="15" customHeight="1">
      <c r="AB113" s="43"/>
      <c r="AF113" s="42"/>
      <c r="AX113" s="43"/>
    </row>
    <row r="114" spans="28:50" ht="15" customHeight="1">
      <c r="AB114" s="43"/>
      <c r="AF114" s="42"/>
      <c r="AX114" s="43"/>
    </row>
    <row r="115" spans="28:50" ht="15" customHeight="1">
      <c r="AB115" s="43"/>
      <c r="AF115" s="42"/>
      <c r="AX115" s="43"/>
    </row>
    <row r="116" spans="28:50" ht="15" customHeight="1">
      <c r="AB116" s="43"/>
      <c r="AF116" s="42"/>
      <c r="AX116" s="43"/>
    </row>
    <row r="117" spans="28:50" ht="15" customHeight="1">
      <c r="AB117" s="43"/>
      <c r="AF117" s="42"/>
      <c r="AX117" s="43"/>
    </row>
    <row r="118" spans="28:50" ht="15" customHeight="1">
      <c r="AB118" s="43"/>
      <c r="AF118" s="42"/>
      <c r="AX118" s="43"/>
    </row>
    <row r="119" spans="28:50" ht="15" customHeight="1">
      <c r="AB119" s="43"/>
      <c r="AF119" s="42"/>
      <c r="AX119" s="43"/>
    </row>
    <row r="120" spans="28:50" ht="15" customHeight="1">
      <c r="AB120" s="43"/>
      <c r="AF120" s="42"/>
      <c r="AX120" s="43"/>
    </row>
    <row r="121" spans="28:50" ht="15" customHeight="1">
      <c r="AB121" s="43"/>
      <c r="AF121" s="42"/>
      <c r="AX121" s="43"/>
    </row>
    <row r="122" spans="28:50" ht="15" customHeight="1">
      <c r="AB122" s="43"/>
      <c r="AF122" s="42"/>
      <c r="AX122" s="43"/>
    </row>
    <row r="123" spans="28:50" ht="15" customHeight="1">
      <c r="AB123" s="43"/>
      <c r="AF123" s="42"/>
      <c r="AX123" s="43"/>
    </row>
    <row r="124" spans="28:50" ht="15" customHeight="1">
      <c r="AB124" s="43"/>
      <c r="AF124" s="42"/>
      <c r="AX124" s="43"/>
    </row>
    <row r="125" spans="28:50" ht="15" customHeight="1">
      <c r="AB125" s="43"/>
      <c r="AF125" s="42"/>
      <c r="AX125" s="43"/>
    </row>
    <row r="126" spans="28:50" ht="15" customHeight="1">
      <c r="AB126" s="43"/>
      <c r="AF126" s="42"/>
      <c r="AX126" s="43"/>
    </row>
    <row r="127" spans="28:50" ht="15" customHeight="1">
      <c r="AB127" s="43"/>
      <c r="AF127" s="42"/>
      <c r="AX127" s="43"/>
    </row>
    <row r="128" spans="28:50" ht="15" customHeight="1">
      <c r="AB128" s="43"/>
      <c r="AF128" s="42"/>
      <c r="AX128" s="43"/>
    </row>
    <row r="129" spans="28:50" ht="15" customHeight="1">
      <c r="AB129" s="43"/>
      <c r="AF129" s="42"/>
      <c r="AX129" s="43"/>
    </row>
    <row r="130" spans="28:50" ht="15" customHeight="1">
      <c r="AB130" s="43"/>
      <c r="AF130" s="42"/>
      <c r="AX130" s="43"/>
    </row>
    <row r="131" spans="28:50" ht="15" customHeight="1">
      <c r="AB131" s="43"/>
      <c r="AF131" s="42"/>
      <c r="AX131" s="43"/>
    </row>
    <row r="132" spans="28:50" ht="15" customHeight="1">
      <c r="AB132" s="43"/>
      <c r="AF132" s="42"/>
      <c r="AX132" s="43"/>
    </row>
    <row r="133" spans="28:50" ht="15" customHeight="1">
      <c r="AB133" s="43"/>
      <c r="AF133" s="42"/>
      <c r="AX133" s="43"/>
    </row>
    <row r="134" spans="28:50" ht="15" customHeight="1">
      <c r="AB134" s="43"/>
      <c r="AF134" s="42"/>
      <c r="AX134" s="43"/>
    </row>
    <row r="135" spans="28:50" ht="15" customHeight="1">
      <c r="AB135" s="43"/>
      <c r="AF135" s="42"/>
      <c r="AX135" s="43"/>
    </row>
    <row r="136" spans="28:50" ht="15" customHeight="1">
      <c r="AB136" s="43"/>
      <c r="AF136" s="42"/>
      <c r="AX136" s="43"/>
    </row>
    <row r="137" spans="28:50" ht="15" customHeight="1">
      <c r="AB137" s="43"/>
      <c r="AF137" s="42"/>
      <c r="AX137" s="43"/>
    </row>
    <row r="138" spans="28:50" ht="15" customHeight="1">
      <c r="AB138" s="43"/>
      <c r="AF138" s="42"/>
      <c r="AX138" s="43"/>
    </row>
    <row r="139" spans="28:50" ht="15" customHeight="1">
      <c r="AB139" s="43"/>
      <c r="AF139" s="42"/>
      <c r="AX139" s="43"/>
    </row>
    <row r="140" spans="28:50" ht="15" customHeight="1">
      <c r="AB140" s="43"/>
      <c r="AF140" s="42"/>
      <c r="AX140" s="43"/>
    </row>
    <row r="141" spans="28:50" ht="15" customHeight="1">
      <c r="AB141" s="43"/>
      <c r="AF141" s="42"/>
      <c r="AX141" s="43"/>
    </row>
    <row r="142" spans="28:50" ht="15" customHeight="1">
      <c r="AB142" s="43"/>
      <c r="AF142" s="42"/>
      <c r="AX142" s="43"/>
    </row>
    <row r="143" spans="28:50" ht="15" customHeight="1">
      <c r="AB143" s="43"/>
      <c r="AF143" s="42"/>
      <c r="AX143" s="43"/>
    </row>
    <row r="144" spans="28:50" ht="15" customHeight="1">
      <c r="AB144" s="43"/>
      <c r="AF144" s="42"/>
      <c r="AX144" s="43"/>
    </row>
    <row r="145" spans="28:50" ht="15" customHeight="1">
      <c r="AB145" s="43"/>
      <c r="AF145" s="42"/>
      <c r="AX145" s="43"/>
    </row>
    <row r="146" spans="28:50" ht="15" customHeight="1">
      <c r="AB146" s="43"/>
      <c r="AF146" s="42"/>
      <c r="AX146" s="43"/>
    </row>
    <row r="147" spans="28:50" ht="15" customHeight="1">
      <c r="AB147" s="43"/>
      <c r="AF147" s="42"/>
      <c r="AX147" s="43"/>
    </row>
    <row r="148" spans="28:50" ht="15" customHeight="1">
      <c r="AB148" s="43"/>
      <c r="AF148" s="42"/>
      <c r="AX148" s="43"/>
    </row>
    <row r="149" spans="28:50" ht="15" customHeight="1">
      <c r="AB149" s="43"/>
      <c r="AF149" s="42"/>
      <c r="AX149" s="43"/>
    </row>
    <row r="150" spans="28:50" ht="15" customHeight="1">
      <c r="AB150" s="43"/>
      <c r="AF150" s="42"/>
      <c r="AX150" s="43"/>
    </row>
    <row r="151" spans="28:50" ht="15" customHeight="1">
      <c r="AB151" s="43"/>
      <c r="AF151" s="42"/>
      <c r="AX151" s="43"/>
    </row>
    <row r="152" spans="28:50" ht="15" customHeight="1">
      <c r="AB152" s="43"/>
      <c r="AF152" s="42"/>
      <c r="AX152" s="43"/>
    </row>
    <row r="153" spans="28:50" ht="15" customHeight="1">
      <c r="AB153" s="43"/>
      <c r="AF153" s="42"/>
      <c r="AX153" s="43"/>
    </row>
    <row r="154" spans="28:50" ht="15" customHeight="1">
      <c r="AB154" s="43"/>
      <c r="AF154" s="42"/>
      <c r="AX154" s="43"/>
    </row>
    <row r="155" spans="28:50" ht="15" customHeight="1">
      <c r="AB155" s="43"/>
      <c r="AF155" s="42"/>
      <c r="AX155" s="43"/>
    </row>
    <row r="156" spans="28:50" ht="15" customHeight="1">
      <c r="AB156" s="43"/>
      <c r="AF156" s="42"/>
      <c r="AX156" s="43"/>
    </row>
    <row r="157" spans="28:50" ht="15" customHeight="1">
      <c r="AB157" s="43"/>
      <c r="AF157" s="42"/>
      <c r="AX157" s="43"/>
    </row>
    <row r="158" spans="28:50" ht="15" customHeight="1">
      <c r="AB158" s="43"/>
      <c r="AF158" s="42"/>
      <c r="AX158" s="43"/>
    </row>
    <row r="159" spans="28:50" ht="15" customHeight="1">
      <c r="AB159" s="43"/>
      <c r="AF159" s="42"/>
      <c r="AX159" s="43"/>
    </row>
    <row r="160" spans="28:50" ht="15" customHeight="1">
      <c r="AB160" s="43"/>
      <c r="AF160" s="42"/>
      <c r="AX160" s="43"/>
    </row>
    <row r="161" spans="28:50" ht="15" customHeight="1">
      <c r="AB161" s="43"/>
      <c r="AF161" s="42"/>
      <c r="AX161" s="43"/>
    </row>
    <row r="162" spans="28:50" ht="15" customHeight="1">
      <c r="AB162" s="43"/>
      <c r="AF162" s="42"/>
      <c r="AX162" s="43"/>
    </row>
    <row r="163" spans="28:50" ht="15" customHeight="1">
      <c r="AB163" s="43"/>
      <c r="AF163" s="42"/>
      <c r="AX163" s="43"/>
    </row>
    <row r="164" spans="28:50" ht="15" customHeight="1">
      <c r="AB164" s="43"/>
      <c r="AF164" s="42"/>
      <c r="AX164" s="43"/>
    </row>
    <row r="165" spans="28:50" ht="15" customHeight="1">
      <c r="AB165" s="43"/>
      <c r="AF165" s="42"/>
      <c r="AX165" s="43"/>
    </row>
    <row r="166" spans="28:50" ht="15" customHeight="1">
      <c r="AB166" s="43"/>
      <c r="AF166" s="42"/>
      <c r="AX166" s="43"/>
    </row>
    <row r="167" spans="28:50" ht="15" customHeight="1">
      <c r="AB167" s="43"/>
      <c r="AF167" s="42"/>
      <c r="AX167" s="43"/>
    </row>
    <row r="168" spans="28:50" ht="15" customHeight="1">
      <c r="AB168" s="43"/>
      <c r="AF168" s="42"/>
      <c r="AX168" s="43"/>
    </row>
    <row r="169" spans="28:50" ht="15" customHeight="1">
      <c r="AB169" s="43"/>
      <c r="AF169" s="42"/>
      <c r="AX169" s="43"/>
    </row>
    <row r="170" spans="28:50" ht="15" customHeight="1">
      <c r="AB170" s="43"/>
      <c r="AF170" s="42"/>
      <c r="AX170" s="43"/>
    </row>
    <row r="171" spans="28:50" ht="15" customHeight="1">
      <c r="AB171" s="43"/>
      <c r="AF171" s="42"/>
      <c r="AX171" s="43"/>
    </row>
    <row r="172" spans="28:50" ht="15" customHeight="1">
      <c r="AB172" s="43"/>
      <c r="AF172" s="42"/>
      <c r="AX172" s="43"/>
    </row>
    <row r="173" spans="28:50" ht="15" customHeight="1">
      <c r="AB173" s="43"/>
      <c r="AF173" s="42"/>
      <c r="AX173" s="43"/>
    </row>
    <row r="174" spans="28:50" ht="15" customHeight="1">
      <c r="AB174" s="43"/>
      <c r="AF174" s="42"/>
      <c r="AX174" s="43"/>
    </row>
    <row r="175" spans="28:50" ht="15" customHeight="1">
      <c r="AB175" s="43"/>
      <c r="AF175" s="42"/>
      <c r="AX175" s="43"/>
    </row>
    <row r="176" spans="28:50" ht="15" customHeight="1">
      <c r="AB176" s="43"/>
      <c r="AF176" s="42"/>
      <c r="AX176" s="43"/>
    </row>
  </sheetData>
  <sheetProtection/>
  <mergeCells count="44">
    <mergeCell ref="A52:D52"/>
    <mergeCell ref="A81:D81"/>
    <mergeCell ref="A54:D54"/>
    <mergeCell ref="A76:C76"/>
    <mergeCell ref="A77:C77"/>
    <mergeCell ref="A78:C78"/>
    <mergeCell ref="A80:C80"/>
    <mergeCell ref="A72:C72"/>
    <mergeCell ref="A73:C73"/>
    <mergeCell ref="A74:C74"/>
    <mergeCell ref="A64:C64"/>
    <mergeCell ref="A65:C65"/>
    <mergeCell ref="A66:C66"/>
    <mergeCell ref="A67:C67"/>
    <mergeCell ref="A75:C75"/>
    <mergeCell ref="A68:C68"/>
    <mergeCell ref="A69:C69"/>
    <mergeCell ref="A70:C70"/>
    <mergeCell ref="A71:C71"/>
    <mergeCell ref="A53:C53"/>
    <mergeCell ref="A56:C56"/>
    <mergeCell ref="A57:C57"/>
    <mergeCell ref="A58:C58"/>
    <mergeCell ref="A55:C55"/>
    <mergeCell ref="A59:C59"/>
    <mergeCell ref="A60:C60"/>
    <mergeCell ref="A61:C61"/>
    <mergeCell ref="A62:C62"/>
    <mergeCell ref="B31:C31"/>
    <mergeCell ref="A45:C45"/>
    <mergeCell ref="A46:C46"/>
    <mergeCell ref="A47:C47"/>
    <mergeCell ref="A48:C48"/>
    <mergeCell ref="A49:C49"/>
    <mergeCell ref="A50:C50"/>
    <mergeCell ref="A51:C51"/>
    <mergeCell ref="B7:C7"/>
    <mergeCell ref="B8:C8"/>
    <mergeCell ref="B13:C13"/>
    <mergeCell ref="B16:C16"/>
    <mergeCell ref="B19:C19"/>
    <mergeCell ref="B22:C22"/>
    <mergeCell ref="B25:C25"/>
    <mergeCell ref="B30:C30"/>
  </mergeCells>
  <printOptions/>
  <pageMargins left="0.75" right="0.75" top="1" bottom="1" header="0.512" footer="0.512"/>
  <pageSetup horizontalDpi="600" verticalDpi="600" orientation="portrait" paperSize="9" scale="53" r:id="rId1"/>
  <colBreaks count="3" manualBreakCount="3">
    <brk id="16" max="76" man="1"/>
    <brk id="27" max="76" man="1"/>
    <brk id="4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</cp:lastModifiedBy>
  <cp:lastPrinted>2008-03-21T05:56:19Z</cp:lastPrinted>
  <dcterms:created xsi:type="dcterms:W3CDTF">2003-02-20T23:45:26Z</dcterms:created>
  <dcterms:modified xsi:type="dcterms:W3CDTF">2008-03-21T05:56:43Z</dcterms:modified>
  <cp:category/>
  <cp:version/>
  <cp:contentType/>
  <cp:contentStatus/>
</cp:coreProperties>
</file>