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O34" i="9"/>
  <c r="CO35" i="9" s="1"/>
  <c r="BW34" i="9"/>
  <c r="BW35" i="9" s="1"/>
  <c r="BW36" i="9" s="1"/>
  <c r="BW37" i="9" s="1"/>
  <c r="BW38" i="9" s="1"/>
  <c r="BW39" i="9" s="1"/>
  <c r="BW40" i="9" s="1"/>
  <c r="BW41" i="9" s="1"/>
  <c r="BW42" i="9" s="1"/>
  <c r="BW43"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alcChain>
</file>

<file path=xl/sharedStrings.xml><?xml version="1.0" encoding="utf-8"?>
<sst xmlns="http://schemas.openxmlformats.org/spreadsheetml/2006/main" count="1072" uniqueCount="562">
  <si>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</si>
  <si>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</si>
  <si>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</si>
  <si>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</si>
  <si>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</si>
  <si>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</si>
  <si>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</si>
  <si>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</si>
  <si>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</si>
  <si>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</si>
  <si>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</si>
  <si>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</si>
  <si>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</si>
  <si>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</si>
  <si>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</si>
  <si>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</si>
  <si>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</si>
  <si>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</si>
  <si>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</si>
  <si>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</si>
  <si>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</si>
  <si>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</si>
  <si>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</si>
  <si>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</si>
  <si>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</si>
  <si>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</si>
  <si>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</si>
  <si>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</si>
  <si>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</si>
  <si>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</si>
  <si>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</si>
  <si>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</si>
  <si>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</si>
  <si>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</si>
  <si>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</si>
  <si>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</si>
  <si>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</si>
  <si>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</si>
  <si>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</si>
  <si>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</si>
  <si>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</si>
  <si>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</si>
  <si>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</si>
  <si>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</si>
  <si>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</si>
  <si>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</si>
  <si>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</si>
  <si>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</si>
  <si>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</si>
  <si>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</si>
  <si>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</si>
  <si>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</si>
  <si>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</si>
  <si>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</si>
  <si>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</si>
  <si>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</si>
  <si>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</si>
  <si>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</si>
  <si>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</si>
  <si>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</si>
  <si>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</si>
  <si>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</si>
  <si>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</si>
  <si>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</si>
  <si>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</si>
  <si>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</si>
  <si>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</si>
  <si>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</si>
  <si>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</si>
  <si>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</si>
  <si>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</si>
  <si>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</si>
  <si>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</si>
  <si>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</si>
  <si>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</si>
  <si>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</si>
  <si>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</si>
  <si>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</si>
  <si>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</si>
  <si>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</si>
  <si>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</si>
  <si>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</si>
  <si>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</si>
  <si>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</si>
  <si>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</si>
  <si>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</si>
  <si>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</si>
  <si>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</si>
  <si>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</si>
  <si>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</si>
  <si>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</si>
  <si>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</si>
  <si>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</si>
  <si>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</si>
  <si>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</si>
  <si>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</si>
  <si>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</si>
  <si>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</si>
  <si>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</si>
  <si>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</si>
  <si>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</si>
  <si>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</si>
  <si>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</si>
  <si>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</si>
  <si>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</si>
  <si>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</si>
  <si>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</si>
  <si>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</si>
  <si>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</si>
  <si>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</si>
  <si>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</si>
  <si>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</si>
  <si>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</si>
  <si>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</si>
  <si>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</si>
  <si>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</si>
  <si>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</si>
  <si>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</si>
  <si>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</si>
  <si>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</si>
  <si>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</si>
  <si>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</si>
  <si>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</si>
  <si>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</si>
  <si>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</si>
  <si>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</si>
  <si>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</si>
  <si>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</si>
  <si>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</si>
  <si>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</si>
  <si>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</si>
  <si>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</si>
  <si>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</si>
  <si>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</si>
  <si>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</si>
  <si>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</si>
  <si>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</si>
  <si>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</si>
  <si>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</si>
  <si>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</si>
  <si>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</si>
  <si>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</si>
  <si>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</si>
  <si>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</si>
  <si>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</si>
  <si>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</si>
  <si>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</si>
  <si>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</si>
  <si>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</si>
  <si>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</si>
  <si>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</si>
  <si>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</si>
  <si>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</si>
  <si>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</si>
  <si>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</si>
  <si>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</si>
  <si>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</si>
  <si>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</si>
  <si>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</si>
  <si>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</si>
  <si>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</si>
  <si>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</si>
  <si>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</si>
  <si>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</si>
  <si>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</si>
  <si>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</si>
  <si>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</si>
  <si>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</si>
  <si>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</si>
  <si>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</si>
  <si>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</si>
  <si>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</si>
  <si>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</si>
  <si>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</si>
  <si>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</si>
  <si>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</si>
  <si>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</si>
  <si>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</si>
  <si>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</si>
  <si>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</si>
  <si>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</si>
  <si>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</si>
  <si>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</si>
  <si>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</si>
  <si>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</si>
  <si>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</si>
  <si>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</si>
  <si>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</si>
  <si>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</si>
  <si>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</si>
  <si>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</si>
  <si>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</si>
  <si>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福島県下郷町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</si>
  <si>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</si>
  <si>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</si>
  <si>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</si>
  <si>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</si>
  <si>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</si>
  <si>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</si>
  <si>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</si>
  <si>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</si>
  <si>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</si>
  <si>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</si>
  <si>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</si>
  <si>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</si>
  <si>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</si>
  <si>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</si>
  <si>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</si>
  <si>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</si>
  <si>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</si>
  <si>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</si>
  <si>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</si>
  <si>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</si>
  <si>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</si>
  <si>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</si>
  <si>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</si>
  <si>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</si>
  <si>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</si>
  <si>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</si>
  <si>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</si>
  <si>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</si>
  <si>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</si>
  <si>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</si>
  <si>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</si>
  <si>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</si>
  <si>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</si>
  <si>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</si>
  <si>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</si>
  <si>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</si>
  <si>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</si>
  <si>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</si>
  <si>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</si>
  <si>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</si>
  <si>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</si>
  <si>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</si>
  <si>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</si>
  <si>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</si>
  <si>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</si>
  <si>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</si>
  <si>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</si>
  <si>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</si>
  <si>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</si>
  <si>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</si>
  <si>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</si>
  <si>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</si>
  <si>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</si>
  <si>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</si>
  <si>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</si>
  <si>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</si>
  <si>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</si>
  <si>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</si>
  <si>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</si>
  <si>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</si>
  <si>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</si>
  <si>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</si>
  <si>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</si>
  <si>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</si>
  <si>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</si>
  <si>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</si>
  <si>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</si>
  <si>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</si>
  <si>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</si>
  <si>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</si>
  <si>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</si>
  <si>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</si>
  <si>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</si>
  <si>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</si>
  <si>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</si>
  <si>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</si>
  <si>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</si>
  <si>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</si>
  <si>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</si>
  <si>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</si>
  <si>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</si>
  <si>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</si>
  <si>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</si>
  <si>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</si>
  <si>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</si>
  <si>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</si>
  <si>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</si>
  <si>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</si>
  <si>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</si>
  <si>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</si>
  <si>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</si>
  <si>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</si>
  <si>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</si>
  <si>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</si>
  <si>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</si>
  <si>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</si>
  <si>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</si>
  <si>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</si>
  <si>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</si>
  <si>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</si>
  <si>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</si>
  <si>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</si>
  <si>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</si>
  <si>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</si>
  <si>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</si>
  <si>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</si>
  <si>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</si>
  <si>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</si>
  <si>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</si>
  <si>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</si>
  <si>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</si>
  <si>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</si>
  <si>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</si>
  <si>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</si>
  <si>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</si>
  <si>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</si>
  <si>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</si>
  <si>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</si>
  <si>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</si>
  <si>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</si>
  <si>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</si>
  <si>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</si>
  <si>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</si>
  <si>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</si>
  <si>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</si>
  <si>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</si>
  <si>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</si>
  <si>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</si>
  <si>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</si>
  <si>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</si>
  <si>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</si>
  <si>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</si>
  <si>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</si>
  <si>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</si>
  <si>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</si>
  <si>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</si>
  <si>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</si>
  <si>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</si>
  <si>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</si>
  <si>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</si>
  <si>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</si>
  <si>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</si>
  <si>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</si>
  <si>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</si>
  <si>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</si>
  <si>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</si>
  <si>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</si>
  <si>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福島県下郷町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</si>
  <si>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</si>
  <si>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</si>
  <si>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</si>
  <si>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</si>
  <si>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</si>
  <si>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</si>
  <si>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</si>
  <si>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</si>
  <si>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</si>
  <si>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</si>
  <si>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</si>
  <si>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</si>
  <si>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</si>
  <si>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</si>
  <si>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</si>
  <si>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</si>
  <si>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</si>
  <si>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</si>
  <si>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</si>
  <si>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</si>
  <si>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</si>
  <si>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</si>
  <si>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</si>
  <si>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</si>
  <si>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</si>
  <si>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</si>
  <si>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</si>
  <si>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</si>
  <si>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</si>
  <si>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</si>
  <si>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</si>
  <si>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</si>
  <si>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</si>
  <si>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</si>
  <si>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</si>
  <si>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</si>
  <si>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</si>
  <si>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</si>
  <si>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</si>
  <si>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</si>
  <si>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</si>
  <si>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</si>
  <si>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</si>
  <si>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</si>
  <si>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</si>
  <si>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</si>
  <si>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</si>
  <si>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</si>
  <si>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</si>
  <si>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</si>
  <si>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</si>
  <si>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</si>
  <si>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</si>
  <si>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</si>
  <si>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</si>
  <si>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</si>
  <si>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</si>
  <si>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</si>
  <si>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</si>
  <si>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</si>
  <si>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</si>
  <si>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</si>
  <si>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</si>
  <si>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</si>
  <si>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</si>
  <si>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</si>
  <si>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</si>
  <si>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</si>
  <si>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</si>
  <si>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</si>
  <si>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</si>
  <si>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</si>
  <si>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</si>
  <si>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</si>
  <si>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</si>
  <si>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</si>
  <si>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</si>
  <si>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</si>
  <si>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</si>
  <si>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</si>
  <si>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</si>
  <si>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</si>
  <si>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</si>
  <si>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</si>
  <si>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</si>
  <si>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</si>
  <si>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</si>
  <si>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</si>
  <si>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</si>
  <si>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</si>
  <si>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</si>
  <si>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</si>
  <si>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</si>
  <si>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</si>
  <si>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</si>
  <si>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</si>
  <si>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</si>
  <si>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</si>
  <si>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</si>
  <si>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</si>
  <si>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</si>
  <si>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</si>
  <si>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</si>
  <si>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</si>
  <si>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</si>
  <si>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</si>
  <si>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</si>
  <si>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</si>
  <si>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</si>
  <si>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</si>
  <si>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</si>
  <si>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</si>
  <si>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</si>
  <si>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</si>
  <si>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</si>
  <si>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</si>
  <si>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</si>
  <si>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</si>
  <si>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</si>
  <si>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</si>
  <si>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</si>
  <si>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</si>
  <si>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</si>
  <si>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</si>
  <si>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</si>
  <si>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</si>
  <si>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</si>
  <si>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</si>
  <si>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</si>
  <si>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</si>
  <si>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</si>
  <si>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</si>
  <si>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</si>
  <si>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</si>
  <si>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</si>
  <si>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</si>
  <si>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</si>
  <si>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</si>
  <si>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</si>
  <si>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</si>
  <si>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</si>
  <si>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</si>
  <si>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</si>
  <si>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</si>
  <si>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</si>
  <si>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</si>
  <si>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</si>
  <si>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</si>
  <si>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</si>
  <si>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</si>
  <si>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</si>
  <si>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</si>
  <si>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</si>
  <si>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</si>
  <si>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</si>
  <si>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</si>
  <si>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</si>
  <si>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</si>
  <si>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</si>
  <si>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</si>
  <si>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</si>
  <si>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</si>
  <si>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</si>
  <si>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</si>
  <si>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</si>
  <si>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</si>
  <si>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</si>
  <si>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</si>
  <si>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</si>
  <si>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</si>
  <si>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</si>
  <si>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</si>
  <si>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</si>
  <si>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</si>
  <si>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</si>
  <si>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</si>
  <si>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</si>
  <si>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</si>
  <si>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</si>
  <si>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</si>
  <si>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</si>
  <si>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</si>
  <si>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</si>
  <si>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0.36</t>
  </si>
  <si>
    <t>▲ 6.65</t>
  </si>
  <si>
    <t>▲ 0.33</t>
  </si>
  <si>
    <t>一般会計</t>
  </si>
  <si>
    <t>国民健康保険特別会計</t>
  </si>
  <si>
    <t>介護保険特別会計</t>
  </si>
  <si>
    <t>簡易水道事業特別会計</t>
  </si>
  <si>
    <t>後期高齢者医療特別会計</t>
  </si>
  <si>
    <t>宅地分譲事業特別会計</t>
  </si>
  <si>
    <t>農業集落排水事業特別会計</t>
  </si>
  <si>
    <t>その他会計（赤字）</t>
  </si>
  <si>
    <t>その他会計（黒字）</t>
  </si>
  <si>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</si>
  <si>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</si>
  <si>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</si>
  <si>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</si>
  <si>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</si>
  <si>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</si>
  <si>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</si>
  <si>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</si>
  <si>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　　〃　　ふるさと市町村圏事業特別会計</t>
    <rPh sb="9" eb="12">
      <t>シチョウソン</t>
    </rPh>
    <rPh sb="12" eb="13">
      <t>ケン</t>
    </rPh>
    <rPh sb="13" eb="15">
      <t>ジギョウ</t>
    </rPh>
    <rPh sb="15" eb="17">
      <t>トクベツ</t>
    </rPh>
    <rPh sb="17" eb="19">
      <t>カイケイ</t>
    </rPh>
    <phoneticPr fontId="2"/>
  </si>
  <si>
    <t>　　〃　　地域医療支援センター特別会計</t>
    <rPh sb="5" eb="7">
      <t>チイキ</t>
    </rPh>
    <rPh sb="7" eb="9">
      <t>イリョウ</t>
    </rPh>
    <rPh sb="9" eb="11">
      <t>シエン</t>
    </rPh>
    <rPh sb="15" eb="17">
      <t>トクベツ</t>
    </rPh>
    <rPh sb="17" eb="19">
      <t>カイケイ</t>
    </rPh>
    <phoneticPr fontId="2"/>
  </si>
  <si>
    <t>　　〃　　あいづふるさと基金事業特別会計</t>
    <rPh sb="12" eb="14">
      <t>キキン</t>
    </rPh>
    <rPh sb="14" eb="16">
      <t>ジギョウ</t>
    </rPh>
    <rPh sb="16" eb="18">
      <t>トクベツ</t>
    </rPh>
    <rPh sb="18" eb="20">
      <t>カイケイ</t>
    </rPh>
    <phoneticPr fontId="2"/>
  </si>
  <si>
    <t>南会津地方環境衛生組合</t>
    <rPh sb="0" eb="3">
      <t>ミナミアイヅ</t>
    </rPh>
    <rPh sb="3" eb="5">
      <t>チホウ</t>
    </rPh>
    <rPh sb="5" eb="7">
      <t>カンキョウ</t>
    </rPh>
    <rPh sb="7" eb="9">
      <t>エイセイ</t>
    </rPh>
    <rPh sb="9" eb="11">
      <t>クミアイ</t>
    </rPh>
    <phoneticPr fontId="2"/>
  </si>
  <si>
    <t>下郷町観光公社</t>
    <rPh sb="0" eb="3">
      <t>シモゴウマチ</t>
    </rPh>
    <rPh sb="3" eb="5">
      <t>カンコウ</t>
    </rPh>
    <rPh sb="5" eb="7">
      <t>コウシャ</t>
    </rPh>
    <phoneticPr fontId="24"/>
  </si>
  <si>
    <t>下郷町地域振興株式会社</t>
    <rPh sb="0" eb="3">
      <t>シモゴウマチ</t>
    </rPh>
    <rPh sb="3" eb="5">
      <t>チイキ</t>
    </rPh>
    <rPh sb="5" eb="7">
      <t>シンコウ</t>
    </rPh>
    <rPh sb="7" eb="9">
      <t>カブシキ</t>
    </rPh>
    <rPh sb="9" eb="11">
      <t>カイシャ</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</si>
  <si>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</si>
  <si>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</si>
  <si>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</si>
  <si>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</si>
  <si>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</si>
  <si>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</si>
  <si>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</si>
  <si>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</si>
  <si>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</si>
  <si>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</si>
  <si>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</si>
  <si>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将来負担比率については平成２５年度以降数値に現れておらず、実質公債費比率についても年々数値が下がっており、類似団体平均値よりも低い値を維持している。
今後も安易な地方債発行をせずに、将来負担比率・実質公債費比率が悪化しないよう努める。</t>
    <rPh sb="1" eb="3">
      <t>ショウライ</t>
    </rPh>
    <rPh sb="3" eb="5">
      <t>フタン</t>
    </rPh>
    <rPh sb="5" eb="7">
      <t>ヒリツ</t>
    </rPh>
    <rPh sb="12" eb="14">
      <t>ヘイセイ</t>
    </rPh>
    <rPh sb="16" eb="18">
      <t>ネンド</t>
    </rPh>
    <rPh sb="18" eb="20">
      <t>イコウ</t>
    </rPh>
    <rPh sb="20" eb="22">
      <t>スウチ</t>
    </rPh>
    <rPh sb="23" eb="24">
      <t>アラワ</t>
    </rPh>
    <rPh sb="30" eb="32">
      <t>ジッシツ</t>
    </rPh>
    <rPh sb="32" eb="35">
      <t>コウサイヒ</t>
    </rPh>
    <rPh sb="35" eb="37">
      <t>ヒリツ</t>
    </rPh>
    <rPh sb="42" eb="44">
      <t>ネンネン</t>
    </rPh>
    <rPh sb="44" eb="46">
      <t>スウチ</t>
    </rPh>
    <rPh sb="47" eb="48">
      <t>サ</t>
    </rPh>
    <rPh sb="54" eb="56">
      <t>ルイジ</t>
    </rPh>
    <rPh sb="56" eb="58">
      <t>ダンタイ</t>
    </rPh>
    <rPh sb="58" eb="61">
      <t>ヘイキンチ</t>
    </rPh>
    <rPh sb="64" eb="65">
      <t>ヒク</t>
    </rPh>
    <rPh sb="66" eb="67">
      <t>アタイ</t>
    </rPh>
    <rPh sb="68" eb="70">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</si>
</sst>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97589</c:v>
                </c:pt>
                <c:pt idx="1">
                  <c:v>70528</c:v>
                </c:pt>
                <c:pt idx="2">
                  <c:v>170448</c:v>
                </c:pt>
                <c:pt idx="3">
                  <c:v>113745</c:v>
                </c:pt>
                <c:pt idx="4">
                  <c:v>111916</c:v>
                </c:pt>
              </c:numCache>
            </c:numRef>
          </c:val>
          <c:smooth val="0"/>
        </c:ser>
        <c:dLbls>
          <c:showLegendKey val="0"/>
          <c:showVal val="0"/>
          <c:showCatName val="0"/>
          <c:showSerName val="0"/>
          <c:showPercent val="0"/>
          <c:showBubbleSize val="0"/>
        </c:dLbls>
        <c:marker val="1"/>
        <c:smooth val="0"/>
        <c:axId val="97547392"/>
        <c:axId val="97549312"/>
      </c:lineChart>
      <c:catAx>
        <c:axId val="9754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9312"/>
        <c:crosses val="autoZero"/>
        <c:auto val="1"/>
        <c:lblAlgn val="ctr"/>
        <c:lblOffset val="100"/>
        <c:tickLblSkip val="1"/>
        <c:tickMarkSkip val="1"/>
        <c:noMultiLvlLbl val="0"/>
      </c:catAx>
      <c:valAx>
        <c:axId val="975493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5.99</c:v>
                </c:pt>
                <c:pt idx="1">
                  <c:v>8.42</c:v>
                </c:pt>
                <c:pt idx="2">
                  <c:v>9.75</c:v>
                </c:pt>
                <c:pt idx="3">
                  <c:v>6.54</c:v>
                </c:pt>
                <c:pt idx="4">
                  <c:v>10.8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43.22</c:v>
                </c:pt>
                <c:pt idx="1">
                  <c:v>52.67</c:v>
                </c:pt>
                <c:pt idx="2">
                  <c:v>56.15</c:v>
                </c:pt>
                <c:pt idx="3">
                  <c:v>59.14</c:v>
                </c:pt>
                <c:pt idx="4">
                  <c:v>56.34</c:v>
                </c:pt>
              </c:numCache>
            </c:numRef>
          </c:val>
        </c:ser>
        <c:dLbls>
          <c:showLegendKey val="0"/>
          <c:showVal val="0"/>
          <c:showCatName val="0"/>
          <c:showSerName val="0"/>
          <c:showPercent val="0"/>
          <c:showBubbleSize val="0"/>
        </c:dLbls>
        <c:gapWidth val="250"/>
        <c:overlap val="100"/>
        <c:axId val="97728384"/>
        <c:axId val="9773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2.11</c:v>
                </c:pt>
                <c:pt idx="1">
                  <c:v>8.6999999999999993</c:v>
                </c:pt>
                <c:pt idx="2">
                  <c:v>-0.36</c:v>
                </c:pt>
                <c:pt idx="3">
                  <c:v>-6.65</c:v>
                </c:pt>
                <c:pt idx="4">
                  <c:v>-0.33</c:v>
                </c:pt>
              </c:numCache>
            </c:numRef>
          </c:val>
          <c:smooth val="0"/>
        </c:ser>
        <c:dLbls>
          <c:showLegendKey val="0"/>
          <c:showVal val="0"/>
          <c:showCatName val="0"/>
          <c:showSerName val="0"/>
          <c:showPercent val="0"/>
          <c:showBubbleSize val="0"/>
        </c:dLbls>
        <c:marker val="1"/>
        <c:smooth val="0"/>
        <c:axId val="97728384"/>
        <c:axId val="97734656"/>
      </c:lineChart>
      <c:catAx>
        <c:axId val="977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34656"/>
        <c:crosses val="autoZero"/>
        <c:auto val="1"/>
        <c:lblAlgn val="ctr"/>
        <c:lblOffset val="100"/>
        <c:tickLblSkip val="1"/>
        <c:tickMarkSkip val="1"/>
        <c:noMultiLvlLbl val="0"/>
      </c:catAx>
      <c:valAx>
        <c:axId val="9773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0.03</c:v>
                </c:pt>
                <c:pt idx="4">
                  <c:v>#N/A</c:v>
                </c:pt>
                <c:pt idx="5">
                  <c:v>0</c:v>
                </c:pt>
                <c:pt idx="6">
                  <c:v>#N/A</c:v>
                </c:pt>
                <c:pt idx="7">
                  <c:v>0</c:v>
                </c:pt>
                <c:pt idx="8">
                  <c:v>#N/A</c:v>
                </c:pt>
                <c:pt idx="9">
                  <c:v>0</c:v>
                </c:pt>
              </c:numCache>
            </c:numRef>
          </c:val>
        </c:ser>
        <c:ser>
          <c:idx val="4"/>
          <c:order val="4"/>
          <c:tx>
            <c:strRef>
              <c:f>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0.04</c:v>
                </c:pt>
                <c:pt idx="4">
                  <c:v>#N/A</c:v>
                </c:pt>
                <c:pt idx="5">
                  <c:v>0.05</c:v>
                </c:pt>
                <c:pt idx="6">
                  <c:v>#N/A</c:v>
                </c:pt>
                <c:pt idx="7">
                  <c:v>0.04</c:v>
                </c:pt>
                <c:pt idx="8">
                  <c:v>#N/A</c:v>
                </c:pt>
                <c:pt idx="9">
                  <c:v>0.06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0.64</c:v>
                </c:pt>
                <c:pt idx="4">
                  <c:v>#N/A</c:v>
                </c:pt>
                <c:pt idx="5">
                  <c:v>0.87</c:v>
                </c:pt>
                <c:pt idx="6">
                  <c:v>#N/A</c:v>
                </c:pt>
                <c:pt idx="7">
                  <c:v>0.38</c:v>
                </c:pt>
                <c:pt idx="8">
                  <c:v>#N/A</c:v>
                </c:pt>
                <c:pt idx="9">
                  <c:v>1.26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2.2000000000000002</c:v>
                </c:pt>
                <c:pt idx="2">
                  <c:v>#N/A</c:v>
                </c:pt>
                <c:pt idx="3">
                  <c:v>2.2400000000000002</c:v>
                </c:pt>
                <c:pt idx="4">
                  <c:v>#N/A</c:v>
                </c:pt>
                <c:pt idx="5">
                  <c:v>1.86</c:v>
                </c:pt>
                <c:pt idx="6">
                  <c:v>#N/A</c:v>
                </c:pt>
                <c:pt idx="7">
                  <c:v>1.89</c:v>
                </c:pt>
                <c:pt idx="8">
                  <c:v>#N/A</c:v>
                </c:pt>
                <c:pt idx="9">
                  <c:v>2.12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5.98</c:v>
                </c:pt>
                <c:pt idx="2">
                  <c:v>#N/A</c:v>
                </c:pt>
                <c:pt idx="3">
                  <c:v>8.42</c:v>
                </c:pt>
                <c:pt idx="4">
                  <c:v>#N/A</c:v>
                </c:pt>
                <c:pt idx="5">
                  <c:v>9.74</c:v>
                </c:pt>
                <c:pt idx="6">
                  <c:v>#N/A</c:v>
                </c:pt>
                <c:pt idx="7">
                  <c:v>6.53</c:v>
                </c:pt>
                <c:pt idx="8">
                  <c:v>#N/A</c:v>
                </c:pt>
                <c:pt idx="9">
                  <c:v>10.8</c:v>
                </c:pt>
              </c:numCache>
            </c:numRef>
          </c:val>
        </c:ser>
        <c:dLbls>
          <c:showLegendKey val="0"/>
          <c:showVal val="0"/>
          <c:showCatName val="0"/>
          <c:showSerName val="0"/>
          <c:showPercent val="0"/>
          <c:showBubbleSize val="0"/>
        </c:dLbls>
        <c:gapWidth val="150"/>
        <c:overlap val="100"/>
        <c:axId val="125414784"/>
        <c:axId val="125416576"/>
      </c:barChart>
      <c:catAx>
        <c:axId val="1254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16576"/>
        <c:crosses val="autoZero"/>
        <c:auto val="1"/>
        <c:lblAlgn val="ctr"/>
        <c:lblOffset val="100"/>
        <c:tickLblSkip val="1"/>
        <c:tickMarkSkip val="1"/>
        <c:noMultiLvlLbl val="0"/>
      </c:catAx>
      <c:valAx>
        <c:axId val="12541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1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423</c:v>
                </c:pt>
                <c:pt idx="5">
                  <c:v>415</c:v>
                </c:pt>
                <c:pt idx="8">
                  <c:v>392</c:v>
                </c:pt>
                <c:pt idx="11">
                  <c:v>399</c:v>
                </c:pt>
                <c:pt idx="14">
                  <c:v>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10</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c:v>
                </c:pt>
                <c:pt idx="3">
                  <c:v>117</c:v>
                </c:pt>
                <c:pt idx="6">
                  <c:v>96</c:v>
                </c:pt>
                <c:pt idx="9">
                  <c:v>98</c:v>
                </c:pt>
                <c:pt idx="12">
                  <c:v>106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475</c:v>
                </c:pt>
                <c:pt idx="3">
                  <c:v>465</c:v>
                </c:pt>
                <c:pt idx="6">
                  <c:v>449</c:v>
                </c:pt>
                <c:pt idx="9">
                  <c:v>429</c:v>
                </c:pt>
                <c:pt idx="12">
                  <c:v>396</c:v>
                </c:pt>
              </c:numCache>
            </c:numRef>
          </c:val>
        </c:ser>
        <c:dLbls>
          <c:showLegendKey val="0"/>
          <c:showVal val="0"/>
          <c:showCatName val="0"/>
          <c:showSerName val="0"/>
          <c:showPercent val="0"/>
          <c:showBubbleSize val="0"/>
        </c:dLbls>
        <c:gapWidth val="100"/>
        <c:overlap val="100"/>
        <c:axId val="125233792"/>
        <c:axId val="12524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201</c:v>
                </c:pt>
                <c:pt idx="2">
                  <c:v>#N/A</c:v>
                </c:pt>
                <c:pt idx="3">
                  <c:v>#N/A</c:v>
                </c:pt>
                <c:pt idx="4">
                  <c:v>177</c:v>
                </c:pt>
                <c:pt idx="5">
                  <c:v>#N/A</c:v>
                </c:pt>
                <c:pt idx="6">
                  <c:v>#N/A</c:v>
                </c:pt>
                <c:pt idx="7">
                  <c:v>163</c:v>
                </c:pt>
                <c:pt idx="8">
                  <c:v>#N/A</c:v>
                </c:pt>
                <c:pt idx="9">
                  <c:v>#N/A</c:v>
                </c:pt>
                <c:pt idx="10">
                  <c:v>138</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25233792"/>
        <c:axId val="125244160"/>
      </c:lineChart>
      <c:catAx>
        <c:axId val="1252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44160"/>
        <c:crosses val="autoZero"/>
        <c:auto val="1"/>
        <c:lblAlgn val="ctr"/>
        <c:lblOffset val="100"/>
        <c:tickLblSkip val="1"/>
        <c:tickMarkSkip val="1"/>
        <c:noMultiLvlLbl val="0"/>
      </c:catAx>
      <c:valAx>
        <c:axId val="12524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3582</c:v>
                </c:pt>
                <c:pt idx="5">
                  <c:v>3558</c:v>
                </c:pt>
                <c:pt idx="8">
                  <c:v>3608</c:v>
                </c:pt>
                <c:pt idx="11">
                  <c:v>3622</c:v>
                </c:pt>
                <c:pt idx="14">
                  <c:v>3620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152</c:v>
                </c:pt>
                <c:pt idx="5">
                  <c:v>147</c:v>
                </c:pt>
                <c:pt idx="8">
                  <c:v>124</c:v>
                </c:pt>
                <c:pt idx="11">
                  <c:v>100</c:v>
                </c:pt>
                <c:pt idx="14">
                  <c:v>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2776</c:v>
                </c:pt>
                <c:pt idx="5">
                  <c:v>3183</c:v>
                </c:pt>
                <c:pt idx="8">
                  <c:v>3343</c:v>
                </c:pt>
                <c:pt idx="11">
                  <c:v>3363</c:v>
                </c:pt>
                <c:pt idx="14">
                  <c:v>3251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990</c:v>
                </c:pt>
                <c:pt idx="3">
                  <c:v>988</c:v>
                </c:pt>
                <c:pt idx="6">
                  <c:v>939</c:v>
                </c:pt>
                <c:pt idx="9">
                  <c:v>820</c:v>
                </c:pt>
                <c:pt idx="12">
                  <c:v>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1188</c:v>
                </c:pt>
                <c:pt idx="3">
                  <c:v>1195</c:v>
                </c:pt>
                <c:pt idx="6">
                  <c:v>1159</c:v>
                </c:pt>
                <c:pt idx="9">
                  <c:v>1026</c:v>
                </c:pt>
                <c:pt idx="12">
                  <c:v>1088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3988</c:v>
                </c:pt>
                <c:pt idx="3">
                  <c:v>3901</c:v>
                </c:pt>
                <c:pt idx="6">
                  <c:v>3939</c:v>
                </c:pt>
                <c:pt idx="9">
                  <c:v>3956</c:v>
                </c:pt>
                <c:pt idx="12">
                  <c:v>4002</c:v>
                </c:pt>
              </c:numCache>
            </c:numRef>
          </c:val>
        </c:ser>
        <c:dLbls>
          <c:showLegendKey val="0"/>
          <c:showVal val="0"/>
          <c:showCatName val="0"/>
          <c:showSerName val="0"/>
          <c:showPercent val="0"/>
          <c:showBubbleSize val="0"/>
        </c:dLbls>
        <c:gapWidth val="100"/>
        <c:overlap val="100"/>
        <c:axId val="125074048"/>
        <c:axId val="12508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074048"/>
        <c:axId val="125080320"/>
      </c:lineChart>
      <c:catAx>
        <c:axId val="1250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80320"/>
        <c:crosses val="autoZero"/>
        <c:auto val="1"/>
        <c:lblAlgn val="ctr"/>
        <c:lblOffset val="100"/>
        <c:tickLblSkip val="1"/>
        <c:tickMarkSkip val="1"/>
        <c:noMultiLvlLbl val="0"/>
      </c:catAx>
      <c:valAx>
        <c:axId val="12508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{DF892EBF-2886-42AE-8929-9AAF2277AC43}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{1DD87EAC-DB4D-4CEB-BB21-7C47057F9F80}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{BCFF3CE7-7C6E-4BCB-AB0E-925BB98154C7}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{1A934F78-0A12-4478-A686-8C7FCEF48BFB}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{0C4C87EB-A4A3-4615-894C-5FD1EBCE6E04}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{57A2D3B6-351E-4318-A10F-BAE04390CE39}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{1BD27F44-26FE-4117-84AE-610C4D090331}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{4FD71D62-EB3A-414C-A329-B0634C77BBF0}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{55642D2B-70AC-4618-8482-E12E64D7B066}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{5F216EAE-DF44-48FA-986C-B96BDBEBDB6E}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962368"/>
        <c:axId val="111989120"/>
      </c:scatterChart>
      <c:valAx>
        <c:axId val="111962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989120"/>
        <c:crosses val="autoZero"/>
        <c:crossBetween val="midCat"/>
      </c:valAx>
      <c:valAx>
        <c:axId val="111989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96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{95EAE756-CBCA-486E-9F8E-73BD72158C2E}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{73AA1C20-460D-4ADE-B4C1-D3313C039730}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{4E45E2B4-E94E-45A6-A02C-BF157B2DF9F9}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{BDE061AA-4B29-4C65-BF31-4BA53F7FD9E7}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{753F8A67-C63B-401D-8397-14E91FEDD48A}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6.8</c:v>
                </c:pt>
                <c:pt idx="2">
                  <c:v>6.4</c:v>
                </c:pt>
                <c:pt idx="3">
                  <c:v>5.7</c:v>
                </c:pt>
                <c:pt idx="4">
                  <c:v>5.2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{297C043B-5986-4CB2-A6D4-13F42E6E96E9}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{A23A7EEC-709B-4FBC-BF2A-958EDBEDA2B4}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{56535D2F-BA99-4FC4-8D06-B117E927AC88}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{4EE32944-F199-43B2-9CEA-71FB8C9E29AC}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{E1DEA7D0-5C6F-4457-8FB9-E6E335668E51}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12088576"/>
        <c:axId val="112090496"/>
      </c:scatterChart>
      <c:valAx>
        <c:axId val="11208857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090496"/>
        <c:crosses val="autoZero"/>
        <c:crossBetween val="midCat"/>
      </c:valAx>
      <c:valAx>
        <c:axId val="11209049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08857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平成１６年度をピークとして元利償還金は減少している。ただし、地方債の現在高は増加しているため今後実質公債費比率の悪化が懸念される。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前年度までは</a:t>
          </a:r>
          <a:r>
            <a:rPr kumimoji="1" lang="ja-JP" altLang="ja-JP" sz="1300">
              <a:solidFill>
                <a:schemeClr val="dk1"/>
              </a:solidFill>
              <a:effectLst/>
              <a:latin typeface="+mn-lt"/>
              <a:ea typeface="+mn-ea"/>
              <a:cs typeface="+mn-cs"/>
            </a:rPr>
            <a:t>将来負担比率の分子が年々減少して</a:t>
          </a:r>
          <a:r>
            <a:rPr kumimoji="1" lang="ja-JP" altLang="en-US" sz="1300">
              <a:solidFill>
                <a:schemeClr val="dk1"/>
              </a:solidFill>
              <a:effectLst/>
              <a:latin typeface="+mn-lt"/>
              <a:ea typeface="+mn-ea"/>
              <a:cs typeface="+mn-cs"/>
            </a:rPr>
            <a:t>きたが、平成２７年度は充当可能基金の減少と地方債現在高の増によりより、増加に転じた。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適正な基金運用と地方債発行の抑制に努め、将来負担比率が悪化しないよう努める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基準財政収入額においては、</a:t>
          </a:r>
          <a:r>
            <a:rPr kumimoji="1" lang="ja-JP" altLang="en-US" sz="1300">
              <a:solidFill>
                <a:schemeClr val="dk1"/>
              </a:solidFill>
              <a:effectLst/>
              <a:latin typeface="+mn-lt"/>
              <a:ea typeface="+mn-ea"/>
              <a:cs typeface="+mn-cs"/>
            </a:rPr>
            <a:t>普通交付税における人口減少等特別対策費</a:t>
          </a:r>
          <a:r>
            <a:rPr kumimoji="1" lang="ja-JP" altLang="ja-JP" sz="1300">
              <a:solidFill>
                <a:schemeClr val="dk1"/>
              </a:solidFill>
              <a:effectLst/>
              <a:latin typeface="+mn-lt"/>
              <a:ea typeface="+mn-ea"/>
              <a:cs typeface="+mn-cs"/>
            </a:rPr>
            <a:t>により大幅な増額要因があったものの、依然として大川ダム関連の大規模償却資産の償却による固定資産税の減等、大きな減額要因がある。</a:t>
          </a:r>
          <a:endParaRPr lang="ja-JP" altLang="ja-JP" sz="1300">
            <a:effectLst/>
          </a:endParaRPr>
        </a:p>
        <a:p>
          <a:r>
            <a:rPr kumimoji="1" lang="ja-JP" altLang="ja-JP" sz="1300">
              <a:solidFill>
                <a:schemeClr val="dk1"/>
              </a:solidFill>
              <a:effectLst/>
              <a:latin typeface="+mn-lt"/>
              <a:ea typeface="+mn-ea"/>
              <a:cs typeface="+mn-cs"/>
            </a:rPr>
            <a:t>　基準財政需要額においては、人口減少による少子高齢化・戸籍数の減少等が大きく影響しており、少子化対策及び企業誘致の促進、税の徴収率向上に努める必要がある。</a:t>
          </a:r>
          <a:endParaRPr kumimoji="0"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2" name="直線コネクタ 71"/>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162378</xdr:rowOff>
    </xdr:to>
    <xdr:cxnSp macro="">
      <xdr:nvCxnSpPr>
        <xdr:cNvPr id="75" name="直線コネクタ 74"/>
        <xdr:cNvCxnSpPr/>
      </xdr:nvCxnSpPr>
      <xdr:spPr>
        <a:xfrm>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8" name="直線コネクタ 77"/>
        <xdr:cNvCxnSpPr/>
      </xdr:nvCxnSpPr>
      <xdr:spPr>
        <a:xfrm>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89"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1" name="テキスト ボックス 90"/>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3" name="テキスト ボックス 92"/>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5" name="テキスト ボックス 94"/>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a:t>
          </a:r>
          <a:r>
            <a:rPr kumimoji="1" lang="ja-JP" altLang="en-US" sz="1300">
              <a:solidFill>
                <a:schemeClr val="dk1"/>
              </a:solidFill>
              <a:effectLst/>
              <a:latin typeface="+mn-lt"/>
              <a:ea typeface="+mn-ea"/>
              <a:cs typeface="+mn-cs"/>
            </a:rPr>
            <a:t>３．３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７８．７</a:t>
          </a:r>
          <a:r>
            <a:rPr kumimoji="1" lang="ja-JP" altLang="ja-JP" sz="1300">
              <a:solidFill>
                <a:schemeClr val="dk1"/>
              </a:solidFill>
              <a:effectLst/>
              <a:latin typeface="+mn-lt"/>
              <a:ea typeface="+mn-ea"/>
              <a:cs typeface="+mn-cs"/>
            </a:rPr>
            <a:t>％となった。今後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、定員適正化計画の推進による人件費や行政改革を基本とし、義務的経費の削減に努める。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62</xdr:row>
      <xdr:rowOff>20320</xdr:rowOff>
    </xdr:to>
    <xdr:cxnSp macro="">
      <xdr:nvCxnSpPr>
        <xdr:cNvPr id="130" name="直線コネクタ 129"/>
        <xdr:cNvCxnSpPr/>
      </xdr:nvCxnSpPr>
      <xdr:spPr>
        <a:xfrm flipV="1">
          <a:off x="4114800" y="1049096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62</xdr:row>
      <xdr:rowOff>20320</xdr:rowOff>
    </xdr:to>
    <xdr:cxnSp macro="">
      <xdr:nvCxnSpPr>
        <xdr:cNvPr id="133" name="直線コネクタ 132"/>
        <xdr:cNvCxnSpPr/>
      </xdr:nvCxnSpPr>
      <xdr:spPr>
        <a:xfrm>
          <a:off x="3225800" y="1043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88138</xdr:rowOff>
    </xdr:from>
    <xdr:to>
      <xdr:col>4</xdr:col>
      <xdr:colOff>482600</xdr:colOff>
      <xdr:row>60</xdr:row>
      <xdr:rowOff>146050</xdr:rowOff>
    </xdr:to>
    <xdr:cxnSp macro="">
      <xdr:nvCxnSpPr>
        <xdr:cNvPr id="136" name="直線コネクタ 135"/>
        <xdr:cNvCxnSpPr/>
      </xdr:nvCxnSpPr>
      <xdr:spPr>
        <a:xfrm>
          <a:off x="2336800" y="103751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61</xdr:row>
      <xdr:rowOff>104902</xdr:rowOff>
    </xdr:to>
    <xdr:cxnSp macro="">
      <xdr:nvCxnSpPr>
        <xdr:cNvPr id="139" name="直線コネクタ 138"/>
        <xdr:cNvCxnSpPr/>
      </xdr:nvCxnSpPr>
      <xdr:spPr>
        <a:xfrm flipV="1">
          <a:off x="1447800" y="1037513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153162</xdr:rowOff>
    </xdr:from>
    <xdr:to>
      <xdr:col>7</xdr:col>
      <xdr:colOff>203200</xdr:colOff>
      <xdr:row>61</xdr:row>
      <xdr:rowOff>83312</xdr:rowOff>
    </xdr:to>
    <xdr:sp macro="" textlink="">
      <xdr:nvSpPr>
        <xdr:cNvPr id="149" name="円/楕円 148"/>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169689</xdr:rowOff>
    </xdr:from>
    <xdr:ext cx="762000" cy="259045"/>
    <xdr:sp macro="" textlink="">
      <xdr:nvSpPr>
        <xdr:cNvPr id="150" name="財政構造の弾力性該当値テキスト"/>
        <xdr:cNvSpPr txBox="1"/>
      </xdr:nvSpPr>
      <xdr:spPr>
        <a:xfrm>
          <a:off x="50419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1" name="円/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3" name="円/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37338</xdr:rowOff>
    </xdr:from>
    <xdr:to>
      <xdr:col>3</xdr:col>
      <xdr:colOff>330200</xdr:colOff>
      <xdr:row>60</xdr:row>
      <xdr:rowOff>138938</xdr:rowOff>
    </xdr:to>
    <xdr:sp macro="" textlink="">
      <xdr:nvSpPr>
        <xdr:cNvPr id="155" name="円/楕円 154"/>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149115</xdr:rowOff>
    </xdr:from>
    <xdr:ext cx="762000" cy="259045"/>
    <xdr:sp macro="" textlink="">
      <xdr:nvSpPr>
        <xdr:cNvPr id="156" name="テキスト ボックス 155"/>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57" name="円/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58" name="テキスト ボックス 157"/>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[236,802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a:t>
          </a:r>
          <a:r>
            <a:rPr kumimoji="1" lang="ja-JP" altLang="en-US" sz="1300">
              <a:solidFill>
                <a:schemeClr val="dk1"/>
              </a:solidFill>
              <a:effectLst/>
              <a:latin typeface="+mn-lt"/>
              <a:ea typeface="+mn-ea"/>
              <a:cs typeface="+mn-cs"/>
            </a:rPr>
            <a:t>については、職員数の減等により昨年度より減少したものの、</a:t>
          </a:r>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固定資産台帳整備をはじめとする委託料の増大により、</a:t>
          </a:r>
          <a:r>
            <a:rPr kumimoji="1" lang="ja-JP" altLang="ja-JP" sz="1300">
              <a:solidFill>
                <a:schemeClr val="dk1"/>
              </a:solidFill>
              <a:effectLst/>
              <a:latin typeface="+mn-lt"/>
              <a:ea typeface="+mn-ea"/>
              <a:cs typeface="+mn-cs"/>
            </a:rPr>
            <a:t>増加傾向にある</a:t>
          </a:r>
          <a:r>
            <a:rPr kumimoji="1" lang="ja-JP" altLang="en-US" sz="1300">
              <a:solidFill>
                <a:schemeClr val="dk1"/>
              </a:solidFill>
              <a:effectLst/>
              <a:latin typeface="+mn-lt"/>
              <a:ea typeface="+mn-ea"/>
              <a:cs typeface="+mn-cs"/>
            </a:rPr>
            <a:t>が、今後も、</a:t>
          </a:r>
          <a:r>
            <a:rPr kumimoji="1" lang="ja-JP" altLang="ja-JP" sz="1300">
              <a:solidFill>
                <a:schemeClr val="dk1"/>
              </a:solidFill>
              <a:effectLst/>
              <a:latin typeface="+mn-lt"/>
              <a:ea typeface="+mn-ea"/>
              <a:cs typeface="+mn-cs"/>
            </a:rPr>
            <a:t>効率的な財政運営に努め</a:t>
          </a:r>
          <a:r>
            <a:rPr kumimoji="1" lang="ja-JP" altLang="en-US" sz="1300">
              <a:solidFill>
                <a:schemeClr val="dk1"/>
              </a:solidFill>
              <a:effectLst/>
              <a:latin typeface="+mn-lt"/>
              <a:ea typeface="+mn-ea"/>
              <a:cs typeface="+mn-cs"/>
            </a:rPr>
            <a:t>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73893</xdr:rowOff>
    </xdr:from>
    <xdr:to>
      <xdr:col>7</xdr:col>
      <xdr:colOff>152400</xdr:colOff>
      <xdr:row>83</xdr:row>
      <xdr:rowOff>120489</xdr:rowOff>
    </xdr:to>
    <xdr:cxnSp macro="">
      <xdr:nvCxnSpPr>
        <xdr:cNvPr id="193" name="直線コネクタ 192"/>
        <xdr:cNvCxnSpPr/>
      </xdr:nvCxnSpPr>
      <xdr:spPr>
        <a:xfrm>
          <a:off x="4114800" y="14304243"/>
          <a:ext cx="8382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144552</xdr:rowOff>
    </xdr:from>
    <xdr:to>
      <xdr:col>6</xdr:col>
      <xdr:colOff>0</xdr:colOff>
      <xdr:row>83</xdr:row>
      <xdr:rowOff>73893</xdr:rowOff>
    </xdr:to>
    <xdr:cxnSp macro="">
      <xdr:nvCxnSpPr>
        <xdr:cNvPr id="196" name="直線コネクタ 195"/>
        <xdr:cNvCxnSpPr/>
      </xdr:nvCxnSpPr>
      <xdr:spPr>
        <a:xfrm>
          <a:off x="3225800" y="14203452"/>
          <a:ext cx="889000" cy="10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123467</xdr:rowOff>
    </xdr:from>
    <xdr:to>
      <xdr:col>4</xdr:col>
      <xdr:colOff>482600</xdr:colOff>
      <xdr:row>82</xdr:row>
      <xdr:rowOff>144552</xdr:rowOff>
    </xdr:to>
    <xdr:cxnSp macro="">
      <xdr:nvCxnSpPr>
        <xdr:cNvPr id="199" name="直線コネクタ 198"/>
        <xdr:cNvCxnSpPr/>
      </xdr:nvCxnSpPr>
      <xdr:spPr>
        <a:xfrm>
          <a:off x="2336800" y="14182367"/>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123467</xdr:rowOff>
    </xdr:from>
    <xdr:to>
      <xdr:col>3</xdr:col>
      <xdr:colOff>279400</xdr:colOff>
      <xdr:row>82</xdr:row>
      <xdr:rowOff>157784</xdr:rowOff>
    </xdr:to>
    <xdr:cxnSp macro="">
      <xdr:nvCxnSpPr>
        <xdr:cNvPr id="202" name="直線コネクタ 201"/>
        <xdr:cNvCxnSpPr/>
      </xdr:nvCxnSpPr>
      <xdr:spPr>
        <a:xfrm flipV="1">
          <a:off x="1447800" y="14182367"/>
          <a:ext cx="889000" cy="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69689</xdr:rowOff>
    </xdr:from>
    <xdr:to>
      <xdr:col>7</xdr:col>
      <xdr:colOff>203200</xdr:colOff>
      <xdr:row>83</xdr:row>
      <xdr:rowOff>171289</xdr:rowOff>
    </xdr:to>
    <xdr:sp macro="" textlink="">
      <xdr:nvSpPr>
        <xdr:cNvPr id="212" name="円/楕円 211"/>
        <xdr:cNvSpPr/>
      </xdr:nvSpPr>
      <xdr:spPr>
        <a:xfrm>
          <a:off x="4902200" y="143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86216</xdr:rowOff>
    </xdr:from>
    <xdr:ext cx="762000" cy="259045"/>
    <xdr:sp macro="" textlink="">
      <xdr:nvSpPr>
        <xdr:cNvPr id="213" name="人件費・物件費等の状況該当値テキスト"/>
        <xdr:cNvSpPr txBox="1"/>
      </xdr:nvSpPr>
      <xdr:spPr>
        <a:xfrm>
          <a:off x="5041900" y="1414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236,802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23093</xdr:rowOff>
    </xdr:from>
    <xdr:to>
      <xdr:col>6</xdr:col>
      <xdr:colOff>50800</xdr:colOff>
      <xdr:row>83</xdr:row>
      <xdr:rowOff>124693</xdr:rowOff>
    </xdr:to>
    <xdr:sp macro="" textlink="">
      <xdr:nvSpPr>
        <xdr:cNvPr id="214" name="円/楕円 213"/>
        <xdr:cNvSpPr/>
      </xdr:nvSpPr>
      <xdr:spPr>
        <a:xfrm>
          <a:off x="4064000" y="142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134870</xdr:rowOff>
    </xdr:from>
    <xdr:ext cx="736600" cy="259045"/>
    <xdr:sp macro="" textlink="">
      <xdr:nvSpPr>
        <xdr:cNvPr id="215" name="テキスト ボックス 214"/>
        <xdr:cNvSpPr txBox="1"/>
      </xdr:nvSpPr>
      <xdr:spPr>
        <a:xfrm>
          <a:off x="3733800" y="1402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93752</xdr:rowOff>
    </xdr:from>
    <xdr:to>
      <xdr:col>4</xdr:col>
      <xdr:colOff>533400</xdr:colOff>
      <xdr:row>83</xdr:row>
      <xdr:rowOff>23902</xdr:rowOff>
    </xdr:to>
    <xdr:sp macro="" textlink="">
      <xdr:nvSpPr>
        <xdr:cNvPr id="216" name="円/楕円 215"/>
        <xdr:cNvSpPr/>
      </xdr:nvSpPr>
      <xdr:spPr>
        <a:xfrm>
          <a:off x="3175000" y="14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34079</xdr:rowOff>
    </xdr:from>
    <xdr:ext cx="762000" cy="259045"/>
    <xdr:sp macro="" textlink="">
      <xdr:nvSpPr>
        <xdr:cNvPr id="217" name="テキスト ボックス 216"/>
        <xdr:cNvSpPr txBox="1"/>
      </xdr:nvSpPr>
      <xdr:spPr>
        <a:xfrm>
          <a:off x="2844800" y="1392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72667</xdr:rowOff>
    </xdr:from>
    <xdr:to>
      <xdr:col>3</xdr:col>
      <xdr:colOff>330200</xdr:colOff>
      <xdr:row>83</xdr:row>
      <xdr:rowOff>2817</xdr:rowOff>
    </xdr:to>
    <xdr:sp macro="" textlink="">
      <xdr:nvSpPr>
        <xdr:cNvPr id="218" name="円/楕円 217"/>
        <xdr:cNvSpPr/>
      </xdr:nvSpPr>
      <xdr:spPr>
        <a:xfrm>
          <a:off x="2286000" y="141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12994</xdr:rowOff>
    </xdr:from>
    <xdr:ext cx="762000" cy="259045"/>
    <xdr:sp macro="" textlink="">
      <xdr:nvSpPr>
        <xdr:cNvPr id="219" name="テキスト ボックス 218"/>
        <xdr:cNvSpPr txBox="1"/>
      </xdr:nvSpPr>
      <xdr:spPr>
        <a:xfrm>
          <a:off x="1955800" y="139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106984</xdr:rowOff>
    </xdr:from>
    <xdr:to>
      <xdr:col>2</xdr:col>
      <xdr:colOff>127000</xdr:colOff>
      <xdr:row>83</xdr:row>
      <xdr:rowOff>37134</xdr:rowOff>
    </xdr:to>
    <xdr:sp macro="" textlink="">
      <xdr:nvSpPr>
        <xdr:cNvPr id="220" name="円/楕円 219"/>
        <xdr:cNvSpPr/>
      </xdr:nvSpPr>
      <xdr:spPr>
        <a:xfrm>
          <a:off x="1397000" y="14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47311</xdr:rowOff>
    </xdr:from>
    <xdr:ext cx="762000" cy="259045"/>
    <xdr:sp macro="" textlink="">
      <xdr:nvSpPr>
        <xdr:cNvPr id="221" name="テキスト ボックス 220"/>
        <xdr:cNvSpPr txBox="1"/>
      </xdr:nvSpPr>
      <xdr:spPr>
        <a:xfrm>
          <a:off x="1066800" y="1393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階層の変動はあるものの、今後もより一層の給与適正化に努める。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14732</xdr:rowOff>
    </xdr:to>
    <xdr:cxnSp macro="">
      <xdr:nvCxnSpPr>
        <xdr:cNvPr id="253" name="直線コネクタ 252"/>
        <xdr:cNvCxnSpPr/>
      </xdr:nvCxnSpPr>
      <xdr:spPr>
        <a:xfrm flipV="1">
          <a:off x="16179800" y="147353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14732</xdr:rowOff>
    </xdr:to>
    <xdr:cxnSp macro="">
      <xdr:nvCxnSpPr>
        <xdr:cNvPr id="256" name="直線コネクタ 255"/>
        <xdr:cNvCxnSpPr/>
      </xdr:nvCxnSpPr>
      <xdr:spPr>
        <a:xfrm>
          <a:off x="15290800" y="1471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88</xdr:row>
      <xdr:rowOff>4826</xdr:rowOff>
    </xdr:to>
    <xdr:cxnSp macro="">
      <xdr:nvCxnSpPr>
        <xdr:cNvPr id="259" name="直線コネクタ 258"/>
        <xdr:cNvCxnSpPr/>
      </xdr:nvCxnSpPr>
      <xdr:spPr>
        <a:xfrm flipV="1">
          <a:off x="14401800" y="1471117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4826</xdr:rowOff>
    </xdr:to>
    <xdr:cxnSp macro="">
      <xdr:nvCxnSpPr>
        <xdr:cNvPr id="262" name="直線コネクタ 261"/>
        <xdr:cNvCxnSpPr/>
      </xdr:nvCxnSpPr>
      <xdr:spPr>
        <a:xfrm>
          <a:off x="13512800" y="150827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2" name="円/楕円 271"/>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3"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4" name="円/楕円 273"/>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5" name="テキスト ボックス 274"/>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6" name="円/楕円 275"/>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7" name="テキスト ボックス 276"/>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8" name="円/楕円 277"/>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9" name="テキスト ボックス 278"/>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115824</xdr:rowOff>
    </xdr:from>
    <xdr:to>
      <xdr:col>19</xdr:col>
      <xdr:colOff>533400</xdr:colOff>
      <xdr:row>88</xdr:row>
      <xdr:rowOff>45974</xdr:rowOff>
    </xdr:to>
    <xdr:sp macro="" textlink="">
      <xdr:nvSpPr>
        <xdr:cNvPr id="280" name="円/楕円 279"/>
        <xdr:cNvSpPr/>
      </xdr:nvSpPr>
      <xdr:spPr>
        <a:xfrm>
          <a:off x="13462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30751</xdr:rowOff>
    </xdr:from>
    <xdr:ext cx="762000" cy="259045"/>
    <xdr:sp macro="" textlink="">
      <xdr:nvSpPr>
        <xdr:cNvPr id="281" name="テキスト ボックス 280"/>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町民福祉等の適正水準を維持しながらも、類似団体を下回っている。これまで同様、適正な定員の管理を目指す。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48369</xdr:rowOff>
    </xdr:from>
    <xdr:to>
      <xdr:col>24</xdr:col>
      <xdr:colOff>558800</xdr:colOff>
      <xdr:row>61</xdr:row>
      <xdr:rowOff>92492</xdr:rowOff>
    </xdr:to>
    <xdr:cxnSp macro="">
      <xdr:nvCxnSpPr>
        <xdr:cNvPr id="318" name="直線コネクタ 317"/>
        <xdr:cNvCxnSpPr/>
      </xdr:nvCxnSpPr>
      <xdr:spPr>
        <a:xfrm flipV="1">
          <a:off x="16179800" y="10506819"/>
          <a:ext cx="8382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64915</xdr:rowOff>
    </xdr:from>
    <xdr:to>
      <xdr:col>23</xdr:col>
      <xdr:colOff>406400</xdr:colOff>
      <xdr:row>61</xdr:row>
      <xdr:rowOff>92492</xdr:rowOff>
    </xdr:to>
    <xdr:cxnSp macro="">
      <xdr:nvCxnSpPr>
        <xdr:cNvPr id="321" name="直線コネクタ 320"/>
        <xdr:cNvCxnSpPr/>
      </xdr:nvCxnSpPr>
      <xdr:spPr>
        <a:xfrm>
          <a:off x="15290800" y="1052336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61468</xdr:rowOff>
    </xdr:from>
    <xdr:to>
      <xdr:col>22</xdr:col>
      <xdr:colOff>203200</xdr:colOff>
      <xdr:row>61</xdr:row>
      <xdr:rowOff>64915</xdr:rowOff>
    </xdr:to>
    <xdr:cxnSp macro="">
      <xdr:nvCxnSpPr>
        <xdr:cNvPr id="324" name="直線コネクタ 323"/>
        <xdr:cNvCxnSpPr/>
      </xdr:nvCxnSpPr>
      <xdr:spPr>
        <a:xfrm>
          <a:off x="14401800" y="1051991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61468</xdr:rowOff>
    </xdr:to>
    <xdr:cxnSp macro="">
      <xdr:nvCxnSpPr>
        <xdr:cNvPr id="327" name="直線コネクタ 326"/>
        <xdr:cNvCxnSpPr/>
      </xdr:nvCxnSpPr>
      <xdr:spPr>
        <a:xfrm>
          <a:off x="13512800" y="1049854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169019</xdr:rowOff>
    </xdr:from>
    <xdr:to>
      <xdr:col>24</xdr:col>
      <xdr:colOff>609600</xdr:colOff>
      <xdr:row>61</xdr:row>
      <xdr:rowOff>99169</xdr:rowOff>
    </xdr:to>
    <xdr:sp macro="" textlink="">
      <xdr:nvSpPr>
        <xdr:cNvPr id="337" name="円/楕円 336"/>
        <xdr:cNvSpPr/>
      </xdr:nvSpPr>
      <xdr:spPr>
        <a:xfrm>
          <a:off x="16967200" y="10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14096</xdr:rowOff>
    </xdr:from>
    <xdr:ext cx="762000" cy="259045"/>
    <xdr:sp macro="" textlink="">
      <xdr:nvSpPr>
        <xdr:cNvPr id="338" name="定員管理の状況該当値テキスト"/>
        <xdr:cNvSpPr txBox="1"/>
      </xdr:nvSpPr>
      <xdr:spPr>
        <a:xfrm>
          <a:off x="17106900" y="1030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41692</xdr:rowOff>
    </xdr:from>
    <xdr:to>
      <xdr:col>23</xdr:col>
      <xdr:colOff>457200</xdr:colOff>
      <xdr:row>61</xdr:row>
      <xdr:rowOff>143292</xdr:rowOff>
    </xdr:to>
    <xdr:sp macro="" textlink="">
      <xdr:nvSpPr>
        <xdr:cNvPr id="339" name="円/楕円 338"/>
        <xdr:cNvSpPr/>
      </xdr:nvSpPr>
      <xdr:spPr>
        <a:xfrm>
          <a:off x="16129000" y="105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153469</xdr:rowOff>
    </xdr:from>
    <xdr:ext cx="736600" cy="259045"/>
    <xdr:sp macro="" textlink="">
      <xdr:nvSpPr>
        <xdr:cNvPr id="340" name="テキスト ボックス 339"/>
        <xdr:cNvSpPr txBox="1"/>
      </xdr:nvSpPr>
      <xdr:spPr>
        <a:xfrm>
          <a:off x="15798800" y="10269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14115</xdr:rowOff>
    </xdr:from>
    <xdr:to>
      <xdr:col>22</xdr:col>
      <xdr:colOff>254000</xdr:colOff>
      <xdr:row>61</xdr:row>
      <xdr:rowOff>115715</xdr:rowOff>
    </xdr:to>
    <xdr:sp macro="" textlink="">
      <xdr:nvSpPr>
        <xdr:cNvPr id="341" name="円/楕円 340"/>
        <xdr:cNvSpPr/>
      </xdr:nvSpPr>
      <xdr:spPr>
        <a:xfrm>
          <a:off x="152400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125892</xdr:rowOff>
    </xdr:from>
    <xdr:ext cx="762000" cy="259045"/>
    <xdr:sp macro="" textlink="">
      <xdr:nvSpPr>
        <xdr:cNvPr id="342" name="テキスト ボックス 341"/>
        <xdr:cNvSpPr txBox="1"/>
      </xdr:nvSpPr>
      <xdr:spPr>
        <a:xfrm>
          <a:off x="14909800" y="1024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10668</xdr:rowOff>
    </xdr:from>
    <xdr:to>
      <xdr:col>21</xdr:col>
      <xdr:colOff>50800</xdr:colOff>
      <xdr:row>61</xdr:row>
      <xdr:rowOff>112268</xdr:rowOff>
    </xdr:to>
    <xdr:sp macro="" textlink="">
      <xdr:nvSpPr>
        <xdr:cNvPr id="343" name="円/楕円 342"/>
        <xdr:cNvSpPr/>
      </xdr:nvSpPr>
      <xdr:spPr>
        <a:xfrm>
          <a:off x="14351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122445</xdr:rowOff>
    </xdr:from>
    <xdr:ext cx="762000" cy="259045"/>
    <xdr:sp macro="" textlink="">
      <xdr:nvSpPr>
        <xdr:cNvPr id="344" name="テキスト ボックス 343"/>
        <xdr:cNvSpPr txBox="1"/>
      </xdr:nvSpPr>
      <xdr:spPr>
        <a:xfrm>
          <a:off x="14020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5" name="円/楕円 344"/>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101073</xdr:rowOff>
    </xdr:from>
    <xdr:ext cx="762000" cy="259045"/>
    <xdr:sp macro="" textlink="">
      <xdr:nvSpPr>
        <xdr:cNvPr id="346" name="テキスト ボックス 345"/>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普通交付税の増及び</a:t>
          </a:r>
          <a:r>
            <a:rPr kumimoji="1" lang="ja-JP" altLang="ja-JP" sz="1300">
              <a:solidFill>
                <a:schemeClr val="dk1"/>
              </a:solidFill>
              <a:effectLst/>
              <a:latin typeface="+mn-lt"/>
              <a:ea typeface="+mn-ea"/>
              <a:cs typeface="+mn-cs"/>
            </a:rPr>
            <a:t>元利償還金の減により、前年度より０．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ポイント減少している。今後も新規起債に関しては事業計画を選別し、負担の抑制に努めていく。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160782</xdr:rowOff>
    </xdr:to>
    <xdr:cxnSp macro="">
      <xdr:nvCxnSpPr>
        <xdr:cNvPr id="377" name="直線コネクタ 376"/>
        <xdr:cNvCxnSpPr/>
      </xdr:nvCxnSpPr>
      <xdr:spPr>
        <a:xfrm flipV="1">
          <a:off x="16179800" y="699465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160782</xdr:rowOff>
    </xdr:from>
    <xdr:to>
      <xdr:col>23</xdr:col>
      <xdr:colOff>406400</xdr:colOff>
      <xdr:row>41</xdr:row>
      <xdr:rowOff>23114</xdr:rowOff>
    </xdr:to>
    <xdr:cxnSp macro="">
      <xdr:nvCxnSpPr>
        <xdr:cNvPr id="380" name="直線コネクタ 379"/>
        <xdr:cNvCxnSpPr/>
      </xdr:nvCxnSpPr>
      <xdr:spPr>
        <a:xfrm flipV="1">
          <a:off x="15290800" y="701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42418</xdr:rowOff>
    </xdr:to>
    <xdr:cxnSp macro="">
      <xdr:nvCxnSpPr>
        <xdr:cNvPr id="383" name="直線コネクタ 382"/>
        <xdr:cNvCxnSpPr/>
      </xdr:nvCxnSpPr>
      <xdr:spPr>
        <a:xfrm flipV="1">
          <a:off x="14401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76200</xdr:rowOff>
    </xdr:to>
    <xdr:cxnSp macro="">
      <xdr:nvCxnSpPr>
        <xdr:cNvPr id="386" name="直線コネクタ 385"/>
        <xdr:cNvCxnSpPr/>
      </xdr:nvCxnSpPr>
      <xdr:spPr>
        <a:xfrm flipV="1">
          <a:off x="13512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109982</xdr:rowOff>
    </xdr:from>
    <xdr:to>
      <xdr:col>23</xdr:col>
      <xdr:colOff>457200</xdr:colOff>
      <xdr:row>41</xdr:row>
      <xdr:rowOff>40132</xdr:rowOff>
    </xdr:to>
    <xdr:sp macro="" textlink="">
      <xdr:nvSpPr>
        <xdr:cNvPr id="398" name="円/楕円 397"/>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50309</xdr:rowOff>
    </xdr:from>
    <xdr:ext cx="736600" cy="259045"/>
    <xdr:sp macro="" textlink="">
      <xdr:nvSpPr>
        <xdr:cNvPr id="399" name="テキスト ボックス 398"/>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0" name="円/楕円 399"/>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401" name="テキスト ボックス 400"/>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2" name="円/楕円 401"/>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3" name="テキスト ボックス 402"/>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4" name="円/楕円 403"/>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5" name="テキスト ボックス 40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平成２３年度から将来負担比率は発生していない。</a:t>
          </a:r>
          <a:endParaRPr lang="ja-JP" altLang="ja-JP" sz="1300">
            <a:effectLst/>
          </a:endParaRPr>
        </a:p>
        <a:p>
          <a:r>
            <a:rPr kumimoji="1" lang="ja-JP" altLang="ja-JP" sz="1300">
              <a:solidFill>
                <a:schemeClr val="dk1"/>
              </a:solidFill>
              <a:effectLst/>
              <a:latin typeface="+mn-lt"/>
              <a:ea typeface="+mn-ea"/>
              <a:cs typeface="+mn-cs"/>
            </a:rPr>
            <a:t>　要因としては、財政調整基金等の充当可能基金が大きく増加したことである。今後も公債等の義務的経費の削減を進めていき、財政の健全化に努める。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２</a:t>
          </a:r>
          <a:r>
            <a:rPr kumimoji="1" lang="ja-JP" altLang="en-US" sz="1300">
              <a:solidFill>
                <a:schemeClr val="dk1"/>
              </a:solidFill>
              <a:effectLst/>
              <a:latin typeface="+mn-lt"/>
              <a:ea typeface="+mn-ea"/>
              <a:cs typeface="+mn-cs"/>
            </a:rPr>
            <a:t>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４％と類似団体平均より若干上回っているが、当町は広大な面積に集落が点在する地域形態から福祉行政の遂行には一定のマンパ</a:t>
          </a:r>
          <a:r>
            <a:rPr kumimoji="1" lang="ja-JP" altLang="en-US" sz="1300">
              <a:solidFill>
                <a:schemeClr val="dk1"/>
              </a:solidFill>
              <a:effectLst/>
              <a:latin typeface="+mn-lt"/>
              <a:ea typeface="+mn-ea"/>
              <a:cs typeface="+mn-cs"/>
            </a:rPr>
            <a:t>ワ</a:t>
          </a:r>
          <a:r>
            <a:rPr kumimoji="1" lang="ja-JP" altLang="ja-JP" sz="1300">
              <a:solidFill>
                <a:schemeClr val="dk1"/>
              </a:solidFill>
              <a:effectLst/>
              <a:latin typeface="+mn-lt"/>
              <a:ea typeface="+mn-ea"/>
              <a:cs typeface="+mn-cs"/>
            </a:rPr>
            <a:t>ーは必要と判断している。</a:t>
          </a:r>
          <a:endParaRPr lang="ja-JP" altLang="ja-JP" sz="1300">
            <a:effectLst/>
          </a:endParaRPr>
        </a:p>
        <a:p>
          <a:r>
            <a:rPr kumimoji="1" lang="ja-JP" altLang="ja-JP" sz="1300">
              <a:solidFill>
                <a:schemeClr val="dk1"/>
              </a:solidFill>
              <a:effectLst/>
              <a:latin typeface="+mn-lt"/>
              <a:ea typeface="+mn-ea"/>
              <a:cs typeface="+mn-cs"/>
            </a:rPr>
            <a:t>　今後は、定員適正化計画の見直し等を含め人件費抑制に努めていく。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100330</xdr:rowOff>
    </xdr:to>
    <xdr:cxnSp macro="">
      <xdr:nvCxnSpPr>
        <xdr:cNvPr id="66" name="直線コネクタ 65"/>
        <xdr:cNvCxnSpPr/>
      </xdr:nvCxnSpPr>
      <xdr:spPr>
        <a:xfrm flipV="1">
          <a:off x="3987800" y="6367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100330</xdr:rowOff>
    </xdr:to>
    <xdr:cxnSp macro="">
      <xdr:nvCxnSpPr>
        <xdr:cNvPr id="69" name="直線コネクタ 68"/>
        <xdr:cNvCxnSpPr/>
      </xdr:nvCxnSpPr>
      <xdr:spPr>
        <a:xfrm>
          <a:off x="3098800" y="6322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36</xdr:row>
      <xdr:rowOff>157480</xdr:rowOff>
    </xdr:to>
    <xdr:cxnSp macro="">
      <xdr:nvCxnSpPr>
        <xdr:cNvPr id="72" name="直線コネクタ 71"/>
        <xdr:cNvCxnSpPr/>
      </xdr:nvCxnSpPr>
      <xdr:spPr>
        <a:xfrm flipV="1">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85090</xdr:rowOff>
    </xdr:to>
    <xdr:cxnSp macro="">
      <xdr:nvCxnSpPr>
        <xdr:cNvPr id="75" name="直線コネクタ 74"/>
        <xdr:cNvCxnSpPr/>
      </xdr:nvCxnSpPr>
      <xdr:spPr>
        <a:xfrm flipV="1">
          <a:off x="1320800" y="6329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固定資産台帳整備や人口ビジョン策定業務等の委託事業の増加により、</a:t>
          </a:r>
          <a:r>
            <a:rPr kumimoji="1" lang="ja-JP" altLang="ja-JP" sz="1300">
              <a:solidFill>
                <a:schemeClr val="dk1"/>
              </a:solidFill>
              <a:effectLst/>
              <a:latin typeface="+mn-lt"/>
              <a:ea typeface="+mn-ea"/>
              <a:cs typeface="+mn-cs"/>
            </a:rPr>
            <a:t>前年度と比較して０．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ポイント増の</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．９％となっている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電算業務等の委託経費</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年々増加傾向にある</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効率的な財政運営に努めることにより一般的な物件費の削減を図</a:t>
          </a:r>
          <a:r>
            <a:rPr kumimoji="1" lang="ja-JP" altLang="en-US" sz="1300">
              <a:solidFill>
                <a:schemeClr val="dk1"/>
              </a:solidFill>
              <a:effectLst/>
              <a:latin typeface="+mn-lt"/>
              <a:ea typeface="+mn-ea"/>
              <a:cs typeface="+mn-cs"/>
            </a:rPr>
            <a:t>っていく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40132</xdr:rowOff>
    </xdr:to>
    <xdr:cxnSp macro="">
      <xdr:nvCxnSpPr>
        <xdr:cNvPr id="124" name="直線コネクタ 123"/>
        <xdr:cNvCxnSpPr/>
      </xdr:nvCxnSpPr>
      <xdr:spPr>
        <a:xfrm>
          <a:off x="15671800" y="2751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152146</xdr:rowOff>
    </xdr:from>
    <xdr:to>
      <xdr:col>22</xdr:col>
      <xdr:colOff>565150</xdr:colOff>
      <xdr:row>16</xdr:row>
      <xdr:rowOff>8128</xdr:rowOff>
    </xdr:to>
    <xdr:cxnSp macro="">
      <xdr:nvCxnSpPr>
        <xdr:cNvPr id="127" name="直線コネクタ 126"/>
        <xdr:cNvCxnSpPr/>
      </xdr:nvCxnSpPr>
      <xdr:spPr>
        <a:xfrm>
          <a:off x="14782800" y="2723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15</xdr:row>
      <xdr:rowOff>152146</xdr:rowOff>
    </xdr:to>
    <xdr:cxnSp macro="">
      <xdr:nvCxnSpPr>
        <xdr:cNvPr id="130" name="直線コネクタ 129"/>
        <xdr:cNvCxnSpPr/>
      </xdr:nvCxnSpPr>
      <xdr:spPr>
        <a:xfrm>
          <a:off x="13893800" y="2705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133858</xdr:rowOff>
    </xdr:to>
    <xdr:cxnSp macro="">
      <xdr:nvCxnSpPr>
        <xdr:cNvPr id="133" name="直線コネクタ 132"/>
        <xdr:cNvCxnSpPr/>
      </xdr:nvCxnSpPr>
      <xdr:spPr>
        <a:xfrm>
          <a:off x="13004800" y="2687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3" name="円/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5" name="円/楕円 144"/>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69105</xdr:rowOff>
    </xdr:from>
    <xdr:ext cx="736600" cy="259045"/>
    <xdr:sp macro="" textlink="">
      <xdr:nvSpPr>
        <xdr:cNvPr id="146" name="テキスト ボックス 145"/>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7" name="円/楕円 146"/>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8" name="テキスト ボックス 147"/>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9" name="円/楕円 148"/>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50" name="テキスト ボックス 149"/>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1" name="円/楕円 150"/>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2" name="テキスト ボックス 151"/>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から０．３ポイント減少して</a:t>
          </a:r>
          <a:r>
            <a:rPr kumimoji="1" lang="ja-JP" altLang="ja-JP" sz="1300">
              <a:solidFill>
                <a:schemeClr val="dk1"/>
              </a:solidFill>
              <a:effectLst/>
              <a:latin typeface="+mn-lt"/>
              <a:ea typeface="+mn-ea"/>
              <a:cs typeface="+mn-cs"/>
            </a:rPr>
            <a:t>いるが、今</a:t>
          </a:r>
          <a:r>
            <a:rPr kumimoji="1" lang="ja-JP" altLang="en-US" sz="1300">
              <a:solidFill>
                <a:schemeClr val="dk1"/>
              </a:solidFill>
              <a:effectLst/>
              <a:latin typeface="+mn-lt"/>
              <a:ea typeface="+mn-ea"/>
              <a:cs typeface="+mn-cs"/>
            </a:rPr>
            <a:t>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に転じる可能性も</a:t>
          </a:r>
          <a:r>
            <a:rPr kumimoji="1" lang="ja-JP" altLang="ja-JP" sz="1300">
              <a:solidFill>
                <a:schemeClr val="dk1"/>
              </a:solidFill>
              <a:effectLst/>
              <a:latin typeface="+mn-lt"/>
              <a:ea typeface="+mn-ea"/>
              <a:cs typeface="+mn-cs"/>
            </a:rPr>
            <a:t>推測されるため、予防対策等の充実により抑制を図っていく。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102507</xdr:rowOff>
    </xdr:to>
    <xdr:cxnSp macro="">
      <xdr:nvCxnSpPr>
        <xdr:cNvPr id="186" name="直線コネクタ 185"/>
        <xdr:cNvCxnSpPr/>
      </xdr:nvCxnSpPr>
      <xdr:spPr>
        <a:xfrm flipV="1">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102507</xdr:rowOff>
    </xdr:to>
    <xdr:cxnSp macro="">
      <xdr:nvCxnSpPr>
        <xdr:cNvPr id="189" name="直線コネクタ 188"/>
        <xdr:cNvCxnSpPr/>
      </xdr:nvCxnSpPr>
      <xdr:spPr>
        <a:xfrm>
          <a:off x="3098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102507</xdr:rowOff>
    </xdr:to>
    <xdr:cxnSp macro="">
      <xdr:nvCxnSpPr>
        <xdr:cNvPr id="192" name="直線コネクタ 191"/>
        <xdr:cNvCxnSpPr/>
      </xdr:nvCxnSpPr>
      <xdr:spPr>
        <a:xfrm>
          <a:off x="2209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102507</xdr:rowOff>
    </xdr:to>
    <xdr:cxnSp macro="">
      <xdr:nvCxnSpPr>
        <xdr:cNvPr id="195" name="直線コネクタ 194"/>
        <xdr:cNvCxnSpPr/>
      </xdr:nvCxnSpPr>
      <xdr:spPr>
        <a:xfrm>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7" name="円/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08" name="テキスト ボックス 20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9" name="円/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0" name="テキスト ボックス 20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1" name="円/楕円 210"/>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2" name="テキスト ボックス 211"/>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4" name="テキスト ボックス 213"/>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前年度より０．９％減少しているものの、類似団体平均を上回っている。要因としては、町施設の経年劣化による維持補修費が大きくなってきていることが上げられる。</a:t>
          </a:r>
          <a:endParaRPr lang="ja-JP" altLang="ja-JP" sz="1300">
            <a:effectLst/>
          </a:endParaRPr>
        </a:p>
        <a:p>
          <a:pPr rtl="0"/>
          <a:r>
            <a:rPr lang="ja-JP" altLang="ja-JP" sz="1300" b="0" i="0" baseline="0">
              <a:solidFill>
                <a:schemeClr val="dk1"/>
              </a:solidFill>
              <a:effectLst/>
              <a:latin typeface="+mn-lt"/>
              <a:ea typeface="+mn-ea"/>
              <a:cs typeface="+mn-cs"/>
            </a:rPr>
            <a:t>今後も、修繕計画の見直し、施設の統廃合の検討を進めていき、抑制に努めていく。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142240</xdr:rowOff>
    </xdr:to>
    <xdr:cxnSp macro="">
      <xdr:nvCxnSpPr>
        <xdr:cNvPr id="246" name="直線コネクタ 245"/>
        <xdr:cNvCxnSpPr/>
      </xdr:nvCxnSpPr>
      <xdr:spPr>
        <a:xfrm flipV="1">
          <a:off x="15671800" y="1001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58</xdr:row>
      <xdr:rowOff>142240</xdr:rowOff>
    </xdr:to>
    <xdr:cxnSp macro="">
      <xdr:nvCxnSpPr>
        <xdr:cNvPr id="249" name="直線コネクタ 248"/>
        <xdr:cNvCxnSpPr/>
      </xdr:nvCxnSpPr>
      <xdr:spPr>
        <a:xfrm>
          <a:off x="14782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119380</xdr:rowOff>
    </xdr:to>
    <xdr:cxnSp macro="">
      <xdr:nvCxnSpPr>
        <xdr:cNvPr id="252" name="直線コネクタ 251"/>
        <xdr:cNvCxnSpPr/>
      </xdr:nvCxnSpPr>
      <xdr:spPr>
        <a:xfrm>
          <a:off x="13893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165100</xdr:rowOff>
    </xdr:to>
    <xdr:cxnSp macro="">
      <xdr:nvCxnSpPr>
        <xdr:cNvPr id="255" name="直線コネクタ 254"/>
        <xdr:cNvCxnSpPr/>
      </xdr:nvCxnSpPr>
      <xdr:spPr>
        <a:xfrm flipV="1">
          <a:off x="13004800" y="1004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5" name="円/楕円 264"/>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6"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7" name="円/楕円 266"/>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8" name="テキスト ボックス 267"/>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69" name="円/楕円 268"/>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0" name="テキスト ボックス 269"/>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1" name="円/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2" name="テキスト ボックス 271"/>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3" name="円/楕円 272"/>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4" name="テキスト ボックス 27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０．３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％となった。今後も行政としての責任分担、経費負担の在り方、事業効果について検討し、廃止・統合削減に努めていく。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7801</xdr:rowOff>
    </xdr:from>
    <xdr:to>
      <xdr:col>24</xdr:col>
      <xdr:colOff>31750</xdr:colOff>
      <xdr:row>39</xdr:row>
      <xdr:rowOff>27396</xdr:rowOff>
    </xdr:to>
    <xdr:cxnSp macro="">
      <xdr:nvCxnSpPr>
        <xdr:cNvPr id="308" name="直線コネクタ 307"/>
        <xdr:cNvCxnSpPr/>
      </xdr:nvCxnSpPr>
      <xdr:spPr>
        <a:xfrm flipV="1">
          <a:off x="15671800" y="66943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55154</xdr:rowOff>
    </xdr:from>
    <xdr:to>
      <xdr:col>22</xdr:col>
      <xdr:colOff>565150</xdr:colOff>
      <xdr:row>39</xdr:row>
      <xdr:rowOff>27396</xdr:rowOff>
    </xdr:to>
    <xdr:cxnSp macro="">
      <xdr:nvCxnSpPr>
        <xdr:cNvPr id="311" name="直線コネクタ 310"/>
        <xdr:cNvCxnSpPr/>
      </xdr:nvCxnSpPr>
      <xdr:spPr>
        <a:xfrm>
          <a:off x="14782800" y="65702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55154</xdr:rowOff>
    </xdr:to>
    <xdr:cxnSp macro="">
      <xdr:nvCxnSpPr>
        <xdr:cNvPr id="314" name="直線コネクタ 313"/>
        <xdr:cNvCxnSpPr/>
      </xdr:nvCxnSpPr>
      <xdr:spPr>
        <a:xfrm>
          <a:off x="13893800" y="65114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167822</xdr:rowOff>
    </xdr:from>
    <xdr:to>
      <xdr:col>20</xdr:col>
      <xdr:colOff>158750</xdr:colOff>
      <xdr:row>38</xdr:row>
      <xdr:rowOff>120469</xdr:rowOff>
    </xdr:to>
    <xdr:cxnSp macro="">
      <xdr:nvCxnSpPr>
        <xdr:cNvPr id="317" name="直線コネクタ 316"/>
        <xdr:cNvCxnSpPr/>
      </xdr:nvCxnSpPr>
      <xdr:spPr>
        <a:xfrm flipV="1">
          <a:off x="13004800" y="65114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128451</xdr:rowOff>
    </xdr:from>
    <xdr:to>
      <xdr:col>24</xdr:col>
      <xdr:colOff>82550</xdr:colOff>
      <xdr:row>39</xdr:row>
      <xdr:rowOff>58601</xdr:rowOff>
    </xdr:to>
    <xdr:sp macro="" textlink="">
      <xdr:nvSpPr>
        <xdr:cNvPr id="327" name="円/楕円 326"/>
        <xdr:cNvSpPr/>
      </xdr:nvSpPr>
      <xdr:spPr>
        <a:xfrm>
          <a:off x="164592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100528</xdr:rowOff>
    </xdr:from>
    <xdr:ext cx="762000" cy="259045"/>
    <xdr:sp macro="" textlink="">
      <xdr:nvSpPr>
        <xdr:cNvPr id="328" name="補助費等該当値テキスト"/>
        <xdr:cNvSpPr txBox="1"/>
      </xdr:nvSpPr>
      <xdr:spPr>
        <a:xfrm>
          <a:off x="165989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148046</xdr:rowOff>
    </xdr:from>
    <xdr:to>
      <xdr:col>22</xdr:col>
      <xdr:colOff>615950</xdr:colOff>
      <xdr:row>39</xdr:row>
      <xdr:rowOff>78196</xdr:rowOff>
    </xdr:to>
    <xdr:sp macro="" textlink="">
      <xdr:nvSpPr>
        <xdr:cNvPr id="329" name="円/楕円 328"/>
        <xdr:cNvSpPr/>
      </xdr:nvSpPr>
      <xdr:spPr>
        <a:xfrm>
          <a:off x="15621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62973</xdr:rowOff>
    </xdr:from>
    <xdr:ext cx="736600" cy="259045"/>
    <xdr:sp macro="" textlink="">
      <xdr:nvSpPr>
        <xdr:cNvPr id="330" name="テキスト ボックス 329"/>
        <xdr:cNvSpPr txBox="1"/>
      </xdr:nvSpPr>
      <xdr:spPr>
        <a:xfrm>
          <a:off x="15290800" y="674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xdr:rowOff>
    </xdr:from>
    <xdr:to>
      <xdr:col>21</xdr:col>
      <xdr:colOff>412750</xdr:colOff>
      <xdr:row>38</xdr:row>
      <xdr:rowOff>105954</xdr:rowOff>
    </xdr:to>
    <xdr:sp macro="" textlink="">
      <xdr:nvSpPr>
        <xdr:cNvPr id="331" name="円/楕円 330"/>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90731</xdr:rowOff>
    </xdr:from>
    <xdr:ext cx="762000" cy="259045"/>
    <xdr:sp macro="" textlink="">
      <xdr:nvSpPr>
        <xdr:cNvPr id="332" name="テキスト ボックス 331"/>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33" name="円/楕円 332"/>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34" name="テキスト ボックス 333"/>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69669</xdr:rowOff>
    </xdr:from>
    <xdr:to>
      <xdr:col>19</xdr:col>
      <xdr:colOff>6350</xdr:colOff>
      <xdr:row>38</xdr:row>
      <xdr:rowOff>171269</xdr:rowOff>
    </xdr:to>
    <xdr:sp macro="" textlink="">
      <xdr:nvSpPr>
        <xdr:cNvPr id="335" name="円/楕円 334"/>
        <xdr:cNvSpPr/>
      </xdr:nvSpPr>
      <xdr:spPr>
        <a:xfrm>
          <a:off x="12954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156046</xdr:rowOff>
    </xdr:from>
    <xdr:ext cx="762000" cy="259045"/>
    <xdr:sp macro="" textlink="">
      <xdr:nvSpPr>
        <xdr:cNvPr id="336" name="テキスト ボックス 335"/>
        <xdr:cNvSpPr txBox="1"/>
      </xdr:nvSpPr>
      <xdr:spPr>
        <a:xfrm>
          <a:off x="12623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公債費については、役場庁舎等の返済がピークであった平成１６年度を契機に年々減少しており、類似団体平均を</a:t>
          </a:r>
          <a:r>
            <a:rPr kumimoji="1" lang="ja-JP" altLang="en-US" sz="1300">
              <a:solidFill>
                <a:schemeClr val="dk1"/>
              </a:solidFill>
              <a:effectLst/>
              <a:latin typeface="+mn-lt"/>
              <a:ea typeface="+mn-ea"/>
              <a:cs typeface="+mn-cs"/>
            </a:rPr>
            <a:t>６．３</a:t>
          </a:r>
          <a:r>
            <a:rPr kumimoji="1" lang="ja-JP" altLang="ja-JP" sz="1300">
              <a:solidFill>
                <a:schemeClr val="dk1"/>
              </a:solidFill>
              <a:effectLst/>
              <a:latin typeface="+mn-lt"/>
              <a:ea typeface="+mn-ea"/>
              <a:cs typeface="+mn-cs"/>
            </a:rPr>
            <a:t>％下回った。</a:t>
          </a:r>
          <a:endParaRPr lang="ja-JP" altLang="ja-JP" sz="1300">
            <a:effectLst/>
          </a:endParaRPr>
        </a:p>
        <a:p>
          <a:r>
            <a:rPr kumimoji="1" lang="ja-JP" altLang="ja-JP" sz="1300">
              <a:solidFill>
                <a:schemeClr val="dk1"/>
              </a:solidFill>
              <a:effectLst/>
              <a:latin typeface="+mn-lt"/>
              <a:ea typeface="+mn-ea"/>
              <a:cs typeface="+mn-cs"/>
            </a:rPr>
            <a:t>今後も計画的な起債に努め、健全財政の維持を図る。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163576</xdr:rowOff>
    </xdr:to>
    <xdr:cxnSp macro="">
      <xdr:nvCxnSpPr>
        <xdr:cNvPr id="366" name="直線コネクタ 365"/>
        <xdr:cNvCxnSpPr/>
      </xdr:nvCxnSpPr>
      <xdr:spPr>
        <a:xfrm flipV="1">
          <a:off x="3987800" y="13125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1270</xdr:rowOff>
    </xdr:to>
    <xdr:cxnSp macro="">
      <xdr:nvCxnSpPr>
        <xdr:cNvPr id="369" name="直線コネクタ 368"/>
        <xdr:cNvCxnSpPr/>
      </xdr:nvCxnSpPr>
      <xdr:spPr>
        <a:xfrm flipV="1">
          <a:off x="3098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14987</xdr:rowOff>
    </xdr:to>
    <xdr:cxnSp macro="">
      <xdr:nvCxnSpPr>
        <xdr:cNvPr id="372" name="直線コネクタ 371"/>
        <xdr:cNvCxnSpPr/>
      </xdr:nvCxnSpPr>
      <xdr:spPr>
        <a:xfrm flipV="1">
          <a:off x="2209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28702</xdr:rowOff>
    </xdr:to>
    <xdr:cxnSp macro="">
      <xdr:nvCxnSpPr>
        <xdr:cNvPr id="375" name="直線コネクタ 374"/>
        <xdr:cNvCxnSpPr/>
      </xdr:nvCxnSpPr>
      <xdr:spPr>
        <a:xfrm flipV="1">
          <a:off x="1320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5" name="円/楕円 384"/>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6"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7" name="円/楕円 386"/>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8" name="テキスト ボックス 38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9" name="円/楕円 388"/>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0" name="テキスト ボックス 389"/>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1" name="円/楕円 390"/>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2" name="テキスト ボックス 391"/>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93" name="円/楕円 392"/>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94" name="テキスト ボックス 393"/>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公債費以外に係る経常収支比率は、類似団体と比較し</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ポイント上回る６</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％となっている。人件費及び補助費によるところが大きく、今後も各費目の歳出削減に努め、健全財政を目指す。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20320</xdr:rowOff>
    </xdr:to>
    <xdr:cxnSp macro="">
      <xdr:nvCxnSpPr>
        <xdr:cNvPr id="427" name="直線コネクタ 426"/>
        <xdr:cNvCxnSpPr/>
      </xdr:nvCxnSpPr>
      <xdr:spPr>
        <a:xfrm flipV="1">
          <a:off x="15671800" y="131533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77</xdr:row>
      <xdr:rowOff>20320</xdr:rowOff>
    </xdr:to>
    <xdr:cxnSp macro="">
      <xdr:nvCxnSpPr>
        <xdr:cNvPr id="430" name="直線コネクタ 429"/>
        <xdr:cNvCxnSpPr/>
      </xdr:nvCxnSpPr>
      <xdr:spPr>
        <a:xfrm>
          <a:off x="14782800" y="130429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12700</xdr:rowOff>
    </xdr:to>
    <xdr:cxnSp macro="">
      <xdr:nvCxnSpPr>
        <xdr:cNvPr id="433" name="直線コネクタ 432"/>
        <xdr:cNvCxnSpPr/>
      </xdr:nvCxnSpPr>
      <xdr:spPr>
        <a:xfrm>
          <a:off x="13893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92711</xdr:rowOff>
    </xdr:to>
    <xdr:cxnSp macro="">
      <xdr:nvCxnSpPr>
        <xdr:cNvPr id="436" name="直線コネクタ 435"/>
        <xdr:cNvCxnSpPr/>
      </xdr:nvCxnSpPr>
      <xdr:spPr>
        <a:xfrm flipV="1">
          <a:off x="13004800" y="129857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6" name="円/楕円 445"/>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44466</xdr:rowOff>
    </xdr:from>
    <xdr:ext cx="762000" cy="259045"/>
    <xdr:sp macro="" textlink="">
      <xdr:nvSpPr>
        <xdr:cNvPr id="447" name="公債費以外該当値テキスト"/>
        <xdr:cNvSpPr txBox="1"/>
      </xdr:nvSpPr>
      <xdr:spPr>
        <a:xfrm>
          <a:off x="16598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48" name="円/楕円 447"/>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55897</xdr:rowOff>
    </xdr:from>
    <xdr:ext cx="736600" cy="259045"/>
    <xdr:sp macro="" textlink="">
      <xdr:nvSpPr>
        <xdr:cNvPr id="449" name="テキスト ボックス 448"/>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0" name="円/楕円 449"/>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1" name="テキスト ボックス 450"/>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2" name="円/楕円 451"/>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162577</xdr:rowOff>
    </xdr:from>
    <xdr:ext cx="762000" cy="259045"/>
    <xdr:sp macro="" textlink="">
      <xdr:nvSpPr>
        <xdr:cNvPr id="453" name="テキスト ボックス 452"/>
        <xdr:cNvSpPr txBox="1"/>
      </xdr:nvSpPr>
      <xdr:spPr>
        <a:xfrm>
          <a:off x="13512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4" name="円/楕円 453"/>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128288</xdr:rowOff>
    </xdr:from>
    <xdr:ext cx="762000" cy="259045"/>
    <xdr:sp macro="" textlink="">
      <xdr:nvSpPr>
        <xdr:cNvPr id="455" name="テキスト ボックス 454"/>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福島県下郷町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166773</xdr:rowOff>
    </xdr:from>
    <xdr:to>
      <xdr:col>4</xdr:col>
      <xdr:colOff>1117600</xdr:colOff>
      <xdr:row>17</xdr:row>
      <xdr:rowOff>21372</xdr:rowOff>
    </xdr:to>
    <xdr:cxnSp macro="">
      <xdr:nvCxnSpPr>
        <xdr:cNvPr id="46" name="直線コネクタ 45"/>
        <xdr:cNvCxnSpPr/>
      </xdr:nvCxnSpPr>
      <xdr:spPr bwMode="auto">
        <a:xfrm flipV="1">
          <a:off x="5003800" y="2957598"/>
          <a:ext cx="647700" cy="26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151550</xdr:rowOff>
    </xdr:from>
    <xdr:ext cx="762000" cy="259045"/>
    <xdr:sp macro="" textlink="">
      <xdr:nvSpPr>
        <xdr:cNvPr id="47" name="人口1人当たり決算額の推移平均値テキスト130"/>
        <xdr:cNvSpPr txBox="1"/>
      </xdr:nvSpPr>
      <xdr:spPr>
        <a:xfrm>
          <a:off x="5740400" y="2942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21372</xdr:rowOff>
    </xdr:from>
    <xdr:to>
      <xdr:col>4</xdr:col>
      <xdr:colOff>469900</xdr:colOff>
      <xdr:row>17</xdr:row>
      <xdr:rowOff>66846</xdr:rowOff>
    </xdr:to>
    <xdr:cxnSp macro="">
      <xdr:nvCxnSpPr>
        <xdr:cNvPr id="49" name="直線コネクタ 48"/>
        <xdr:cNvCxnSpPr/>
      </xdr:nvCxnSpPr>
      <xdr:spPr bwMode="auto">
        <a:xfrm flipV="1">
          <a:off x="4305300" y="2983647"/>
          <a:ext cx="698500" cy="4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66846</xdr:rowOff>
    </xdr:from>
    <xdr:to>
      <xdr:col>3</xdr:col>
      <xdr:colOff>904875</xdr:colOff>
      <xdr:row>17</xdr:row>
      <xdr:rowOff>79396</xdr:rowOff>
    </xdr:to>
    <xdr:cxnSp macro="">
      <xdr:nvCxnSpPr>
        <xdr:cNvPr id="52" name="直線コネクタ 51"/>
        <xdr:cNvCxnSpPr/>
      </xdr:nvCxnSpPr>
      <xdr:spPr bwMode="auto">
        <a:xfrm flipV="1">
          <a:off x="3606800" y="3029121"/>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30624</xdr:rowOff>
    </xdr:from>
    <xdr:to>
      <xdr:col>3</xdr:col>
      <xdr:colOff>206375</xdr:colOff>
      <xdr:row>17</xdr:row>
      <xdr:rowOff>79396</xdr:rowOff>
    </xdr:to>
    <xdr:cxnSp macro="">
      <xdr:nvCxnSpPr>
        <xdr:cNvPr id="55" name="直線コネクタ 54"/>
        <xdr:cNvCxnSpPr/>
      </xdr:nvCxnSpPr>
      <xdr:spPr bwMode="auto">
        <a:xfrm>
          <a:off x="2908300" y="2992899"/>
          <a:ext cx="698500" cy="4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115973</xdr:rowOff>
    </xdr:from>
    <xdr:to>
      <xdr:col>5</xdr:col>
      <xdr:colOff>34925</xdr:colOff>
      <xdr:row>17</xdr:row>
      <xdr:rowOff>46123</xdr:rowOff>
    </xdr:to>
    <xdr:sp macro="" textlink="">
      <xdr:nvSpPr>
        <xdr:cNvPr id="65" name="円/楕円 64"/>
        <xdr:cNvSpPr/>
      </xdr:nvSpPr>
      <xdr:spPr bwMode="auto">
        <a:xfrm>
          <a:off x="5600700" y="29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132500</xdr:rowOff>
    </xdr:from>
    <xdr:ext cx="762000" cy="259045"/>
    <xdr:sp macro="" textlink="">
      <xdr:nvSpPr>
        <xdr:cNvPr id="66" name="人口1人当たり決算額の推移該当値テキスト130"/>
        <xdr:cNvSpPr txBox="1"/>
      </xdr:nvSpPr>
      <xdr:spPr>
        <a:xfrm>
          <a:off x="5740400" y="275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171,374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142022</xdr:rowOff>
    </xdr:from>
    <xdr:to>
      <xdr:col>4</xdr:col>
      <xdr:colOff>520700</xdr:colOff>
      <xdr:row>17</xdr:row>
      <xdr:rowOff>72172</xdr:rowOff>
    </xdr:to>
    <xdr:sp macro="" textlink="">
      <xdr:nvSpPr>
        <xdr:cNvPr id="67" name="円/楕円 66"/>
        <xdr:cNvSpPr/>
      </xdr:nvSpPr>
      <xdr:spPr bwMode="auto">
        <a:xfrm>
          <a:off x="4953000" y="293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56949</xdr:rowOff>
    </xdr:from>
    <xdr:ext cx="736600" cy="259045"/>
    <xdr:sp macro="" textlink="">
      <xdr:nvSpPr>
        <xdr:cNvPr id="68" name="テキスト ボックス 67"/>
        <xdr:cNvSpPr txBox="1"/>
      </xdr:nvSpPr>
      <xdr:spPr>
        <a:xfrm>
          <a:off x="4622800" y="301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16046</xdr:rowOff>
    </xdr:from>
    <xdr:to>
      <xdr:col>3</xdr:col>
      <xdr:colOff>955675</xdr:colOff>
      <xdr:row>17</xdr:row>
      <xdr:rowOff>117646</xdr:rowOff>
    </xdr:to>
    <xdr:sp macro="" textlink="">
      <xdr:nvSpPr>
        <xdr:cNvPr id="69" name="円/楕円 68"/>
        <xdr:cNvSpPr/>
      </xdr:nvSpPr>
      <xdr:spPr bwMode="auto">
        <a:xfrm>
          <a:off x="4254500" y="297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102423</xdr:rowOff>
    </xdr:from>
    <xdr:ext cx="762000" cy="259045"/>
    <xdr:sp macro="" textlink="">
      <xdr:nvSpPr>
        <xdr:cNvPr id="70" name="テキスト ボックス 69"/>
        <xdr:cNvSpPr txBox="1"/>
      </xdr:nvSpPr>
      <xdr:spPr>
        <a:xfrm>
          <a:off x="3924300" y="30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28596</xdr:rowOff>
    </xdr:from>
    <xdr:to>
      <xdr:col>3</xdr:col>
      <xdr:colOff>257175</xdr:colOff>
      <xdr:row>17</xdr:row>
      <xdr:rowOff>130196</xdr:rowOff>
    </xdr:to>
    <xdr:sp macro="" textlink="">
      <xdr:nvSpPr>
        <xdr:cNvPr id="71" name="円/楕円 70"/>
        <xdr:cNvSpPr/>
      </xdr:nvSpPr>
      <xdr:spPr bwMode="auto">
        <a:xfrm>
          <a:off x="3556000" y="299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114973</xdr:rowOff>
    </xdr:from>
    <xdr:ext cx="762000" cy="259045"/>
    <xdr:sp macro="" textlink="">
      <xdr:nvSpPr>
        <xdr:cNvPr id="72" name="テキスト ボックス 71"/>
        <xdr:cNvSpPr txBox="1"/>
      </xdr:nvSpPr>
      <xdr:spPr>
        <a:xfrm>
          <a:off x="3225800" y="307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151274</xdr:rowOff>
    </xdr:from>
    <xdr:to>
      <xdr:col>2</xdr:col>
      <xdr:colOff>692150</xdr:colOff>
      <xdr:row>17</xdr:row>
      <xdr:rowOff>81424</xdr:rowOff>
    </xdr:to>
    <xdr:sp macro="" textlink="">
      <xdr:nvSpPr>
        <xdr:cNvPr id="73" name="円/楕円 72"/>
        <xdr:cNvSpPr/>
      </xdr:nvSpPr>
      <xdr:spPr bwMode="auto">
        <a:xfrm>
          <a:off x="2857500" y="29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66201</xdr:rowOff>
    </xdr:from>
    <xdr:ext cx="762000" cy="259045"/>
    <xdr:sp macro="" textlink="">
      <xdr:nvSpPr>
        <xdr:cNvPr id="74" name="テキスト ボックス 73"/>
        <xdr:cNvSpPr txBox="1"/>
      </xdr:nvSpPr>
      <xdr:spPr>
        <a:xfrm>
          <a:off x="2527300" y="30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88693</xdr:rowOff>
    </xdr:from>
    <xdr:to>
      <xdr:col>4</xdr:col>
      <xdr:colOff>1117600</xdr:colOff>
      <xdr:row>36</xdr:row>
      <xdr:rowOff>94125</xdr:rowOff>
    </xdr:to>
    <xdr:cxnSp macro="">
      <xdr:nvCxnSpPr>
        <xdr:cNvPr id="109" name="直線コネクタ 108"/>
        <xdr:cNvCxnSpPr/>
      </xdr:nvCxnSpPr>
      <xdr:spPr bwMode="auto">
        <a:xfrm>
          <a:off x="5003800" y="7041943"/>
          <a:ext cx="647700" cy="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51203</xdr:rowOff>
    </xdr:from>
    <xdr:to>
      <xdr:col>4</xdr:col>
      <xdr:colOff>469900</xdr:colOff>
      <xdr:row>36</xdr:row>
      <xdr:rowOff>88693</xdr:rowOff>
    </xdr:to>
    <xdr:cxnSp macro="">
      <xdr:nvCxnSpPr>
        <xdr:cNvPr id="112" name="直線コネクタ 111"/>
        <xdr:cNvCxnSpPr/>
      </xdr:nvCxnSpPr>
      <xdr:spPr bwMode="auto">
        <a:xfrm>
          <a:off x="4305300" y="7004453"/>
          <a:ext cx="698500" cy="3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31869</xdr:rowOff>
    </xdr:from>
    <xdr:to>
      <xdr:col>3</xdr:col>
      <xdr:colOff>904875</xdr:colOff>
      <xdr:row>36</xdr:row>
      <xdr:rowOff>51203</xdr:rowOff>
    </xdr:to>
    <xdr:cxnSp macro="">
      <xdr:nvCxnSpPr>
        <xdr:cNvPr id="115" name="直線コネクタ 114"/>
        <xdr:cNvCxnSpPr/>
      </xdr:nvCxnSpPr>
      <xdr:spPr bwMode="auto">
        <a:xfrm>
          <a:off x="3606800" y="6985119"/>
          <a:ext cx="698500" cy="1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338227</xdr:rowOff>
    </xdr:from>
    <xdr:to>
      <xdr:col>3</xdr:col>
      <xdr:colOff>206375</xdr:colOff>
      <xdr:row>36</xdr:row>
      <xdr:rowOff>31869</xdr:rowOff>
    </xdr:to>
    <xdr:cxnSp macro="">
      <xdr:nvCxnSpPr>
        <xdr:cNvPr id="118" name="直線コネクタ 117"/>
        <xdr:cNvCxnSpPr/>
      </xdr:nvCxnSpPr>
      <xdr:spPr bwMode="auto">
        <a:xfrm>
          <a:off x="2908300" y="6948577"/>
          <a:ext cx="698500" cy="3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43325</xdr:rowOff>
    </xdr:from>
    <xdr:to>
      <xdr:col>5</xdr:col>
      <xdr:colOff>34925</xdr:colOff>
      <xdr:row>36</xdr:row>
      <xdr:rowOff>144925</xdr:rowOff>
    </xdr:to>
    <xdr:sp macro="" textlink="">
      <xdr:nvSpPr>
        <xdr:cNvPr id="128" name="円/楕円 127"/>
        <xdr:cNvSpPr/>
      </xdr:nvSpPr>
      <xdr:spPr bwMode="auto">
        <a:xfrm>
          <a:off x="5600700" y="699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15402</xdr:rowOff>
    </xdr:from>
    <xdr:ext cx="762000" cy="259045"/>
    <xdr:sp macro="" textlink="">
      <xdr:nvSpPr>
        <xdr:cNvPr id="129" name="人口1人当たり決算額の推移該当値テキスト445"/>
        <xdr:cNvSpPr txBox="1"/>
      </xdr:nvSpPr>
      <xdr:spPr>
        <a:xfrm>
          <a:off x="5740400" y="696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37893</xdr:rowOff>
    </xdr:from>
    <xdr:to>
      <xdr:col>4</xdr:col>
      <xdr:colOff>520700</xdr:colOff>
      <xdr:row>36</xdr:row>
      <xdr:rowOff>139493</xdr:rowOff>
    </xdr:to>
    <xdr:sp macro="" textlink="">
      <xdr:nvSpPr>
        <xdr:cNvPr id="130" name="円/楕円 129"/>
        <xdr:cNvSpPr/>
      </xdr:nvSpPr>
      <xdr:spPr bwMode="auto">
        <a:xfrm>
          <a:off x="4953000" y="699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124270</xdr:rowOff>
    </xdr:from>
    <xdr:ext cx="736600" cy="259045"/>
    <xdr:sp macro="" textlink="">
      <xdr:nvSpPr>
        <xdr:cNvPr id="131" name="テキスト ボックス 130"/>
        <xdr:cNvSpPr txBox="1"/>
      </xdr:nvSpPr>
      <xdr:spPr>
        <a:xfrm>
          <a:off x="4622800" y="707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403</xdr:rowOff>
    </xdr:from>
    <xdr:to>
      <xdr:col>3</xdr:col>
      <xdr:colOff>955675</xdr:colOff>
      <xdr:row>36</xdr:row>
      <xdr:rowOff>102003</xdr:rowOff>
    </xdr:to>
    <xdr:sp macro="" textlink="">
      <xdr:nvSpPr>
        <xdr:cNvPr id="132" name="円/楕円 131"/>
        <xdr:cNvSpPr/>
      </xdr:nvSpPr>
      <xdr:spPr bwMode="auto">
        <a:xfrm>
          <a:off x="4254500" y="695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86780</xdr:rowOff>
    </xdr:from>
    <xdr:ext cx="762000" cy="259045"/>
    <xdr:sp macro="" textlink="">
      <xdr:nvSpPr>
        <xdr:cNvPr id="133" name="テキスト ボックス 132"/>
        <xdr:cNvSpPr txBox="1"/>
      </xdr:nvSpPr>
      <xdr:spPr>
        <a:xfrm>
          <a:off x="3924300" y="704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323969</xdr:rowOff>
    </xdr:from>
    <xdr:to>
      <xdr:col>3</xdr:col>
      <xdr:colOff>257175</xdr:colOff>
      <xdr:row>36</xdr:row>
      <xdr:rowOff>82669</xdr:rowOff>
    </xdr:to>
    <xdr:sp macro="" textlink="">
      <xdr:nvSpPr>
        <xdr:cNvPr id="134" name="円/楕円 133"/>
        <xdr:cNvSpPr/>
      </xdr:nvSpPr>
      <xdr:spPr bwMode="auto">
        <a:xfrm>
          <a:off x="3556000" y="693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67446</xdr:rowOff>
    </xdr:from>
    <xdr:ext cx="762000" cy="259045"/>
    <xdr:sp macro="" textlink="">
      <xdr:nvSpPr>
        <xdr:cNvPr id="135" name="テキスト ボックス 134"/>
        <xdr:cNvSpPr txBox="1"/>
      </xdr:nvSpPr>
      <xdr:spPr>
        <a:xfrm>
          <a:off x="3225800" y="702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287427</xdr:rowOff>
    </xdr:from>
    <xdr:to>
      <xdr:col>2</xdr:col>
      <xdr:colOff>692150</xdr:colOff>
      <xdr:row>36</xdr:row>
      <xdr:rowOff>46127</xdr:rowOff>
    </xdr:to>
    <xdr:sp macro="" textlink="">
      <xdr:nvSpPr>
        <xdr:cNvPr id="136" name="円/楕円 135"/>
        <xdr:cNvSpPr/>
      </xdr:nvSpPr>
      <xdr:spPr bwMode="auto">
        <a:xfrm>
          <a:off x="2857500" y="689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30904</xdr:rowOff>
    </xdr:from>
    <xdr:ext cx="762000" cy="259045"/>
    <xdr:sp macro="" textlink="">
      <xdr:nvSpPr>
        <xdr:cNvPr id="137" name="テキスト ボックス 136"/>
        <xdr:cNvSpPr txBox="1"/>
      </xdr:nvSpPr>
      <xdr:spPr>
        <a:xfrm>
          <a:off x="2527300" y="6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99299</xdr:rowOff>
    </xdr:from>
    <xdr:to>
      <xdr:col>6</xdr:col>
      <xdr:colOff>511175</xdr:colOff>
      <xdr:row>35</xdr:row>
      <xdr:rowOff>101760</xdr:rowOff>
    </xdr:to>
    <xdr:cxnSp macro="">
      <xdr:nvCxnSpPr>
        <xdr:cNvPr id="61" name="直線コネクタ 60"/>
        <xdr:cNvCxnSpPr/>
      </xdr:nvCxnSpPr>
      <xdr:spPr>
        <a:xfrm>
          <a:off x="3797300" y="6100049"/>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99299</xdr:rowOff>
    </xdr:from>
    <xdr:to>
      <xdr:col>5</xdr:col>
      <xdr:colOff>358775</xdr:colOff>
      <xdr:row>35</xdr:row>
      <xdr:rowOff>148448</xdr:rowOff>
    </xdr:to>
    <xdr:cxnSp macro="">
      <xdr:nvCxnSpPr>
        <xdr:cNvPr id="64" name="直線コネクタ 63"/>
        <xdr:cNvCxnSpPr/>
      </xdr:nvCxnSpPr>
      <xdr:spPr>
        <a:xfrm flipV="1">
          <a:off x="2908300" y="610004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148448</xdr:rowOff>
    </xdr:from>
    <xdr:to>
      <xdr:col>4</xdr:col>
      <xdr:colOff>155575</xdr:colOff>
      <xdr:row>35</xdr:row>
      <xdr:rowOff>152006</xdr:rowOff>
    </xdr:to>
    <xdr:cxnSp macro="">
      <xdr:nvCxnSpPr>
        <xdr:cNvPr id="67" name="直線コネクタ 66"/>
        <xdr:cNvCxnSpPr/>
      </xdr:nvCxnSpPr>
      <xdr:spPr>
        <a:xfrm flipV="1">
          <a:off x="2019300" y="6149198"/>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108618</xdr:rowOff>
    </xdr:from>
    <xdr:to>
      <xdr:col>2</xdr:col>
      <xdr:colOff>638175</xdr:colOff>
      <xdr:row>35</xdr:row>
      <xdr:rowOff>152006</xdr:rowOff>
    </xdr:to>
    <xdr:cxnSp macro="">
      <xdr:nvCxnSpPr>
        <xdr:cNvPr id="70" name="直線コネクタ 69"/>
        <xdr:cNvCxnSpPr/>
      </xdr:nvCxnSpPr>
      <xdr:spPr>
        <a:xfrm>
          <a:off x="1130300" y="6109368"/>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50960</xdr:rowOff>
    </xdr:from>
    <xdr:to>
      <xdr:col>6</xdr:col>
      <xdr:colOff>561975</xdr:colOff>
      <xdr:row>35</xdr:row>
      <xdr:rowOff>152560</xdr:rowOff>
    </xdr:to>
    <xdr:sp macro="" textlink="">
      <xdr:nvSpPr>
        <xdr:cNvPr id="80" name="円/楕円 79"/>
        <xdr:cNvSpPr/>
      </xdr:nvSpPr>
      <xdr:spPr>
        <a:xfrm>
          <a:off x="4584700" y="60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29387</xdr:rowOff>
    </xdr:from>
    <xdr:ext cx="599010" cy="259045"/>
    <xdr:sp macro="" textlink="">
      <xdr:nvSpPr>
        <xdr:cNvPr id="81" name="人件費該当値テキスト"/>
        <xdr:cNvSpPr txBox="1"/>
      </xdr:nvSpPr>
      <xdr:spPr>
        <a:xfrm>
          <a:off x="4686300" y="603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48499</xdr:rowOff>
    </xdr:from>
    <xdr:to>
      <xdr:col>5</xdr:col>
      <xdr:colOff>409575</xdr:colOff>
      <xdr:row>35</xdr:row>
      <xdr:rowOff>150099</xdr:rowOff>
    </xdr:to>
    <xdr:sp macro="" textlink="">
      <xdr:nvSpPr>
        <xdr:cNvPr id="82" name="円/楕円 81"/>
        <xdr:cNvSpPr/>
      </xdr:nvSpPr>
      <xdr:spPr>
        <a:xfrm>
          <a:off x="3746500" y="6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141226</xdr:rowOff>
    </xdr:from>
    <xdr:ext cx="599010" cy="259045"/>
    <xdr:sp macro="" textlink="">
      <xdr:nvSpPr>
        <xdr:cNvPr id="83" name="テキスト ボックス 82"/>
        <xdr:cNvSpPr txBox="1"/>
      </xdr:nvSpPr>
      <xdr:spPr>
        <a:xfrm>
          <a:off x="3497794" y="61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97648</xdr:rowOff>
    </xdr:from>
    <xdr:to>
      <xdr:col>4</xdr:col>
      <xdr:colOff>206375</xdr:colOff>
      <xdr:row>36</xdr:row>
      <xdr:rowOff>27798</xdr:rowOff>
    </xdr:to>
    <xdr:sp macro="" textlink="">
      <xdr:nvSpPr>
        <xdr:cNvPr id="84" name="円/楕円 83"/>
        <xdr:cNvSpPr/>
      </xdr:nvSpPr>
      <xdr:spPr>
        <a:xfrm>
          <a:off x="2857500" y="60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18925</xdr:rowOff>
    </xdr:from>
    <xdr:ext cx="599010" cy="259045"/>
    <xdr:sp macro="" textlink="">
      <xdr:nvSpPr>
        <xdr:cNvPr id="85" name="テキスト ボックス 84"/>
        <xdr:cNvSpPr txBox="1"/>
      </xdr:nvSpPr>
      <xdr:spPr>
        <a:xfrm>
          <a:off x="2608794" y="619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101206</xdr:rowOff>
    </xdr:from>
    <xdr:to>
      <xdr:col>3</xdr:col>
      <xdr:colOff>3175</xdr:colOff>
      <xdr:row>36</xdr:row>
      <xdr:rowOff>31356</xdr:rowOff>
    </xdr:to>
    <xdr:sp macro="" textlink="">
      <xdr:nvSpPr>
        <xdr:cNvPr id="86" name="円/楕円 85"/>
        <xdr:cNvSpPr/>
      </xdr:nvSpPr>
      <xdr:spPr>
        <a:xfrm>
          <a:off x="1968500" y="6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22483</xdr:rowOff>
    </xdr:from>
    <xdr:ext cx="599010" cy="259045"/>
    <xdr:sp macro="" textlink="">
      <xdr:nvSpPr>
        <xdr:cNvPr id="87" name="テキスト ボックス 86"/>
        <xdr:cNvSpPr txBox="1"/>
      </xdr:nvSpPr>
      <xdr:spPr>
        <a:xfrm>
          <a:off x="1719794" y="61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57818</xdr:rowOff>
    </xdr:from>
    <xdr:to>
      <xdr:col>1</xdr:col>
      <xdr:colOff>485775</xdr:colOff>
      <xdr:row>35</xdr:row>
      <xdr:rowOff>159418</xdr:rowOff>
    </xdr:to>
    <xdr:sp macro="" textlink="">
      <xdr:nvSpPr>
        <xdr:cNvPr id="88" name="円/楕円 87"/>
        <xdr:cNvSpPr/>
      </xdr:nvSpPr>
      <xdr:spPr>
        <a:xfrm>
          <a:off x="1079500" y="60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150545</xdr:rowOff>
    </xdr:from>
    <xdr:ext cx="599010" cy="259045"/>
    <xdr:sp macro="" textlink="">
      <xdr:nvSpPr>
        <xdr:cNvPr id="89" name="テキスト ボックス 88"/>
        <xdr:cNvSpPr txBox="1"/>
      </xdr:nvSpPr>
      <xdr:spPr>
        <a:xfrm>
          <a:off x="830794" y="615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30391</xdr:rowOff>
    </xdr:from>
    <xdr:to>
      <xdr:col>6</xdr:col>
      <xdr:colOff>511175</xdr:colOff>
      <xdr:row>57</xdr:row>
      <xdr:rowOff>97752</xdr:rowOff>
    </xdr:to>
    <xdr:cxnSp macro="">
      <xdr:nvCxnSpPr>
        <xdr:cNvPr id="119" name="直線コネクタ 118"/>
        <xdr:cNvCxnSpPr/>
      </xdr:nvCxnSpPr>
      <xdr:spPr>
        <a:xfrm flipV="1">
          <a:off x="3797300" y="9803041"/>
          <a:ext cx="8382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97752</xdr:rowOff>
    </xdr:from>
    <xdr:to>
      <xdr:col>5</xdr:col>
      <xdr:colOff>358775</xdr:colOff>
      <xdr:row>58</xdr:row>
      <xdr:rowOff>28364</xdr:rowOff>
    </xdr:to>
    <xdr:cxnSp macro="">
      <xdr:nvCxnSpPr>
        <xdr:cNvPr id="122" name="直線コネクタ 121"/>
        <xdr:cNvCxnSpPr/>
      </xdr:nvCxnSpPr>
      <xdr:spPr>
        <a:xfrm flipV="1">
          <a:off x="2908300" y="9870402"/>
          <a:ext cx="889000" cy="10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28364</xdr:rowOff>
    </xdr:from>
    <xdr:to>
      <xdr:col>4</xdr:col>
      <xdr:colOff>155575</xdr:colOff>
      <xdr:row>58</xdr:row>
      <xdr:rowOff>56337</xdr:rowOff>
    </xdr:to>
    <xdr:cxnSp macro="">
      <xdr:nvCxnSpPr>
        <xdr:cNvPr id="125" name="直線コネクタ 124"/>
        <xdr:cNvCxnSpPr/>
      </xdr:nvCxnSpPr>
      <xdr:spPr>
        <a:xfrm flipV="1">
          <a:off x="2019300" y="9972464"/>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44595</xdr:rowOff>
    </xdr:from>
    <xdr:to>
      <xdr:col>2</xdr:col>
      <xdr:colOff>638175</xdr:colOff>
      <xdr:row>58</xdr:row>
      <xdr:rowOff>56337</xdr:rowOff>
    </xdr:to>
    <xdr:cxnSp macro="">
      <xdr:nvCxnSpPr>
        <xdr:cNvPr id="128" name="直線コネクタ 127"/>
        <xdr:cNvCxnSpPr/>
      </xdr:nvCxnSpPr>
      <xdr:spPr>
        <a:xfrm>
          <a:off x="1130300" y="9988695"/>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151041</xdr:rowOff>
    </xdr:from>
    <xdr:to>
      <xdr:col>6</xdr:col>
      <xdr:colOff>561975</xdr:colOff>
      <xdr:row>57</xdr:row>
      <xdr:rowOff>81191</xdr:rowOff>
    </xdr:to>
    <xdr:sp macro="" textlink="">
      <xdr:nvSpPr>
        <xdr:cNvPr id="138" name="円/楕円 137"/>
        <xdr:cNvSpPr/>
      </xdr:nvSpPr>
      <xdr:spPr>
        <a:xfrm>
          <a:off x="4584700" y="97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129468</xdr:rowOff>
    </xdr:from>
    <xdr:ext cx="534377" cy="259045"/>
    <xdr:sp macro="" textlink="">
      <xdr:nvSpPr>
        <xdr:cNvPr id="139" name="物件費該当値テキスト"/>
        <xdr:cNvSpPr txBox="1"/>
      </xdr:nvSpPr>
      <xdr:spPr>
        <a:xfrm>
          <a:off x="4686300" y="97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46952</xdr:rowOff>
    </xdr:from>
    <xdr:to>
      <xdr:col>5</xdr:col>
      <xdr:colOff>409575</xdr:colOff>
      <xdr:row>57</xdr:row>
      <xdr:rowOff>148552</xdr:rowOff>
    </xdr:to>
    <xdr:sp macro="" textlink="">
      <xdr:nvSpPr>
        <xdr:cNvPr id="140" name="円/楕円 139"/>
        <xdr:cNvSpPr/>
      </xdr:nvSpPr>
      <xdr:spPr>
        <a:xfrm>
          <a:off x="3746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139679</xdr:rowOff>
    </xdr:from>
    <xdr:ext cx="534377" cy="259045"/>
    <xdr:sp macro="" textlink="">
      <xdr:nvSpPr>
        <xdr:cNvPr id="141" name="テキスト ボックス 140"/>
        <xdr:cNvSpPr txBox="1"/>
      </xdr:nvSpPr>
      <xdr:spPr>
        <a:xfrm>
          <a:off x="3530111"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149014</xdr:rowOff>
    </xdr:from>
    <xdr:to>
      <xdr:col>4</xdr:col>
      <xdr:colOff>206375</xdr:colOff>
      <xdr:row>58</xdr:row>
      <xdr:rowOff>79164</xdr:rowOff>
    </xdr:to>
    <xdr:sp macro="" textlink="">
      <xdr:nvSpPr>
        <xdr:cNvPr id="142" name="円/楕円 141"/>
        <xdr:cNvSpPr/>
      </xdr:nvSpPr>
      <xdr:spPr>
        <a:xfrm>
          <a:off x="2857500" y="99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70291</xdr:rowOff>
    </xdr:from>
    <xdr:ext cx="534377" cy="259045"/>
    <xdr:sp macro="" textlink="">
      <xdr:nvSpPr>
        <xdr:cNvPr id="143" name="テキスト ボックス 142"/>
        <xdr:cNvSpPr txBox="1"/>
      </xdr:nvSpPr>
      <xdr:spPr>
        <a:xfrm>
          <a:off x="2641111" y="1001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5537</xdr:rowOff>
    </xdr:from>
    <xdr:to>
      <xdr:col>3</xdr:col>
      <xdr:colOff>3175</xdr:colOff>
      <xdr:row>58</xdr:row>
      <xdr:rowOff>107137</xdr:rowOff>
    </xdr:to>
    <xdr:sp macro="" textlink="">
      <xdr:nvSpPr>
        <xdr:cNvPr id="144" name="円/楕円 143"/>
        <xdr:cNvSpPr/>
      </xdr:nvSpPr>
      <xdr:spPr>
        <a:xfrm>
          <a:off x="1968500" y="99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98264</xdr:rowOff>
    </xdr:from>
    <xdr:ext cx="534377" cy="259045"/>
    <xdr:sp macro="" textlink="">
      <xdr:nvSpPr>
        <xdr:cNvPr id="145" name="テキスト ボックス 144"/>
        <xdr:cNvSpPr txBox="1"/>
      </xdr:nvSpPr>
      <xdr:spPr>
        <a:xfrm>
          <a:off x="1752111" y="1004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165245</xdr:rowOff>
    </xdr:from>
    <xdr:to>
      <xdr:col>1</xdr:col>
      <xdr:colOff>485775</xdr:colOff>
      <xdr:row>58</xdr:row>
      <xdr:rowOff>95395</xdr:rowOff>
    </xdr:to>
    <xdr:sp macro="" textlink="">
      <xdr:nvSpPr>
        <xdr:cNvPr id="146" name="円/楕円 145"/>
        <xdr:cNvSpPr/>
      </xdr:nvSpPr>
      <xdr:spPr>
        <a:xfrm>
          <a:off x="1079500" y="99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86522</xdr:rowOff>
    </xdr:from>
    <xdr:ext cx="534377" cy="259045"/>
    <xdr:sp macro="" textlink="">
      <xdr:nvSpPr>
        <xdr:cNvPr id="147" name="テキスト ボックス 146"/>
        <xdr:cNvSpPr txBox="1"/>
      </xdr:nvSpPr>
      <xdr:spPr>
        <a:xfrm>
          <a:off x="863111" y="1003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103619</xdr:rowOff>
    </xdr:from>
    <xdr:to>
      <xdr:col>6</xdr:col>
      <xdr:colOff>511175</xdr:colOff>
      <xdr:row>74</xdr:row>
      <xdr:rowOff>160274</xdr:rowOff>
    </xdr:to>
    <xdr:cxnSp macro="">
      <xdr:nvCxnSpPr>
        <xdr:cNvPr id="176" name="直線コネクタ 175"/>
        <xdr:cNvCxnSpPr/>
      </xdr:nvCxnSpPr>
      <xdr:spPr>
        <a:xfrm flipV="1">
          <a:off x="3797300" y="12790919"/>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160274</xdr:rowOff>
    </xdr:from>
    <xdr:to>
      <xdr:col>5</xdr:col>
      <xdr:colOff>358775</xdr:colOff>
      <xdr:row>76</xdr:row>
      <xdr:rowOff>24104</xdr:rowOff>
    </xdr:to>
    <xdr:cxnSp macro="">
      <xdr:nvCxnSpPr>
        <xdr:cNvPr id="179" name="直線コネクタ 178"/>
        <xdr:cNvCxnSpPr/>
      </xdr:nvCxnSpPr>
      <xdr:spPr>
        <a:xfrm flipV="1">
          <a:off x="2908300" y="12847574"/>
          <a:ext cx="889000" cy="2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24104</xdr:rowOff>
    </xdr:from>
    <xdr:to>
      <xdr:col>4</xdr:col>
      <xdr:colOff>155575</xdr:colOff>
      <xdr:row>76</xdr:row>
      <xdr:rowOff>117678</xdr:rowOff>
    </xdr:to>
    <xdr:cxnSp macro="">
      <xdr:nvCxnSpPr>
        <xdr:cNvPr id="182" name="直線コネクタ 181"/>
        <xdr:cNvCxnSpPr/>
      </xdr:nvCxnSpPr>
      <xdr:spPr>
        <a:xfrm flipV="1">
          <a:off x="2019300" y="13054304"/>
          <a:ext cx="889000" cy="9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87694</xdr:rowOff>
    </xdr:from>
    <xdr:to>
      <xdr:col>2</xdr:col>
      <xdr:colOff>638175</xdr:colOff>
      <xdr:row>76</xdr:row>
      <xdr:rowOff>117678</xdr:rowOff>
    </xdr:to>
    <xdr:cxnSp macro="">
      <xdr:nvCxnSpPr>
        <xdr:cNvPr id="185" name="直線コネクタ 184"/>
        <xdr:cNvCxnSpPr/>
      </xdr:nvCxnSpPr>
      <xdr:spPr>
        <a:xfrm>
          <a:off x="1130300" y="13117894"/>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52819</xdr:rowOff>
    </xdr:from>
    <xdr:to>
      <xdr:col>6</xdr:col>
      <xdr:colOff>561975</xdr:colOff>
      <xdr:row>74</xdr:row>
      <xdr:rowOff>154419</xdr:rowOff>
    </xdr:to>
    <xdr:sp macro="" textlink="">
      <xdr:nvSpPr>
        <xdr:cNvPr id="195" name="円/楕円 194"/>
        <xdr:cNvSpPr/>
      </xdr:nvSpPr>
      <xdr:spPr>
        <a:xfrm>
          <a:off x="45847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75696</xdr:rowOff>
    </xdr:from>
    <xdr:ext cx="534377" cy="259045"/>
    <xdr:sp macro="" textlink="">
      <xdr:nvSpPr>
        <xdr:cNvPr id="196" name="維持補修費該当値テキスト"/>
        <xdr:cNvSpPr txBox="1"/>
      </xdr:nvSpPr>
      <xdr:spPr>
        <a:xfrm>
          <a:off x="4686300" y="125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109474</xdr:rowOff>
    </xdr:from>
    <xdr:to>
      <xdr:col>5</xdr:col>
      <xdr:colOff>409575</xdr:colOff>
      <xdr:row>75</xdr:row>
      <xdr:rowOff>39624</xdr:rowOff>
    </xdr:to>
    <xdr:sp macro="" textlink="">
      <xdr:nvSpPr>
        <xdr:cNvPr id="197" name="円/楕円 196"/>
        <xdr:cNvSpPr/>
      </xdr:nvSpPr>
      <xdr:spPr>
        <a:xfrm>
          <a:off x="3746500" y="127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56151</xdr:rowOff>
    </xdr:from>
    <xdr:ext cx="534377" cy="259045"/>
    <xdr:sp macro="" textlink="">
      <xdr:nvSpPr>
        <xdr:cNvPr id="198" name="テキスト ボックス 197"/>
        <xdr:cNvSpPr txBox="1"/>
      </xdr:nvSpPr>
      <xdr:spPr>
        <a:xfrm>
          <a:off x="3530111" y="125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144755</xdr:rowOff>
    </xdr:from>
    <xdr:to>
      <xdr:col>4</xdr:col>
      <xdr:colOff>206375</xdr:colOff>
      <xdr:row>76</xdr:row>
      <xdr:rowOff>74904</xdr:rowOff>
    </xdr:to>
    <xdr:sp macro="" textlink="">
      <xdr:nvSpPr>
        <xdr:cNvPr id="199" name="円/楕円 198"/>
        <xdr:cNvSpPr/>
      </xdr:nvSpPr>
      <xdr:spPr>
        <a:xfrm>
          <a:off x="2857500" y="130035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66031</xdr:rowOff>
    </xdr:from>
    <xdr:ext cx="534377" cy="259045"/>
    <xdr:sp macro="" textlink="">
      <xdr:nvSpPr>
        <xdr:cNvPr id="200" name="テキスト ボックス 199"/>
        <xdr:cNvSpPr txBox="1"/>
      </xdr:nvSpPr>
      <xdr:spPr>
        <a:xfrm>
          <a:off x="2641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66878</xdr:rowOff>
    </xdr:from>
    <xdr:to>
      <xdr:col>3</xdr:col>
      <xdr:colOff>3175</xdr:colOff>
      <xdr:row>76</xdr:row>
      <xdr:rowOff>168478</xdr:rowOff>
    </xdr:to>
    <xdr:sp macro="" textlink="">
      <xdr:nvSpPr>
        <xdr:cNvPr id="201" name="円/楕円 200"/>
        <xdr:cNvSpPr/>
      </xdr:nvSpPr>
      <xdr:spPr>
        <a:xfrm>
          <a:off x="1968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159605</xdr:rowOff>
    </xdr:from>
    <xdr:ext cx="534377" cy="259045"/>
    <xdr:sp macro="" textlink="">
      <xdr:nvSpPr>
        <xdr:cNvPr id="202" name="テキスト ボックス 201"/>
        <xdr:cNvSpPr txBox="1"/>
      </xdr:nvSpPr>
      <xdr:spPr>
        <a:xfrm>
          <a:off x="1752111" y="1318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36894</xdr:rowOff>
    </xdr:from>
    <xdr:to>
      <xdr:col>1</xdr:col>
      <xdr:colOff>485775</xdr:colOff>
      <xdr:row>76</xdr:row>
      <xdr:rowOff>138494</xdr:rowOff>
    </xdr:to>
    <xdr:sp macro="" textlink="">
      <xdr:nvSpPr>
        <xdr:cNvPr id="203" name="円/楕円 202"/>
        <xdr:cNvSpPr/>
      </xdr:nvSpPr>
      <xdr:spPr>
        <a:xfrm>
          <a:off x="1079500" y="13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155021</xdr:rowOff>
    </xdr:from>
    <xdr:ext cx="534377" cy="259045"/>
    <xdr:sp macro="" textlink="">
      <xdr:nvSpPr>
        <xdr:cNvPr id="204" name="テキスト ボックス 203"/>
        <xdr:cNvSpPr txBox="1"/>
      </xdr:nvSpPr>
      <xdr:spPr>
        <a:xfrm>
          <a:off x="863111" y="128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84931</xdr:rowOff>
    </xdr:from>
    <xdr:to>
      <xdr:col>6</xdr:col>
      <xdr:colOff>511175</xdr:colOff>
      <xdr:row>97</xdr:row>
      <xdr:rowOff>141872</xdr:rowOff>
    </xdr:to>
    <xdr:cxnSp macro="">
      <xdr:nvCxnSpPr>
        <xdr:cNvPr id="234" name="直線コネクタ 233"/>
        <xdr:cNvCxnSpPr/>
      </xdr:nvCxnSpPr>
      <xdr:spPr>
        <a:xfrm>
          <a:off x="3797300" y="16715581"/>
          <a:ext cx="8382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84931</xdr:rowOff>
    </xdr:from>
    <xdr:to>
      <xdr:col>5</xdr:col>
      <xdr:colOff>358775</xdr:colOff>
      <xdr:row>97</xdr:row>
      <xdr:rowOff>169742</xdr:rowOff>
    </xdr:to>
    <xdr:cxnSp macro="">
      <xdr:nvCxnSpPr>
        <xdr:cNvPr id="237" name="直線コネクタ 236"/>
        <xdr:cNvCxnSpPr/>
      </xdr:nvCxnSpPr>
      <xdr:spPr>
        <a:xfrm flipV="1">
          <a:off x="2908300" y="16715581"/>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136689</xdr:rowOff>
    </xdr:from>
    <xdr:to>
      <xdr:col>4</xdr:col>
      <xdr:colOff>155575</xdr:colOff>
      <xdr:row>97</xdr:row>
      <xdr:rowOff>169742</xdr:rowOff>
    </xdr:to>
    <xdr:cxnSp macro="">
      <xdr:nvCxnSpPr>
        <xdr:cNvPr id="240" name="直線コネクタ 239"/>
        <xdr:cNvCxnSpPr/>
      </xdr:nvCxnSpPr>
      <xdr:spPr>
        <a:xfrm>
          <a:off x="2019300" y="15567189"/>
          <a:ext cx="889000" cy="12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136689</xdr:rowOff>
    </xdr:from>
    <xdr:to>
      <xdr:col>2</xdr:col>
      <xdr:colOff>638175</xdr:colOff>
      <xdr:row>98</xdr:row>
      <xdr:rowOff>56051</xdr:rowOff>
    </xdr:to>
    <xdr:cxnSp macro="">
      <xdr:nvCxnSpPr>
        <xdr:cNvPr id="243" name="直線コネクタ 242"/>
        <xdr:cNvCxnSpPr/>
      </xdr:nvCxnSpPr>
      <xdr:spPr>
        <a:xfrm flipV="1">
          <a:off x="1130300" y="15567189"/>
          <a:ext cx="889000" cy="129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91072</xdr:rowOff>
    </xdr:from>
    <xdr:to>
      <xdr:col>6</xdr:col>
      <xdr:colOff>561975</xdr:colOff>
      <xdr:row>98</xdr:row>
      <xdr:rowOff>21222</xdr:rowOff>
    </xdr:to>
    <xdr:sp macro="" textlink="">
      <xdr:nvSpPr>
        <xdr:cNvPr id="253" name="円/楕円 252"/>
        <xdr:cNvSpPr/>
      </xdr:nvSpPr>
      <xdr:spPr>
        <a:xfrm>
          <a:off x="4584700" y="167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69499</xdr:rowOff>
    </xdr:from>
    <xdr:ext cx="534377" cy="259045"/>
    <xdr:sp macro="" textlink="">
      <xdr:nvSpPr>
        <xdr:cNvPr id="254" name="扶助費該当値テキスト"/>
        <xdr:cNvSpPr txBox="1"/>
      </xdr:nvSpPr>
      <xdr:spPr>
        <a:xfrm>
          <a:off x="4686300" y="167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34131</xdr:rowOff>
    </xdr:from>
    <xdr:to>
      <xdr:col>5</xdr:col>
      <xdr:colOff>409575</xdr:colOff>
      <xdr:row>97</xdr:row>
      <xdr:rowOff>135731</xdr:rowOff>
    </xdr:to>
    <xdr:sp macro="" textlink="">
      <xdr:nvSpPr>
        <xdr:cNvPr id="255" name="円/楕円 254"/>
        <xdr:cNvSpPr/>
      </xdr:nvSpPr>
      <xdr:spPr>
        <a:xfrm>
          <a:off x="3746500" y="166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126858</xdr:rowOff>
    </xdr:from>
    <xdr:ext cx="534377" cy="259045"/>
    <xdr:sp macro="" textlink="">
      <xdr:nvSpPr>
        <xdr:cNvPr id="256" name="テキスト ボックス 255"/>
        <xdr:cNvSpPr txBox="1"/>
      </xdr:nvSpPr>
      <xdr:spPr>
        <a:xfrm>
          <a:off x="3530111" y="167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118942</xdr:rowOff>
    </xdr:from>
    <xdr:to>
      <xdr:col>4</xdr:col>
      <xdr:colOff>206375</xdr:colOff>
      <xdr:row>98</xdr:row>
      <xdr:rowOff>49092</xdr:rowOff>
    </xdr:to>
    <xdr:sp macro="" textlink="">
      <xdr:nvSpPr>
        <xdr:cNvPr id="257" name="円/楕円 256"/>
        <xdr:cNvSpPr/>
      </xdr:nvSpPr>
      <xdr:spPr>
        <a:xfrm>
          <a:off x="2857500" y="167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40219</xdr:rowOff>
    </xdr:from>
    <xdr:ext cx="534377" cy="259045"/>
    <xdr:sp macro="" textlink="">
      <xdr:nvSpPr>
        <xdr:cNvPr id="258" name="テキスト ボックス 257"/>
        <xdr:cNvSpPr txBox="1"/>
      </xdr:nvSpPr>
      <xdr:spPr>
        <a:xfrm>
          <a:off x="2641111" y="1684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51,423</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85889</xdr:rowOff>
    </xdr:from>
    <xdr:to>
      <xdr:col>3</xdr:col>
      <xdr:colOff>3175</xdr:colOff>
      <xdr:row>91</xdr:row>
      <xdr:rowOff>16039</xdr:rowOff>
    </xdr:to>
    <xdr:sp macro="" textlink="">
      <xdr:nvSpPr>
        <xdr:cNvPr id="259" name="円/楕円 258"/>
        <xdr:cNvSpPr/>
      </xdr:nvSpPr>
      <xdr:spPr>
        <a:xfrm>
          <a:off x="1968500" y="15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32566</xdr:rowOff>
    </xdr:from>
    <xdr:ext cx="599010" cy="259045"/>
    <xdr:sp macro="" textlink="">
      <xdr:nvSpPr>
        <xdr:cNvPr id="260" name="テキスト ボックス 259"/>
        <xdr:cNvSpPr txBox="1"/>
      </xdr:nvSpPr>
      <xdr:spPr>
        <a:xfrm>
          <a:off x="1719794" y="152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5251</xdr:rowOff>
    </xdr:from>
    <xdr:to>
      <xdr:col>1</xdr:col>
      <xdr:colOff>485775</xdr:colOff>
      <xdr:row>98</xdr:row>
      <xdr:rowOff>106851</xdr:rowOff>
    </xdr:to>
    <xdr:sp macro="" textlink="">
      <xdr:nvSpPr>
        <xdr:cNvPr id="261" name="円/楕円 260"/>
        <xdr:cNvSpPr/>
      </xdr:nvSpPr>
      <xdr:spPr>
        <a:xfrm>
          <a:off x="1079500" y="168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97978</xdr:rowOff>
    </xdr:from>
    <xdr:ext cx="534377" cy="259045"/>
    <xdr:sp macro="" textlink="">
      <xdr:nvSpPr>
        <xdr:cNvPr id="262" name="テキスト ボックス 261"/>
        <xdr:cNvSpPr txBox="1"/>
      </xdr:nvSpPr>
      <xdr:spPr>
        <a:xfrm>
          <a:off x="863111" y="1690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26438</xdr:rowOff>
    </xdr:from>
    <xdr:to>
      <xdr:col>15</xdr:col>
      <xdr:colOff>180975</xdr:colOff>
      <xdr:row>37</xdr:row>
      <xdr:rowOff>29851</xdr:rowOff>
    </xdr:to>
    <xdr:cxnSp macro="">
      <xdr:nvCxnSpPr>
        <xdr:cNvPr id="293" name="直線コネクタ 292"/>
        <xdr:cNvCxnSpPr/>
      </xdr:nvCxnSpPr>
      <xdr:spPr>
        <a:xfrm flipV="1">
          <a:off x="9639300" y="6370088"/>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29851</xdr:rowOff>
    </xdr:from>
    <xdr:to>
      <xdr:col>14</xdr:col>
      <xdr:colOff>28575</xdr:colOff>
      <xdr:row>37</xdr:row>
      <xdr:rowOff>130285</xdr:rowOff>
    </xdr:to>
    <xdr:cxnSp macro="">
      <xdr:nvCxnSpPr>
        <xdr:cNvPr id="296" name="直線コネクタ 295"/>
        <xdr:cNvCxnSpPr/>
      </xdr:nvCxnSpPr>
      <xdr:spPr>
        <a:xfrm flipV="1">
          <a:off x="8750300" y="6373501"/>
          <a:ext cx="889000" cy="10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128688</xdr:rowOff>
    </xdr:from>
    <xdr:to>
      <xdr:col>12</xdr:col>
      <xdr:colOff>511175</xdr:colOff>
      <xdr:row>37</xdr:row>
      <xdr:rowOff>130285</xdr:rowOff>
    </xdr:to>
    <xdr:cxnSp macro="">
      <xdr:nvCxnSpPr>
        <xdr:cNvPr id="299" name="直線コネクタ 298"/>
        <xdr:cNvCxnSpPr/>
      </xdr:nvCxnSpPr>
      <xdr:spPr>
        <a:xfrm>
          <a:off x="7861300" y="6472338"/>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128688</xdr:rowOff>
    </xdr:from>
    <xdr:to>
      <xdr:col>11</xdr:col>
      <xdr:colOff>307975</xdr:colOff>
      <xdr:row>37</xdr:row>
      <xdr:rowOff>132852</xdr:rowOff>
    </xdr:to>
    <xdr:cxnSp macro="">
      <xdr:nvCxnSpPr>
        <xdr:cNvPr id="302" name="直線コネクタ 301"/>
        <xdr:cNvCxnSpPr/>
      </xdr:nvCxnSpPr>
      <xdr:spPr>
        <a:xfrm flipV="1">
          <a:off x="6972300" y="6472338"/>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147088</xdr:rowOff>
    </xdr:from>
    <xdr:to>
      <xdr:col>15</xdr:col>
      <xdr:colOff>231775</xdr:colOff>
      <xdr:row>37</xdr:row>
      <xdr:rowOff>77238</xdr:rowOff>
    </xdr:to>
    <xdr:sp macro="" textlink="">
      <xdr:nvSpPr>
        <xdr:cNvPr id="312" name="円/楕円 311"/>
        <xdr:cNvSpPr/>
      </xdr:nvSpPr>
      <xdr:spPr>
        <a:xfrm>
          <a:off x="10426700" y="631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125515</xdr:rowOff>
    </xdr:from>
    <xdr:ext cx="599010" cy="259045"/>
    <xdr:sp macro="" textlink="">
      <xdr:nvSpPr>
        <xdr:cNvPr id="313" name="補助費等該当値テキスト"/>
        <xdr:cNvSpPr txBox="1"/>
      </xdr:nvSpPr>
      <xdr:spPr>
        <a:xfrm>
          <a:off x="10528300" y="629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150501</xdr:rowOff>
    </xdr:from>
    <xdr:to>
      <xdr:col>14</xdr:col>
      <xdr:colOff>79375</xdr:colOff>
      <xdr:row>37</xdr:row>
      <xdr:rowOff>80651</xdr:rowOff>
    </xdr:to>
    <xdr:sp macro="" textlink="">
      <xdr:nvSpPr>
        <xdr:cNvPr id="314" name="円/楕円 313"/>
        <xdr:cNvSpPr/>
      </xdr:nvSpPr>
      <xdr:spPr>
        <a:xfrm>
          <a:off x="9588500" y="63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97178</xdr:rowOff>
    </xdr:from>
    <xdr:ext cx="599010" cy="259045"/>
    <xdr:sp macro="" textlink="">
      <xdr:nvSpPr>
        <xdr:cNvPr id="315" name="テキスト ボックス 314"/>
        <xdr:cNvSpPr txBox="1"/>
      </xdr:nvSpPr>
      <xdr:spPr>
        <a:xfrm>
          <a:off x="9339794" y="60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79485</xdr:rowOff>
    </xdr:from>
    <xdr:to>
      <xdr:col>12</xdr:col>
      <xdr:colOff>561975</xdr:colOff>
      <xdr:row>38</xdr:row>
      <xdr:rowOff>9635</xdr:rowOff>
    </xdr:to>
    <xdr:sp macro="" textlink="">
      <xdr:nvSpPr>
        <xdr:cNvPr id="316" name="円/楕円 315"/>
        <xdr:cNvSpPr/>
      </xdr:nvSpPr>
      <xdr:spPr>
        <a:xfrm>
          <a:off x="8699500" y="64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762</xdr:rowOff>
    </xdr:from>
    <xdr:ext cx="534377" cy="259045"/>
    <xdr:sp macro="" textlink="">
      <xdr:nvSpPr>
        <xdr:cNvPr id="317" name="テキスト ボックス 316"/>
        <xdr:cNvSpPr txBox="1"/>
      </xdr:nvSpPr>
      <xdr:spPr>
        <a:xfrm>
          <a:off x="8483111" y="65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77888</xdr:rowOff>
    </xdr:from>
    <xdr:to>
      <xdr:col>11</xdr:col>
      <xdr:colOff>358775</xdr:colOff>
      <xdr:row>38</xdr:row>
      <xdr:rowOff>8038</xdr:rowOff>
    </xdr:to>
    <xdr:sp macro="" textlink="">
      <xdr:nvSpPr>
        <xdr:cNvPr id="318" name="円/楕円 317"/>
        <xdr:cNvSpPr/>
      </xdr:nvSpPr>
      <xdr:spPr>
        <a:xfrm>
          <a:off x="7810500" y="642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170615</xdr:rowOff>
    </xdr:from>
    <xdr:ext cx="534377" cy="259045"/>
    <xdr:sp macro="" textlink="">
      <xdr:nvSpPr>
        <xdr:cNvPr id="319" name="テキスト ボックス 318"/>
        <xdr:cNvSpPr txBox="1"/>
      </xdr:nvSpPr>
      <xdr:spPr>
        <a:xfrm>
          <a:off x="7594111" y="65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82052</xdr:rowOff>
    </xdr:from>
    <xdr:to>
      <xdr:col>10</xdr:col>
      <xdr:colOff>155575</xdr:colOff>
      <xdr:row>38</xdr:row>
      <xdr:rowOff>12202</xdr:rowOff>
    </xdr:to>
    <xdr:sp macro="" textlink="">
      <xdr:nvSpPr>
        <xdr:cNvPr id="320" name="円/楕円 319"/>
        <xdr:cNvSpPr/>
      </xdr:nvSpPr>
      <xdr:spPr>
        <a:xfrm>
          <a:off x="6921500" y="642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3329</xdr:rowOff>
    </xdr:from>
    <xdr:ext cx="534377" cy="259045"/>
    <xdr:sp macro="" textlink="">
      <xdr:nvSpPr>
        <xdr:cNvPr id="321" name="テキスト ボックス 320"/>
        <xdr:cNvSpPr txBox="1"/>
      </xdr:nvSpPr>
      <xdr:spPr>
        <a:xfrm>
          <a:off x="6705111" y="65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70320</xdr:rowOff>
    </xdr:from>
    <xdr:to>
      <xdr:col>15</xdr:col>
      <xdr:colOff>180975</xdr:colOff>
      <xdr:row>57</xdr:row>
      <xdr:rowOff>76293</xdr:rowOff>
    </xdr:to>
    <xdr:cxnSp macro="">
      <xdr:nvCxnSpPr>
        <xdr:cNvPr id="352" name="直線コネクタ 351"/>
        <xdr:cNvCxnSpPr/>
      </xdr:nvCxnSpPr>
      <xdr:spPr>
        <a:xfrm>
          <a:off x="9639300" y="9842970"/>
          <a:ext cx="8382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56594</xdr:rowOff>
    </xdr:from>
    <xdr:to>
      <xdr:col>14</xdr:col>
      <xdr:colOff>28575</xdr:colOff>
      <xdr:row>57</xdr:row>
      <xdr:rowOff>70320</xdr:rowOff>
    </xdr:to>
    <xdr:cxnSp macro="">
      <xdr:nvCxnSpPr>
        <xdr:cNvPr id="355" name="直線コネクタ 354"/>
        <xdr:cNvCxnSpPr/>
      </xdr:nvCxnSpPr>
      <xdr:spPr>
        <a:xfrm>
          <a:off x="8750300" y="9657794"/>
          <a:ext cx="889000" cy="1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56594</xdr:rowOff>
    </xdr:from>
    <xdr:to>
      <xdr:col>12</xdr:col>
      <xdr:colOff>511175</xdr:colOff>
      <xdr:row>58</xdr:row>
      <xdr:rowOff>40005</xdr:rowOff>
    </xdr:to>
    <xdr:cxnSp macro="">
      <xdr:nvCxnSpPr>
        <xdr:cNvPr id="358" name="直線コネクタ 357"/>
        <xdr:cNvCxnSpPr/>
      </xdr:nvCxnSpPr>
      <xdr:spPr>
        <a:xfrm flipV="1">
          <a:off x="7861300" y="9657794"/>
          <a:ext cx="889000" cy="3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123081</xdr:rowOff>
    </xdr:from>
    <xdr:to>
      <xdr:col>11</xdr:col>
      <xdr:colOff>307975</xdr:colOff>
      <xdr:row>58</xdr:row>
      <xdr:rowOff>40005</xdr:rowOff>
    </xdr:to>
    <xdr:cxnSp macro="">
      <xdr:nvCxnSpPr>
        <xdr:cNvPr id="361" name="直線コネクタ 360"/>
        <xdr:cNvCxnSpPr/>
      </xdr:nvCxnSpPr>
      <xdr:spPr>
        <a:xfrm>
          <a:off x="6972300" y="9895731"/>
          <a:ext cx="889000" cy="8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25493</xdr:rowOff>
    </xdr:from>
    <xdr:to>
      <xdr:col>15</xdr:col>
      <xdr:colOff>231775</xdr:colOff>
      <xdr:row>57</xdr:row>
      <xdr:rowOff>127093</xdr:rowOff>
    </xdr:to>
    <xdr:sp macro="" textlink="">
      <xdr:nvSpPr>
        <xdr:cNvPr id="371" name="円/楕円 370"/>
        <xdr:cNvSpPr/>
      </xdr:nvSpPr>
      <xdr:spPr>
        <a:xfrm>
          <a:off x="10426700" y="97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3920</xdr:rowOff>
    </xdr:from>
    <xdr:ext cx="599010" cy="259045"/>
    <xdr:sp macro="" textlink="">
      <xdr:nvSpPr>
        <xdr:cNvPr id="372" name="普通建設事業費該当値テキスト"/>
        <xdr:cNvSpPr txBox="1"/>
      </xdr:nvSpPr>
      <xdr:spPr>
        <a:xfrm>
          <a:off x="10528300" y="977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19520</xdr:rowOff>
    </xdr:from>
    <xdr:to>
      <xdr:col>14</xdr:col>
      <xdr:colOff>79375</xdr:colOff>
      <xdr:row>57</xdr:row>
      <xdr:rowOff>121120</xdr:rowOff>
    </xdr:to>
    <xdr:sp macro="" textlink="">
      <xdr:nvSpPr>
        <xdr:cNvPr id="373" name="円/楕円 372"/>
        <xdr:cNvSpPr/>
      </xdr:nvSpPr>
      <xdr:spPr>
        <a:xfrm>
          <a:off x="9588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112247</xdr:rowOff>
    </xdr:from>
    <xdr:ext cx="599010" cy="259045"/>
    <xdr:sp macro="" textlink="">
      <xdr:nvSpPr>
        <xdr:cNvPr id="374" name="テキスト ボックス 373"/>
        <xdr:cNvSpPr txBox="1"/>
      </xdr:nvSpPr>
      <xdr:spPr>
        <a:xfrm>
          <a:off x="9339794" y="988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5794</xdr:rowOff>
    </xdr:from>
    <xdr:to>
      <xdr:col>12</xdr:col>
      <xdr:colOff>561975</xdr:colOff>
      <xdr:row>56</xdr:row>
      <xdr:rowOff>107394</xdr:rowOff>
    </xdr:to>
    <xdr:sp macro="" textlink="">
      <xdr:nvSpPr>
        <xdr:cNvPr id="375" name="円/楕円 374"/>
        <xdr:cNvSpPr/>
      </xdr:nvSpPr>
      <xdr:spPr>
        <a:xfrm>
          <a:off x="8699500" y="96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98521</xdr:rowOff>
    </xdr:from>
    <xdr:ext cx="599010" cy="259045"/>
    <xdr:sp macro="" textlink="">
      <xdr:nvSpPr>
        <xdr:cNvPr id="376" name="テキスト ボックス 375"/>
        <xdr:cNvSpPr txBox="1"/>
      </xdr:nvSpPr>
      <xdr:spPr>
        <a:xfrm>
          <a:off x="8450794" y="969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160655</xdr:rowOff>
    </xdr:from>
    <xdr:to>
      <xdr:col>11</xdr:col>
      <xdr:colOff>358775</xdr:colOff>
      <xdr:row>58</xdr:row>
      <xdr:rowOff>90805</xdr:rowOff>
    </xdr:to>
    <xdr:sp macro="" textlink="">
      <xdr:nvSpPr>
        <xdr:cNvPr id="377" name="円/楕円 376"/>
        <xdr:cNvSpPr/>
      </xdr:nvSpPr>
      <xdr:spPr>
        <a:xfrm>
          <a:off x="781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81932</xdr:rowOff>
    </xdr:from>
    <xdr:ext cx="534377" cy="259045"/>
    <xdr:sp macro="" textlink="">
      <xdr:nvSpPr>
        <xdr:cNvPr id="378" name="テキスト ボックス 377"/>
        <xdr:cNvSpPr txBox="1"/>
      </xdr:nvSpPr>
      <xdr:spPr>
        <a:xfrm>
          <a:off x="7594111" y="100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72281</xdr:rowOff>
    </xdr:from>
    <xdr:to>
      <xdr:col>10</xdr:col>
      <xdr:colOff>155575</xdr:colOff>
      <xdr:row>58</xdr:row>
      <xdr:rowOff>2431</xdr:rowOff>
    </xdr:to>
    <xdr:sp macro="" textlink="">
      <xdr:nvSpPr>
        <xdr:cNvPr id="379" name="円/楕円 378"/>
        <xdr:cNvSpPr/>
      </xdr:nvSpPr>
      <xdr:spPr>
        <a:xfrm>
          <a:off x="6921500" y="98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165008</xdr:rowOff>
    </xdr:from>
    <xdr:ext cx="534377" cy="259045"/>
    <xdr:sp macro="" textlink="">
      <xdr:nvSpPr>
        <xdr:cNvPr id="380" name="テキスト ボックス 379"/>
        <xdr:cNvSpPr txBox="1"/>
      </xdr:nvSpPr>
      <xdr:spPr>
        <a:xfrm>
          <a:off x="6705111" y="99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8415</xdr:rowOff>
    </xdr:from>
    <xdr:to>
      <xdr:col>15</xdr:col>
      <xdr:colOff>180975</xdr:colOff>
      <xdr:row>78</xdr:row>
      <xdr:rowOff>13337</xdr:rowOff>
    </xdr:to>
    <xdr:cxnSp macro="">
      <xdr:nvCxnSpPr>
        <xdr:cNvPr id="409" name="直線コネクタ 408"/>
        <xdr:cNvCxnSpPr/>
      </xdr:nvCxnSpPr>
      <xdr:spPr>
        <a:xfrm>
          <a:off x="9639300" y="13381515"/>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133987</xdr:rowOff>
    </xdr:from>
    <xdr:to>
      <xdr:col>15</xdr:col>
      <xdr:colOff>231775</xdr:colOff>
      <xdr:row>78</xdr:row>
      <xdr:rowOff>64137</xdr:rowOff>
    </xdr:to>
    <xdr:sp macro="" textlink="">
      <xdr:nvSpPr>
        <xdr:cNvPr id="419" name="円/楕円 418"/>
        <xdr:cNvSpPr/>
      </xdr:nvSpPr>
      <xdr:spPr>
        <a:xfrm>
          <a:off x="10426700" y="133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112414</xdr:rowOff>
    </xdr:from>
    <xdr:ext cx="534377" cy="259045"/>
    <xdr:sp macro="" textlink="">
      <xdr:nvSpPr>
        <xdr:cNvPr id="420" name="普通建設事業費 （ うち新規整備　）該当値テキスト"/>
        <xdr:cNvSpPr txBox="1"/>
      </xdr:nvSpPr>
      <xdr:spPr>
        <a:xfrm>
          <a:off x="10528300" y="133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129065</xdr:rowOff>
    </xdr:from>
    <xdr:to>
      <xdr:col>14</xdr:col>
      <xdr:colOff>79375</xdr:colOff>
      <xdr:row>78</xdr:row>
      <xdr:rowOff>59215</xdr:rowOff>
    </xdr:to>
    <xdr:sp macro="" textlink="">
      <xdr:nvSpPr>
        <xdr:cNvPr id="421" name="円/楕円 420"/>
        <xdr:cNvSpPr/>
      </xdr:nvSpPr>
      <xdr:spPr>
        <a:xfrm>
          <a:off x="9588500" y="133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50342</xdr:rowOff>
    </xdr:from>
    <xdr:ext cx="534377" cy="259045"/>
    <xdr:sp macro="" textlink="">
      <xdr:nvSpPr>
        <xdr:cNvPr id="422" name="テキスト ボックス 421"/>
        <xdr:cNvSpPr txBox="1"/>
      </xdr:nvSpPr>
      <xdr:spPr>
        <a:xfrm>
          <a:off x="9372111" y="134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17754</xdr:rowOff>
    </xdr:from>
    <xdr:to>
      <xdr:col>15</xdr:col>
      <xdr:colOff>180975</xdr:colOff>
      <xdr:row>98</xdr:row>
      <xdr:rowOff>31389</xdr:rowOff>
    </xdr:to>
    <xdr:cxnSp macro="">
      <xdr:nvCxnSpPr>
        <xdr:cNvPr id="451" name="直線コネクタ 450"/>
        <xdr:cNvCxnSpPr/>
      </xdr:nvCxnSpPr>
      <xdr:spPr>
        <a:xfrm>
          <a:off x="9639300" y="16819854"/>
          <a:ext cx="8382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152039</xdr:rowOff>
    </xdr:from>
    <xdr:to>
      <xdr:col>15</xdr:col>
      <xdr:colOff>231775</xdr:colOff>
      <xdr:row>98</xdr:row>
      <xdr:rowOff>82189</xdr:rowOff>
    </xdr:to>
    <xdr:sp macro="" textlink="">
      <xdr:nvSpPr>
        <xdr:cNvPr id="461" name="円/楕円 460"/>
        <xdr:cNvSpPr/>
      </xdr:nvSpPr>
      <xdr:spPr>
        <a:xfrm>
          <a:off x="10426700" y="1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130466</xdr:rowOff>
    </xdr:from>
    <xdr:ext cx="534377" cy="259045"/>
    <xdr:sp macro="" textlink="">
      <xdr:nvSpPr>
        <xdr:cNvPr id="462" name="普通建設事業費 （ うち更新整備　）該当値テキスト"/>
        <xdr:cNvSpPr txBox="1"/>
      </xdr:nvSpPr>
      <xdr:spPr>
        <a:xfrm>
          <a:off x="10528300" y="167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138404</xdr:rowOff>
    </xdr:from>
    <xdr:to>
      <xdr:col>14</xdr:col>
      <xdr:colOff>79375</xdr:colOff>
      <xdr:row>98</xdr:row>
      <xdr:rowOff>68554</xdr:rowOff>
    </xdr:to>
    <xdr:sp macro="" textlink="">
      <xdr:nvSpPr>
        <xdr:cNvPr id="463" name="円/楕円 462"/>
        <xdr:cNvSpPr/>
      </xdr:nvSpPr>
      <xdr:spPr>
        <a:xfrm>
          <a:off x="9588500" y="167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59681</xdr:rowOff>
    </xdr:from>
    <xdr:ext cx="534377" cy="259045"/>
    <xdr:sp macro="" textlink="">
      <xdr:nvSpPr>
        <xdr:cNvPr id="464" name="テキスト ボックス 463"/>
        <xdr:cNvSpPr txBox="1"/>
      </xdr:nvSpPr>
      <xdr:spPr>
        <a:xfrm>
          <a:off x="9372111"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117000</xdr:rowOff>
    </xdr:from>
    <xdr:to>
      <xdr:col>23</xdr:col>
      <xdr:colOff>517525</xdr:colOff>
      <xdr:row>38</xdr:row>
      <xdr:rowOff>120658</xdr:rowOff>
    </xdr:to>
    <xdr:cxnSp macro="">
      <xdr:nvCxnSpPr>
        <xdr:cNvPr id="491" name="直線コネクタ 490"/>
        <xdr:cNvCxnSpPr/>
      </xdr:nvCxnSpPr>
      <xdr:spPr>
        <a:xfrm>
          <a:off x="15481300" y="663210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117000</xdr:rowOff>
    </xdr:from>
    <xdr:to>
      <xdr:col>22</xdr:col>
      <xdr:colOff>365125</xdr:colOff>
      <xdr:row>38</xdr:row>
      <xdr:rowOff>125042</xdr:rowOff>
    </xdr:to>
    <xdr:cxnSp macro="">
      <xdr:nvCxnSpPr>
        <xdr:cNvPr id="494" name="直線コネクタ 493"/>
        <xdr:cNvCxnSpPr/>
      </xdr:nvCxnSpPr>
      <xdr:spPr>
        <a:xfrm flipV="1">
          <a:off x="14592300" y="6632100"/>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125042</xdr:rowOff>
    </xdr:from>
    <xdr:to>
      <xdr:col>21</xdr:col>
      <xdr:colOff>161925</xdr:colOff>
      <xdr:row>38</xdr:row>
      <xdr:rowOff>132056</xdr:rowOff>
    </xdr:to>
    <xdr:cxnSp macro="">
      <xdr:nvCxnSpPr>
        <xdr:cNvPr id="497" name="直線コネクタ 496"/>
        <xdr:cNvCxnSpPr/>
      </xdr:nvCxnSpPr>
      <xdr:spPr>
        <a:xfrm flipV="1">
          <a:off x="13703300" y="6640142"/>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119066</xdr:rowOff>
    </xdr:from>
    <xdr:to>
      <xdr:col>19</xdr:col>
      <xdr:colOff>644525</xdr:colOff>
      <xdr:row>38</xdr:row>
      <xdr:rowOff>132056</xdr:rowOff>
    </xdr:to>
    <xdr:cxnSp macro="">
      <xdr:nvCxnSpPr>
        <xdr:cNvPr id="500" name="直線コネクタ 499"/>
        <xdr:cNvCxnSpPr/>
      </xdr:nvCxnSpPr>
      <xdr:spPr>
        <a:xfrm>
          <a:off x="12814300" y="6634166"/>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69858</xdr:rowOff>
    </xdr:from>
    <xdr:to>
      <xdr:col>23</xdr:col>
      <xdr:colOff>568325</xdr:colOff>
      <xdr:row>39</xdr:row>
      <xdr:rowOff>8</xdr:rowOff>
    </xdr:to>
    <xdr:sp macro="" textlink="">
      <xdr:nvSpPr>
        <xdr:cNvPr id="510" name="円/楕円 509"/>
        <xdr:cNvSpPr/>
      </xdr:nvSpPr>
      <xdr:spPr>
        <a:xfrm>
          <a:off x="16268700" y="65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66200</xdr:rowOff>
    </xdr:from>
    <xdr:to>
      <xdr:col>22</xdr:col>
      <xdr:colOff>415925</xdr:colOff>
      <xdr:row>38</xdr:row>
      <xdr:rowOff>167800</xdr:rowOff>
    </xdr:to>
    <xdr:sp macro="" textlink="">
      <xdr:nvSpPr>
        <xdr:cNvPr id="512" name="円/楕円 511"/>
        <xdr:cNvSpPr/>
      </xdr:nvSpPr>
      <xdr:spPr>
        <a:xfrm>
          <a:off x="15430500" y="65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158927</xdr:rowOff>
    </xdr:from>
    <xdr:ext cx="469744" cy="259045"/>
    <xdr:sp macro="" textlink="">
      <xdr:nvSpPr>
        <xdr:cNvPr id="513" name="テキスト ボックス 512"/>
        <xdr:cNvSpPr txBox="1"/>
      </xdr:nvSpPr>
      <xdr:spPr>
        <a:xfrm>
          <a:off x="15246427" y="66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74242</xdr:rowOff>
    </xdr:from>
    <xdr:to>
      <xdr:col>21</xdr:col>
      <xdr:colOff>212725</xdr:colOff>
      <xdr:row>39</xdr:row>
      <xdr:rowOff>4392</xdr:rowOff>
    </xdr:to>
    <xdr:sp macro="" textlink="">
      <xdr:nvSpPr>
        <xdr:cNvPr id="514" name="円/楕円 513"/>
        <xdr:cNvSpPr/>
      </xdr:nvSpPr>
      <xdr:spPr>
        <a:xfrm>
          <a:off x="14541500" y="65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166969</xdr:rowOff>
    </xdr:from>
    <xdr:ext cx="469744" cy="259045"/>
    <xdr:sp macro="" textlink="">
      <xdr:nvSpPr>
        <xdr:cNvPr id="515" name="テキスト ボックス 514"/>
        <xdr:cNvSpPr txBox="1"/>
      </xdr:nvSpPr>
      <xdr:spPr>
        <a:xfrm>
          <a:off x="14357427" y="668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81256</xdr:rowOff>
    </xdr:from>
    <xdr:to>
      <xdr:col>20</xdr:col>
      <xdr:colOff>9525</xdr:colOff>
      <xdr:row>39</xdr:row>
      <xdr:rowOff>11406</xdr:rowOff>
    </xdr:to>
    <xdr:sp macro="" textlink="">
      <xdr:nvSpPr>
        <xdr:cNvPr id="516" name="円/楕円 515"/>
        <xdr:cNvSpPr/>
      </xdr:nvSpPr>
      <xdr:spPr>
        <a:xfrm>
          <a:off x="13652500" y="6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2533</xdr:rowOff>
    </xdr:from>
    <xdr:ext cx="469744" cy="259045"/>
    <xdr:sp macro="" textlink="">
      <xdr:nvSpPr>
        <xdr:cNvPr id="517" name="テキスト ボックス 516"/>
        <xdr:cNvSpPr txBox="1"/>
      </xdr:nvSpPr>
      <xdr:spPr>
        <a:xfrm>
          <a:off x="13468427" y="66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68266</xdr:rowOff>
    </xdr:from>
    <xdr:to>
      <xdr:col>18</xdr:col>
      <xdr:colOff>492125</xdr:colOff>
      <xdr:row>38</xdr:row>
      <xdr:rowOff>169866</xdr:rowOff>
    </xdr:to>
    <xdr:sp macro="" textlink="">
      <xdr:nvSpPr>
        <xdr:cNvPr id="518" name="円/楕円 517"/>
        <xdr:cNvSpPr/>
      </xdr:nvSpPr>
      <xdr:spPr>
        <a:xfrm>
          <a:off x="12763500" y="65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160993</xdr:rowOff>
    </xdr:from>
    <xdr:ext cx="469744" cy="259045"/>
    <xdr:sp macro="" textlink="">
      <xdr:nvSpPr>
        <xdr:cNvPr id="519" name="テキスト ボックス 518"/>
        <xdr:cNvSpPr txBox="1"/>
      </xdr:nvSpPr>
      <xdr:spPr>
        <a:xfrm>
          <a:off x="12579427" y="66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168142</xdr:rowOff>
    </xdr:from>
    <xdr:to>
      <xdr:col>23</xdr:col>
      <xdr:colOff>517525</xdr:colOff>
      <xdr:row>77</xdr:row>
      <xdr:rowOff>17349</xdr:rowOff>
    </xdr:to>
    <xdr:cxnSp macro="">
      <xdr:nvCxnSpPr>
        <xdr:cNvPr id="601" name="直線コネクタ 600"/>
        <xdr:cNvCxnSpPr/>
      </xdr:nvCxnSpPr>
      <xdr:spPr>
        <a:xfrm>
          <a:off x="15481300" y="13198342"/>
          <a:ext cx="8382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159026</xdr:rowOff>
    </xdr:from>
    <xdr:to>
      <xdr:col>22</xdr:col>
      <xdr:colOff>365125</xdr:colOff>
      <xdr:row>76</xdr:row>
      <xdr:rowOff>168142</xdr:rowOff>
    </xdr:to>
    <xdr:cxnSp macro="">
      <xdr:nvCxnSpPr>
        <xdr:cNvPr id="604" name="直線コネクタ 603"/>
        <xdr:cNvCxnSpPr/>
      </xdr:nvCxnSpPr>
      <xdr:spPr>
        <a:xfrm>
          <a:off x="14592300" y="1318922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152735</xdr:rowOff>
    </xdr:from>
    <xdr:to>
      <xdr:col>21</xdr:col>
      <xdr:colOff>161925</xdr:colOff>
      <xdr:row>76</xdr:row>
      <xdr:rowOff>159026</xdr:rowOff>
    </xdr:to>
    <xdr:cxnSp macro="">
      <xdr:nvCxnSpPr>
        <xdr:cNvPr id="607" name="直線コネクタ 606"/>
        <xdr:cNvCxnSpPr/>
      </xdr:nvCxnSpPr>
      <xdr:spPr>
        <a:xfrm>
          <a:off x="13703300" y="13182935"/>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149174</xdr:rowOff>
    </xdr:from>
    <xdr:to>
      <xdr:col>19</xdr:col>
      <xdr:colOff>644525</xdr:colOff>
      <xdr:row>76</xdr:row>
      <xdr:rowOff>152735</xdr:rowOff>
    </xdr:to>
    <xdr:cxnSp macro="">
      <xdr:nvCxnSpPr>
        <xdr:cNvPr id="610" name="直線コネクタ 609"/>
        <xdr:cNvCxnSpPr/>
      </xdr:nvCxnSpPr>
      <xdr:spPr>
        <a:xfrm>
          <a:off x="12814300" y="1317937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137999</xdr:rowOff>
    </xdr:from>
    <xdr:to>
      <xdr:col>23</xdr:col>
      <xdr:colOff>568325</xdr:colOff>
      <xdr:row>77</xdr:row>
      <xdr:rowOff>68149</xdr:rowOff>
    </xdr:to>
    <xdr:sp macro="" textlink="">
      <xdr:nvSpPr>
        <xdr:cNvPr id="620" name="円/楕円 619"/>
        <xdr:cNvSpPr/>
      </xdr:nvSpPr>
      <xdr:spPr>
        <a:xfrm>
          <a:off x="16268700" y="13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116426</xdr:rowOff>
    </xdr:from>
    <xdr:ext cx="534377" cy="259045"/>
    <xdr:sp macro="" textlink="">
      <xdr:nvSpPr>
        <xdr:cNvPr id="621" name="公債費該当値テキスト"/>
        <xdr:cNvSpPr txBox="1"/>
      </xdr:nvSpPr>
      <xdr:spPr>
        <a:xfrm>
          <a:off x="16370300" y="131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117342</xdr:rowOff>
    </xdr:from>
    <xdr:to>
      <xdr:col>22</xdr:col>
      <xdr:colOff>415925</xdr:colOff>
      <xdr:row>77</xdr:row>
      <xdr:rowOff>47492</xdr:rowOff>
    </xdr:to>
    <xdr:sp macro="" textlink="">
      <xdr:nvSpPr>
        <xdr:cNvPr id="622" name="円/楕円 621"/>
        <xdr:cNvSpPr/>
      </xdr:nvSpPr>
      <xdr:spPr>
        <a:xfrm>
          <a:off x="15430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38619</xdr:rowOff>
    </xdr:from>
    <xdr:ext cx="534377" cy="259045"/>
    <xdr:sp macro="" textlink="">
      <xdr:nvSpPr>
        <xdr:cNvPr id="623" name="テキスト ボックス 622"/>
        <xdr:cNvSpPr txBox="1"/>
      </xdr:nvSpPr>
      <xdr:spPr>
        <a:xfrm>
          <a:off x="15214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108226</xdr:rowOff>
    </xdr:from>
    <xdr:to>
      <xdr:col>21</xdr:col>
      <xdr:colOff>212725</xdr:colOff>
      <xdr:row>77</xdr:row>
      <xdr:rowOff>38376</xdr:rowOff>
    </xdr:to>
    <xdr:sp macro="" textlink="">
      <xdr:nvSpPr>
        <xdr:cNvPr id="624" name="円/楕円 623"/>
        <xdr:cNvSpPr/>
      </xdr:nvSpPr>
      <xdr:spPr>
        <a:xfrm>
          <a:off x="14541500" y="131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29503</xdr:rowOff>
    </xdr:from>
    <xdr:ext cx="534377" cy="259045"/>
    <xdr:sp macro="" textlink="">
      <xdr:nvSpPr>
        <xdr:cNvPr id="625" name="テキスト ボックス 624"/>
        <xdr:cNvSpPr txBox="1"/>
      </xdr:nvSpPr>
      <xdr:spPr>
        <a:xfrm>
          <a:off x="14325111" y="132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101935</xdr:rowOff>
    </xdr:from>
    <xdr:to>
      <xdr:col>20</xdr:col>
      <xdr:colOff>9525</xdr:colOff>
      <xdr:row>77</xdr:row>
      <xdr:rowOff>32085</xdr:rowOff>
    </xdr:to>
    <xdr:sp macro="" textlink="">
      <xdr:nvSpPr>
        <xdr:cNvPr id="626" name="円/楕円 625"/>
        <xdr:cNvSpPr/>
      </xdr:nvSpPr>
      <xdr:spPr>
        <a:xfrm>
          <a:off x="13652500" y="131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23212</xdr:rowOff>
    </xdr:from>
    <xdr:ext cx="534377" cy="259045"/>
    <xdr:sp macro="" textlink="">
      <xdr:nvSpPr>
        <xdr:cNvPr id="627" name="テキスト ボックス 626"/>
        <xdr:cNvSpPr txBox="1"/>
      </xdr:nvSpPr>
      <xdr:spPr>
        <a:xfrm>
          <a:off x="13436111" y="132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98374</xdr:rowOff>
    </xdr:from>
    <xdr:to>
      <xdr:col>18</xdr:col>
      <xdr:colOff>492125</xdr:colOff>
      <xdr:row>77</xdr:row>
      <xdr:rowOff>28524</xdr:rowOff>
    </xdr:to>
    <xdr:sp macro="" textlink="">
      <xdr:nvSpPr>
        <xdr:cNvPr id="628" name="円/楕円 627"/>
        <xdr:cNvSpPr/>
      </xdr:nvSpPr>
      <xdr:spPr>
        <a:xfrm>
          <a:off x="12763500" y="131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19651</xdr:rowOff>
    </xdr:from>
    <xdr:ext cx="534377" cy="259045"/>
    <xdr:sp macro="" textlink="">
      <xdr:nvSpPr>
        <xdr:cNvPr id="629" name="テキスト ボックス 628"/>
        <xdr:cNvSpPr txBox="1"/>
      </xdr:nvSpPr>
      <xdr:spPr>
        <a:xfrm>
          <a:off x="12547111" y="132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88317</xdr:rowOff>
    </xdr:from>
    <xdr:to>
      <xdr:col>23</xdr:col>
      <xdr:colOff>517525</xdr:colOff>
      <xdr:row>97</xdr:row>
      <xdr:rowOff>89951</xdr:rowOff>
    </xdr:to>
    <xdr:cxnSp macro="">
      <xdr:nvCxnSpPr>
        <xdr:cNvPr id="654" name="直線コネクタ 653"/>
        <xdr:cNvCxnSpPr/>
      </xdr:nvCxnSpPr>
      <xdr:spPr>
        <a:xfrm flipV="1">
          <a:off x="15481300" y="1671896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73806</xdr:rowOff>
    </xdr:from>
    <xdr:to>
      <xdr:col>22</xdr:col>
      <xdr:colOff>365125</xdr:colOff>
      <xdr:row>97</xdr:row>
      <xdr:rowOff>89951</xdr:rowOff>
    </xdr:to>
    <xdr:cxnSp macro="">
      <xdr:nvCxnSpPr>
        <xdr:cNvPr id="657" name="直線コネクタ 656"/>
        <xdr:cNvCxnSpPr/>
      </xdr:nvCxnSpPr>
      <xdr:spPr>
        <a:xfrm>
          <a:off x="14592300" y="16704456"/>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57879</xdr:rowOff>
    </xdr:from>
    <xdr:to>
      <xdr:col>21</xdr:col>
      <xdr:colOff>161925</xdr:colOff>
      <xdr:row>97</xdr:row>
      <xdr:rowOff>73806</xdr:rowOff>
    </xdr:to>
    <xdr:cxnSp macro="">
      <xdr:nvCxnSpPr>
        <xdr:cNvPr id="660" name="直線コネクタ 659"/>
        <xdr:cNvCxnSpPr/>
      </xdr:nvCxnSpPr>
      <xdr:spPr>
        <a:xfrm>
          <a:off x="13703300" y="16517079"/>
          <a:ext cx="889000" cy="18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171036</xdr:rowOff>
    </xdr:from>
    <xdr:to>
      <xdr:col>19</xdr:col>
      <xdr:colOff>644525</xdr:colOff>
      <xdr:row>96</xdr:row>
      <xdr:rowOff>57879</xdr:rowOff>
    </xdr:to>
    <xdr:cxnSp macro="">
      <xdr:nvCxnSpPr>
        <xdr:cNvPr id="663" name="直線コネクタ 662"/>
        <xdr:cNvCxnSpPr/>
      </xdr:nvCxnSpPr>
      <xdr:spPr>
        <a:xfrm>
          <a:off x="12814300" y="1645878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37517</xdr:rowOff>
    </xdr:from>
    <xdr:to>
      <xdr:col>23</xdr:col>
      <xdr:colOff>568325</xdr:colOff>
      <xdr:row>97</xdr:row>
      <xdr:rowOff>139117</xdr:rowOff>
    </xdr:to>
    <xdr:sp macro="" textlink="">
      <xdr:nvSpPr>
        <xdr:cNvPr id="673" name="円/楕円 672"/>
        <xdr:cNvSpPr/>
      </xdr:nvSpPr>
      <xdr:spPr>
        <a:xfrm>
          <a:off x="16268700" y="166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123894</xdr:rowOff>
    </xdr:from>
    <xdr:ext cx="534377" cy="259045"/>
    <xdr:sp macro="" textlink="">
      <xdr:nvSpPr>
        <xdr:cNvPr id="674" name="積立金該当値テキスト"/>
        <xdr:cNvSpPr txBox="1"/>
      </xdr:nvSpPr>
      <xdr:spPr>
        <a:xfrm>
          <a:off x="16370300" y="165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39151</xdr:rowOff>
    </xdr:from>
    <xdr:to>
      <xdr:col>22</xdr:col>
      <xdr:colOff>415925</xdr:colOff>
      <xdr:row>97</xdr:row>
      <xdr:rowOff>140751</xdr:rowOff>
    </xdr:to>
    <xdr:sp macro="" textlink="">
      <xdr:nvSpPr>
        <xdr:cNvPr id="675" name="円/楕円 674"/>
        <xdr:cNvSpPr/>
      </xdr:nvSpPr>
      <xdr:spPr>
        <a:xfrm>
          <a:off x="15430500" y="166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131878</xdr:rowOff>
    </xdr:from>
    <xdr:ext cx="534377" cy="259045"/>
    <xdr:sp macro="" textlink="">
      <xdr:nvSpPr>
        <xdr:cNvPr id="676" name="テキスト ボックス 675"/>
        <xdr:cNvSpPr txBox="1"/>
      </xdr:nvSpPr>
      <xdr:spPr>
        <a:xfrm>
          <a:off x="15214111" y="167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23006</xdr:rowOff>
    </xdr:from>
    <xdr:to>
      <xdr:col>21</xdr:col>
      <xdr:colOff>212725</xdr:colOff>
      <xdr:row>97</xdr:row>
      <xdr:rowOff>124606</xdr:rowOff>
    </xdr:to>
    <xdr:sp macro="" textlink="">
      <xdr:nvSpPr>
        <xdr:cNvPr id="677" name="円/楕円 676"/>
        <xdr:cNvSpPr/>
      </xdr:nvSpPr>
      <xdr:spPr>
        <a:xfrm>
          <a:off x="14541500" y="166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115733</xdr:rowOff>
    </xdr:from>
    <xdr:ext cx="534377" cy="259045"/>
    <xdr:sp macro="" textlink="">
      <xdr:nvSpPr>
        <xdr:cNvPr id="678" name="テキスト ボックス 677"/>
        <xdr:cNvSpPr txBox="1"/>
      </xdr:nvSpPr>
      <xdr:spPr>
        <a:xfrm>
          <a:off x="14325111" y="167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7079</xdr:rowOff>
    </xdr:from>
    <xdr:to>
      <xdr:col>20</xdr:col>
      <xdr:colOff>9525</xdr:colOff>
      <xdr:row>96</xdr:row>
      <xdr:rowOff>108679</xdr:rowOff>
    </xdr:to>
    <xdr:sp macro="" textlink="">
      <xdr:nvSpPr>
        <xdr:cNvPr id="679" name="円/楕円 678"/>
        <xdr:cNvSpPr/>
      </xdr:nvSpPr>
      <xdr:spPr>
        <a:xfrm>
          <a:off x="13652500" y="16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125206</xdr:rowOff>
    </xdr:from>
    <xdr:ext cx="534377" cy="259045"/>
    <xdr:sp macro="" textlink="">
      <xdr:nvSpPr>
        <xdr:cNvPr id="680" name="テキスト ボックス 679"/>
        <xdr:cNvSpPr txBox="1"/>
      </xdr:nvSpPr>
      <xdr:spPr>
        <a:xfrm>
          <a:off x="13436111" y="162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120236</xdr:rowOff>
    </xdr:from>
    <xdr:to>
      <xdr:col>18</xdr:col>
      <xdr:colOff>492125</xdr:colOff>
      <xdr:row>96</xdr:row>
      <xdr:rowOff>50386</xdr:rowOff>
    </xdr:to>
    <xdr:sp macro="" textlink="">
      <xdr:nvSpPr>
        <xdr:cNvPr id="681" name="円/楕円 680"/>
        <xdr:cNvSpPr/>
      </xdr:nvSpPr>
      <xdr:spPr>
        <a:xfrm>
          <a:off x="12763500" y="164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66913</xdr:rowOff>
    </xdr:from>
    <xdr:ext cx="534377" cy="259045"/>
    <xdr:sp macro="" textlink="">
      <xdr:nvSpPr>
        <xdr:cNvPr id="682" name="テキスト ボックス 681"/>
        <xdr:cNvSpPr txBox="1"/>
      </xdr:nvSpPr>
      <xdr:spPr>
        <a:xfrm>
          <a:off x="12547111" y="161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13422</xdr:rowOff>
    </xdr:from>
    <xdr:to>
      <xdr:col>32</xdr:col>
      <xdr:colOff>187325</xdr:colOff>
      <xdr:row>58</xdr:row>
      <xdr:rowOff>15022</xdr:rowOff>
    </xdr:to>
    <xdr:cxnSp macro="">
      <xdr:nvCxnSpPr>
        <xdr:cNvPr id="768" name="直線コネクタ 767"/>
        <xdr:cNvCxnSpPr/>
      </xdr:nvCxnSpPr>
      <xdr:spPr>
        <a:xfrm flipV="1">
          <a:off x="21323300" y="995752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15022</xdr:rowOff>
    </xdr:from>
    <xdr:to>
      <xdr:col>31</xdr:col>
      <xdr:colOff>34925</xdr:colOff>
      <xdr:row>58</xdr:row>
      <xdr:rowOff>53221</xdr:rowOff>
    </xdr:to>
    <xdr:cxnSp macro="">
      <xdr:nvCxnSpPr>
        <xdr:cNvPr id="771" name="直線コネクタ 770"/>
        <xdr:cNvCxnSpPr/>
      </xdr:nvCxnSpPr>
      <xdr:spPr>
        <a:xfrm flipV="1">
          <a:off x="20434300" y="9959122"/>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53221</xdr:rowOff>
    </xdr:from>
    <xdr:to>
      <xdr:col>29</xdr:col>
      <xdr:colOff>517525</xdr:colOff>
      <xdr:row>58</xdr:row>
      <xdr:rowOff>54501</xdr:rowOff>
    </xdr:to>
    <xdr:cxnSp macro="">
      <xdr:nvCxnSpPr>
        <xdr:cNvPr id="774" name="直線コネクタ 773"/>
        <xdr:cNvCxnSpPr/>
      </xdr:nvCxnSpPr>
      <xdr:spPr>
        <a:xfrm flipV="1">
          <a:off x="19545300" y="999732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54501</xdr:rowOff>
    </xdr:from>
    <xdr:to>
      <xdr:col>28</xdr:col>
      <xdr:colOff>314325</xdr:colOff>
      <xdr:row>58</xdr:row>
      <xdr:rowOff>55507</xdr:rowOff>
    </xdr:to>
    <xdr:cxnSp macro="">
      <xdr:nvCxnSpPr>
        <xdr:cNvPr id="777" name="直線コネクタ 776"/>
        <xdr:cNvCxnSpPr/>
      </xdr:nvCxnSpPr>
      <xdr:spPr>
        <a:xfrm flipV="1">
          <a:off x="18656300" y="999860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134072</xdr:rowOff>
    </xdr:from>
    <xdr:to>
      <xdr:col>32</xdr:col>
      <xdr:colOff>238125</xdr:colOff>
      <xdr:row>58</xdr:row>
      <xdr:rowOff>64222</xdr:rowOff>
    </xdr:to>
    <xdr:sp macro="" textlink="">
      <xdr:nvSpPr>
        <xdr:cNvPr id="787" name="円/楕円 786"/>
        <xdr:cNvSpPr/>
      </xdr:nvSpPr>
      <xdr:spPr>
        <a:xfrm>
          <a:off x="221107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93449</xdr:rowOff>
    </xdr:from>
    <xdr:ext cx="469744" cy="259045"/>
    <xdr:sp macro="" textlink="">
      <xdr:nvSpPr>
        <xdr:cNvPr id="788" name="貸付金該当値テキスト"/>
        <xdr:cNvSpPr txBox="1"/>
      </xdr:nvSpPr>
      <xdr:spPr>
        <a:xfrm>
          <a:off x="22212300" y="96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135672</xdr:rowOff>
    </xdr:from>
    <xdr:to>
      <xdr:col>31</xdr:col>
      <xdr:colOff>85725</xdr:colOff>
      <xdr:row>58</xdr:row>
      <xdr:rowOff>65822</xdr:rowOff>
    </xdr:to>
    <xdr:sp macro="" textlink="">
      <xdr:nvSpPr>
        <xdr:cNvPr id="789" name="円/楕円 788"/>
        <xdr:cNvSpPr/>
      </xdr:nvSpPr>
      <xdr:spPr>
        <a:xfrm>
          <a:off x="21272500" y="9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56949</xdr:rowOff>
    </xdr:from>
    <xdr:ext cx="469744" cy="259045"/>
    <xdr:sp macro="" textlink="">
      <xdr:nvSpPr>
        <xdr:cNvPr id="790" name="テキスト ボックス 789"/>
        <xdr:cNvSpPr txBox="1"/>
      </xdr:nvSpPr>
      <xdr:spPr>
        <a:xfrm>
          <a:off x="21088427" y="100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2421</xdr:rowOff>
    </xdr:from>
    <xdr:to>
      <xdr:col>29</xdr:col>
      <xdr:colOff>568325</xdr:colOff>
      <xdr:row>58</xdr:row>
      <xdr:rowOff>104021</xdr:rowOff>
    </xdr:to>
    <xdr:sp macro="" textlink="">
      <xdr:nvSpPr>
        <xdr:cNvPr id="791" name="円/楕円 790"/>
        <xdr:cNvSpPr/>
      </xdr:nvSpPr>
      <xdr:spPr>
        <a:xfrm>
          <a:off x="20383500" y="99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95148</xdr:rowOff>
    </xdr:from>
    <xdr:ext cx="469744" cy="259045"/>
    <xdr:sp macro="" textlink="">
      <xdr:nvSpPr>
        <xdr:cNvPr id="792" name="テキスト ボックス 791"/>
        <xdr:cNvSpPr txBox="1"/>
      </xdr:nvSpPr>
      <xdr:spPr>
        <a:xfrm>
          <a:off x="20199427" y="100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3701</xdr:rowOff>
    </xdr:from>
    <xdr:to>
      <xdr:col>28</xdr:col>
      <xdr:colOff>365125</xdr:colOff>
      <xdr:row>58</xdr:row>
      <xdr:rowOff>105301</xdr:rowOff>
    </xdr:to>
    <xdr:sp macro="" textlink="">
      <xdr:nvSpPr>
        <xdr:cNvPr id="793" name="円/楕円 792"/>
        <xdr:cNvSpPr/>
      </xdr:nvSpPr>
      <xdr:spPr>
        <a:xfrm>
          <a:off x="19494500" y="99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96428</xdr:rowOff>
    </xdr:from>
    <xdr:ext cx="469744" cy="259045"/>
    <xdr:sp macro="" textlink="">
      <xdr:nvSpPr>
        <xdr:cNvPr id="794" name="テキスト ボックス 793"/>
        <xdr:cNvSpPr txBox="1"/>
      </xdr:nvSpPr>
      <xdr:spPr>
        <a:xfrm>
          <a:off x="19310427" y="1004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4707</xdr:rowOff>
    </xdr:from>
    <xdr:to>
      <xdr:col>27</xdr:col>
      <xdr:colOff>161925</xdr:colOff>
      <xdr:row>58</xdr:row>
      <xdr:rowOff>106307</xdr:rowOff>
    </xdr:to>
    <xdr:sp macro="" textlink="">
      <xdr:nvSpPr>
        <xdr:cNvPr id="795" name="円/楕円 794"/>
        <xdr:cNvSpPr/>
      </xdr:nvSpPr>
      <xdr:spPr>
        <a:xfrm>
          <a:off x="18605500" y="99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97434</xdr:rowOff>
    </xdr:from>
    <xdr:ext cx="469744" cy="259045"/>
    <xdr:sp macro="" textlink="">
      <xdr:nvSpPr>
        <xdr:cNvPr id="796" name="テキスト ボックス 795"/>
        <xdr:cNvSpPr txBox="1"/>
      </xdr:nvSpPr>
      <xdr:spPr>
        <a:xfrm>
          <a:off x="18421427" y="100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134862</xdr:rowOff>
    </xdr:from>
    <xdr:to>
      <xdr:col>32</xdr:col>
      <xdr:colOff>187325</xdr:colOff>
      <xdr:row>76</xdr:row>
      <xdr:rowOff>40402</xdr:rowOff>
    </xdr:to>
    <xdr:cxnSp macro="">
      <xdr:nvCxnSpPr>
        <xdr:cNvPr id="829" name="直線コネクタ 828"/>
        <xdr:cNvCxnSpPr/>
      </xdr:nvCxnSpPr>
      <xdr:spPr>
        <a:xfrm flipV="1">
          <a:off x="21323300" y="12993612"/>
          <a:ext cx="838200" cy="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38545</xdr:rowOff>
    </xdr:from>
    <xdr:to>
      <xdr:col>31</xdr:col>
      <xdr:colOff>34925</xdr:colOff>
      <xdr:row>76</xdr:row>
      <xdr:rowOff>40402</xdr:rowOff>
    </xdr:to>
    <xdr:cxnSp macro="">
      <xdr:nvCxnSpPr>
        <xdr:cNvPr id="832" name="直線コネクタ 831"/>
        <xdr:cNvCxnSpPr/>
      </xdr:nvCxnSpPr>
      <xdr:spPr>
        <a:xfrm>
          <a:off x="20434300" y="13068745"/>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10294</xdr:rowOff>
    </xdr:from>
    <xdr:to>
      <xdr:col>29</xdr:col>
      <xdr:colOff>517525</xdr:colOff>
      <xdr:row>76</xdr:row>
      <xdr:rowOff>38545</xdr:rowOff>
    </xdr:to>
    <xdr:cxnSp macro="">
      <xdr:nvCxnSpPr>
        <xdr:cNvPr id="835" name="直線コネクタ 834"/>
        <xdr:cNvCxnSpPr/>
      </xdr:nvCxnSpPr>
      <xdr:spPr>
        <a:xfrm>
          <a:off x="19545300" y="13040494"/>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132499</xdr:rowOff>
    </xdr:from>
    <xdr:to>
      <xdr:col>28</xdr:col>
      <xdr:colOff>314325</xdr:colOff>
      <xdr:row>76</xdr:row>
      <xdr:rowOff>10294</xdr:rowOff>
    </xdr:to>
    <xdr:cxnSp macro="">
      <xdr:nvCxnSpPr>
        <xdr:cNvPr id="838" name="直線コネクタ 837"/>
        <xdr:cNvCxnSpPr/>
      </xdr:nvCxnSpPr>
      <xdr:spPr>
        <a:xfrm>
          <a:off x="18656300" y="12991249"/>
          <a:ext cx="8890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84062</xdr:rowOff>
    </xdr:from>
    <xdr:to>
      <xdr:col>32</xdr:col>
      <xdr:colOff>238125</xdr:colOff>
      <xdr:row>76</xdr:row>
      <xdr:rowOff>14212</xdr:rowOff>
    </xdr:to>
    <xdr:sp macro="" textlink="">
      <xdr:nvSpPr>
        <xdr:cNvPr id="848" name="円/楕円 847"/>
        <xdr:cNvSpPr/>
      </xdr:nvSpPr>
      <xdr:spPr>
        <a:xfrm>
          <a:off x="22110700" y="129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62489</xdr:rowOff>
    </xdr:from>
    <xdr:ext cx="534377" cy="259045"/>
    <xdr:sp macro="" textlink="">
      <xdr:nvSpPr>
        <xdr:cNvPr id="849" name="繰出金該当値テキスト"/>
        <xdr:cNvSpPr txBox="1"/>
      </xdr:nvSpPr>
      <xdr:spPr>
        <a:xfrm>
          <a:off x="22212300" y="129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161052</xdr:rowOff>
    </xdr:from>
    <xdr:to>
      <xdr:col>31</xdr:col>
      <xdr:colOff>85725</xdr:colOff>
      <xdr:row>76</xdr:row>
      <xdr:rowOff>91202</xdr:rowOff>
    </xdr:to>
    <xdr:sp macro="" textlink="">
      <xdr:nvSpPr>
        <xdr:cNvPr id="850" name="円/楕円 849"/>
        <xdr:cNvSpPr/>
      </xdr:nvSpPr>
      <xdr:spPr>
        <a:xfrm>
          <a:off x="21272500" y="13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82329</xdr:rowOff>
    </xdr:from>
    <xdr:ext cx="534377" cy="259045"/>
    <xdr:sp macro="" textlink="">
      <xdr:nvSpPr>
        <xdr:cNvPr id="851" name="テキスト ボックス 850"/>
        <xdr:cNvSpPr txBox="1"/>
      </xdr:nvSpPr>
      <xdr:spPr>
        <a:xfrm>
          <a:off x="21056111" y="131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159195</xdr:rowOff>
    </xdr:from>
    <xdr:to>
      <xdr:col>29</xdr:col>
      <xdr:colOff>568325</xdr:colOff>
      <xdr:row>76</xdr:row>
      <xdr:rowOff>89345</xdr:rowOff>
    </xdr:to>
    <xdr:sp macro="" textlink="">
      <xdr:nvSpPr>
        <xdr:cNvPr id="852" name="円/楕円 851"/>
        <xdr:cNvSpPr/>
      </xdr:nvSpPr>
      <xdr:spPr>
        <a:xfrm>
          <a:off x="20383500" y="130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80472</xdr:rowOff>
    </xdr:from>
    <xdr:ext cx="534377" cy="259045"/>
    <xdr:sp macro="" textlink="">
      <xdr:nvSpPr>
        <xdr:cNvPr id="853" name="テキスト ボックス 852"/>
        <xdr:cNvSpPr txBox="1"/>
      </xdr:nvSpPr>
      <xdr:spPr>
        <a:xfrm>
          <a:off x="20167111" y="131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130943</xdr:rowOff>
    </xdr:from>
    <xdr:to>
      <xdr:col>28</xdr:col>
      <xdr:colOff>365125</xdr:colOff>
      <xdr:row>76</xdr:row>
      <xdr:rowOff>61094</xdr:rowOff>
    </xdr:to>
    <xdr:sp macro="" textlink="">
      <xdr:nvSpPr>
        <xdr:cNvPr id="854" name="円/楕円 853"/>
        <xdr:cNvSpPr/>
      </xdr:nvSpPr>
      <xdr:spPr>
        <a:xfrm>
          <a:off x="19494500" y="12989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52221</xdr:rowOff>
    </xdr:from>
    <xdr:ext cx="534377" cy="259045"/>
    <xdr:sp macro="" textlink="">
      <xdr:nvSpPr>
        <xdr:cNvPr id="855" name="テキスト ボックス 854"/>
        <xdr:cNvSpPr txBox="1"/>
      </xdr:nvSpPr>
      <xdr:spPr>
        <a:xfrm>
          <a:off x="19278111" y="130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81699</xdr:rowOff>
    </xdr:from>
    <xdr:to>
      <xdr:col>27</xdr:col>
      <xdr:colOff>161925</xdr:colOff>
      <xdr:row>76</xdr:row>
      <xdr:rowOff>11849</xdr:rowOff>
    </xdr:to>
    <xdr:sp macro="" textlink="">
      <xdr:nvSpPr>
        <xdr:cNvPr id="856" name="円/楕円 855"/>
        <xdr:cNvSpPr/>
      </xdr:nvSpPr>
      <xdr:spPr>
        <a:xfrm>
          <a:off x="18605500" y="129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2976</xdr:rowOff>
    </xdr:from>
    <xdr:ext cx="534377" cy="259045"/>
    <xdr:sp macro="" textlink="">
      <xdr:nvSpPr>
        <xdr:cNvPr id="857" name="テキスト ボックス 856"/>
        <xdr:cNvSpPr txBox="1"/>
      </xdr:nvSpPr>
      <xdr:spPr>
        <a:xfrm>
          <a:off x="18389111" y="130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ほぼ全ての項目において、類似団体平均値と同程度または下回っている。しかし、維持補修費については、前年度と比較して</a:t>
          </a:r>
          <a:r>
            <a:rPr kumimoji="1" lang="en-US" altLang="ja-JP" sz="1300">
              <a:latin typeface="ＭＳ Ｐゴシック"/>
            </a:rPr>
            <a:t>1,487</a:t>
          </a:r>
          <a:r>
            <a:rPr kumimoji="1" lang="ja-JP" altLang="en-US" sz="1300">
              <a:latin typeface="ＭＳ Ｐゴシック"/>
            </a:rPr>
            <a:t>円の増の</a:t>
          </a:r>
          <a:r>
            <a:rPr kumimoji="1" lang="en-US" altLang="ja-JP" sz="1300">
              <a:latin typeface="ＭＳ Ｐゴシック"/>
            </a:rPr>
            <a:t>20,947</a:t>
          </a:r>
          <a:r>
            <a:rPr kumimoji="1" lang="ja-JP" altLang="en-US" sz="1300">
              <a:latin typeface="ＭＳ Ｐゴシック"/>
            </a:rPr>
            <a:t>円となっている。類似団体平均値と比較しても</a:t>
          </a:r>
          <a:r>
            <a:rPr kumimoji="1" lang="en-US" altLang="ja-JP" sz="1300">
              <a:latin typeface="ＭＳ Ｐゴシック"/>
            </a:rPr>
            <a:t>6,482</a:t>
          </a:r>
          <a:r>
            <a:rPr kumimoji="1" lang="ja-JP" altLang="en-US" sz="1300">
              <a:latin typeface="ＭＳ Ｐゴシック"/>
            </a:rPr>
            <a:t>円上回っている。要因としては、町施設の経年劣化に伴う維持補修が年々増加していることや、平成２６年度に発生した、雹被害による町施設の屋根の修繕等が挙げられる。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福島県下郷町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6,155
6,133
317.04
4,713,805
4,355,926
340,551
3,152,586
4,001,912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54864</xdr:rowOff>
    </xdr:from>
    <xdr:to>
      <xdr:col>6</xdr:col>
      <xdr:colOff>511175</xdr:colOff>
      <xdr:row>33</xdr:row>
      <xdr:rowOff>131953</xdr:rowOff>
    </xdr:to>
    <xdr:cxnSp macro="">
      <xdr:nvCxnSpPr>
        <xdr:cNvPr id="61" name="直線コネクタ 60"/>
        <xdr:cNvCxnSpPr/>
      </xdr:nvCxnSpPr>
      <xdr:spPr>
        <a:xfrm flipV="1">
          <a:off x="3797300" y="5712714"/>
          <a:ext cx="8382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131953</xdr:rowOff>
    </xdr:from>
    <xdr:to>
      <xdr:col>5</xdr:col>
      <xdr:colOff>358775</xdr:colOff>
      <xdr:row>34</xdr:row>
      <xdr:rowOff>23495</xdr:rowOff>
    </xdr:to>
    <xdr:cxnSp macro="">
      <xdr:nvCxnSpPr>
        <xdr:cNvPr id="64" name="直線コネクタ 63"/>
        <xdr:cNvCxnSpPr/>
      </xdr:nvCxnSpPr>
      <xdr:spPr>
        <a:xfrm flipV="1">
          <a:off x="2908300" y="5789803"/>
          <a:ext cx="889000" cy="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14605</xdr:rowOff>
    </xdr:from>
    <xdr:to>
      <xdr:col>4</xdr:col>
      <xdr:colOff>155575</xdr:colOff>
      <xdr:row>34</xdr:row>
      <xdr:rowOff>23495</xdr:rowOff>
    </xdr:to>
    <xdr:cxnSp macro="">
      <xdr:nvCxnSpPr>
        <xdr:cNvPr id="67" name="直線コネクタ 66"/>
        <xdr:cNvCxnSpPr/>
      </xdr:nvCxnSpPr>
      <xdr:spPr>
        <a:xfrm>
          <a:off x="2019300" y="5843905"/>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33147</xdr:rowOff>
    </xdr:from>
    <xdr:to>
      <xdr:col>2</xdr:col>
      <xdr:colOff>638175</xdr:colOff>
      <xdr:row>34</xdr:row>
      <xdr:rowOff>14605</xdr:rowOff>
    </xdr:to>
    <xdr:cxnSp macro="">
      <xdr:nvCxnSpPr>
        <xdr:cNvPr id="70" name="直線コネクタ 69"/>
        <xdr:cNvCxnSpPr/>
      </xdr:nvCxnSpPr>
      <xdr:spPr>
        <a:xfrm>
          <a:off x="1130300" y="5690997"/>
          <a:ext cx="889000"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4064</xdr:rowOff>
    </xdr:from>
    <xdr:to>
      <xdr:col>6</xdr:col>
      <xdr:colOff>561975</xdr:colOff>
      <xdr:row>33</xdr:row>
      <xdr:rowOff>105664</xdr:rowOff>
    </xdr:to>
    <xdr:sp macro="" textlink="">
      <xdr:nvSpPr>
        <xdr:cNvPr id="80" name="円/楕円 79"/>
        <xdr:cNvSpPr/>
      </xdr:nvSpPr>
      <xdr:spPr>
        <a:xfrm>
          <a:off x="45847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26941</xdr:rowOff>
    </xdr:from>
    <xdr:ext cx="534377" cy="259045"/>
    <xdr:sp macro="" textlink="">
      <xdr:nvSpPr>
        <xdr:cNvPr id="81" name="議会費該当値テキスト"/>
        <xdr:cNvSpPr txBox="1"/>
      </xdr:nvSpPr>
      <xdr:spPr>
        <a:xfrm>
          <a:off x="4686300" y="551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81153</xdr:rowOff>
    </xdr:from>
    <xdr:to>
      <xdr:col>5</xdr:col>
      <xdr:colOff>409575</xdr:colOff>
      <xdr:row>34</xdr:row>
      <xdr:rowOff>11303</xdr:rowOff>
    </xdr:to>
    <xdr:sp macro="" textlink="">
      <xdr:nvSpPr>
        <xdr:cNvPr id="82" name="円/楕円 81"/>
        <xdr:cNvSpPr/>
      </xdr:nvSpPr>
      <xdr:spPr>
        <a:xfrm>
          <a:off x="3746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27830</xdr:rowOff>
    </xdr:from>
    <xdr:ext cx="534377" cy="259045"/>
    <xdr:sp macro="" textlink="">
      <xdr:nvSpPr>
        <xdr:cNvPr id="83" name="テキスト ボックス 82"/>
        <xdr:cNvSpPr txBox="1"/>
      </xdr:nvSpPr>
      <xdr:spPr>
        <a:xfrm>
          <a:off x="3530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144145</xdr:rowOff>
    </xdr:from>
    <xdr:to>
      <xdr:col>4</xdr:col>
      <xdr:colOff>206375</xdr:colOff>
      <xdr:row>34</xdr:row>
      <xdr:rowOff>74295</xdr:rowOff>
    </xdr:to>
    <xdr:sp macro="" textlink="">
      <xdr:nvSpPr>
        <xdr:cNvPr id="84" name="円/楕円 83"/>
        <xdr:cNvSpPr/>
      </xdr:nvSpPr>
      <xdr:spPr>
        <a:xfrm>
          <a:off x="2857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90822</xdr:rowOff>
    </xdr:from>
    <xdr:ext cx="534377" cy="259045"/>
    <xdr:sp macro="" textlink="">
      <xdr:nvSpPr>
        <xdr:cNvPr id="85" name="テキスト ボックス 84"/>
        <xdr:cNvSpPr txBox="1"/>
      </xdr:nvSpPr>
      <xdr:spPr>
        <a:xfrm>
          <a:off x="2641111" y="55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135255</xdr:rowOff>
    </xdr:from>
    <xdr:to>
      <xdr:col>3</xdr:col>
      <xdr:colOff>3175</xdr:colOff>
      <xdr:row>34</xdr:row>
      <xdr:rowOff>65405</xdr:rowOff>
    </xdr:to>
    <xdr:sp macro="" textlink="">
      <xdr:nvSpPr>
        <xdr:cNvPr id="86" name="円/楕円 85"/>
        <xdr:cNvSpPr/>
      </xdr:nvSpPr>
      <xdr:spPr>
        <a:xfrm>
          <a:off x="1968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81932</xdr:rowOff>
    </xdr:from>
    <xdr:ext cx="534377" cy="259045"/>
    <xdr:sp macro="" textlink="">
      <xdr:nvSpPr>
        <xdr:cNvPr id="87" name="テキスト ボックス 86"/>
        <xdr:cNvSpPr txBox="1"/>
      </xdr:nvSpPr>
      <xdr:spPr>
        <a:xfrm>
          <a:off x="1752111" y="55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153797</xdr:rowOff>
    </xdr:from>
    <xdr:to>
      <xdr:col>1</xdr:col>
      <xdr:colOff>485775</xdr:colOff>
      <xdr:row>33</xdr:row>
      <xdr:rowOff>83947</xdr:rowOff>
    </xdr:to>
    <xdr:sp macro="" textlink="">
      <xdr:nvSpPr>
        <xdr:cNvPr id="88" name="円/楕円 87"/>
        <xdr:cNvSpPr/>
      </xdr:nvSpPr>
      <xdr:spPr>
        <a:xfrm>
          <a:off x="1079500" y="56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100474</xdr:rowOff>
    </xdr:from>
    <xdr:ext cx="534377" cy="259045"/>
    <xdr:sp macro="" textlink="">
      <xdr:nvSpPr>
        <xdr:cNvPr id="89" name="テキスト ボックス 88"/>
        <xdr:cNvSpPr txBox="1"/>
      </xdr:nvSpPr>
      <xdr:spPr>
        <a:xfrm>
          <a:off x="863111" y="541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79304</xdr:rowOff>
    </xdr:from>
    <xdr:to>
      <xdr:col>6</xdr:col>
      <xdr:colOff>511175</xdr:colOff>
      <xdr:row>57</xdr:row>
      <xdr:rowOff>114929</xdr:rowOff>
    </xdr:to>
    <xdr:cxnSp macro="">
      <xdr:nvCxnSpPr>
        <xdr:cNvPr id="120" name="直線コネクタ 119"/>
        <xdr:cNvCxnSpPr/>
      </xdr:nvCxnSpPr>
      <xdr:spPr>
        <a:xfrm flipV="1">
          <a:off x="3797300" y="9851954"/>
          <a:ext cx="8382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94835</xdr:rowOff>
    </xdr:from>
    <xdr:to>
      <xdr:col>5</xdr:col>
      <xdr:colOff>358775</xdr:colOff>
      <xdr:row>57</xdr:row>
      <xdr:rowOff>114929</xdr:rowOff>
    </xdr:to>
    <xdr:cxnSp macro="">
      <xdr:nvCxnSpPr>
        <xdr:cNvPr id="123" name="直線コネクタ 122"/>
        <xdr:cNvCxnSpPr/>
      </xdr:nvCxnSpPr>
      <xdr:spPr>
        <a:xfrm>
          <a:off x="2908300" y="9867485"/>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22223</xdr:rowOff>
    </xdr:from>
    <xdr:to>
      <xdr:col>4</xdr:col>
      <xdr:colOff>155575</xdr:colOff>
      <xdr:row>57</xdr:row>
      <xdr:rowOff>94835</xdr:rowOff>
    </xdr:to>
    <xdr:cxnSp macro="">
      <xdr:nvCxnSpPr>
        <xdr:cNvPr id="126" name="直線コネクタ 125"/>
        <xdr:cNvCxnSpPr/>
      </xdr:nvCxnSpPr>
      <xdr:spPr>
        <a:xfrm>
          <a:off x="2019300" y="9794873"/>
          <a:ext cx="889000" cy="7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22223</xdr:rowOff>
    </xdr:from>
    <xdr:to>
      <xdr:col>2</xdr:col>
      <xdr:colOff>638175</xdr:colOff>
      <xdr:row>57</xdr:row>
      <xdr:rowOff>30044</xdr:rowOff>
    </xdr:to>
    <xdr:cxnSp macro="">
      <xdr:nvCxnSpPr>
        <xdr:cNvPr id="129" name="直線コネクタ 128"/>
        <xdr:cNvCxnSpPr/>
      </xdr:nvCxnSpPr>
      <xdr:spPr>
        <a:xfrm flipV="1">
          <a:off x="1130300" y="9794873"/>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28504</xdr:rowOff>
    </xdr:from>
    <xdr:to>
      <xdr:col>6</xdr:col>
      <xdr:colOff>561975</xdr:colOff>
      <xdr:row>57</xdr:row>
      <xdr:rowOff>130104</xdr:rowOff>
    </xdr:to>
    <xdr:sp macro="" textlink="">
      <xdr:nvSpPr>
        <xdr:cNvPr id="139" name="円/楕円 138"/>
        <xdr:cNvSpPr/>
      </xdr:nvSpPr>
      <xdr:spPr>
        <a:xfrm>
          <a:off x="4584700" y="98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6931</xdr:rowOff>
    </xdr:from>
    <xdr:ext cx="599010" cy="259045"/>
    <xdr:sp macro="" textlink="">
      <xdr:nvSpPr>
        <xdr:cNvPr id="140" name="総務費該当値テキスト"/>
        <xdr:cNvSpPr txBox="1"/>
      </xdr:nvSpPr>
      <xdr:spPr>
        <a:xfrm>
          <a:off x="4686300" y="977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64129</xdr:rowOff>
    </xdr:from>
    <xdr:to>
      <xdr:col>5</xdr:col>
      <xdr:colOff>409575</xdr:colOff>
      <xdr:row>57</xdr:row>
      <xdr:rowOff>165729</xdr:rowOff>
    </xdr:to>
    <xdr:sp macro="" textlink="">
      <xdr:nvSpPr>
        <xdr:cNvPr id="141" name="円/楕円 140"/>
        <xdr:cNvSpPr/>
      </xdr:nvSpPr>
      <xdr:spPr>
        <a:xfrm>
          <a:off x="3746500" y="9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156856</xdr:rowOff>
    </xdr:from>
    <xdr:ext cx="599010" cy="259045"/>
    <xdr:sp macro="" textlink="">
      <xdr:nvSpPr>
        <xdr:cNvPr id="142" name="テキスト ボックス 141"/>
        <xdr:cNvSpPr txBox="1"/>
      </xdr:nvSpPr>
      <xdr:spPr>
        <a:xfrm>
          <a:off x="3497794" y="992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44035</xdr:rowOff>
    </xdr:from>
    <xdr:to>
      <xdr:col>4</xdr:col>
      <xdr:colOff>206375</xdr:colOff>
      <xdr:row>57</xdr:row>
      <xdr:rowOff>145635</xdr:rowOff>
    </xdr:to>
    <xdr:sp macro="" textlink="">
      <xdr:nvSpPr>
        <xdr:cNvPr id="143" name="円/楕円 142"/>
        <xdr:cNvSpPr/>
      </xdr:nvSpPr>
      <xdr:spPr>
        <a:xfrm>
          <a:off x="2857500" y="98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136762</xdr:rowOff>
    </xdr:from>
    <xdr:ext cx="599010" cy="259045"/>
    <xdr:sp macro="" textlink="">
      <xdr:nvSpPr>
        <xdr:cNvPr id="144" name="テキスト ボックス 143"/>
        <xdr:cNvSpPr txBox="1"/>
      </xdr:nvSpPr>
      <xdr:spPr>
        <a:xfrm>
          <a:off x="2608794"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142873</xdr:rowOff>
    </xdr:from>
    <xdr:to>
      <xdr:col>3</xdr:col>
      <xdr:colOff>3175</xdr:colOff>
      <xdr:row>57</xdr:row>
      <xdr:rowOff>73023</xdr:rowOff>
    </xdr:to>
    <xdr:sp macro="" textlink="">
      <xdr:nvSpPr>
        <xdr:cNvPr id="145" name="円/楕円 144"/>
        <xdr:cNvSpPr/>
      </xdr:nvSpPr>
      <xdr:spPr>
        <a:xfrm>
          <a:off x="1968500" y="97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64150</xdr:rowOff>
    </xdr:from>
    <xdr:ext cx="599010" cy="259045"/>
    <xdr:sp macro="" textlink="">
      <xdr:nvSpPr>
        <xdr:cNvPr id="146" name="テキスト ボックス 145"/>
        <xdr:cNvSpPr txBox="1"/>
      </xdr:nvSpPr>
      <xdr:spPr>
        <a:xfrm>
          <a:off x="1719794" y="98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150694</xdr:rowOff>
    </xdr:from>
    <xdr:to>
      <xdr:col>1</xdr:col>
      <xdr:colOff>485775</xdr:colOff>
      <xdr:row>57</xdr:row>
      <xdr:rowOff>80844</xdr:rowOff>
    </xdr:to>
    <xdr:sp macro="" textlink="">
      <xdr:nvSpPr>
        <xdr:cNvPr id="147" name="円/楕円 146"/>
        <xdr:cNvSpPr/>
      </xdr:nvSpPr>
      <xdr:spPr>
        <a:xfrm>
          <a:off x="1079500" y="97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71971</xdr:rowOff>
    </xdr:from>
    <xdr:ext cx="599010" cy="259045"/>
    <xdr:sp macro="" textlink="">
      <xdr:nvSpPr>
        <xdr:cNvPr id="148" name="テキスト ボックス 147"/>
        <xdr:cNvSpPr txBox="1"/>
      </xdr:nvSpPr>
      <xdr:spPr>
        <a:xfrm>
          <a:off x="830794" y="98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111189</xdr:rowOff>
    </xdr:from>
    <xdr:to>
      <xdr:col>6</xdr:col>
      <xdr:colOff>511175</xdr:colOff>
      <xdr:row>77</xdr:row>
      <xdr:rowOff>141511</xdr:rowOff>
    </xdr:to>
    <xdr:cxnSp macro="">
      <xdr:nvCxnSpPr>
        <xdr:cNvPr id="176" name="直線コネクタ 175"/>
        <xdr:cNvCxnSpPr/>
      </xdr:nvCxnSpPr>
      <xdr:spPr>
        <a:xfrm flipV="1">
          <a:off x="3797300" y="13312839"/>
          <a:ext cx="8382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141511</xdr:rowOff>
    </xdr:from>
    <xdr:to>
      <xdr:col>5</xdr:col>
      <xdr:colOff>358775</xdr:colOff>
      <xdr:row>78</xdr:row>
      <xdr:rowOff>6431</xdr:rowOff>
    </xdr:to>
    <xdr:cxnSp macro="">
      <xdr:nvCxnSpPr>
        <xdr:cNvPr id="179" name="直線コネクタ 178"/>
        <xdr:cNvCxnSpPr/>
      </xdr:nvCxnSpPr>
      <xdr:spPr>
        <a:xfrm flipV="1">
          <a:off x="2908300" y="13343161"/>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52704</xdr:rowOff>
    </xdr:from>
    <xdr:to>
      <xdr:col>4</xdr:col>
      <xdr:colOff>155575</xdr:colOff>
      <xdr:row>78</xdr:row>
      <xdr:rowOff>6431</xdr:rowOff>
    </xdr:to>
    <xdr:cxnSp macro="">
      <xdr:nvCxnSpPr>
        <xdr:cNvPr id="182" name="直線コネクタ 181"/>
        <xdr:cNvCxnSpPr/>
      </xdr:nvCxnSpPr>
      <xdr:spPr>
        <a:xfrm>
          <a:off x="2019300" y="13082904"/>
          <a:ext cx="889000" cy="29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52704</xdr:rowOff>
    </xdr:from>
    <xdr:to>
      <xdr:col>2</xdr:col>
      <xdr:colOff>638175</xdr:colOff>
      <xdr:row>78</xdr:row>
      <xdr:rowOff>10540</xdr:rowOff>
    </xdr:to>
    <xdr:cxnSp macro="">
      <xdr:nvCxnSpPr>
        <xdr:cNvPr id="185" name="直線コネクタ 184"/>
        <xdr:cNvCxnSpPr/>
      </xdr:nvCxnSpPr>
      <xdr:spPr>
        <a:xfrm flipV="1">
          <a:off x="1130300" y="13082904"/>
          <a:ext cx="889000" cy="3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60389</xdr:rowOff>
    </xdr:from>
    <xdr:to>
      <xdr:col>6</xdr:col>
      <xdr:colOff>561975</xdr:colOff>
      <xdr:row>77</xdr:row>
      <xdr:rowOff>161989</xdr:rowOff>
    </xdr:to>
    <xdr:sp macro="" textlink="">
      <xdr:nvSpPr>
        <xdr:cNvPr id="195" name="円/楕円 194"/>
        <xdr:cNvSpPr/>
      </xdr:nvSpPr>
      <xdr:spPr>
        <a:xfrm>
          <a:off x="4584700" y="132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38816</xdr:rowOff>
    </xdr:from>
    <xdr:ext cx="599010" cy="259045"/>
    <xdr:sp macro="" textlink="">
      <xdr:nvSpPr>
        <xdr:cNvPr id="196" name="民生費該当値テキスト"/>
        <xdr:cNvSpPr txBox="1"/>
      </xdr:nvSpPr>
      <xdr:spPr>
        <a:xfrm>
          <a:off x="4686300" y="1324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90711</xdr:rowOff>
    </xdr:from>
    <xdr:to>
      <xdr:col>5</xdr:col>
      <xdr:colOff>409575</xdr:colOff>
      <xdr:row>78</xdr:row>
      <xdr:rowOff>20861</xdr:rowOff>
    </xdr:to>
    <xdr:sp macro="" textlink="">
      <xdr:nvSpPr>
        <xdr:cNvPr id="197" name="円/楕円 196"/>
        <xdr:cNvSpPr/>
      </xdr:nvSpPr>
      <xdr:spPr>
        <a:xfrm>
          <a:off x="3746500" y="132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11988</xdr:rowOff>
    </xdr:from>
    <xdr:ext cx="599010" cy="259045"/>
    <xdr:sp macro="" textlink="">
      <xdr:nvSpPr>
        <xdr:cNvPr id="198" name="テキスト ボックス 197"/>
        <xdr:cNvSpPr txBox="1"/>
      </xdr:nvSpPr>
      <xdr:spPr>
        <a:xfrm>
          <a:off x="3497794" y="1338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127081</xdr:rowOff>
    </xdr:from>
    <xdr:to>
      <xdr:col>4</xdr:col>
      <xdr:colOff>206375</xdr:colOff>
      <xdr:row>78</xdr:row>
      <xdr:rowOff>57231</xdr:rowOff>
    </xdr:to>
    <xdr:sp macro="" textlink="">
      <xdr:nvSpPr>
        <xdr:cNvPr id="199" name="円/楕円 198"/>
        <xdr:cNvSpPr/>
      </xdr:nvSpPr>
      <xdr:spPr>
        <a:xfrm>
          <a:off x="2857500" y="1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48358</xdr:rowOff>
    </xdr:from>
    <xdr:ext cx="599010" cy="259045"/>
    <xdr:sp macro="" textlink="">
      <xdr:nvSpPr>
        <xdr:cNvPr id="200" name="テキスト ボックス 199"/>
        <xdr:cNvSpPr txBox="1"/>
      </xdr:nvSpPr>
      <xdr:spPr>
        <a:xfrm>
          <a:off x="2608794" y="134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1904</xdr:rowOff>
    </xdr:from>
    <xdr:to>
      <xdr:col>3</xdr:col>
      <xdr:colOff>3175</xdr:colOff>
      <xdr:row>76</xdr:row>
      <xdr:rowOff>103504</xdr:rowOff>
    </xdr:to>
    <xdr:sp macro="" textlink="">
      <xdr:nvSpPr>
        <xdr:cNvPr id="201" name="円/楕円 200"/>
        <xdr:cNvSpPr/>
      </xdr:nvSpPr>
      <xdr:spPr>
        <a:xfrm>
          <a:off x="1968500" y="130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120031</xdr:rowOff>
    </xdr:from>
    <xdr:ext cx="599010" cy="259045"/>
    <xdr:sp macro="" textlink="">
      <xdr:nvSpPr>
        <xdr:cNvPr id="202" name="テキスト ボックス 201"/>
        <xdr:cNvSpPr txBox="1"/>
      </xdr:nvSpPr>
      <xdr:spPr>
        <a:xfrm>
          <a:off x="1719794" y="1280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131190</xdr:rowOff>
    </xdr:from>
    <xdr:to>
      <xdr:col>1</xdr:col>
      <xdr:colOff>485775</xdr:colOff>
      <xdr:row>78</xdr:row>
      <xdr:rowOff>61340</xdr:rowOff>
    </xdr:to>
    <xdr:sp macro="" textlink="">
      <xdr:nvSpPr>
        <xdr:cNvPr id="203" name="円/楕円 202"/>
        <xdr:cNvSpPr/>
      </xdr:nvSpPr>
      <xdr:spPr>
        <a:xfrm>
          <a:off x="1079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52467</xdr:rowOff>
    </xdr:from>
    <xdr:ext cx="599010" cy="259045"/>
    <xdr:sp macro="" textlink="">
      <xdr:nvSpPr>
        <xdr:cNvPr id="204" name="テキスト ボックス 203"/>
        <xdr:cNvSpPr txBox="1"/>
      </xdr:nvSpPr>
      <xdr:spPr>
        <a:xfrm>
          <a:off x="830794" y="1342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157654</xdr:rowOff>
    </xdr:from>
    <xdr:to>
      <xdr:col>6</xdr:col>
      <xdr:colOff>511175</xdr:colOff>
      <xdr:row>96</xdr:row>
      <xdr:rowOff>162852</xdr:rowOff>
    </xdr:to>
    <xdr:cxnSp macro="">
      <xdr:nvCxnSpPr>
        <xdr:cNvPr id="231" name="直線コネクタ 230"/>
        <xdr:cNvCxnSpPr/>
      </xdr:nvCxnSpPr>
      <xdr:spPr>
        <a:xfrm flipV="1">
          <a:off x="3797300" y="16616854"/>
          <a:ext cx="8382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162852</xdr:rowOff>
    </xdr:from>
    <xdr:to>
      <xdr:col>5</xdr:col>
      <xdr:colOff>358775</xdr:colOff>
      <xdr:row>97</xdr:row>
      <xdr:rowOff>38116</xdr:rowOff>
    </xdr:to>
    <xdr:cxnSp macro="">
      <xdr:nvCxnSpPr>
        <xdr:cNvPr id="234" name="直線コネクタ 233"/>
        <xdr:cNvCxnSpPr/>
      </xdr:nvCxnSpPr>
      <xdr:spPr>
        <a:xfrm flipV="1">
          <a:off x="2908300" y="16622052"/>
          <a:ext cx="889000" cy="4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21752</xdr:rowOff>
    </xdr:from>
    <xdr:to>
      <xdr:col>4</xdr:col>
      <xdr:colOff>155575</xdr:colOff>
      <xdr:row>97</xdr:row>
      <xdr:rowOff>38116</xdr:rowOff>
    </xdr:to>
    <xdr:cxnSp macro="">
      <xdr:nvCxnSpPr>
        <xdr:cNvPr id="237" name="直線コネクタ 236"/>
        <xdr:cNvCxnSpPr/>
      </xdr:nvCxnSpPr>
      <xdr:spPr>
        <a:xfrm>
          <a:off x="2019300" y="16652402"/>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151693</xdr:rowOff>
    </xdr:from>
    <xdr:to>
      <xdr:col>2</xdr:col>
      <xdr:colOff>638175</xdr:colOff>
      <xdr:row>97</xdr:row>
      <xdr:rowOff>21752</xdr:rowOff>
    </xdr:to>
    <xdr:cxnSp macro="">
      <xdr:nvCxnSpPr>
        <xdr:cNvPr id="240" name="直線コネクタ 239"/>
        <xdr:cNvCxnSpPr/>
      </xdr:nvCxnSpPr>
      <xdr:spPr>
        <a:xfrm>
          <a:off x="1130300" y="16610893"/>
          <a:ext cx="889000" cy="4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106854</xdr:rowOff>
    </xdr:from>
    <xdr:to>
      <xdr:col>6</xdr:col>
      <xdr:colOff>561975</xdr:colOff>
      <xdr:row>97</xdr:row>
      <xdr:rowOff>37004</xdr:rowOff>
    </xdr:to>
    <xdr:sp macro="" textlink="">
      <xdr:nvSpPr>
        <xdr:cNvPr id="250" name="円/楕円 249"/>
        <xdr:cNvSpPr/>
      </xdr:nvSpPr>
      <xdr:spPr>
        <a:xfrm>
          <a:off x="4584700" y="165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85281</xdr:rowOff>
    </xdr:from>
    <xdr:ext cx="534377" cy="259045"/>
    <xdr:sp macro="" textlink="">
      <xdr:nvSpPr>
        <xdr:cNvPr id="251" name="衛生費該当値テキスト"/>
        <xdr:cNvSpPr txBox="1"/>
      </xdr:nvSpPr>
      <xdr:spPr>
        <a:xfrm>
          <a:off x="4686300" y="165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112052</xdr:rowOff>
    </xdr:from>
    <xdr:to>
      <xdr:col>5</xdr:col>
      <xdr:colOff>409575</xdr:colOff>
      <xdr:row>97</xdr:row>
      <xdr:rowOff>42202</xdr:rowOff>
    </xdr:to>
    <xdr:sp macro="" textlink="">
      <xdr:nvSpPr>
        <xdr:cNvPr id="252" name="円/楕円 251"/>
        <xdr:cNvSpPr/>
      </xdr:nvSpPr>
      <xdr:spPr>
        <a:xfrm>
          <a:off x="3746500" y="165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33329</xdr:rowOff>
    </xdr:from>
    <xdr:ext cx="534377" cy="259045"/>
    <xdr:sp macro="" textlink="">
      <xdr:nvSpPr>
        <xdr:cNvPr id="253" name="テキスト ボックス 252"/>
        <xdr:cNvSpPr txBox="1"/>
      </xdr:nvSpPr>
      <xdr:spPr>
        <a:xfrm>
          <a:off x="3530111" y="166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158766</xdr:rowOff>
    </xdr:from>
    <xdr:to>
      <xdr:col>4</xdr:col>
      <xdr:colOff>206375</xdr:colOff>
      <xdr:row>97</xdr:row>
      <xdr:rowOff>88916</xdr:rowOff>
    </xdr:to>
    <xdr:sp macro="" textlink="">
      <xdr:nvSpPr>
        <xdr:cNvPr id="254" name="円/楕円 253"/>
        <xdr:cNvSpPr/>
      </xdr:nvSpPr>
      <xdr:spPr>
        <a:xfrm>
          <a:off x="2857500" y="166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80043</xdr:rowOff>
    </xdr:from>
    <xdr:ext cx="534377" cy="259045"/>
    <xdr:sp macro="" textlink="">
      <xdr:nvSpPr>
        <xdr:cNvPr id="255" name="テキスト ボックス 254"/>
        <xdr:cNvSpPr txBox="1"/>
      </xdr:nvSpPr>
      <xdr:spPr>
        <a:xfrm>
          <a:off x="2641111" y="167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142402</xdr:rowOff>
    </xdr:from>
    <xdr:to>
      <xdr:col>3</xdr:col>
      <xdr:colOff>3175</xdr:colOff>
      <xdr:row>97</xdr:row>
      <xdr:rowOff>72552</xdr:rowOff>
    </xdr:to>
    <xdr:sp macro="" textlink="">
      <xdr:nvSpPr>
        <xdr:cNvPr id="256" name="円/楕円 255"/>
        <xdr:cNvSpPr/>
      </xdr:nvSpPr>
      <xdr:spPr>
        <a:xfrm>
          <a:off x="1968500" y="166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63679</xdr:rowOff>
    </xdr:from>
    <xdr:ext cx="534377" cy="259045"/>
    <xdr:sp macro="" textlink="">
      <xdr:nvSpPr>
        <xdr:cNvPr id="257" name="テキスト ボックス 256"/>
        <xdr:cNvSpPr txBox="1"/>
      </xdr:nvSpPr>
      <xdr:spPr>
        <a:xfrm>
          <a:off x="1752111" y="1669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100893</xdr:rowOff>
    </xdr:from>
    <xdr:to>
      <xdr:col>1</xdr:col>
      <xdr:colOff>485775</xdr:colOff>
      <xdr:row>97</xdr:row>
      <xdr:rowOff>31043</xdr:rowOff>
    </xdr:to>
    <xdr:sp macro="" textlink="">
      <xdr:nvSpPr>
        <xdr:cNvPr id="258" name="円/楕円 257"/>
        <xdr:cNvSpPr/>
      </xdr:nvSpPr>
      <xdr:spPr>
        <a:xfrm>
          <a:off x="1079500" y="16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47570</xdr:rowOff>
    </xdr:from>
    <xdr:ext cx="534377" cy="259045"/>
    <xdr:sp macro="" textlink="">
      <xdr:nvSpPr>
        <xdr:cNvPr id="259" name="テキスト ボックス 258"/>
        <xdr:cNvSpPr txBox="1"/>
      </xdr:nvSpPr>
      <xdr:spPr>
        <a:xfrm>
          <a:off x="863111" y="163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147107</xdr:rowOff>
    </xdr:from>
    <xdr:to>
      <xdr:col>15</xdr:col>
      <xdr:colOff>180975</xdr:colOff>
      <xdr:row>37</xdr:row>
      <xdr:rowOff>167726</xdr:rowOff>
    </xdr:to>
    <xdr:cxnSp macro="">
      <xdr:nvCxnSpPr>
        <xdr:cNvPr id="286" name="直線コネクタ 285"/>
        <xdr:cNvCxnSpPr/>
      </xdr:nvCxnSpPr>
      <xdr:spPr>
        <a:xfrm flipV="1">
          <a:off x="9639300" y="6490757"/>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140020</xdr:rowOff>
    </xdr:from>
    <xdr:to>
      <xdr:col>14</xdr:col>
      <xdr:colOff>28575</xdr:colOff>
      <xdr:row>37</xdr:row>
      <xdr:rowOff>167726</xdr:rowOff>
    </xdr:to>
    <xdr:cxnSp macro="">
      <xdr:nvCxnSpPr>
        <xdr:cNvPr id="289" name="直線コネクタ 288"/>
        <xdr:cNvCxnSpPr/>
      </xdr:nvCxnSpPr>
      <xdr:spPr>
        <a:xfrm>
          <a:off x="8750300" y="6483670"/>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140020</xdr:rowOff>
    </xdr:from>
    <xdr:to>
      <xdr:col>12</xdr:col>
      <xdr:colOff>511175</xdr:colOff>
      <xdr:row>37</xdr:row>
      <xdr:rowOff>147747</xdr:rowOff>
    </xdr:to>
    <xdr:cxnSp macro="">
      <xdr:nvCxnSpPr>
        <xdr:cNvPr id="292" name="直線コネクタ 291"/>
        <xdr:cNvCxnSpPr/>
      </xdr:nvCxnSpPr>
      <xdr:spPr>
        <a:xfrm flipV="1">
          <a:off x="7861300" y="6483670"/>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147747</xdr:rowOff>
    </xdr:from>
    <xdr:to>
      <xdr:col>11</xdr:col>
      <xdr:colOff>307975</xdr:colOff>
      <xdr:row>38</xdr:row>
      <xdr:rowOff>98141</xdr:rowOff>
    </xdr:to>
    <xdr:cxnSp macro="">
      <xdr:nvCxnSpPr>
        <xdr:cNvPr id="295" name="直線コネクタ 294"/>
        <xdr:cNvCxnSpPr/>
      </xdr:nvCxnSpPr>
      <xdr:spPr>
        <a:xfrm flipV="1">
          <a:off x="6972300" y="6491397"/>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96307</xdr:rowOff>
    </xdr:from>
    <xdr:to>
      <xdr:col>15</xdr:col>
      <xdr:colOff>231775</xdr:colOff>
      <xdr:row>38</xdr:row>
      <xdr:rowOff>26457</xdr:rowOff>
    </xdr:to>
    <xdr:sp macro="" textlink="">
      <xdr:nvSpPr>
        <xdr:cNvPr id="305" name="円/楕円 304"/>
        <xdr:cNvSpPr/>
      </xdr:nvSpPr>
      <xdr:spPr>
        <a:xfrm>
          <a:off x="10426700" y="64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119184</xdr:rowOff>
    </xdr:from>
    <xdr:ext cx="469744" cy="259045"/>
    <xdr:sp macro="" textlink="">
      <xdr:nvSpPr>
        <xdr:cNvPr id="306" name="労働費該当値テキスト"/>
        <xdr:cNvSpPr txBox="1"/>
      </xdr:nvSpPr>
      <xdr:spPr>
        <a:xfrm>
          <a:off x="10528300" y="629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116926</xdr:rowOff>
    </xdr:from>
    <xdr:to>
      <xdr:col>14</xdr:col>
      <xdr:colOff>79375</xdr:colOff>
      <xdr:row>38</xdr:row>
      <xdr:rowOff>47076</xdr:rowOff>
    </xdr:to>
    <xdr:sp macro="" textlink="">
      <xdr:nvSpPr>
        <xdr:cNvPr id="307" name="円/楕円 306"/>
        <xdr:cNvSpPr/>
      </xdr:nvSpPr>
      <xdr:spPr>
        <a:xfrm>
          <a:off x="9588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63603</xdr:rowOff>
    </xdr:from>
    <xdr:ext cx="469744" cy="259045"/>
    <xdr:sp macro="" textlink="">
      <xdr:nvSpPr>
        <xdr:cNvPr id="308" name="テキスト ボックス 307"/>
        <xdr:cNvSpPr txBox="1"/>
      </xdr:nvSpPr>
      <xdr:spPr>
        <a:xfrm>
          <a:off x="9404427" y="623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89220</xdr:rowOff>
    </xdr:from>
    <xdr:to>
      <xdr:col>12</xdr:col>
      <xdr:colOff>561975</xdr:colOff>
      <xdr:row>38</xdr:row>
      <xdr:rowOff>19370</xdr:rowOff>
    </xdr:to>
    <xdr:sp macro="" textlink="">
      <xdr:nvSpPr>
        <xdr:cNvPr id="309" name="円/楕円 308"/>
        <xdr:cNvSpPr/>
      </xdr:nvSpPr>
      <xdr:spPr>
        <a:xfrm>
          <a:off x="8699500" y="64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35897</xdr:rowOff>
    </xdr:from>
    <xdr:ext cx="469744" cy="259045"/>
    <xdr:sp macro="" textlink="">
      <xdr:nvSpPr>
        <xdr:cNvPr id="310" name="テキスト ボックス 309"/>
        <xdr:cNvSpPr txBox="1"/>
      </xdr:nvSpPr>
      <xdr:spPr>
        <a:xfrm>
          <a:off x="8515427" y="62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96947</xdr:rowOff>
    </xdr:from>
    <xdr:to>
      <xdr:col>11</xdr:col>
      <xdr:colOff>358775</xdr:colOff>
      <xdr:row>38</xdr:row>
      <xdr:rowOff>27097</xdr:rowOff>
    </xdr:to>
    <xdr:sp macro="" textlink="">
      <xdr:nvSpPr>
        <xdr:cNvPr id="311" name="円/楕円 310"/>
        <xdr:cNvSpPr/>
      </xdr:nvSpPr>
      <xdr:spPr>
        <a:xfrm>
          <a:off x="7810500" y="64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43624</xdr:rowOff>
    </xdr:from>
    <xdr:ext cx="469744" cy="259045"/>
    <xdr:sp macro="" textlink="">
      <xdr:nvSpPr>
        <xdr:cNvPr id="312" name="テキスト ボックス 311"/>
        <xdr:cNvSpPr txBox="1"/>
      </xdr:nvSpPr>
      <xdr:spPr>
        <a:xfrm>
          <a:off x="7626427" y="621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47341</xdr:rowOff>
    </xdr:from>
    <xdr:to>
      <xdr:col>10</xdr:col>
      <xdr:colOff>155575</xdr:colOff>
      <xdr:row>38</xdr:row>
      <xdr:rowOff>148941</xdr:rowOff>
    </xdr:to>
    <xdr:sp macro="" textlink="">
      <xdr:nvSpPr>
        <xdr:cNvPr id="313" name="円/楕円 312"/>
        <xdr:cNvSpPr/>
      </xdr:nvSpPr>
      <xdr:spPr>
        <a:xfrm>
          <a:off x="6921500" y="65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140068</xdr:rowOff>
    </xdr:from>
    <xdr:ext cx="378565" cy="259045"/>
    <xdr:sp macro="" textlink="">
      <xdr:nvSpPr>
        <xdr:cNvPr id="314" name="テキスト ボックス 313"/>
        <xdr:cNvSpPr txBox="1"/>
      </xdr:nvSpPr>
      <xdr:spPr>
        <a:xfrm>
          <a:off x="6783017" y="665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53324</xdr:rowOff>
    </xdr:from>
    <xdr:to>
      <xdr:col>15</xdr:col>
      <xdr:colOff>180975</xdr:colOff>
      <xdr:row>58</xdr:row>
      <xdr:rowOff>57735</xdr:rowOff>
    </xdr:to>
    <xdr:cxnSp macro="">
      <xdr:nvCxnSpPr>
        <xdr:cNvPr id="343" name="直線コネクタ 342"/>
        <xdr:cNvCxnSpPr/>
      </xdr:nvCxnSpPr>
      <xdr:spPr>
        <a:xfrm>
          <a:off x="9639300" y="9997424"/>
          <a:ext cx="8382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53324</xdr:rowOff>
    </xdr:from>
    <xdr:to>
      <xdr:col>14</xdr:col>
      <xdr:colOff>28575</xdr:colOff>
      <xdr:row>58</xdr:row>
      <xdr:rowOff>91442</xdr:rowOff>
    </xdr:to>
    <xdr:cxnSp macro="">
      <xdr:nvCxnSpPr>
        <xdr:cNvPr id="346" name="直線コネクタ 345"/>
        <xdr:cNvCxnSpPr/>
      </xdr:nvCxnSpPr>
      <xdr:spPr>
        <a:xfrm flipV="1">
          <a:off x="8750300" y="9997424"/>
          <a:ext cx="889000" cy="3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77163</xdr:rowOff>
    </xdr:from>
    <xdr:to>
      <xdr:col>12</xdr:col>
      <xdr:colOff>511175</xdr:colOff>
      <xdr:row>58</xdr:row>
      <xdr:rowOff>91442</xdr:rowOff>
    </xdr:to>
    <xdr:cxnSp macro="">
      <xdr:nvCxnSpPr>
        <xdr:cNvPr id="349" name="直線コネクタ 348"/>
        <xdr:cNvCxnSpPr/>
      </xdr:nvCxnSpPr>
      <xdr:spPr>
        <a:xfrm>
          <a:off x="7861300" y="10021263"/>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22691</xdr:rowOff>
    </xdr:from>
    <xdr:to>
      <xdr:col>11</xdr:col>
      <xdr:colOff>307975</xdr:colOff>
      <xdr:row>58</xdr:row>
      <xdr:rowOff>77163</xdr:rowOff>
    </xdr:to>
    <xdr:cxnSp macro="">
      <xdr:nvCxnSpPr>
        <xdr:cNvPr id="352" name="直線コネクタ 351"/>
        <xdr:cNvCxnSpPr/>
      </xdr:nvCxnSpPr>
      <xdr:spPr>
        <a:xfrm>
          <a:off x="6972300" y="9966791"/>
          <a:ext cx="889000" cy="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6935</xdr:rowOff>
    </xdr:from>
    <xdr:to>
      <xdr:col>15</xdr:col>
      <xdr:colOff>231775</xdr:colOff>
      <xdr:row>58</xdr:row>
      <xdr:rowOff>108535</xdr:rowOff>
    </xdr:to>
    <xdr:sp macro="" textlink="">
      <xdr:nvSpPr>
        <xdr:cNvPr id="362" name="円/楕円 361"/>
        <xdr:cNvSpPr/>
      </xdr:nvSpPr>
      <xdr:spPr>
        <a:xfrm>
          <a:off x="10426700" y="99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93312</xdr:rowOff>
    </xdr:from>
    <xdr:ext cx="534377" cy="259045"/>
    <xdr:sp macro="" textlink="">
      <xdr:nvSpPr>
        <xdr:cNvPr id="363" name="農林水産業費該当値テキスト"/>
        <xdr:cNvSpPr txBox="1"/>
      </xdr:nvSpPr>
      <xdr:spPr>
        <a:xfrm>
          <a:off x="10528300" y="98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2524</xdr:rowOff>
    </xdr:from>
    <xdr:to>
      <xdr:col>14</xdr:col>
      <xdr:colOff>79375</xdr:colOff>
      <xdr:row>58</xdr:row>
      <xdr:rowOff>104124</xdr:rowOff>
    </xdr:to>
    <xdr:sp macro="" textlink="">
      <xdr:nvSpPr>
        <xdr:cNvPr id="364" name="円/楕円 363"/>
        <xdr:cNvSpPr/>
      </xdr:nvSpPr>
      <xdr:spPr>
        <a:xfrm>
          <a:off x="9588500" y="99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95251</xdr:rowOff>
    </xdr:from>
    <xdr:ext cx="534377" cy="259045"/>
    <xdr:sp macro="" textlink="">
      <xdr:nvSpPr>
        <xdr:cNvPr id="365" name="テキスト ボックス 364"/>
        <xdr:cNvSpPr txBox="1"/>
      </xdr:nvSpPr>
      <xdr:spPr>
        <a:xfrm>
          <a:off x="9372111" y="100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40642</xdr:rowOff>
    </xdr:from>
    <xdr:to>
      <xdr:col>12</xdr:col>
      <xdr:colOff>561975</xdr:colOff>
      <xdr:row>58</xdr:row>
      <xdr:rowOff>142242</xdr:rowOff>
    </xdr:to>
    <xdr:sp macro="" textlink="">
      <xdr:nvSpPr>
        <xdr:cNvPr id="366" name="円/楕円 365"/>
        <xdr:cNvSpPr/>
      </xdr:nvSpPr>
      <xdr:spPr>
        <a:xfrm>
          <a:off x="8699500" y="99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133369</xdr:rowOff>
    </xdr:from>
    <xdr:ext cx="534377" cy="259045"/>
    <xdr:sp macro="" textlink="">
      <xdr:nvSpPr>
        <xdr:cNvPr id="367" name="テキスト ボックス 366"/>
        <xdr:cNvSpPr txBox="1"/>
      </xdr:nvSpPr>
      <xdr:spPr>
        <a:xfrm>
          <a:off x="8483111" y="100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26363</xdr:rowOff>
    </xdr:from>
    <xdr:to>
      <xdr:col>11</xdr:col>
      <xdr:colOff>358775</xdr:colOff>
      <xdr:row>58</xdr:row>
      <xdr:rowOff>127963</xdr:rowOff>
    </xdr:to>
    <xdr:sp macro="" textlink="">
      <xdr:nvSpPr>
        <xdr:cNvPr id="368" name="円/楕円 367"/>
        <xdr:cNvSpPr/>
      </xdr:nvSpPr>
      <xdr:spPr>
        <a:xfrm>
          <a:off x="7810500" y="99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119090</xdr:rowOff>
    </xdr:from>
    <xdr:ext cx="534377" cy="259045"/>
    <xdr:sp macro="" textlink="">
      <xdr:nvSpPr>
        <xdr:cNvPr id="369" name="テキスト ボックス 368"/>
        <xdr:cNvSpPr txBox="1"/>
      </xdr:nvSpPr>
      <xdr:spPr>
        <a:xfrm>
          <a:off x="7594111" y="100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143341</xdr:rowOff>
    </xdr:from>
    <xdr:to>
      <xdr:col>10</xdr:col>
      <xdr:colOff>155575</xdr:colOff>
      <xdr:row>58</xdr:row>
      <xdr:rowOff>73491</xdr:rowOff>
    </xdr:to>
    <xdr:sp macro="" textlink="">
      <xdr:nvSpPr>
        <xdr:cNvPr id="370" name="円/楕円 369"/>
        <xdr:cNvSpPr/>
      </xdr:nvSpPr>
      <xdr:spPr>
        <a:xfrm>
          <a:off x="6921500" y="9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64618</xdr:rowOff>
    </xdr:from>
    <xdr:ext cx="534377" cy="259045"/>
    <xdr:sp macro="" textlink="">
      <xdr:nvSpPr>
        <xdr:cNvPr id="371" name="テキスト ボックス 370"/>
        <xdr:cNvSpPr txBox="1"/>
      </xdr:nvSpPr>
      <xdr:spPr>
        <a:xfrm>
          <a:off x="6705111" y="100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145822</xdr:rowOff>
    </xdr:from>
    <xdr:to>
      <xdr:col>15</xdr:col>
      <xdr:colOff>180975</xdr:colOff>
      <xdr:row>77</xdr:row>
      <xdr:rowOff>38773</xdr:rowOff>
    </xdr:to>
    <xdr:cxnSp macro="">
      <xdr:nvCxnSpPr>
        <xdr:cNvPr id="400" name="直線コネクタ 399"/>
        <xdr:cNvCxnSpPr/>
      </xdr:nvCxnSpPr>
      <xdr:spPr>
        <a:xfrm>
          <a:off x="9639300" y="13176022"/>
          <a:ext cx="8382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145822</xdr:rowOff>
    </xdr:from>
    <xdr:to>
      <xdr:col>14</xdr:col>
      <xdr:colOff>28575</xdr:colOff>
      <xdr:row>77</xdr:row>
      <xdr:rowOff>98298</xdr:rowOff>
    </xdr:to>
    <xdr:cxnSp macro="">
      <xdr:nvCxnSpPr>
        <xdr:cNvPr id="403" name="直線コネクタ 402"/>
        <xdr:cNvCxnSpPr/>
      </xdr:nvCxnSpPr>
      <xdr:spPr>
        <a:xfrm flipV="1">
          <a:off x="8750300" y="13176022"/>
          <a:ext cx="889000" cy="1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59437</xdr:rowOff>
    </xdr:from>
    <xdr:to>
      <xdr:col>12</xdr:col>
      <xdr:colOff>511175</xdr:colOff>
      <xdr:row>77</xdr:row>
      <xdr:rowOff>98298</xdr:rowOff>
    </xdr:to>
    <xdr:cxnSp macro="">
      <xdr:nvCxnSpPr>
        <xdr:cNvPr id="406" name="直線コネクタ 405"/>
        <xdr:cNvCxnSpPr/>
      </xdr:nvCxnSpPr>
      <xdr:spPr>
        <a:xfrm>
          <a:off x="7861300" y="1326108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59437</xdr:rowOff>
    </xdr:from>
    <xdr:to>
      <xdr:col>11</xdr:col>
      <xdr:colOff>307975</xdr:colOff>
      <xdr:row>78</xdr:row>
      <xdr:rowOff>9131</xdr:rowOff>
    </xdr:to>
    <xdr:cxnSp macro="">
      <xdr:nvCxnSpPr>
        <xdr:cNvPr id="409" name="直線コネクタ 408"/>
        <xdr:cNvCxnSpPr/>
      </xdr:nvCxnSpPr>
      <xdr:spPr>
        <a:xfrm flipV="1">
          <a:off x="6972300" y="13261087"/>
          <a:ext cx="889000" cy="1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159423</xdr:rowOff>
    </xdr:from>
    <xdr:to>
      <xdr:col>15</xdr:col>
      <xdr:colOff>231775</xdr:colOff>
      <xdr:row>77</xdr:row>
      <xdr:rowOff>89573</xdr:rowOff>
    </xdr:to>
    <xdr:sp macro="" textlink="">
      <xdr:nvSpPr>
        <xdr:cNvPr id="419" name="円/楕円 418"/>
        <xdr:cNvSpPr/>
      </xdr:nvSpPr>
      <xdr:spPr>
        <a:xfrm>
          <a:off x="10426700" y="13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10850</xdr:rowOff>
    </xdr:from>
    <xdr:ext cx="534377" cy="259045"/>
    <xdr:sp macro="" textlink="">
      <xdr:nvSpPr>
        <xdr:cNvPr id="420" name="商工費該当値テキスト"/>
        <xdr:cNvSpPr txBox="1"/>
      </xdr:nvSpPr>
      <xdr:spPr>
        <a:xfrm>
          <a:off x="10528300" y="130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95022</xdr:rowOff>
    </xdr:from>
    <xdr:to>
      <xdr:col>14</xdr:col>
      <xdr:colOff>79375</xdr:colOff>
      <xdr:row>77</xdr:row>
      <xdr:rowOff>25172</xdr:rowOff>
    </xdr:to>
    <xdr:sp macro="" textlink="">
      <xdr:nvSpPr>
        <xdr:cNvPr id="421" name="円/楕円 420"/>
        <xdr:cNvSpPr/>
      </xdr:nvSpPr>
      <xdr:spPr>
        <a:xfrm>
          <a:off x="9588500" y="13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41698</xdr:rowOff>
    </xdr:from>
    <xdr:ext cx="534377" cy="259045"/>
    <xdr:sp macro="" textlink="">
      <xdr:nvSpPr>
        <xdr:cNvPr id="422" name="テキスト ボックス 421"/>
        <xdr:cNvSpPr txBox="1"/>
      </xdr:nvSpPr>
      <xdr:spPr>
        <a:xfrm>
          <a:off x="9372111" y="129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47498</xdr:rowOff>
    </xdr:from>
    <xdr:to>
      <xdr:col>12</xdr:col>
      <xdr:colOff>561975</xdr:colOff>
      <xdr:row>77</xdr:row>
      <xdr:rowOff>149098</xdr:rowOff>
    </xdr:to>
    <xdr:sp macro="" textlink="">
      <xdr:nvSpPr>
        <xdr:cNvPr id="423" name="円/楕円 422"/>
        <xdr:cNvSpPr/>
      </xdr:nvSpPr>
      <xdr:spPr>
        <a:xfrm>
          <a:off x="86995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165625</xdr:rowOff>
    </xdr:from>
    <xdr:ext cx="534377" cy="259045"/>
    <xdr:sp macro="" textlink="">
      <xdr:nvSpPr>
        <xdr:cNvPr id="424" name="テキスト ボックス 423"/>
        <xdr:cNvSpPr txBox="1"/>
      </xdr:nvSpPr>
      <xdr:spPr>
        <a:xfrm>
          <a:off x="8483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8637</xdr:rowOff>
    </xdr:from>
    <xdr:to>
      <xdr:col>11</xdr:col>
      <xdr:colOff>358775</xdr:colOff>
      <xdr:row>77</xdr:row>
      <xdr:rowOff>110237</xdr:rowOff>
    </xdr:to>
    <xdr:sp macro="" textlink="">
      <xdr:nvSpPr>
        <xdr:cNvPr id="425" name="円/楕円 424"/>
        <xdr:cNvSpPr/>
      </xdr:nvSpPr>
      <xdr:spPr>
        <a:xfrm>
          <a:off x="7810500" y="132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126764</xdr:rowOff>
    </xdr:from>
    <xdr:ext cx="534377" cy="259045"/>
    <xdr:sp macro="" textlink="">
      <xdr:nvSpPr>
        <xdr:cNvPr id="426" name="テキスト ボックス 425"/>
        <xdr:cNvSpPr txBox="1"/>
      </xdr:nvSpPr>
      <xdr:spPr>
        <a:xfrm>
          <a:off x="7594111"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129781</xdr:rowOff>
    </xdr:from>
    <xdr:to>
      <xdr:col>10</xdr:col>
      <xdr:colOff>155575</xdr:colOff>
      <xdr:row>78</xdr:row>
      <xdr:rowOff>59931</xdr:rowOff>
    </xdr:to>
    <xdr:sp macro="" textlink="">
      <xdr:nvSpPr>
        <xdr:cNvPr id="427" name="円/楕円 426"/>
        <xdr:cNvSpPr/>
      </xdr:nvSpPr>
      <xdr:spPr>
        <a:xfrm>
          <a:off x="6921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51058</xdr:rowOff>
    </xdr:from>
    <xdr:ext cx="534377" cy="259045"/>
    <xdr:sp macro="" textlink="">
      <xdr:nvSpPr>
        <xdr:cNvPr id="428" name="テキスト ボックス 427"/>
        <xdr:cNvSpPr txBox="1"/>
      </xdr:nvSpPr>
      <xdr:spPr>
        <a:xfrm>
          <a:off x="6705111" y="134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104465</xdr:rowOff>
    </xdr:from>
    <xdr:to>
      <xdr:col>15</xdr:col>
      <xdr:colOff>180975</xdr:colOff>
      <xdr:row>95</xdr:row>
      <xdr:rowOff>29545</xdr:rowOff>
    </xdr:to>
    <xdr:cxnSp macro="">
      <xdr:nvCxnSpPr>
        <xdr:cNvPr id="457" name="直線コネクタ 456"/>
        <xdr:cNvCxnSpPr/>
      </xdr:nvCxnSpPr>
      <xdr:spPr>
        <a:xfrm>
          <a:off x="9639300" y="16220765"/>
          <a:ext cx="838200" cy="9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115788</xdr:rowOff>
    </xdr:from>
    <xdr:to>
      <xdr:col>14</xdr:col>
      <xdr:colOff>28575</xdr:colOff>
      <xdr:row>94</xdr:row>
      <xdr:rowOff>104465</xdr:rowOff>
    </xdr:to>
    <xdr:cxnSp macro="">
      <xdr:nvCxnSpPr>
        <xdr:cNvPr id="460" name="直線コネクタ 459"/>
        <xdr:cNvCxnSpPr/>
      </xdr:nvCxnSpPr>
      <xdr:spPr>
        <a:xfrm>
          <a:off x="8750300" y="16060638"/>
          <a:ext cx="889000" cy="16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115788</xdr:rowOff>
    </xdr:from>
    <xdr:to>
      <xdr:col>12</xdr:col>
      <xdr:colOff>511175</xdr:colOff>
      <xdr:row>96</xdr:row>
      <xdr:rowOff>89895</xdr:rowOff>
    </xdr:to>
    <xdr:cxnSp macro="">
      <xdr:nvCxnSpPr>
        <xdr:cNvPr id="463" name="直線コネクタ 462"/>
        <xdr:cNvCxnSpPr/>
      </xdr:nvCxnSpPr>
      <xdr:spPr>
        <a:xfrm flipV="1">
          <a:off x="7861300" y="16060638"/>
          <a:ext cx="889000" cy="48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80516</xdr:rowOff>
    </xdr:from>
    <xdr:to>
      <xdr:col>11</xdr:col>
      <xdr:colOff>307975</xdr:colOff>
      <xdr:row>96</xdr:row>
      <xdr:rowOff>89895</xdr:rowOff>
    </xdr:to>
    <xdr:cxnSp macro="">
      <xdr:nvCxnSpPr>
        <xdr:cNvPr id="466" name="直線コネクタ 465"/>
        <xdr:cNvCxnSpPr/>
      </xdr:nvCxnSpPr>
      <xdr:spPr>
        <a:xfrm>
          <a:off x="6972300" y="16368266"/>
          <a:ext cx="889000" cy="1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150195</xdr:rowOff>
    </xdr:from>
    <xdr:to>
      <xdr:col>15</xdr:col>
      <xdr:colOff>231775</xdr:colOff>
      <xdr:row>95</xdr:row>
      <xdr:rowOff>80345</xdr:rowOff>
    </xdr:to>
    <xdr:sp macro="" textlink="">
      <xdr:nvSpPr>
        <xdr:cNvPr id="476" name="円/楕円 475"/>
        <xdr:cNvSpPr/>
      </xdr:nvSpPr>
      <xdr:spPr>
        <a:xfrm>
          <a:off x="10426700" y="162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1622</xdr:rowOff>
    </xdr:from>
    <xdr:ext cx="534377" cy="259045"/>
    <xdr:sp macro="" textlink="">
      <xdr:nvSpPr>
        <xdr:cNvPr id="477" name="土木費該当値テキスト"/>
        <xdr:cNvSpPr txBox="1"/>
      </xdr:nvSpPr>
      <xdr:spPr>
        <a:xfrm>
          <a:off x="10528300" y="161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91,956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53665</xdr:rowOff>
    </xdr:from>
    <xdr:to>
      <xdr:col>14</xdr:col>
      <xdr:colOff>79375</xdr:colOff>
      <xdr:row>94</xdr:row>
      <xdr:rowOff>155265</xdr:rowOff>
    </xdr:to>
    <xdr:sp macro="" textlink="">
      <xdr:nvSpPr>
        <xdr:cNvPr id="478" name="円/楕円 477"/>
        <xdr:cNvSpPr/>
      </xdr:nvSpPr>
      <xdr:spPr>
        <a:xfrm>
          <a:off x="9588500" y="161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342</xdr:rowOff>
    </xdr:from>
    <xdr:ext cx="599010" cy="259045"/>
    <xdr:sp macro="" textlink="">
      <xdr:nvSpPr>
        <xdr:cNvPr id="479" name="テキスト ボックス 478"/>
        <xdr:cNvSpPr txBox="1"/>
      </xdr:nvSpPr>
      <xdr:spPr>
        <a:xfrm>
          <a:off x="9339794" y="1594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64988</xdr:rowOff>
    </xdr:from>
    <xdr:to>
      <xdr:col>12</xdr:col>
      <xdr:colOff>561975</xdr:colOff>
      <xdr:row>93</xdr:row>
      <xdr:rowOff>166588</xdr:rowOff>
    </xdr:to>
    <xdr:sp macro="" textlink="">
      <xdr:nvSpPr>
        <xdr:cNvPr id="480" name="円/楕円 479"/>
        <xdr:cNvSpPr/>
      </xdr:nvSpPr>
      <xdr:spPr>
        <a:xfrm>
          <a:off x="8699500" y="160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11665</xdr:rowOff>
    </xdr:from>
    <xdr:ext cx="599010" cy="259045"/>
    <xdr:sp macro="" textlink="">
      <xdr:nvSpPr>
        <xdr:cNvPr id="481" name="テキスト ボックス 480"/>
        <xdr:cNvSpPr txBox="1"/>
      </xdr:nvSpPr>
      <xdr:spPr>
        <a:xfrm>
          <a:off x="8450794" y="1578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39095</xdr:rowOff>
    </xdr:from>
    <xdr:to>
      <xdr:col>11</xdr:col>
      <xdr:colOff>358775</xdr:colOff>
      <xdr:row>96</xdr:row>
      <xdr:rowOff>140695</xdr:rowOff>
    </xdr:to>
    <xdr:sp macro="" textlink="">
      <xdr:nvSpPr>
        <xdr:cNvPr id="482" name="円/楕円 481"/>
        <xdr:cNvSpPr/>
      </xdr:nvSpPr>
      <xdr:spPr>
        <a:xfrm>
          <a:off x="7810500" y="164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131822</xdr:rowOff>
    </xdr:from>
    <xdr:ext cx="534377" cy="259045"/>
    <xdr:sp macro="" textlink="">
      <xdr:nvSpPr>
        <xdr:cNvPr id="483" name="テキスト ボックス 482"/>
        <xdr:cNvSpPr txBox="1"/>
      </xdr:nvSpPr>
      <xdr:spPr>
        <a:xfrm>
          <a:off x="7594111" y="165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29716</xdr:rowOff>
    </xdr:from>
    <xdr:to>
      <xdr:col>10</xdr:col>
      <xdr:colOff>155575</xdr:colOff>
      <xdr:row>95</xdr:row>
      <xdr:rowOff>131316</xdr:rowOff>
    </xdr:to>
    <xdr:sp macro="" textlink="">
      <xdr:nvSpPr>
        <xdr:cNvPr id="484" name="円/楕円 483"/>
        <xdr:cNvSpPr/>
      </xdr:nvSpPr>
      <xdr:spPr>
        <a:xfrm>
          <a:off x="6921500" y="1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147843</xdr:rowOff>
    </xdr:from>
    <xdr:ext cx="534377" cy="259045"/>
    <xdr:sp macro="" textlink="">
      <xdr:nvSpPr>
        <xdr:cNvPr id="485" name="テキスト ボックス 484"/>
        <xdr:cNvSpPr txBox="1"/>
      </xdr:nvSpPr>
      <xdr:spPr>
        <a:xfrm>
          <a:off x="6705111" y="160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35077</xdr:rowOff>
    </xdr:from>
    <xdr:to>
      <xdr:col>23</xdr:col>
      <xdr:colOff>517525</xdr:colOff>
      <xdr:row>37</xdr:row>
      <xdr:rowOff>48184</xdr:rowOff>
    </xdr:to>
    <xdr:cxnSp macro="">
      <xdr:nvCxnSpPr>
        <xdr:cNvPr id="514" name="直線コネクタ 513"/>
        <xdr:cNvCxnSpPr/>
      </xdr:nvCxnSpPr>
      <xdr:spPr>
        <a:xfrm>
          <a:off x="15481300" y="6378727"/>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35077</xdr:rowOff>
    </xdr:from>
    <xdr:to>
      <xdr:col>22</xdr:col>
      <xdr:colOff>365125</xdr:colOff>
      <xdr:row>37</xdr:row>
      <xdr:rowOff>125931</xdr:rowOff>
    </xdr:to>
    <xdr:cxnSp macro="">
      <xdr:nvCxnSpPr>
        <xdr:cNvPr id="517" name="直線コネクタ 516"/>
        <xdr:cNvCxnSpPr/>
      </xdr:nvCxnSpPr>
      <xdr:spPr>
        <a:xfrm flipV="1">
          <a:off x="14592300" y="6378727"/>
          <a:ext cx="889000" cy="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125931</xdr:rowOff>
    </xdr:from>
    <xdr:to>
      <xdr:col>21</xdr:col>
      <xdr:colOff>161925</xdr:colOff>
      <xdr:row>37</xdr:row>
      <xdr:rowOff>168062</xdr:rowOff>
    </xdr:to>
    <xdr:cxnSp macro="">
      <xdr:nvCxnSpPr>
        <xdr:cNvPr id="520" name="直線コネクタ 519"/>
        <xdr:cNvCxnSpPr/>
      </xdr:nvCxnSpPr>
      <xdr:spPr>
        <a:xfrm flipV="1">
          <a:off x="13703300" y="6469581"/>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147747</xdr:rowOff>
    </xdr:from>
    <xdr:to>
      <xdr:col>19</xdr:col>
      <xdr:colOff>644525</xdr:colOff>
      <xdr:row>37</xdr:row>
      <xdr:rowOff>168062</xdr:rowOff>
    </xdr:to>
    <xdr:cxnSp macro="">
      <xdr:nvCxnSpPr>
        <xdr:cNvPr id="523" name="直線コネクタ 522"/>
        <xdr:cNvCxnSpPr/>
      </xdr:nvCxnSpPr>
      <xdr:spPr>
        <a:xfrm>
          <a:off x="12814300" y="6491397"/>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168834</xdr:rowOff>
    </xdr:from>
    <xdr:to>
      <xdr:col>23</xdr:col>
      <xdr:colOff>568325</xdr:colOff>
      <xdr:row>37</xdr:row>
      <xdr:rowOff>98984</xdr:rowOff>
    </xdr:to>
    <xdr:sp macro="" textlink="">
      <xdr:nvSpPr>
        <xdr:cNvPr id="533" name="円/楕円 532"/>
        <xdr:cNvSpPr/>
      </xdr:nvSpPr>
      <xdr:spPr>
        <a:xfrm>
          <a:off x="16268700" y="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147261</xdr:rowOff>
    </xdr:from>
    <xdr:ext cx="534377" cy="259045"/>
    <xdr:sp macro="" textlink="">
      <xdr:nvSpPr>
        <xdr:cNvPr id="534" name="消防費該当値テキスト"/>
        <xdr:cNvSpPr txBox="1"/>
      </xdr:nvSpPr>
      <xdr:spPr>
        <a:xfrm>
          <a:off x="16370300" y="6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155727</xdr:rowOff>
    </xdr:from>
    <xdr:to>
      <xdr:col>22</xdr:col>
      <xdr:colOff>415925</xdr:colOff>
      <xdr:row>37</xdr:row>
      <xdr:rowOff>85877</xdr:rowOff>
    </xdr:to>
    <xdr:sp macro="" textlink="">
      <xdr:nvSpPr>
        <xdr:cNvPr id="535" name="円/楕円 534"/>
        <xdr:cNvSpPr/>
      </xdr:nvSpPr>
      <xdr:spPr>
        <a:xfrm>
          <a:off x="15430500" y="63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77004</xdr:rowOff>
    </xdr:from>
    <xdr:ext cx="534377" cy="259045"/>
    <xdr:sp macro="" textlink="">
      <xdr:nvSpPr>
        <xdr:cNvPr id="536" name="テキスト ボックス 535"/>
        <xdr:cNvSpPr txBox="1"/>
      </xdr:nvSpPr>
      <xdr:spPr>
        <a:xfrm>
          <a:off x="15214111" y="64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75131</xdr:rowOff>
    </xdr:from>
    <xdr:to>
      <xdr:col>21</xdr:col>
      <xdr:colOff>212725</xdr:colOff>
      <xdr:row>38</xdr:row>
      <xdr:rowOff>5280</xdr:rowOff>
    </xdr:to>
    <xdr:sp macro="" textlink="">
      <xdr:nvSpPr>
        <xdr:cNvPr id="537" name="円/楕円 536"/>
        <xdr:cNvSpPr/>
      </xdr:nvSpPr>
      <xdr:spPr>
        <a:xfrm>
          <a:off x="14541500" y="6418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167857</xdr:rowOff>
    </xdr:from>
    <xdr:ext cx="534377" cy="259045"/>
    <xdr:sp macro="" textlink="">
      <xdr:nvSpPr>
        <xdr:cNvPr id="538" name="テキスト ボックス 537"/>
        <xdr:cNvSpPr txBox="1"/>
      </xdr:nvSpPr>
      <xdr:spPr>
        <a:xfrm>
          <a:off x="14325111" y="651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117261</xdr:rowOff>
    </xdr:from>
    <xdr:to>
      <xdr:col>20</xdr:col>
      <xdr:colOff>9525</xdr:colOff>
      <xdr:row>38</xdr:row>
      <xdr:rowOff>47411</xdr:rowOff>
    </xdr:to>
    <xdr:sp macro="" textlink="">
      <xdr:nvSpPr>
        <xdr:cNvPr id="539" name="円/楕円 538"/>
        <xdr:cNvSpPr/>
      </xdr:nvSpPr>
      <xdr:spPr>
        <a:xfrm>
          <a:off x="13652500" y="64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38539</xdr:rowOff>
    </xdr:from>
    <xdr:ext cx="534377" cy="259045"/>
    <xdr:sp macro="" textlink="">
      <xdr:nvSpPr>
        <xdr:cNvPr id="540" name="テキスト ボックス 539"/>
        <xdr:cNvSpPr txBox="1"/>
      </xdr:nvSpPr>
      <xdr:spPr>
        <a:xfrm>
          <a:off x="13436111" y="65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96947</xdr:rowOff>
    </xdr:from>
    <xdr:to>
      <xdr:col>18</xdr:col>
      <xdr:colOff>492125</xdr:colOff>
      <xdr:row>38</xdr:row>
      <xdr:rowOff>27097</xdr:rowOff>
    </xdr:to>
    <xdr:sp macro="" textlink="">
      <xdr:nvSpPr>
        <xdr:cNvPr id="541" name="円/楕円 540"/>
        <xdr:cNvSpPr/>
      </xdr:nvSpPr>
      <xdr:spPr>
        <a:xfrm>
          <a:off x="12763500" y="64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18224</xdr:rowOff>
    </xdr:from>
    <xdr:ext cx="534377" cy="259045"/>
    <xdr:sp macro="" textlink="">
      <xdr:nvSpPr>
        <xdr:cNvPr id="542" name="テキスト ボックス 541"/>
        <xdr:cNvSpPr txBox="1"/>
      </xdr:nvSpPr>
      <xdr:spPr>
        <a:xfrm>
          <a:off x="12547111" y="65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69090</xdr:rowOff>
    </xdr:from>
    <xdr:to>
      <xdr:col>23</xdr:col>
      <xdr:colOff>517525</xdr:colOff>
      <xdr:row>56</xdr:row>
      <xdr:rowOff>140194</xdr:rowOff>
    </xdr:to>
    <xdr:cxnSp macro="">
      <xdr:nvCxnSpPr>
        <xdr:cNvPr id="569" name="直線コネクタ 568"/>
        <xdr:cNvCxnSpPr/>
      </xdr:nvCxnSpPr>
      <xdr:spPr>
        <a:xfrm flipV="1">
          <a:off x="15481300" y="9670290"/>
          <a:ext cx="838200" cy="7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48031</xdr:rowOff>
    </xdr:from>
    <xdr:to>
      <xdr:col>22</xdr:col>
      <xdr:colOff>365125</xdr:colOff>
      <xdr:row>56</xdr:row>
      <xdr:rowOff>140194</xdr:rowOff>
    </xdr:to>
    <xdr:cxnSp macro="">
      <xdr:nvCxnSpPr>
        <xdr:cNvPr id="572" name="直線コネクタ 571"/>
        <xdr:cNvCxnSpPr/>
      </xdr:nvCxnSpPr>
      <xdr:spPr>
        <a:xfrm>
          <a:off x="14592300" y="9649231"/>
          <a:ext cx="8890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48031</xdr:rowOff>
    </xdr:from>
    <xdr:to>
      <xdr:col>21</xdr:col>
      <xdr:colOff>161925</xdr:colOff>
      <xdr:row>57</xdr:row>
      <xdr:rowOff>29126</xdr:rowOff>
    </xdr:to>
    <xdr:cxnSp macro="">
      <xdr:nvCxnSpPr>
        <xdr:cNvPr id="575" name="直線コネクタ 574"/>
        <xdr:cNvCxnSpPr/>
      </xdr:nvCxnSpPr>
      <xdr:spPr>
        <a:xfrm flipV="1">
          <a:off x="13703300" y="9649231"/>
          <a:ext cx="889000" cy="1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151350</xdr:rowOff>
    </xdr:from>
    <xdr:to>
      <xdr:col>19</xdr:col>
      <xdr:colOff>644525</xdr:colOff>
      <xdr:row>57</xdr:row>
      <xdr:rowOff>29126</xdr:rowOff>
    </xdr:to>
    <xdr:cxnSp macro="">
      <xdr:nvCxnSpPr>
        <xdr:cNvPr id="578" name="直線コネクタ 577"/>
        <xdr:cNvCxnSpPr/>
      </xdr:nvCxnSpPr>
      <xdr:spPr>
        <a:xfrm>
          <a:off x="12814300" y="9752550"/>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18290</xdr:rowOff>
    </xdr:from>
    <xdr:to>
      <xdr:col>23</xdr:col>
      <xdr:colOff>568325</xdr:colOff>
      <xdr:row>56</xdr:row>
      <xdr:rowOff>119890</xdr:rowOff>
    </xdr:to>
    <xdr:sp macro="" textlink="">
      <xdr:nvSpPr>
        <xdr:cNvPr id="588" name="円/楕円 587"/>
        <xdr:cNvSpPr/>
      </xdr:nvSpPr>
      <xdr:spPr>
        <a:xfrm>
          <a:off x="16268700" y="961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168167</xdr:rowOff>
    </xdr:from>
    <xdr:ext cx="534377" cy="259045"/>
    <xdr:sp macro="" textlink="">
      <xdr:nvSpPr>
        <xdr:cNvPr id="589" name="教育費該当値テキスト"/>
        <xdr:cNvSpPr txBox="1"/>
      </xdr:nvSpPr>
      <xdr:spPr>
        <a:xfrm>
          <a:off x="16370300" y="95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89394</xdr:rowOff>
    </xdr:from>
    <xdr:to>
      <xdr:col>22</xdr:col>
      <xdr:colOff>415925</xdr:colOff>
      <xdr:row>57</xdr:row>
      <xdr:rowOff>19544</xdr:rowOff>
    </xdr:to>
    <xdr:sp macro="" textlink="">
      <xdr:nvSpPr>
        <xdr:cNvPr id="590" name="円/楕円 589"/>
        <xdr:cNvSpPr/>
      </xdr:nvSpPr>
      <xdr:spPr>
        <a:xfrm>
          <a:off x="15430500" y="9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10671</xdr:rowOff>
    </xdr:from>
    <xdr:ext cx="534377" cy="259045"/>
    <xdr:sp macro="" textlink="">
      <xdr:nvSpPr>
        <xdr:cNvPr id="591" name="テキスト ボックス 590"/>
        <xdr:cNvSpPr txBox="1"/>
      </xdr:nvSpPr>
      <xdr:spPr>
        <a:xfrm>
          <a:off x="15214111" y="9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168681</xdr:rowOff>
    </xdr:from>
    <xdr:to>
      <xdr:col>21</xdr:col>
      <xdr:colOff>212725</xdr:colOff>
      <xdr:row>56</xdr:row>
      <xdr:rowOff>98831</xdr:rowOff>
    </xdr:to>
    <xdr:sp macro="" textlink="">
      <xdr:nvSpPr>
        <xdr:cNvPr id="592" name="円/楕円 591"/>
        <xdr:cNvSpPr/>
      </xdr:nvSpPr>
      <xdr:spPr>
        <a:xfrm>
          <a:off x="14541500" y="9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89958</xdr:rowOff>
    </xdr:from>
    <xdr:ext cx="534377" cy="259045"/>
    <xdr:sp macro="" textlink="">
      <xdr:nvSpPr>
        <xdr:cNvPr id="593" name="テキスト ボックス 592"/>
        <xdr:cNvSpPr txBox="1"/>
      </xdr:nvSpPr>
      <xdr:spPr>
        <a:xfrm>
          <a:off x="14325111" y="96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149776</xdr:rowOff>
    </xdr:from>
    <xdr:to>
      <xdr:col>20</xdr:col>
      <xdr:colOff>9525</xdr:colOff>
      <xdr:row>57</xdr:row>
      <xdr:rowOff>79926</xdr:rowOff>
    </xdr:to>
    <xdr:sp macro="" textlink="">
      <xdr:nvSpPr>
        <xdr:cNvPr id="594" name="円/楕円 593"/>
        <xdr:cNvSpPr/>
      </xdr:nvSpPr>
      <xdr:spPr>
        <a:xfrm>
          <a:off x="13652500" y="97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71053</xdr:rowOff>
    </xdr:from>
    <xdr:ext cx="534377" cy="259045"/>
    <xdr:sp macro="" textlink="">
      <xdr:nvSpPr>
        <xdr:cNvPr id="595" name="テキスト ボックス 594"/>
        <xdr:cNvSpPr txBox="1"/>
      </xdr:nvSpPr>
      <xdr:spPr>
        <a:xfrm>
          <a:off x="13436111" y="9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100550</xdr:rowOff>
    </xdr:from>
    <xdr:to>
      <xdr:col>18</xdr:col>
      <xdr:colOff>492125</xdr:colOff>
      <xdr:row>57</xdr:row>
      <xdr:rowOff>30700</xdr:rowOff>
    </xdr:to>
    <xdr:sp macro="" textlink="">
      <xdr:nvSpPr>
        <xdr:cNvPr id="596" name="円/楕円 595"/>
        <xdr:cNvSpPr/>
      </xdr:nvSpPr>
      <xdr:spPr>
        <a:xfrm>
          <a:off x="12763500" y="97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21827</xdr:rowOff>
    </xdr:from>
    <xdr:ext cx="534377" cy="259045"/>
    <xdr:sp macro="" textlink="">
      <xdr:nvSpPr>
        <xdr:cNvPr id="597" name="テキスト ボックス 596"/>
        <xdr:cNvSpPr txBox="1"/>
      </xdr:nvSpPr>
      <xdr:spPr>
        <a:xfrm>
          <a:off x="12547111" y="979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117001</xdr:rowOff>
    </xdr:from>
    <xdr:to>
      <xdr:col>23</xdr:col>
      <xdr:colOff>517525</xdr:colOff>
      <xdr:row>78</xdr:row>
      <xdr:rowOff>120658</xdr:rowOff>
    </xdr:to>
    <xdr:cxnSp macro="">
      <xdr:nvCxnSpPr>
        <xdr:cNvPr id="624" name="直線コネクタ 623"/>
        <xdr:cNvCxnSpPr/>
      </xdr:nvCxnSpPr>
      <xdr:spPr>
        <a:xfrm>
          <a:off x="15481300" y="1349010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117001</xdr:rowOff>
    </xdr:from>
    <xdr:to>
      <xdr:col>22</xdr:col>
      <xdr:colOff>365125</xdr:colOff>
      <xdr:row>78</xdr:row>
      <xdr:rowOff>125042</xdr:rowOff>
    </xdr:to>
    <xdr:cxnSp macro="">
      <xdr:nvCxnSpPr>
        <xdr:cNvPr id="627" name="直線コネクタ 626"/>
        <xdr:cNvCxnSpPr/>
      </xdr:nvCxnSpPr>
      <xdr:spPr>
        <a:xfrm flipV="1">
          <a:off x="14592300" y="13490101"/>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125042</xdr:rowOff>
    </xdr:from>
    <xdr:to>
      <xdr:col>21</xdr:col>
      <xdr:colOff>161925</xdr:colOff>
      <xdr:row>78</xdr:row>
      <xdr:rowOff>132056</xdr:rowOff>
    </xdr:to>
    <xdr:cxnSp macro="">
      <xdr:nvCxnSpPr>
        <xdr:cNvPr id="630" name="直線コネクタ 629"/>
        <xdr:cNvCxnSpPr/>
      </xdr:nvCxnSpPr>
      <xdr:spPr>
        <a:xfrm flipV="1">
          <a:off x="13703300" y="13498142"/>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119067</xdr:rowOff>
    </xdr:from>
    <xdr:to>
      <xdr:col>19</xdr:col>
      <xdr:colOff>644525</xdr:colOff>
      <xdr:row>78</xdr:row>
      <xdr:rowOff>132056</xdr:rowOff>
    </xdr:to>
    <xdr:cxnSp macro="">
      <xdr:nvCxnSpPr>
        <xdr:cNvPr id="633" name="直線コネクタ 632"/>
        <xdr:cNvCxnSpPr/>
      </xdr:nvCxnSpPr>
      <xdr:spPr>
        <a:xfrm>
          <a:off x="12814300" y="13492167"/>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69858</xdr:rowOff>
    </xdr:from>
    <xdr:to>
      <xdr:col>23</xdr:col>
      <xdr:colOff>568325</xdr:colOff>
      <xdr:row>79</xdr:row>
      <xdr:rowOff>8</xdr:rowOff>
    </xdr:to>
    <xdr:sp macro="" textlink="">
      <xdr:nvSpPr>
        <xdr:cNvPr id="643" name="円/楕円 642"/>
        <xdr:cNvSpPr/>
      </xdr:nvSpPr>
      <xdr:spPr>
        <a:xfrm>
          <a:off x="16268700" y="134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66201</xdr:rowOff>
    </xdr:from>
    <xdr:to>
      <xdr:col>22</xdr:col>
      <xdr:colOff>415925</xdr:colOff>
      <xdr:row>78</xdr:row>
      <xdr:rowOff>167801</xdr:rowOff>
    </xdr:to>
    <xdr:sp macro="" textlink="">
      <xdr:nvSpPr>
        <xdr:cNvPr id="645" name="円/楕円 644"/>
        <xdr:cNvSpPr/>
      </xdr:nvSpPr>
      <xdr:spPr>
        <a:xfrm>
          <a:off x="15430500" y="134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158928</xdr:rowOff>
    </xdr:from>
    <xdr:ext cx="469744" cy="259045"/>
    <xdr:sp macro="" textlink="">
      <xdr:nvSpPr>
        <xdr:cNvPr id="646" name="テキスト ボックス 645"/>
        <xdr:cNvSpPr txBox="1"/>
      </xdr:nvSpPr>
      <xdr:spPr>
        <a:xfrm>
          <a:off x="15246427" y="1353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74242</xdr:rowOff>
    </xdr:from>
    <xdr:to>
      <xdr:col>21</xdr:col>
      <xdr:colOff>212725</xdr:colOff>
      <xdr:row>79</xdr:row>
      <xdr:rowOff>4392</xdr:rowOff>
    </xdr:to>
    <xdr:sp macro="" textlink="">
      <xdr:nvSpPr>
        <xdr:cNvPr id="647" name="円/楕円 646"/>
        <xdr:cNvSpPr/>
      </xdr:nvSpPr>
      <xdr:spPr>
        <a:xfrm>
          <a:off x="14541500" y="134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166969</xdr:rowOff>
    </xdr:from>
    <xdr:ext cx="469744" cy="259045"/>
    <xdr:sp macro="" textlink="">
      <xdr:nvSpPr>
        <xdr:cNvPr id="648" name="テキスト ボックス 647"/>
        <xdr:cNvSpPr txBox="1"/>
      </xdr:nvSpPr>
      <xdr:spPr>
        <a:xfrm>
          <a:off x="14357427" y="135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81256</xdr:rowOff>
    </xdr:from>
    <xdr:to>
      <xdr:col>20</xdr:col>
      <xdr:colOff>9525</xdr:colOff>
      <xdr:row>79</xdr:row>
      <xdr:rowOff>11406</xdr:rowOff>
    </xdr:to>
    <xdr:sp macro="" textlink="">
      <xdr:nvSpPr>
        <xdr:cNvPr id="649" name="円/楕円 648"/>
        <xdr:cNvSpPr/>
      </xdr:nvSpPr>
      <xdr:spPr>
        <a:xfrm>
          <a:off x="13652500" y="134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2533</xdr:rowOff>
    </xdr:from>
    <xdr:ext cx="469744" cy="259045"/>
    <xdr:sp macro="" textlink="">
      <xdr:nvSpPr>
        <xdr:cNvPr id="650" name="テキスト ボックス 649"/>
        <xdr:cNvSpPr txBox="1"/>
      </xdr:nvSpPr>
      <xdr:spPr>
        <a:xfrm>
          <a:off x="13468427" y="135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68267</xdr:rowOff>
    </xdr:from>
    <xdr:to>
      <xdr:col>18</xdr:col>
      <xdr:colOff>492125</xdr:colOff>
      <xdr:row>78</xdr:row>
      <xdr:rowOff>169867</xdr:rowOff>
    </xdr:to>
    <xdr:sp macro="" textlink="">
      <xdr:nvSpPr>
        <xdr:cNvPr id="651" name="円/楕円 650"/>
        <xdr:cNvSpPr/>
      </xdr:nvSpPr>
      <xdr:spPr>
        <a:xfrm>
          <a:off x="12763500" y="13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160994</xdr:rowOff>
    </xdr:from>
    <xdr:ext cx="469744" cy="259045"/>
    <xdr:sp macro="" textlink="">
      <xdr:nvSpPr>
        <xdr:cNvPr id="652" name="テキスト ボックス 651"/>
        <xdr:cNvSpPr txBox="1"/>
      </xdr:nvSpPr>
      <xdr:spPr>
        <a:xfrm>
          <a:off x="12579427" y="13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168142</xdr:rowOff>
    </xdr:from>
    <xdr:to>
      <xdr:col>23</xdr:col>
      <xdr:colOff>517525</xdr:colOff>
      <xdr:row>97</xdr:row>
      <xdr:rowOff>17349</xdr:rowOff>
    </xdr:to>
    <xdr:cxnSp macro="">
      <xdr:nvCxnSpPr>
        <xdr:cNvPr id="679" name="直線コネクタ 678"/>
        <xdr:cNvCxnSpPr/>
      </xdr:nvCxnSpPr>
      <xdr:spPr>
        <a:xfrm>
          <a:off x="15481300" y="16627342"/>
          <a:ext cx="8382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159026</xdr:rowOff>
    </xdr:from>
    <xdr:to>
      <xdr:col>22</xdr:col>
      <xdr:colOff>365125</xdr:colOff>
      <xdr:row>96</xdr:row>
      <xdr:rowOff>168142</xdr:rowOff>
    </xdr:to>
    <xdr:cxnSp macro="">
      <xdr:nvCxnSpPr>
        <xdr:cNvPr id="682" name="直線コネクタ 681"/>
        <xdr:cNvCxnSpPr/>
      </xdr:nvCxnSpPr>
      <xdr:spPr>
        <a:xfrm>
          <a:off x="14592300" y="1661822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152735</xdr:rowOff>
    </xdr:from>
    <xdr:to>
      <xdr:col>21</xdr:col>
      <xdr:colOff>161925</xdr:colOff>
      <xdr:row>96</xdr:row>
      <xdr:rowOff>159026</xdr:rowOff>
    </xdr:to>
    <xdr:cxnSp macro="">
      <xdr:nvCxnSpPr>
        <xdr:cNvPr id="685" name="直線コネクタ 684"/>
        <xdr:cNvCxnSpPr/>
      </xdr:nvCxnSpPr>
      <xdr:spPr>
        <a:xfrm>
          <a:off x="13703300" y="16611935"/>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149174</xdr:rowOff>
    </xdr:from>
    <xdr:to>
      <xdr:col>19</xdr:col>
      <xdr:colOff>644525</xdr:colOff>
      <xdr:row>96</xdr:row>
      <xdr:rowOff>152735</xdr:rowOff>
    </xdr:to>
    <xdr:cxnSp macro="">
      <xdr:nvCxnSpPr>
        <xdr:cNvPr id="688" name="直線コネクタ 687"/>
        <xdr:cNvCxnSpPr/>
      </xdr:nvCxnSpPr>
      <xdr:spPr>
        <a:xfrm>
          <a:off x="12814300" y="1660837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137999</xdr:rowOff>
    </xdr:from>
    <xdr:to>
      <xdr:col>23</xdr:col>
      <xdr:colOff>568325</xdr:colOff>
      <xdr:row>97</xdr:row>
      <xdr:rowOff>68149</xdr:rowOff>
    </xdr:to>
    <xdr:sp macro="" textlink="">
      <xdr:nvSpPr>
        <xdr:cNvPr id="698" name="円/楕円 697"/>
        <xdr:cNvSpPr/>
      </xdr:nvSpPr>
      <xdr:spPr>
        <a:xfrm>
          <a:off x="16268700" y="16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116426</xdr:rowOff>
    </xdr:from>
    <xdr:ext cx="534377" cy="259045"/>
    <xdr:sp macro="" textlink="">
      <xdr:nvSpPr>
        <xdr:cNvPr id="699" name="公債費該当値テキスト"/>
        <xdr:cNvSpPr txBox="1"/>
      </xdr:nvSpPr>
      <xdr:spPr>
        <a:xfrm>
          <a:off x="16370300" y="165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117342</xdr:rowOff>
    </xdr:from>
    <xdr:to>
      <xdr:col>22</xdr:col>
      <xdr:colOff>415925</xdr:colOff>
      <xdr:row>97</xdr:row>
      <xdr:rowOff>47492</xdr:rowOff>
    </xdr:to>
    <xdr:sp macro="" textlink="">
      <xdr:nvSpPr>
        <xdr:cNvPr id="700" name="円/楕円 699"/>
        <xdr:cNvSpPr/>
      </xdr:nvSpPr>
      <xdr:spPr>
        <a:xfrm>
          <a:off x="15430500" y="165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38619</xdr:rowOff>
    </xdr:from>
    <xdr:ext cx="534377" cy="259045"/>
    <xdr:sp macro="" textlink="">
      <xdr:nvSpPr>
        <xdr:cNvPr id="701" name="テキスト ボックス 700"/>
        <xdr:cNvSpPr txBox="1"/>
      </xdr:nvSpPr>
      <xdr:spPr>
        <a:xfrm>
          <a:off x="15214111" y="166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108226</xdr:rowOff>
    </xdr:from>
    <xdr:to>
      <xdr:col>21</xdr:col>
      <xdr:colOff>212725</xdr:colOff>
      <xdr:row>97</xdr:row>
      <xdr:rowOff>38376</xdr:rowOff>
    </xdr:to>
    <xdr:sp macro="" textlink="">
      <xdr:nvSpPr>
        <xdr:cNvPr id="702" name="円/楕円 701"/>
        <xdr:cNvSpPr/>
      </xdr:nvSpPr>
      <xdr:spPr>
        <a:xfrm>
          <a:off x="14541500" y="165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29503</xdr:rowOff>
    </xdr:from>
    <xdr:ext cx="534377" cy="259045"/>
    <xdr:sp macro="" textlink="">
      <xdr:nvSpPr>
        <xdr:cNvPr id="703" name="テキスト ボックス 702"/>
        <xdr:cNvSpPr txBox="1"/>
      </xdr:nvSpPr>
      <xdr:spPr>
        <a:xfrm>
          <a:off x="14325111" y="1666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101935</xdr:rowOff>
    </xdr:from>
    <xdr:to>
      <xdr:col>20</xdr:col>
      <xdr:colOff>9525</xdr:colOff>
      <xdr:row>97</xdr:row>
      <xdr:rowOff>32085</xdr:rowOff>
    </xdr:to>
    <xdr:sp macro="" textlink="">
      <xdr:nvSpPr>
        <xdr:cNvPr id="704" name="円/楕円 703"/>
        <xdr:cNvSpPr/>
      </xdr:nvSpPr>
      <xdr:spPr>
        <a:xfrm>
          <a:off x="13652500" y="165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23212</xdr:rowOff>
    </xdr:from>
    <xdr:ext cx="534377" cy="259045"/>
    <xdr:sp macro="" textlink="">
      <xdr:nvSpPr>
        <xdr:cNvPr id="705" name="テキスト ボックス 704"/>
        <xdr:cNvSpPr txBox="1"/>
      </xdr:nvSpPr>
      <xdr:spPr>
        <a:xfrm>
          <a:off x="13436111" y="166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98374</xdr:rowOff>
    </xdr:from>
    <xdr:to>
      <xdr:col>18</xdr:col>
      <xdr:colOff>492125</xdr:colOff>
      <xdr:row>97</xdr:row>
      <xdr:rowOff>28524</xdr:rowOff>
    </xdr:to>
    <xdr:sp macro="" textlink="">
      <xdr:nvSpPr>
        <xdr:cNvPr id="706" name="円/楕円 705"/>
        <xdr:cNvSpPr/>
      </xdr:nvSpPr>
      <xdr:spPr>
        <a:xfrm>
          <a:off x="12763500" y="165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19651</xdr:rowOff>
    </xdr:from>
    <xdr:ext cx="534377" cy="259045"/>
    <xdr:sp macro="" textlink="">
      <xdr:nvSpPr>
        <xdr:cNvPr id="707" name="テキスト ボックス 706"/>
        <xdr:cNvSpPr txBox="1"/>
      </xdr:nvSpPr>
      <xdr:spPr>
        <a:xfrm>
          <a:off x="12547111" y="166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議会費については、</a:t>
          </a:r>
          <a:r>
            <a:rPr kumimoji="1" lang="en-US" altLang="ja-JP" sz="1300">
              <a:latin typeface="ＭＳ Ｐゴシック"/>
            </a:rPr>
            <a:t>14,018</a:t>
          </a:r>
          <a:r>
            <a:rPr kumimoji="1" lang="ja-JP" altLang="en-US" sz="1300">
              <a:latin typeface="ＭＳ Ｐゴシック"/>
            </a:rPr>
            <a:t>円であり、前年度と比較して</a:t>
          </a:r>
          <a:r>
            <a:rPr kumimoji="1" lang="en-US" altLang="ja-JP" sz="1300">
              <a:latin typeface="ＭＳ Ｐゴシック"/>
            </a:rPr>
            <a:t>607</a:t>
          </a:r>
          <a:r>
            <a:rPr kumimoji="1" lang="ja-JP" altLang="en-US" sz="1300">
              <a:latin typeface="ＭＳ Ｐゴシック"/>
            </a:rPr>
            <a:t>円の増となっている。類似団体平均値との比較では毎年上回っている状況が続いている。労働費については、勤労者野外活動促進施設にかかる維持補修費等により前年度と比較して</a:t>
          </a:r>
          <a:r>
            <a:rPr kumimoji="1" lang="en-US" altLang="ja-JP" sz="1300">
              <a:latin typeface="ＭＳ Ｐゴシック"/>
            </a:rPr>
            <a:t>451</a:t>
          </a:r>
          <a:r>
            <a:rPr kumimoji="1" lang="ja-JP" altLang="en-US" sz="1300">
              <a:latin typeface="ＭＳ Ｐゴシック"/>
            </a:rPr>
            <a:t>円増の</a:t>
          </a:r>
          <a:r>
            <a:rPr kumimoji="1" lang="en-US" altLang="ja-JP" sz="1300">
              <a:latin typeface="ＭＳ Ｐゴシック"/>
            </a:rPr>
            <a:t>3,588</a:t>
          </a:r>
          <a:r>
            <a:rPr kumimoji="1" lang="ja-JP" altLang="en-US" sz="1300">
              <a:latin typeface="ＭＳ Ｐゴシック"/>
            </a:rPr>
            <a:t>円となっている。類似団体平均値との比較においても平成２４年度以降上回っている状況が続いている。議会費と労働費以外の項目については、類似団体平均値と同程度または下回っている状況である。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財政調整基金残高は、標準財政規模比５</a:t>
          </a:r>
          <a:r>
            <a:rPr kumimoji="1" lang="ja-JP" altLang="en-US" sz="1300">
              <a:solidFill>
                <a:schemeClr val="dk1"/>
              </a:solidFill>
              <a:effectLst/>
              <a:latin typeface="+mn-ea"/>
              <a:ea typeface="+mn-ea"/>
              <a:cs typeface="+mn-cs"/>
            </a:rPr>
            <a:t>６．３４</a:t>
          </a:r>
          <a:r>
            <a:rPr kumimoji="1" lang="ja-JP" altLang="ja-JP" sz="1300">
              <a:solidFill>
                <a:schemeClr val="dk1"/>
              </a:solidFill>
              <a:effectLst/>
              <a:latin typeface="+mn-ea"/>
              <a:ea typeface="+mn-ea"/>
              <a:cs typeface="+mn-cs"/>
            </a:rPr>
            <a:t>％と前年比２．</a:t>
          </a:r>
          <a:r>
            <a:rPr kumimoji="1" lang="ja-JP" altLang="en-US" sz="1300">
              <a:solidFill>
                <a:schemeClr val="dk1"/>
              </a:solidFill>
              <a:effectLst/>
              <a:latin typeface="+mn-ea"/>
              <a:ea typeface="+mn-ea"/>
              <a:cs typeface="+mn-cs"/>
            </a:rPr>
            <a:t>８</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a:t>
          </a:r>
          <a:r>
            <a:rPr kumimoji="1" lang="ja-JP" altLang="en-US" sz="1300">
              <a:solidFill>
                <a:schemeClr val="dk1"/>
              </a:solidFill>
              <a:effectLst/>
              <a:latin typeface="+mn-ea"/>
              <a:ea typeface="+mn-ea"/>
              <a:cs typeface="+mn-cs"/>
            </a:rPr>
            <a:t>たが、例年と同程度の水準を保っている</a:t>
          </a:r>
          <a:r>
            <a:rPr kumimoji="1" lang="ja-JP" altLang="ja-JP" sz="1300">
              <a:solidFill>
                <a:schemeClr val="dk1"/>
              </a:solidFill>
              <a:effectLst/>
              <a:latin typeface="+mn-ea"/>
              <a:ea typeface="+mn-ea"/>
              <a:cs typeface="+mn-cs"/>
            </a:rPr>
            <a:t>。通常の行政経費のほか、災害時等の予測困難な行政需要にも柔軟に対応できる。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ea"/>
              <a:ea typeface="+mn-ea"/>
              <a:cs typeface="+mn-cs"/>
            </a:rPr>
            <a:t>　一般会計の実質収支比率については、</a:t>
          </a:r>
          <a:r>
            <a:rPr lang="ja-JP" altLang="en-US" sz="1300" b="0" i="0" baseline="0">
              <a:solidFill>
                <a:schemeClr val="dk1"/>
              </a:solidFill>
              <a:effectLst/>
              <a:latin typeface="+mn-ea"/>
              <a:ea typeface="+mn-ea"/>
              <a:cs typeface="+mn-cs"/>
            </a:rPr>
            <a:t>前</a:t>
          </a:r>
          <a:r>
            <a:rPr lang="ja-JP" altLang="ja-JP" sz="1300" b="0" i="0" baseline="0">
              <a:solidFill>
                <a:schemeClr val="dk1"/>
              </a:solidFill>
              <a:effectLst/>
              <a:latin typeface="+mn-ea"/>
              <a:ea typeface="+mn-ea"/>
              <a:cs typeface="+mn-cs"/>
            </a:rPr>
            <a:t>年度</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、適正範囲である３～５％</a:t>
          </a:r>
          <a:r>
            <a:rPr lang="ja-JP" altLang="en-US" sz="1300" b="0" i="0" baseline="0">
              <a:solidFill>
                <a:schemeClr val="dk1"/>
              </a:solidFill>
              <a:effectLst/>
              <a:latin typeface="+mn-ea"/>
              <a:ea typeface="+mn-ea"/>
              <a:cs typeface="+mn-cs"/>
            </a:rPr>
            <a:t>に近づいた</a:t>
          </a:r>
          <a:r>
            <a:rPr lang="ja-JP" altLang="ja-JP" sz="1300" b="0" i="0" baseline="0">
              <a:solidFill>
                <a:schemeClr val="dk1"/>
              </a:solidFill>
              <a:effectLst/>
              <a:latin typeface="+mn-ea"/>
              <a:ea typeface="+mn-ea"/>
              <a:cs typeface="+mn-cs"/>
            </a:rPr>
            <a:t>が、平成</a:t>
          </a:r>
          <a:r>
            <a:rPr lang="ja-JP" altLang="en-US" sz="1300" b="0" i="0" baseline="0">
              <a:solidFill>
                <a:schemeClr val="dk1"/>
              </a:solidFill>
              <a:effectLst/>
              <a:latin typeface="+mn-ea"/>
              <a:ea typeface="+mn-ea"/>
              <a:cs typeface="+mn-cs"/>
            </a:rPr>
            <a:t>２７年度は再び増加に転じ、１０．８％となった。</a:t>
          </a:r>
          <a:r>
            <a:rPr lang="ja-JP" altLang="ja-JP" sz="1300" b="0" i="0" baseline="0">
              <a:solidFill>
                <a:schemeClr val="dk1"/>
              </a:solidFill>
              <a:effectLst/>
              <a:latin typeface="+mn-ea"/>
              <a:ea typeface="+mn-ea"/>
              <a:cs typeface="+mn-cs"/>
            </a:rPr>
            <a:t>　連結実質赤字比率の場合は、どの会計においても赤字を出していないため、黒字額のみとなっている。赤字に転落しないよう財政運営に努めていきたい。</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4713805</v>
      </c>
      <c r="BO4" s="379"/>
      <c r="BP4" s="379"/>
      <c r="BQ4" s="379"/>
      <c r="BR4" s="379"/>
      <c r="BS4" s="379"/>
      <c r="BT4" s="379"/>
      <c r="BU4" s="380"/>
      <c r="BV4" s="378">
        <v>4564141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10.8</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4355926</v>
      </c>
      <c r="BO5" s="416"/>
      <c r="BP5" s="416"/>
      <c r="BQ5" s="416"/>
      <c r="BR5" s="416"/>
      <c r="BS5" s="416"/>
      <c r="BT5" s="416"/>
      <c r="BU5" s="417"/>
      <c r="BV5" s="415">
        <v>4353527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78.7</v>
      </c>
      <c r="CU5" s="413"/>
      <c r="CV5" s="413"/>
      <c r="CW5" s="413"/>
      <c r="CX5" s="413"/>
      <c r="CY5" s="413"/>
      <c r="CZ5" s="413"/>
      <c r="DA5" s="414"/>
      <c r="DB5" s="412">
        <v>82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357879</v>
      </c>
      <c r="BO6" s="416"/>
      <c r="BP6" s="416"/>
      <c r="BQ6" s="416"/>
      <c r="BR6" s="416"/>
      <c r="BS6" s="416"/>
      <c r="BT6" s="416"/>
      <c r="BU6" s="417"/>
      <c r="BV6" s="415">
        <v>210614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83.8</v>
      </c>
      <c r="CU6" s="453"/>
      <c r="CV6" s="453"/>
      <c r="CW6" s="453"/>
      <c r="CX6" s="453"/>
      <c r="CY6" s="453"/>
      <c r="CZ6" s="453"/>
      <c r="DA6" s="454"/>
      <c r="DB6" s="452">
        <v>87.8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17328</v>
      </c>
      <c r="BO7" s="416"/>
      <c r="BP7" s="416"/>
      <c r="BQ7" s="416"/>
      <c r="BR7" s="416"/>
      <c r="BS7" s="416"/>
      <c r="BT7" s="416"/>
      <c r="BU7" s="417"/>
      <c r="BV7" s="415">
        <v>8971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3152586</v>
      </c>
      <c r="CU7" s="416"/>
      <c r="CV7" s="416"/>
      <c r="CW7" s="416"/>
      <c r="CX7" s="416"/>
      <c r="CY7" s="416"/>
      <c r="CZ7" s="416"/>
      <c r="DA7" s="417"/>
      <c r="DB7" s="415">
        <v>3084616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340551</v>
      </c>
      <c r="BO8" s="416"/>
      <c r="BP8" s="416"/>
      <c r="BQ8" s="416"/>
      <c r="BR8" s="416"/>
      <c r="BS8" s="416"/>
      <c r="BT8" s="416"/>
      <c r="BU8" s="417"/>
      <c r="BV8" s="415">
        <v>201643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5800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138908</v>
      </c>
      <c r="BO9" s="416"/>
      <c r="BP9" s="416"/>
      <c r="BQ9" s="416"/>
      <c r="BR9" s="416"/>
      <c r="BS9" s="416"/>
      <c r="BT9" s="416"/>
      <c r="BU9" s="417"/>
      <c r="BV9" s="415">
        <v>-105608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10.199999999999999</v>
      </c>
      <c r="CU9" s="413"/>
      <c r="CV9" s="413"/>
      <c r="CW9" s="413"/>
      <c r="CX9" s="413"/>
      <c r="CY9" s="413"/>
      <c r="CZ9" s="413"/>
      <c r="DA9" s="414"/>
      <c r="DB9" s="412">
        <v>11.4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6461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793</v>
      </c>
      <c r="BO10" s="416"/>
      <c r="BP10" s="416"/>
      <c r="BQ10" s="416"/>
      <c r="BR10" s="416"/>
      <c r="BS10" s="416"/>
      <c r="BT10" s="416"/>
      <c r="BU10" s="417"/>
      <c r="BV10" s="415">
        <v>626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6155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150000</v>
      </c>
      <c r="BO12" s="416"/>
      <c r="BP12" s="416"/>
      <c r="BQ12" s="416"/>
      <c r="BR12" s="416"/>
      <c r="BS12" s="416"/>
      <c r="BT12" s="416"/>
      <c r="BU12" s="417"/>
      <c r="BV12" s="415">
        <v>100000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6133</v>
      </c>
      <c r="S13" s="497"/>
      <c r="T13" s="497"/>
      <c r="U13" s="497"/>
      <c r="V13" s="498"/>
      <c r="W13" s="431" t="s">
        <v>120</v>
      </c>
      <c r="X13" s="432"/>
      <c r="Y13" s="432"/>
      <c r="Z13" s="432"/>
      <c r="AA13" s="432"/>
      <c r="AB13" s="422"/>
      <c r="AC13" s="466">
        <v>685</v>
      </c>
      <c r="AD13" s="467"/>
      <c r="AE13" s="467"/>
      <c r="AF13" s="467"/>
      <c r="AG13" s="506"/>
      <c r="AH13" s="466">
        <v>636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-10299</v>
      </c>
      <c r="BO13" s="416"/>
      <c r="BP13" s="416"/>
      <c r="BQ13" s="416"/>
      <c r="BR13" s="416"/>
      <c r="BS13" s="416"/>
      <c r="BT13" s="416"/>
      <c r="BU13" s="417"/>
      <c r="BV13" s="415">
        <v>-204982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5.2</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6234</v>
      </c>
      <c r="S14" s="497"/>
      <c r="T14" s="497"/>
      <c r="U14" s="497"/>
      <c r="V14" s="498"/>
      <c r="W14" s="405"/>
      <c r="X14" s="406"/>
      <c r="Y14" s="406"/>
      <c r="Z14" s="406"/>
      <c r="AA14" s="406"/>
      <c r="AB14" s="395"/>
      <c r="AC14" s="499">
        <v>21.5</v>
      </c>
      <c r="AD14" s="500"/>
      <c r="AE14" s="500"/>
      <c r="AF14" s="500"/>
      <c r="AG14" s="501"/>
      <c r="AH14" s="499">
        <v>17.8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6211</v>
      </c>
      <c r="S15" s="497"/>
      <c r="T15" s="497"/>
      <c r="U15" s="497"/>
      <c r="V15" s="498"/>
      <c r="W15" s="431" t="s">
        <v>127</v>
      </c>
      <c r="X15" s="432"/>
      <c r="Y15" s="432"/>
      <c r="Z15" s="432"/>
      <c r="AA15" s="432"/>
      <c r="AB15" s="422"/>
      <c r="AC15" s="466">
        <v>802</v>
      </c>
      <c r="AD15" s="467"/>
      <c r="AE15" s="467"/>
      <c r="AF15" s="467"/>
      <c r="AG15" s="506"/>
      <c r="AH15" s="466">
        <v>1221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998121</v>
      </c>
      <c r="BO15" s="379"/>
      <c r="BP15" s="379"/>
      <c r="BQ15" s="379"/>
      <c r="BR15" s="379"/>
      <c r="BS15" s="379"/>
      <c r="BT15" s="379"/>
      <c r="BU15" s="380"/>
      <c r="BV15" s="378">
        <v>988308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25.2</v>
      </c>
      <c r="AD16" s="500"/>
      <c r="AE16" s="500"/>
      <c r="AF16" s="500"/>
      <c r="AG16" s="501"/>
      <c r="AH16" s="499">
        <v>34.1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2682650</v>
      </c>
      <c r="BO16" s="416"/>
      <c r="BP16" s="416"/>
      <c r="BQ16" s="416"/>
      <c r="BR16" s="416"/>
      <c r="BS16" s="416"/>
      <c r="BT16" s="416"/>
      <c r="BU16" s="417"/>
      <c r="BV16" s="415">
        <v>2594391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1694</v>
      </c>
      <c r="AD17" s="467"/>
      <c r="AE17" s="467"/>
      <c r="AF17" s="467"/>
      <c r="AG17" s="506"/>
      <c r="AH17" s="466">
        <v>1713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1274129</v>
      </c>
      <c r="BO17" s="416"/>
      <c r="BP17" s="416"/>
      <c r="BQ17" s="416"/>
      <c r="BR17" s="416"/>
      <c r="BS17" s="416"/>
      <c r="BT17" s="416"/>
      <c r="BU17" s="417"/>
      <c r="BV17" s="415">
        <v>1276330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317.04000000000002</v>
      </c>
      <c r="M18" s="528"/>
      <c r="N18" s="528"/>
      <c r="O18" s="528"/>
      <c r="P18" s="528"/>
      <c r="Q18" s="528"/>
      <c r="R18" s="529"/>
      <c r="S18" s="529"/>
      <c r="T18" s="529"/>
      <c r="U18" s="529"/>
      <c r="V18" s="530"/>
      <c r="W18" s="433"/>
      <c r="X18" s="434"/>
      <c r="Y18" s="434"/>
      <c r="Z18" s="434"/>
      <c r="AA18" s="434"/>
      <c r="AB18" s="425"/>
      <c r="AC18" s="531">
        <v>53.3</v>
      </c>
      <c r="AD18" s="532"/>
      <c r="AE18" s="532"/>
      <c r="AF18" s="532"/>
      <c r="AG18" s="533"/>
      <c r="AH18" s="531">
        <v>47.9</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2500227</v>
      </c>
      <c r="BO18" s="416"/>
      <c r="BP18" s="416"/>
      <c r="BQ18" s="416"/>
      <c r="BR18" s="416"/>
      <c r="BS18" s="416"/>
      <c r="BT18" s="416"/>
      <c r="BU18" s="417"/>
      <c r="BV18" s="415">
        <v>2524102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3707857</v>
      </c>
      <c r="BO19" s="416"/>
      <c r="BP19" s="416"/>
      <c r="BQ19" s="416"/>
      <c r="BR19" s="416"/>
      <c r="BS19" s="416"/>
      <c r="BT19" s="416"/>
      <c r="BU19" s="417"/>
      <c r="BV19" s="415">
        <v>3584176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2002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4001912</v>
      </c>
      <c r="BO23" s="416"/>
      <c r="BP23" s="416"/>
      <c r="BQ23" s="416"/>
      <c r="BR23" s="416"/>
      <c r="BS23" s="416"/>
      <c r="BT23" s="416"/>
      <c r="BU23" s="417"/>
      <c r="BV23" s="415">
        <v>3956273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3785</v>
      </c>
      <c r="R24" s="467"/>
      <c r="S24" s="467"/>
      <c r="T24" s="467"/>
      <c r="U24" s="467"/>
      <c r="V24" s="506"/>
      <c r="W24" s="561"/>
      <c r="X24" s="549"/>
      <c r="Y24" s="550"/>
      <c r="Z24" s="465" t="s">
        <v>150</v>
      </c>
      <c r="AA24" s="445"/>
      <c r="AB24" s="445"/>
      <c r="AC24" s="445"/>
      <c r="AD24" s="445"/>
      <c r="AE24" s="445"/>
      <c r="AF24" s="445"/>
      <c r="AG24" s="446"/>
      <c r="AH24" s="466">
        <v>82</v>
      </c>
      <c r="AI24" s="467"/>
      <c r="AJ24" s="467"/>
      <c r="AK24" s="467"/>
      <c r="AL24" s="506"/>
      <c r="AM24" s="466">
        <v>256086</v>
      </c>
      <c r="AN24" s="467"/>
      <c r="AO24" s="467"/>
      <c r="AP24" s="467"/>
      <c r="AQ24" s="467"/>
      <c r="AR24" s="506"/>
      <c r="AS24" s="466">
        <v>3123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3589870</v>
      </c>
      <c r="BO24" s="416"/>
      <c r="BP24" s="416"/>
      <c r="BQ24" s="416"/>
      <c r="BR24" s="416"/>
      <c r="BS24" s="416"/>
      <c r="BT24" s="416"/>
      <c r="BU24" s="417"/>
      <c r="BV24" s="415">
        <v>3642068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6030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5780</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3020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49237</v>
      </c>
      <c r="BO27" s="585"/>
      <c r="BP27" s="585"/>
      <c r="BQ27" s="585"/>
      <c r="BR27" s="585"/>
      <c r="BS27" s="585"/>
      <c r="BT27" s="585"/>
      <c r="BU27" s="586"/>
      <c r="BV27" s="584">
        <v>49225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2330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1776190</v>
      </c>
      <c r="BO28" s="379"/>
      <c r="BP28" s="379"/>
      <c r="BQ28" s="379"/>
      <c r="BR28" s="379"/>
      <c r="BS28" s="379"/>
      <c r="BT28" s="379"/>
      <c r="BU28" s="380"/>
      <c r="BV28" s="378">
        <v>1824397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2110</v>
      </c>
      <c r="R29" s="467"/>
      <c r="S29" s="467"/>
      <c r="T29" s="467"/>
      <c r="U29" s="467"/>
      <c r="V29" s="506"/>
      <c r="W29" s="562"/>
      <c r="X29" s="563"/>
      <c r="Y29" s="564"/>
      <c r="Z29" s="465" t="s">
        <v>166</v>
      </c>
      <c r="AA29" s="445"/>
      <c r="AB29" s="445"/>
      <c r="AC29" s="445"/>
      <c r="AD29" s="445"/>
      <c r="AE29" s="445"/>
      <c r="AF29" s="445"/>
      <c r="AG29" s="446"/>
      <c r="AH29" s="466">
        <v>82</v>
      </c>
      <c r="AI29" s="467"/>
      <c r="AJ29" s="467"/>
      <c r="AK29" s="467"/>
      <c r="AL29" s="506"/>
      <c r="AM29" s="466">
        <v>256086</v>
      </c>
      <c r="AN29" s="467"/>
      <c r="AO29" s="467"/>
      <c r="AP29" s="467"/>
      <c r="AQ29" s="467"/>
      <c r="AR29" s="506"/>
      <c r="AS29" s="466">
        <v>3123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1450006</v>
      </c>
      <c r="BO30" s="585"/>
      <c r="BP30" s="585"/>
      <c r="BQ30" s="585"/>
      <c r="BR30" s="585"/>
      <c r="BS30" s="585"/>
      <c r="BT30" s="585"/>
      <c r="BU30" s="586"/>
      <c r="BV30" s="584">
        <v>1417608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福島県後期高齢者医療広域連合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下郷町観光公社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宅地分譲事業特別会計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福島県後期高齢者医療広域連合後期高齢者医療特別会計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下郷町地域振興株式会社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福島県市町村総合事務組合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　　〃　　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　　〃　　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　　〃　　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　　〃　　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南会津地方広域市町村圏組合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　　〃　　ふるさと市町村圏事業特別会計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　　〃　　地域医療支援センター特別会計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527</v>
      </c>
      <c r="D34" s="1181"/>
      <c r="E34" s="1182"/>
      <c r="F34" s="32">
        <v>5.98</v>
      </c>
      <c r="G34" s="33">
        <v>8.42</v>
      </c>
      <c r="H34" s="33">
        <v>9.74</v>
      </c>
      <c r="I34" s="33">
        <v>6.53</v>
      </c>
      <c r="J34" s="34">
        <v>10.8</v>
      </c>
      <c r="K34" s="22"/>
      <c r="L34" s="22"/>
      <c r="M34" s="22"/>
      <c r="N34" s="22"/>
      <c r="O34" s="22"/>
      <c r="P34" s="22"/>
    </row>
    <row r="35" spans="1:16" ht="39" customHeight="1" x14ac:dyDescent="0.15">
      <c r="A35" s="22"/>
      <c r="B35" s="35"/>
      <c r="C35" s="1175" t="s">
        <v>528</v>
      </c>
      <c r="D35" s="1176"/>
      <c r="E35" s="1177"/>
      <c r="F35" s="36">
        <v>2.2000000000000002</v>
      </c>
      <c r="G35" s="37">
        <v>2.2400000000000002</v>
      </c>
      <c r="H35" s="37">
        <v>1.86</v>
      </c>
      <c r="I35" s="37">
        <v>1.89</v>
      </c>
      <c r="J35" s="38">
        <v>2.12</v>
      </c>
      <c r="K35" s="22"/>
      <c r="L35" s="22"/>
      <c r="M35" s="22"/>
      <c r="N35" s="22"/>
      <c r="O35" s="22"/>
      <c r="P35" s="22"/>
    </row>
    <row r="36" spans="1:16" ht="39" customHeight="1" x14ac:dyDescent="0.15">
      <c r="A36" s="22"/>
      <c r="B36" s="35"/>
      <c r="C36" s="1175" t="s">
        <v>529</v>
      </c>
      <c r="D36" s="1176"/>
      <c r="E36" s="1177"/>
      <c r="F36" s="36">
        <v>0.02</v>
      </c>
      <c r="G36" s="37">
        <v>0.64</v>
      </c>
      <c r="H36" s="37">
        <v>0.87</v>
      </c>
      <c r="I36" s="37">
        <v>0.38</v>
      </c>
      <c r="J36" s="38">
        <v>1.26</v>
      </c>
      <c r="K36" s="22"/>
      <c r="L36" s="22"/>
      <c r="M36" s="22"/>
      <c r="N36" s="22"/>
      <c r="O36" s="22"/>
      <c r="P36" s="22"/>
    </row>
    <row r="37" spans="1:16" ht="39" customHeight="1" x14ac:dyDescent="0.15">
      <c r="A37" s="22"/>
      <c r="B37" s="35"/>
      <c r="C37" s="1175" t="s">
        <v>530</v>
      </c>
      <c r="D37" s="1176"/>
      <c r="E37" s="1177"/>
      <c r="F37" s="36">
        <v>0.03</v>
      </c>
      <c r="G37" s="37">
        <v>0.04</v>
      </c>
      <c r="H37" s="37">
        <v>0.05</v>
      </c>
      <c r="I37" s="37">
        <v>0.04</v>
      </c>
      <c r="J37" s="38">
        <v>0.06</v>
      </c>
      <c r="K37" s="22"/>
      <c r="L37" s="22"/>
      <c r="M37" s="22"/>
      <c r="N37" s="22"/>
      <c r="O37" s="22"/>
      <c r="P37" s="22"/>
    </row>
    <row r="38" spans="1:16" ht="39" customHeight="1" x14ac:dyDescent="0.15">
      <c r="A38" s="22"/>
      <c r="B38" s="35"/>
      <c r="C38" s="1175" t="s">
        <v>531</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532</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533</v>
      </c>
      <c r="D40" s="1176"/>
      <c r="E40" s="1177"/>
      <c r="F40" s="36">
        <v>0.1</v>
      </c>
      <c r="G40" s="37">
        <v>0.03</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475</v>
      </c>
      <c r="L45" s="60">
        <v>465</v>
      </c>
      <c r="M45" s="60">
        <v>449</v>
      </c>
      <c r="N45" s="60">
        <v>429</v>
      </c>
      <c r="O45" s="61">
        <v>396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138</v>
      </c>
      <c r="L48" s="64">
        <v>117</v>
      </c>
      <c r="M48" s="64">
        <v>96</v>
      </c>
      <c r="N48" s="64">
        <v>98</v>
      </c>
      <c r="O48" s="65">
        <v>106</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v>
      </c>
      <c r="L49" s="64">
        <v>10</v>
      </c>
      <c r="M49" s="64">
        <v>10</v>
      </c>
      <c r="N49" s="64">
        <v>10</v>
      </c>
      <c r="O49" s="65">
        <v>10</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423</v>
      </c>
      <c r="L52" s="64">
        <v>415</v>
      </c>
      <c r="M52" s="64">
        <v>392</v>
      </c>
      <c r="N52" s="64">
        <v>399</v>
      </c>
      <c r="O52" s="65">
        <v>377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201</v>
      </c>
      <c r="L53" s="69">
        <v>177</v>
      </c>
      <c r="M53" s="69">
        <v>163</v>
      </c>
      <c r="N53" s="69">
        <v>138</v>
      </c>
      <c r="O53" s="70">
        <v>135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3988</v>
      </c>
      <c r="J41" s="83">
        <v>3901</v>
      </c>
      <c r="K41" s="83">
        <v>3939</v>
      </c>
      <c r="L41" s="83">
        <v>3956</v>
      </c>
      <c r="M41" s="84">
        <v>4002</v>
      </c>
    </row>
    <row r="42" spans="2:13" ht="27.75" customHeight="1" x14ac:dyDescent="0.15">
      <c r="B42" s="1201"/>
      <c r="C42" s="1202"/>
      <c r="D42" s="85"/>
      <c r="E42" s="1207" t="s">
        <v>25</v>
      </c>
      <c r="F42" s="1207"/>
      <c r="G42" s="1207"/>
      <c r="H42" s="1208"/>
      <c r="I42" s="86" t="s">
        <v>479</v>
      </c>
      <c r="J42" s="87" t="s">
        <v>479</v>
      </c>
      <c r="K42" s="87" t="s">
        <v>479</v>
      </c>
      <c r="L42" s="87" t="s">
        <v>479</v>
      </c>
      <c r="M42" s="88" t="s">
        <v>479</v>
      </c>
    </row>
    <row r="43" spans="2:13" ht="27.75" customHeight="1" x14ac:dyDescent="0.15">
      <c r="B43" s="1201"/>
      <c r="C43" s="1202"/>
      <c r="D43" s="85"/>
      <c r="E43" s="1207" t="s">
        <v>26</v>
      </c>
      <c r="F43" s="1207"/>
      <c r="G43" s="1207"/>
      <c r="H43" s="1208"/>
      <c r="I43" s="86">
        <v>1188</v>
      </c>
      <c r="J43" s="87">
        <v>1195</v>
      </c>
      <c r="K43" s="87">
        <v>1159</v>
      </c>
      <c r="L43" s="87">
        <v>1026</v>
      </c>
      <c r="M43" s="88">
        <v>1088</v>
      </c>
    </row>
    <row r="44" spans="2:13" ht="27.75" customHeight="1" x14ac:dyDescent="0.15">
      <c r="B44" s="1201"/>
      <c r="C44" s="1202"/>
      <c r="D44" s="85"/>
      <c r="E44" s="1207" t="s">
        <v>27</v>
      </c>
      <c r="F44" s="1207"/>
      <c r="G44" s="1207"/>
      <c r="H44" s="1208"/>
      <c r="I44" s="86" t="s">
        <v>479</v>
      </c>
      <c r="J44" s="87" t="s">
        <v>479</v>
      </c>
      <c r="K44" s="87" t="s">
        <v>479</v>
      </c>
      <c r="L44" s="87" t="s">
        <v>479</v>
      </c>
      <c r="M44" s="88" t="s">
        <v>479</v>
      </c>
    </row>
    <row r="45" spans="2:13" ht="27.75" customHeight="1" x14ac:dyDescent="0.15">
      <c r="B45" s="1201"/>
      <c r="C45" s="1202"/>
      <c r="D45" s="85"/>
      <c r="E45" s="1207" t="s">
        <v>28</v>
      </c>
      <c r="F45" s="1207"/>
      <c r="G45" s="1207"/>
      <c r="H45" s="1208"/>
      <c r="I45" s="86">
        <v>990</v>
      </c>
      <c r="J45" s="87">
        <v>988</v>
      </c>
      <c r="K45" s="87">
        <v>939</v>
      </c>
      <c r="L45" s="87">
        <v>820</v>
      </c>
      <c r="M45" s="88">
        <v>759</v>
      </c>
    </row>
    <row r="46" spans="2:13" ht="27.75" customHeight="1" x14ac:dyDescent="0.15">
      <c r="B46" s="1201"/>
      <c r="C46" s="1202"/>
      <c r="D46" s="85"/>
      <c r="E46" s="1207" t="s">
        <v>29</v>
      </c>
      <c r="F46" s="1207"/>
      <c r="G46" s="1207"/>
      <c r="H46" s="1208"/>
      <c r="I46" s="86" t="s">
        <v>479</v>
      </c>
      <c r="J46" s="87" t="s">
        <v>479</v>
      </c>
      <c r="K46" s="87" t="s">
        <v>479</v>
      </c>
      <c r="L46" s="87" t="s">
        <v>479</v>
      </c>
      <c r="M46" s="88" t="s">
        <v>479</v>
      </c>
    </row>
    <row r="47" spans="2:13" ht="27.75" customHeight="1" x14ac:dyDescent="0.15">
      <c r="B47" s="1201"/>
      <c r="C47" s="1202"/>
      <c r="D47" s="85"/>
      <c r="E47" s="1207" t="s">
        <v>30</v>
      </c>
      <c r="F47" s="1207"/>
      <c r="G47" s="1207"/>
      <c r="H47" s="1208"/>
      <c r="I47" s="86" t="s">
        <v>479</v>
      </c>
      <c r="J47" s="87" t="s">
        <v>479</v>
      </c>
      <c r="K47" s="87" t="s">
        <v>479</v>
      </c>
      <c r="L47" s="87" t="s">
        <v>479</v>
      </c>
      <c r="M47" s="88" t="s">
        <v>479</v>
      </c>
    </row>
    <row r="48" spans="2:13" ht="27.75" customHeight="1" x14ac:dyDescent="0.15">
      <c r="B48" s="1203"/>
      <c r="C48" s="1204"/>
      <c r="D48" s="85"/>
      <c r="E48" s="1207" t="s">
        <v>31</v>
      </c>
      <c r="F48" s="1207"/>
      <c r="G48" s="1207"/>
      <c r="H48" s="1208"/>
      <c r="I48" s="86" t="s">
        <v>479</v>
      </c>
      <c r="J48" s="87" t="s">
        <v>479</v>
      </c>
      <c r="K48" s="87" t="s">
        <v>479</v>
      </c>
      <c r="L48" s="87" t="s">
        <v>479</v>
      </c>
      <c r="M48" s="88" t="s">
        <v>479</v>
      </c>
    </row>
    <row r="49" spans="2:13" ht="27.75" customHeight="1" x14ac:dyDescent="0.15">
      <c r="B49" s="1209" t="s">
        <v>32</v>
      </c>
      <c r="C49" s="1210"/>
      <c r="D49" s="89"/>
      <c r="E49" s="1207" t="s">
        <v>33</v>
      </c>
      <c r="F49" s="1207"/>
      <c r="G49" s="1207"/>
      <c r="H49" s="1208"/>
      <c r="I49" s="86">
        <v>2776</v>
      </c>
      <c r="J49" s="87">
        <v>3183</v>
      </c>
      <c r="K49" s="87">
        <v>3343</v>
      </c>
      <c r="L49" s="87">
        <v>3363</v>
      </c>
      <c r="M49" s="88">
        <v>3251</v>
      </c>
    </row>
    <row r="50" spans="2:13" ht="27.75" customHeight="1" x14ac:dyDescent="0.15">
      <c r="B50" s="1201"/>
      <c r="C50" s="1202"/>
      <c r="D50" s="85"/>
      <c r="E50" s="1207" t="s">
        <v>34</v>
      </c>
      <c r="F50" s="1207"/>
      <c r="G50" s="1207"/>
      <c r="H50" s="1208"/>
      <c r="I50" s="86">
        <v>152</v>
      </c>
      <c r="J50" s="87">
        <v>147</v>
      </c>
      <c r="K50" s="87">
        <v>124</v>
      </c>
      <c r="L50" s="87">
        <v>100</v>
      </c>
      <c r="M50" s="88">
        <v>75</v>
      </c>
    </row>
    <row r="51" spans="2:13" ht="27.75" customHeight="1" x14ac:dyDescent="0.15">
      <c r="B51" s="1203"/>
      <c r="C51" s="1204"/>
      <c r="D51" s="85"/>
      <c r="E51" s="1207" t="s">
        <v>35</v>
      </c>
      <c r="F51" s="1207"/>
      <c r="G51" s="1207"/>
      <c r="H51" s="1208"/>
      <c r="I51" s="86">
        <v>3582</v>
      </c>
      <c r="J51" s="87">
        <v>3558</v>
      </c>
      <c r="K51" s="87">
        <v>3608</v>
      </c>
      <c r="L51" s="87">
        <v>3622</v>
      </c>
      <c r="M51" s="88">
        <v>3620</v>
      </c>
    </row>
    <row r="52" spans="2:13" ht="27.75" customHeight="1" thickBot="1" x14ac:dyDescent="0.2">
      <c r="B52" s="1211" t="s">
        <v>36</v>
      </c>
      <c r="C52" s="1212"/>
      <c r="D52" s="90"/>
      <c r="E52" s="1213" t="s">
        <v>37</v>
      </c>
      <c r="F52" s="1213"/>
      <c r="G52" s="1213"/>
      <c r="H52" s="1214"/>
      <c r="I52" s="91">
        <v>-345</v>
      </c>
      <c r="J52" s="92">
        <v>-803</v>
      </c>
      <c r="K52" s="92">
        <v>-1038</v>
      </c>
      <c r="L52" s="92">
        <v>-1282</v>
      </c>
      <c r="M52" s="93">
        <v>-1098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B44" sqref="B4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554</v>
      </c>
      <c r="H51" s="1242"/>
      <c r="I51" s="1247" t="s">
        <v>555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557</v>
      </c>
      <c r="H55" s="1222"/>
      <c r="I55" s="1227" t="s">
        <v>555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9" t="s">
        <v>561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554</v>
      </c>
      <c r="H73" s="1242"/>
      <c r="I73" s="1247" t="s">
        <v>555</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560</v>
      </c>
      <c r="J75" s="1227"/>
      <c r="K75" s="1219">
        <v>7.5</v>
      </c>
      <c r="L75" s="1219">
        <v>6.8</v>
      </c>
      <c r="M75" s="1219">
        <v>6.4</v>
      </c>
      <c r="N75" s="1219">
        <v>5.7</v>
      </c>
      <c r="O75" s="1219">
        <v>5.2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557</v>
      </c>
      <c r="H77" s="1222"/>
      <c r="I77" s="1227" t="s">
        <v>555</v>
      </c>
      <c r="J77" s="1227"/>
      <c r="K77" s="1228">
        <v>20.3</v>
      </c>
      <c r="L77" s="1228">
        <v>5.7</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560</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97589</v>
      </c>
      <c r="E3" s="116"/>
      <c r="F3" s="117">
        <v>146140</v>
      </c>
      <c r="G3" s="118"/>
      <c r="H3" s="119"/>
    </row>
    <row r="4" spans="1:8" x14ac:dyDescent="0.15">
      <c r="A4" s="120"/>
      <c r="B4" s="121"/>
      <c r="C4" s="122"/>
      <c r="D4" s="123">
        <v>59023</v>
      </c>
      <c r="E4" s="124"/>
      <c r="F4" s="125">
        <v>75451</v>
      </c>
      <c r="G4" s="126"/>
      <c r="H4" s="127"/>
    </row>
    <row r="5" spans="1:8" x14ac:dyDescent="0.15">
      <c r="A5" s="108" t="s">
        <v>513</v>
      </c>
      <c r="B5" s="113"/>
      <c r="C5" s="114"/>
      <c r="D5" s="115">
        <v>70528</v>
      </c>
      <c r="E5" s="116"/>
      <c r="F5" s="117">
        <v>146641</v>
      </c>
      <c r="G5" s="118"/>
      <c r="H5" s="119"/>
    </row>
    <row r="6" spans="1:8" x14ac:dyDescent="0.15">
      <c r="A6" s="120"/>
      <c r="B6" s="121"/>
      <c r="C6" s="122"/>
      <c r="D6" s="123">
        <v>42904</v>
      </c>
      <c r="E6" s="124"/>
      <c r="F6" s="125">
        <v>68142</v>
      </c>
      <c r="G6" s="126"/>
      <c r="H6" s="127"/>
    </row>
    <row r="7" spans="1:8" x14ac:dyDescent="0.15">
      <c r="A7" s="108" t="s">
        <v>514</v>
      </c>
      <c r="B7" s="113"/>
      <c r="C7" s="114"/>
      <c r="D7" s="115">
        <v>170448</v>
      </c>
      <c r="E7" s="116"/>
      <c r="F7" s="117">
        <v>174587</v>
      </c>
      <c r="G7" s="118"/>
      <c r="H7" s="119"/>
    </row>
    <row r="8" spans="1:8" x14ac:dyDescent="0.15">
      <c r="A8" s="120"/>
      <c r="B8" s="121"/>
      <c r="C8" s="122"/>
      <c r="D8" s="123">
        <v>97527</v>
      </c>
      <c r="E8" s="124"/>
      <c r="F8" s="125">
        <v>79695</v>
      </c>
      <c r="G8" s="126"/>
      <c r="H8" s="127"/>
    </row>
    <row r="9" spans="1:8" x14ac:dyDescent="0.15">
      <c r="A9" s="108" t="s">
        <v>515</v>
      </c>
      <c r="B9" s="113"/>
      <c r="C9" s="114"/>
      <c r="D9" s="115">
        <v>113745</v>
      </c>
      <c r="E9" s="116"/>
      <c r="F9" s="117">
        <v>175675</v>
      </c>
      <c r="G9" s="118"/>
      <c r="H9" s="119"/>
    </row>
    <row r="10" spans="1:8" x14ac:dyDescent="0.15">
      <c r="A10" s="120"/>
      <c r="B10" s="121"/>
      <c r="C10" s="122"/>
      <c r="D10" s="123">
        <v>82734</v>
      </c>
      <c r="E10" s="124"/>
      <c r="F10" s="125">
        <v>87698</v>
      </c>
      <c r="G10" s="126"/>
      <c r="H10" s="127"/>
    </row>
    <row r="11" spans="1:8" x14ac:dyDescent="0.15">
      <c r="A11" s="108" t="s">
        <v>516</v>
      </c>
      <c r="B11" s="113"/>
      <c r="C11" s="114"/>
      <c r="D11" s="115">
        <v>111916</v>
      </c>
      <c r="E11" s="116"/>
      <c r="F11" s="117">
        <v>162193</v>
      </c>
      <c r="G11" s="118"/>
      <c r="H11" s="119"/>
    </row>
    <row r="12" spans="1:8" x14ac:dyDescent="0.15">
      <c r="A12" s="120"/>
      <c r="B12" s="121"/>
      <c r="C12" s="128"/>
      <c r="D12" s="123">
        <v>66844</v>
      </c>
      <c r="E12" s="124"/>
      <c r="F12" s="125">
        <v>79985</v>
      </c>
      <c r="G12" s="126"/>
      <c r="H12" s="127"/>
    </row>
    <row r="13" spans="1:8" x14ac:dyDescent="0.15">
      <c r="A13" s="108"/>
      <c r="B13" s="113"/>
      <c r="C13" s="129"/>
      <c r="D13" s="130">
        <v>112845</v>
      </c>
      <c r="E13" s="131"/>
      <c r="F13" s="132">
        <v>161047</v>
      </c>
      <c r="G13" s="133"/>
      <c r="H13" s="119"/>
    </row>
    <row r="14" spans="1:8" x14ac:dyDescent="0.15">
      <c r="A14" s="120"/>
      <c r="B14" s="121"/>
      <c r="C14" s="122"/>
      <c r="D14" s="123">
        <v>69806</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5.99</v>
      </c>
      <c r="C19" s="134">
        <f>ROUND(VALUE(SUBSTITUTE(実質収支比率等に係る経年分析!G$48,"▲","-")),2)</f>
        <v>8.42</v>
      </c>
      <c r="D19" s="134">
        <f>ROUND(VALUE(SUBSTITUTE(実質収支比率等に係る経年分析!H$48,"▲","-")),2)</f>
        <v>9.75</v>
      </c>
      <c r="E19" s="134">
        <f>ROUND(VALUE(SUBSTITUTE(実質収支比率等に係る経年分析!I$48,"▲","-")),2)</f>
        <v>6.54</v>
      </c>
      <c r="F19" s="134">
        <f>ROUND(VALUE(SUBSTITUTE(実質収支比率等に係る経年分析!J$48,"▲","-")),2)</f>
        <v>10.8</v>
      </c>
    </row>
    <row r="20" spans="1:11" x14ac:dyDescent="0.15">
      <c r="A20" s="134" t="s">
        <v>42</v>
      </c>
      <c r="B20" s="134">
        <f>ROUND(VALUE(SUBSTITUTE(実質収支比率等に係る経年分析!F$47,"▲","-")),2)</f>
        <v>43.22</v>
      </c>
      <c r="C20" s="134">
        <f>ROUND(VALUE(SUBSTITUTE(実質収支比率等に係る経年分析!G$47,"▲","-")),2)</f>
        <v>52.67</v>
      </c>
      <c r="D20" s="134">
        <f>ROUND(VALUE(SUBSTITUTE(実質収支比率等に係る経年分析!H$47,"▲","-")),2)</f>
        <v>56.15</v>
      </c>
      <c r="E20" s="134">
        <f>ROUND(VALUE(SUBSTITUTE(実質収支比率等に係る経年分析!I$47,"▲","-")),2)</f>
        <v>59.14</v>
      </c>
      <c r="F20" s="134">
        <f>ROUND(VALUE(SUBSTITUTE(実質収支比率等に係る経年分析!J$47,"▲","-")),2)</f>
        <v>56.34</v>
      </c>
    </row>
    <row r="21" spans="1:11" x14ac:dyDescent="0.15">
      <c r="A21" s="134" t="s">
        <v>43</v>
      </c>
      <c r="B21" s="134">
        <f>IF(ISNUMBER(VALUE(SUBSTITUTE(実質収支比率等に係る経年分析!F$49,"▲","-"))),ROUND(VALUE(SUBSTITUTE(実質収支比率等に係る経年分析!F$49,"▲","-")),2),NA())</f>
        <v>2.11</v>
      </c>
      <c r="C21" s="134">
        <f>IF(ISNUMBER(VALUE(SUBSTITUTE(実質収支比率等に係る経年分析!G$49,"▲","-"))),ROUND(VALUE(SUBSTITUTE(実質収支比率等に係る経年分析!G$49,"▲","-")),2),NA())</f>
        <v>8.6999999999999993</v>
      </c>
      <c r="D21" s="134">
        <f>IF(ISNUMBER(VALUE(SUBSTITUTE(実質収支比率等に係る経年分析!H$49,"▲","-"))),ROUND(VALUE(SUBSTITUTE(実質収支比率等に係る経年分析!H$49,"▲","-")),2),NA())</f>
        <v>-0.36</v>
      </c>
      <c r="E21" s="134">
        <f>IF(ISNUMBER(VALUE(SUBSTITUTE(実質収支比率等に係る経年分析!I$49,"▲","-"))),ROUND(VALUE(SUBSTITUTE(実質収支比率等に係る経年分析!I$49,"▲","-")),2),NA())</f>
        <v>-6.65</v>
      </c>
      <c r="F21" s="134">
        <f>IF(ISNUMBER(VALUE(SUBSTITUTE(実質収支比率等に係る経年分析!J$49,"▲","-"))),ROUND(VALUE(SUBSTITUTE(実質収支比率等に係る経年分析!J$49,"▲","-")),2),NA())</f>
        <v>-0.33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宅地分譲事業特別会計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2.2000000000000002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423</v>
      </c>
      <c r="E42" s="136"/>
      <c r="F42" s="136"/>
      <c r="G42" s="136">
        <f>'実質公債費比率（分子）の構造'!L$52</f>
        <v>415</v>
      </c>
      <c r="H42" s="136"/>
      <c r="I42" s="136"/>
      <c r="J42" s="136">
        <f>'実質公債費比率（分子）の構造'!M$52</f>
        <v>392</v>
      </c>
      <c r="K42" s="136"/>
      <c r="L42" s="136"/>
      <c r="M42" s="136">
        <f>'実質公債費比率（分子）の構造'!N$52</f>
        <v>399</v>
      </c>
      <c r="N42" s="136"/>
      <c r="O42" s="136"/>
      <c r="P42" s="136">
        <f>'実質公債費比率（分子）の構造'!O$52</f>
        <v>377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11</v>
      </c>
      <c r="C45" s="136"/>
      <c r="D45" s="136"/>
      <c r="E45" s="136">
        <f>'実質公債費比率（分子）の構造'!L$49</f>
        <v>10</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x14ac:dyDescent="0.15">
      <c r="A46" s="136" t="s">
        <v>54</v>
      </c>
      <c r="B46" s="136">
        <f>'実質公債費比率（分子）の構造'!K$48</f>
        <v>138</v>
      </c>
      <c r="C46" s="136"/>
      <c r="D46" s="136"/>
      <c r="E46" s="136">
        <f>'実質公債費比率（分子）の構造'!L$48</f>
        <v>117</v>
      </c>
      <c r="F46" s="136"/>
      <c r="G46" s="136"/>
      <c r="H46" s="136">
        <f>'実質公債費比率（分子）の構造'!M$48</f>
        <v>96</v>
      </c>
      <c r="I46" s="136"/>
      <c r="J46" s="136"/>
      <c r="K46" s="136">
        <f>'実質公債費比率（分子）の構造'!N$48</f>
        <v>98</v>
      </c>
      <c r="L46" s="136"/>
      <c r="M46" s="136"/>
      <c r="N46" s="136">
        <f>'実質公債費比率（分子）の構造'!O$48</f>
        <v>106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475</v>
      </c>
      <c r="C49" s="136"/>
      <c r="D49" s="136"/>
      <c r="E49" s="136">
        <f>'実質公債費比率（分子）の構造'!L$45</f>
        <v>465</v>
      </c>
      <c r="F49" s="136"/>
      <c r="G49" s="136"/>
      <c r="H49" s="136">
        <f>'実質公債費比率（分子）の構造'!M$45</f>
        <v>449</v>
      </c>
      <c r="I49" s="136"/>
      <c r="J49" s="136"/>
      <c r="K49" s="136">
        <f>'実質公債費比率（分子）の構造'!N$45</f>
        <v>429</v>
      </c>
      <c r="L49" s="136"/>
      <c r="M49" s="136"/>
      <c r="N49" s="136">
        <f>'実質公債費比率（分子）の構造'!O$45</f>
        <v>396</v>
      </c>
      <c r="O49" s="136"/>
      <c r="P49" s="136"/>
    </row>
    <row r="50" spans="1:16" x14ac:dyDescent="0.15">
      <c r="A50" s="136" t="s">
        <v>58</v>
      </c>
      <c r="B50" s="136" t="e">
        <f>NA()</f>
        <v>#N/A</v>
      </c>
      <c r="C50" s="136">
        <f>IF(ISNUMBER('実質公債費比率（分子）の構造'!K$53),'実質公債費比率（分子）の構造'!K$53,NA())</f>
        <v>201</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163</v>
      </c>
      <c r="J50" s="136" t="e">
        <f>NA()</f>
        <v>#N/A</v>
      </c>
      <c r="K50" s="136" t="e">
        <f>NA()</f>
        <v>#N/A</v>
      </c>
      <c r="L50" s="136">
        <f>IF(ISNUMBER('実質公債費比率（分子）の構造'!N$53),'実質公債費比率（分子）の構造'!N$53,NA())</f>
        <v>138</v>
      </c>
      <c r="M50" s="136" t="e">
        <f>NA()</f>
        <v>#N/A</v>
      </c>
      <c r="N50" s="136" t="e">
        <f>NA()</f>
        <v>#N/A</v>
      </c>
      <c r="O50" s="136">
        <f>IF(ISNUMBER('実質公債費比率（分子）の構造'!O$53),'実質公債費比率（分子）の構造'!O$53,NA())</f>
        <v>135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3582</v>
      </c>
      <c r="E56" s="135"/>
      <c r="F56" s="135"/>
      <c r="G56" s="135">
        <f>'将来負担比率（分子）の構造'!J$51</f>
        <v>3558</v>
      </c>
      <c r="H56" s="135"/>
      <c r="I56" s="135"/>
      <c r="J56" s="135">
        <f>'将来負担比率（分子）の構造'!K$51</f>
        <v>3608</v>
      </c>
      <c r="K56" s="135"/>
      <c r="L56" s="135"/>
      <c r="M56" s="135">
        <f>'将来負担比率（分子）の構造'!L$51</f>
        <v>3622</v>
      </c>
      <c r="N56" s="135"/>
      <c r="O56" s="135"/>
      <c r="P56" s="135">
        <f>'将来負担比率（分子）の構造'!M$51</f>
        <v>3620</v>
      </c>
    </row>
    <row r="57" spans="1:16" x14ac:dyDescent="0.15">
      <c r="A57" s="135" t="s">
        <v>34</v>
      </c>
      <c r="B57" s="135"/>
      <c r="C57" s="135"/>
      <c r="D57" s="135">
        <f>'将来負担比率（分子）の構造'!I$50</f>
        <v>152</v>
      </c>
      <c r="E57" s="135"/>
      <c r="F57" s="135"/>
      <c r="G57" s="135">
        <f>'将来負担比率（分子）の構造'!J$50</f>
        <v>147</v>
      </c>
      <c r="H57" s="135"/>
      <c r="I57" s="135"/>
      <c r="J57" s="135">
        <f>'将来負担比率（分子）の構造'!K$50</f>
        <v>124</v>
      </c>
      <c r="K57" s="135"/>
      <c r="L57" s="135"/>
      <c r="M57" s="135">
        <f>'将来負担比率（分子）の構造'!L$50</f>
        <v>100</v>
      </c>
      <c r="N57" s="135"/>
      <c r="O57" s="135"/>
      <c r="P57" s="135">
        <f>'将来負担比率（分子）の構造'!M$50</f>
        <v>75</v>
      </c>
    </row>
    <row r="58" spans="1:16" x14ac:dyDescent="0.15">
      <c r="A58" s="135" t="s">
        <v>33</v>
      </c>
      <c r="B58" s="135"/>
      <c r="C58" s="135"/>
      <c r="D58" s="135">
        <f>'将来負担比率（分子）の構造'!I$49</f>
        <v>2776</v>
      </c>
      <c r="E58" s="135"/>
      <c r="F58" s="135"/>
      <c r="G58" s="135">
        <f>'将来負担比率（分子）の構造'!J$49</f>
        <v>3183</v>
      </c>
      <c r="H58" s="135"/>
      <c r="I58" s="135"/>
      <c r="J58" s="135">
        <f>'将来負担比率（分子）の構造'!K$49</f>
        <v>3343</v>
      </c>
      <c r="K58" s="135"/>
      <c r="L58" s="135"/>
      <c r="M58" s="135">
        <f>'将来負担比率（分子）の構造'!L$49</f>
        <v>3363</v>
      </c>
      <c r="N58" s="135"/>
      <c r="O58" s="135"/>
      <c r="P58" s="135">
        <f>'将来負担比率（分子）の構造'!M$49</f>
        <v>3251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990</v>
      </c>
      <c r="C62" s="135"/>
      <c r="D62" s="135"/>
      <c r="E62" s="135">
        <f>'将来負担比率（分子）の構造'!J$45</f>
        <v>988</v>
      </c>
      <c r="F62" s="135"/>
      <c r="G62" s="135"/>
      <c r="H62" s="135">
        <f>'将来負担比率（分子）の構造'!K$45</f>
        <v>939</v>
      </c>
      <c r="I62" s="135"/>
      <c r="J62" s="135"/>
      <c r="K62" s="135">
        <f>'将来負担比率（分子）の構造'!L$45</f>
        <v>820</v>
      </c>
      <c r="L62" s="135"/>
      <c r="M62" s="135"/>
      <c r="N62" s="135">
        <f>'将来負担比率（分子）の構造'!M$45</f>
        <v>759</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1188</v>
      </c>
      <c r="C64" s="135"/>
      <c r="D64" s="135"/>
      <c r="E64" s="135">
        <f>'将来負担比率（分子）の構造'!J$43</f>
        <v>1195</v>
      </c>
      <c r="F64" s="135"/>
      <c r="G64" s="135"/>
      <c r="H64" s="135">
        <f>'将来負担比率（分子）の構造'!K$43</f>
        <v>1159</v>
      </c>
      <c r="I64" s="135"/>
      <c r="J64" s="135"/>
      <c r="K64" s="135">
        <f>'将来負担比率（分子）の構造'!L$43</f>
        <v>1026</v>
      </c>
      <c r="L64" s="135"/>
      <c r="M64" s="135"/>
      <c r="N64" s="135">
        <f>'将来負担比率（分子）の構造'!M$43</f>
        <v>1088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3988</v>
      </c>
      <c r="C66" s="135"/>
      <c r="D66" s="135"/>
      <c r="E66" s="135">
        <f>'将来負担比率（分子）の構造'!J$41</f>
        <v>3901</v>
      </c>
      <c r="F66" s="135"/>
      <c r="G66" s="135"/>
      <c r="H66" s="135">
        <f>'将来負担比率（分子）の構造'!K$41</f>
        <v>3939</v>
      </c>
      <c r="I66" s="135"/>
      <c r="J66" s="135"/>
      <c r="K66" s="135">
        <f>'将来負担比率（分子）の構造'!L$41</f>
        <v>3956</v>
      </c>
      <c r="L66" s="135"/>
      <c r="M66" s="135"/>
      <c r="N66" s="135">
        <f>'将来負担比率（分子）の構造'!M$41</f>
        <v>4002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1077649</v>
      </c>
      <c r="S5" s="613"/>
      <c r="T5" s="613"/>
      <c r="U5" s="613"/>
      <c r="V5" s="613"/>
      <c r="W5" s="613"/>
      <c r="X5" s="613"/>
      <c r="Y5" s="614"/>
      <c r="Z5" s="615">
        <v>22.9</v>
      </c>
      <c r="AA5" s="615"/>
      <c r="AB5" s="615"/>
      <c r="AC5" s="615"/>
      <c r="AD5" s="616">
        <v>1077649</v>
      </c>
      <c r="AE5" s="616"/>
      <c r="AF5" s="616"/>
      <c r="AG5" s="616"/>
      <c r="AH5" s="616"/>
      <c r="AI5" s="616"/>
      <c r="AJ5" s="616"/>
      <c r="AK5" s="616"/>
      <c r="AL5" s="617">
        <v>36.1</v>
      </c>
      <c r="AM5" s="618"/>
      <c r="AN5" s="618"/>
      <c r="AO5" s="619"/>
      <c r="AP5" s="609" t="s">
        <v>205</v>
      </c>
      <c r="AQ5" s="610"/>
      <c r="AR5" s="610"/>
      <c r="AS5" s="610"/>
      <c r="AT5" s="610"/>
      <c r="AU5" s="610"/>
      <c r="AV5" s="610"/>
      <c r="AW5" s="610"/>
      <c r="AX5" s="610"/>
      <c r="AY5" s="610"/>
      <c r="AZ5" s="610"/>
      <c r="BA5" s="610"/>
      <c r="BB5" s="610"/>
      <c r="BC5" s="610"/>
      <c r="BD5" s="610"/>
      <c r="BE5" s="610"/>
      <c r="BF5" s="611"/>
      <c r="BG5" s="623">
        <v>1071034</v>
      </c>
      <c r="BH5" s="624"/>
      <c r="BI5" s="624"/>
      <c r="BJ5" s="624"/>
      <c r="BK5" s="624"/>
      <c r="BL5" s="624"/>
      <c r="BM5" s="624"/>
      <c r="BN5" s="625"/>
      <c r="BO5" s="626">
        <v>99.4</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81074</v>
      </c>
      <c r="S6" s="624"/>
      <c r="T6" s="624"/>
      <c r="U6" s="624"/>
      <c r="V6" s="624"/>
      <c r="W6" s="624"/>
      <c r="X6" s="624"/>
      <c r="Y6" s="625"/>
      <c r="Z6" s="626">
        <v>1.7</v>
      </c>
      <c r="AA6" s="626"/>
      <c r="AB6" s="626"/>
      <c r="AC6" s="626"/>
      <c r="AD6" s="627">
        <v>81074</v>
      </c>
      <c r="AE6" s="627"/>
      <c r="AF6" s="627"/>
      <c r="AG6" s="627"/>
      <c r="AH6" s="627"/>
      <c r="AI6" s="627"/>
      <c r="AJ6" s="627"/>
      <c r="AK6" s="627"/>
      <c r="AL6" s="628">
        <v>2.7</v>
      </c>
      <c r="AM6" s="629"/>
      <c r="AN6" s="629"/>
      <c r="AO6" s="630"/>
      <c r="AP6" s="620" t="s">
        <v>211</v>
      </c>
      <c r="AQ6" s="621"/>
      <c r="AR6" s="621"/>
      <c r="AS6" s="621"/>
      <c r="AT6" s="621"/>
      <c r="AU6" s="621"/>
      <c r="AV6" s="621"/>
      <c r="AW6" s="621"/>
      <c r="AX6" s="621"/>
      <c r="AY6" s="621"/>
      <c r="AZ6" s="621"/>
      <c r="BA6" s="621"/>
      <c r="BB6" s="621"/>
      <c r="BC6" s="621"/>
      <c r="BD6" s="621"/>
      <c r="BE6" s="621"/>
      <c r="BF6" s="622"/>
      <c r="BG6" s="623">
        <v>1071034</v>
      </c>
      <c r="BH6" s="624"/>
      <c r="BI6" s="624"/>
      <c r="BJ6" s="624"/>
      <c r="BK6" s="624"/>
      <c r="BL6" s="624"/>
      <c r="BM6" s="624"/>
      <c r="BN6" s="625"/>
      <c r="BO6" s="626">
        <v>99.4</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86280</v>
      </c>
      <c r="CS6" s="624"/>
      <c r="CT6" s="624"/>
      <c r="CU6" s="624"/>
      <c r="CV6" s="624"/>
      <c r="CW6" s="624"/>
      <c r="CX6" s="624"/>
      <c r="CY6" s="625"/>
      <c r="CZ6" s="626">
        <v>2</v>
      </c>
      <c r="DA6" s="626"/>
      <c r="DB6" s="626"/>
      <c r="DC6" s="626"/>
      <c r="DD6" s="632" t="s">
        <v>206</v>
      </c>
      <c r="DE6" s="624"/>
      <c r="DF6" s="624"/>
      <c r="DG6" s="624"/>
      <c r="DH6" s="624"/>
      <c r="DI6" s="624"/>
      <c r="DJ6" s="624"/>
      <c r="DK6" s="624"/>
      <c r="DL6" s="624"/>
      <c r="DM6" s="624"/>
      <c r="DN6" s="624"/>
      <c r="DO6" s="624"/>
      <c r="DP6" s="625"/>
      <c r="DQ6" s="632">
        <v>86280</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724</v>
      </c>
      <c r="S7" s="624"/>
      <c r="T7" s="624"/>
      <c r="U7" s="624"/>
      <c r="V7" s="624"/>
      <c r="W7" s="624"/>
      <c r="X7" s="624"/>
      <c r="Y7" s="625"/>
      <c r="Z7" s="626">
        <v>0</v>
      </c>
      <c r="AA7" s="626"/>
      <c r="AB7" s="626"/>
      <c r="AC7" s="626"/>
      <c r="AD7" s="627">
        <v>724</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194746</v>
      </c>
      <c r="BH7" s="624"/>
      <c r="BI7" s="624"/>
      <c r="BJ7" s="624"/>
      <c r="BK7" s="624"/>
      <c r="BL7" s="624"/>
      <c r="BM7" s="624"/>
      <c r="BN7" s="625"/>
      <c r="BO7" s="626">
        <v>18.100000000000001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683169</v>
      </c>
      <c r="CS7" s="624"/>
      <c r="CT7" s="624"/>
      <c r="CU7" s="624"/>
      <c r="CV7" s="624"/>
      <c r="CW7" s="624"/>
      <c r="CX7" s="624"/>
      <c r="CY7" s="625"/>
      <c r="CZ7" s="626">
        <v>15.7</v>
      </c>
      <c r="DA7" s="626"/>
      <c r="DB7" s="626"/>
      <c r="DC7" s="626"/>
      <c r="DD7" s="632">
        <v>36497</v>
      </c>
      <c r="DE7" s="624"/>
      <c r="DF7" s="624"/>
      <c r="DG7" s="624"/>
      <c r="DH7" s="624"/>
      <c r="DI7" s="624"/>
      <c r="DJ7" s="624"/>
      <c r="DK7" s="624"/>
      <c r="DL7" s="624"/>
      <c r="DM7" s="624"/>
      <c r="DN7" s="624"/>
      <c r="DO7" s="624"/>
      <c r="DP7" s="625"/>
      <c r="DQ7" s="632">
        <v>532834</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1810</v>
      </c>
      <c r="S8" s="624"/>
      <c r="T8" s="624"/>
      <c r="U8" s="624"/>
      <c r="V8" s="624"/>
      <c r="W8" s="624"/>
      <c r="X8" s="624"/>
      <c r="Y8" s="625"/>
      <c r="Z8" s="626">
        <v>0</v>
      </c>
      <c r="AA8" s="626"/>
      <c r="AB8" s="626"/>
      <c r="AC8" s="626"/>
      <c r="AD8" s="627">
        <v>1810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8921</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884698</v>
      </c>
      <c r="CS8" s="624"/>
      <c r="CT8" s="624"/>
      <c r="CU8" s="624"/>
      <c r="CV8" s="624"/>
      <c r="CW8" s="624"/>
      <c r="CX8" s="624"/>
      <c r="CY8" s="625"/>
      <c r="CZ8" s="626">
        <v>20.3</v>
      </c>
      <c r="DA8" s="626"/>
      <c r="DB8" s="626"/>
      <c r="DC8" s="626"/>
      <c r="DD8" s="632">
        <v>8196</v>
      </c>
      <c r="DE8" s="624"/>
      <c r="DF8" s="624"/>
      <c r="DG8" s="624"/>
      <c r="DH8" s="624"/>
      <c r="DI8" s="624"/>
      <c r="DJ8" s="624"/>
      <c r="DK8" s="624"/>
      <c r="DL8" s="624"/>
      <c r="DM8" s="624"/>
      <c r="DN8" s="624"/>
      <c r="DO8" s="624"/>
      <c r="DP8" s="625"/>
      <c r="DQ8" s="632">
        <v>588634</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1468</v>
      </c>
      <c r="S9" s="624"/>
      <c r="T9" s="624"/>
      <c r="U9" s="624"/>
      <c r="V9" s="624"/>
      <c r="W9" s="624"/>
      <c r="X9" s="624"/>
      <c r="Y9" s="625"/>
      <c r="Z9" s="626">
        <v>0</v>
      </c>
      <c r="AA9" s="626"/>
      <c r="AB9" s="626"/>
      <c r="AC9" s="626"/>
      <c r="AD9" s="627">
        <v>1468</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155761</v>
      </c>
      <c r="BH9" s="624"/>
      <c r="BI9" s="624"/>
      <c r="BJ9" s="624"/>
      <c r="BK9" s="624"/>
      <c r="BL9" s="624"/>
      <c r="BM9" s="624"/>
      <c r="BN9" s="625"/>
      <c r="BO9" s="626">
        <v>14.5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437452</v>
      </c>
      <c r="CS9" s="624"/>
      <c r="CT9" s="624"/>
      <c r="CU9" s="624"/>
      <c r="CV9" s="624"/>
      <c r="CW9" s="624"/>
      <c r="CX9" s="624"/>
      <c r="CY9" s="625"/>
      <c r="CZ9" s="626">
        <v>10</v>
      </c>
      <c r="DA9" s="626"/>
      <c r="DB9" s="626"/>
      <c r="DC9" s="626"/>
      <c r="DD9" s="632">
        <v>8058</v>
      </c>
      <c r="DE9" s="624"/>
      <c r="DF9" s="624"/>
      <c r="DG9" s="624"/>
      <c r="DH9" s="624"/>
      <c r="DI9" s="624"/>
      <c r="DJ9" s="624"/>
      <c r="DK9" s="624"/>
      <c r="DL9" s="624"/>
      <c r="DM9" s="624"/>
      <c r="DN9" s="624"/>
      <c r="DO9" s="624"/>
      <c r="DP9" s="625"/>
      <c r="DQ9" s="632">
        <v>422919</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112695</v>
      </c>
      <c r="S10" s="624"/>
      <c r="T10" s="624"/>
      <c r="U10" s="624"/>
      <c r="V10" s="624"/>
      <c r="W10" s="624"/>
      <c r="X10" s="624"/>
      <c r="Y10" s="625"/>
      <c r="Z10" s="626">
        <v>2.4</v>
      </c>
      <c r="AA10" s="626"/>
      <c r="AB10" s="626"/>
      <c r="AC10" s="626"/>
      <c r="AD10" s="627">
        <v>112695</v>
      </c>
      <c r="AE10" s="627"/>
      <c r="AF10" s="627"/>
      <c r="AG10" s="627"/>
      <c r="AH10" s="627"/>
      <c r="AI10" s="627"/>
      <c r="AJ10" s="627"/>
      <c r="AK10" s="627"/>
      <c r="AL10" s="628">
        <v>3.8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13762</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22085</v>
      </c>
      <c r="CS10" s="624"/>
      <c r="CT10" s="624"/>
      <c r="CU10" s="624"/>
      <c r="CV10" s="624"/>
      <c r="CW10" s="624"/>
      <c r="CX10" s="624"/>
      <c r="CY10" s="625"/>
      <c r="CZ10" s="626">
        <v>0.5</v>
      </c>
      <c r="DA10" s="626"/>
      <c r="DB10" s="626"/>
      <c r="DC10" s="626"/>
      <c r="DD10" s="632">
        <v>2748</v>
      </c>
      <c r="DE10" s="624"/>
      <c r="DF10" s="624"/>
      <c r="DG10" s="624"/>
      <c r="DH10" s="624"/>
      <c r="DI10" s="624"/>
      <c r="DJ10" s="624"/>
      <c r="DK10" s="624"/>
      <c r="DL10" s="624"/>
      <c r="DM10" s="624"/>
      <c r="DN10" s="624"/>
      <c r="DO10" s="624"/>
      <c r="DP10" s="625"/>
      <c r="DQ10" s="632">
        <v>7557</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16302</v>
      </c>
      <c r="BH11" s="624"/>
      <c r="BI11" s="624"/>
      <c r="BJ11" s="624"/>
      <c r="BK11" s="624"/>
      <c r="BL11" s="624"/>
      <c r="BM11" s="624"/>
      <c r="BN11" s="625"/>
      <c r="BO11" s="626">
        <v>1.5</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255514</v>
      </c>
      <c r="CS11" s="624"/>
      <c r="CT11" s="624"/>
      <c r="CU11" s="624"/>
      <c r="CV11" s="624"/>
      <c r="CW11" s="624"/>
      <c r="CX11" s="624"/>
      <c r="CY11" s="625"/>
      <c r="CZ11" s="626">
        <v>5.9</v>
      </c>
      <c r="DA11" s="626"/>
      <c r="DB11" s="626"/>
      <c r="DC11" s="626"/>
      <c r="DD11" s="632">
        <v>59027</v>
      </c>
      <c r="DE11" s="624"/>
      <c r="DF11" s="624"/>
      <c r="DG11" s="624"/>
      <c r="DH11" s="624"/>
      <c r="DI11" s="624"/>
      <c r="DJ11" s="624"/>
      <c r="DK11" s="624"/>
      <c r="DL11" s="624"/>
      <c r="DM11" s="624"/>
      <c r="DN11" s="624"/>
      <c r="DO11" s="624"/>
      <c r="DP11" s="625"/>
      <c r="DQ11" s="632">
        <v>173665</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814318</v>
      </c>
      <c r="BH12" s="624"/>
      <c r="BI12" s="624"/>
      <c r="BJ12" s="624"/>
      <c r="BK12" s="624"/>
      <c r="BL12" s="624"/>
      <c r="BM12" s="624"/>
      <c r="BN12" s="625"/>
      <c r="BO12" s="626">
        <v>75.599999999999994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168937</v>
      </c>
      <c r="CS12" s="624"/>
      <c r="CT12" s="624"/>
      <c r="CU12" s="624"/>
      <c r="CV12" s="624"/>
      <c r="CW12" s="624"/>
      <c r="CX12" s="624"/>
      <c r="CY12" s="625"/>
      <c r="CZ12" s="626">
        <v>3.9</v>
      </c>
      <c r="DA12" s="626"/>
      <c r="DB12" s="626"/>
      <c r="DC12" s="626"/>
      <c r="DD12" s="632">
        <v>1836</v>
      </c>
      <c r="DE12" s="624"/>
      <c r="DF12" s="624"/>
      <c r="DG12" s="624"/>
      <c r="DH12" s="624"/>
      <c r="DI12" s="624"/>
      <c r="DJ12" s="624"/>
      <c r="DK12" s="624"/>
      <c r="DL12" s="624"/>
      <c r="DM12" s="624"/>
      <c r="DN12" s="624"/>
      <c r="DO12" s="624"/>
      <c r="DP12" s="625"/>
      <c r="DQ12" s="632">
        <v>129299</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14732</v>
      </c>
      <c r="S13" s="624"/>
      <c r="T13" s="624"/>
      <c r="U13" s="624"/>
      <c r="V13" s="624"/>
      <c r="W13" s="624"/>
      <c r="X13" s="624"/>
      <c r="Y13" s="625"/>
      <c r="Z13" s="626">
        <v>0.3</v>
      </c>
      <c r="AA13" s="626"/>
      <c r="AB13" s="626"/>
      <c r="AC13" s="626"/>
      <c r="AD13" s="627">
        <v>14732</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756194</v>
      </c>
      <c r="BH13" s="624"/>
      <c r="BI13" s="624"/>
      <c r="BJ13" s="624"/>
      <c r="BK13" s="624"/>
      <c r="BL13" s="624"/>
      <c r="BM13" s="624"/>
      <c r="BN13" s="625"/>
      <c r="BO13" s="626">
        <v>70.2</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565991</v>
      </c>
      <c r="CS13" s="624"/>
      <c r="CT13" s="624"/>
      <c r="CU13" s="624"/>
      <c r="CV13" s="624"/>
      <c r="CW13" s="624"/>
      <c r="CX13" s="624"/>
      <c r="CY13" s="625"/>
      <c r="CZ13" s="626">
        <v>13</v>
      </c>
      <c r="DA13" s="626"/>
      <c r="DB13" s="626"/>
      <c r="DC13" s="626"/>
      <c r="DD13" s="632">
        <v>390895</v>
      </c>
      <c r="DE13" s="624"/>
      <c r="DF13" s="624"/>
      <c r="DG13" s="624"/>
      <c r="DH13" s="624"/>
      <c r="DI13" s="624"/>
      <c r="DJ13" s="624"/>
      <c r="DK13" s="624"/>
      <c r="DL13" s="624"/>
      <c r="DM13" s="624"/>
      <c r="DN13" s="624"/>
      <c r="DO13" s="624"/>
      <c r="DP13" s="625"/>
      <c r="DQ13" s="632">
        <v>417964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14795</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273956</v>
      </c>
      <c r="CS14" s="624"/>
      <c r="CT14" s="624"/>
      <c r="CU14" s="624"/>
      <c r="CV14" s="624"/>
      <c r="CW14" s="624"/>
      <c r="CX14" s="624"/>
      <c r="CY14" s="625"/>
      <c r="CZ14" s="626">
        <v>6.3</v>
      </c>
      <c r="DA14" s="626"/>
      <c r="DB14" s="626"/>
      <c r="DC14" s="626"/>
      <c r="DD14" s="632">
        <v>14136</v>
      </c>
      <c r="DE14" s="624"/>
      <c r="DF14" s="624"/>
      <c r="DG14" s="624"/>
      <c r="DH14" s="624"/>
      <c r="DI14" s="624"/>
      <c r="DJ14" s="624"/>
      <c r="DK14" s="624"/>
      <c r="DL14" s="624"/>
      <c r="DM14" s="624"/>
      <c r="DN14" s="624"/>
      <c r="DO14" s="624"/>
      <c r="DP14" s="625"/>
      <c r="DQ14" s="632">
        <v>190256</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847</v>
      </c>
      <c r="S15" s="624"/>
      <c r="T15" s="624"/>
      <c r="U15" s="624"/>
      <c r="V15" s="624"/>
      <c r="W15" s="624"/>
      <c r="X15" s="624"/>
      <c r="Y15" s="625"/>
      <c r="Z15" s="626">
        <v>0</v>
      </c>
      <c r="AA15" s="626"/>
      <c r="AB15" s="626"/>
      <c r="AC15" s="626"/>
      <c r="AD15" s="627">
        <v>847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47175</v>
      </c>
      <c r="BH15" s="624"/>
      <c r="BI15" s="624"/>
      <c r="BJ15" s="624"/>
      <c r="BK15" s="624"/>
      <c r="BL15" s="624"/>
      <c r="BM15" s="624"/>
      <c r="BN15" s="625"/>
      <c r="BO15" s="626">
        <v>4.4000000000000004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556680</v>
      </c>
      <c r="CS15" s="624"/>
      <c r="CT15" s="624"/>
      <c r="CU15" s="624"/>
      <c r="CV15" s="624"/>
      <c r="CW15" s="624"/>
      <c r="CX15" s="624"/>
      <c r="CY15" s="625"/>
      <c r="CZ15" s="626">
        <v>12.8</v>
      </c>
      <c r="DA15" s="626"/>
      <c r="DB15" s="626"/>
      <c r="DC15" s="626"/>
      <c r="DD15" s="632">
        <v>167453</v>
      </c>
      <c r="DE15" s="624"/>
      <c r="DF15" s="624"/>
      <c r="DG15" s="624"/>
      <c r="DH15" s="624"/>
      <c r="DI15" s="624"/>
      <c r="DJ15" s="624"/>
      <c r="DK15" s="624"/>
      <c r="DL15" s="624"/>
      <c r="DM15" s="624"/>
      <c r="DN15" s="624"/>
      <c r="DO15" s="624"/>
      <c r="DP15" s="625"/>
      <c r="DQ15" s="632">
        <v>415172</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1880834</v>
      </c>
      <c r="S16" s="624"/>
      <c r="T16" s="624"/>
      <c r="U16" s="624"/>
      <c r="V16" s="624"/>
      <c r="W16" s="624"/>
      <c r="X16" s="624"/>
      <c r="Y16" s="625"/>
      <c r="Z16" s="626">
        <v>39.9</v>
      </c>
      <c r="AA16" s="626"/>
      <c r="AB16" s="626"/>
      <c r="AC16" s="626"/>
      <c r="AD16" s="627">
        <v>1684529</v>
      </c>
      <c r="AE16" s="627"/>
      <c r="AF16" s="627"/>
      <c r="AG16" s="627"/>
      <c r="AH16" s="627"/>
      <c r="AI16" s="627"/>
      <c r="AJ16" s="627"/>
      <c r="AK16" s="627"/>
      <c r="AL16" s="628">
        <v>56.5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25636</v>
      </c>
      <c r="CS16" s="624"/>
      <c r="CT16" s="624"/>
      <c r="CU16" s="624"/>
      <c r="CV16" s="624"/>
      <c r="CW16" s="624"/>
      <c r="CX16" s="624"/>
      <c r="CY16" s="625"/>
      <c r="CZ16" s="626">
        <v>0.6</v>
      </c>
      <c r="DA16" s="626"/>
      <c r="DB16" s="626"/>
      <c r="DC16" s="626"/>
      <c r="DD16" s="632" t="s">
        <v>108</v>
      </c>
      <c r="DE16" s="624"/>
      <c r="DF16" s="624"/>
      <c r="DG16" s="624"/>
      <c r="DH16" s="624"/>
      <c r="DI16" s="624"/>
      <c r="DJ16" s="624"/>
      <c r="DK16" s="624"/>
      <c r="DL16" s="624"/>
      <c r="DM16" s="624"/>
      <c r="DN16" s="624"/>
      <c r="DO16" s="624"/>
      <c r="DP16" s="625"/>
      <c r="DQ16" s="632">
        <v>8962</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1684529</v>
      </c>
      <c r="S17" s="624"/>
      <c r="T17" s="624"/>
      <c r="U17" s="624"/>
      <c r="V17" s="624"/>
      <c r="W17" s="624"/>
      <c r="X17" s="624"/>
      <c r="Y17" s="625"/>
      <c r="Z17" s="626">
        <v>35.700000000000003</v>
      </c>
      <c r="AA17" s="626"/>
      <c r="AB17" s="626"/>
      <c r="AC17" s="626"/>
      <c r="AD17" s="627">
        <v>1684529</v>
      </c>
      <c r="AE17" s="627"/>
      <c r="AF17" s="627"/>
      <c r="AG17" s="627"/>
      <c r="AH17" s="627"/>
      <c r="AI17" s="627"/>
      <c r="AJ17" s="627"/>
      <c r="AK17" s="627"/>
      <c r="AL17" s="628">
        <v>56.5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395528</v>
      </c>
      <c r="CS17" s="624"/>
      <c r="CT17" s="624"/>
      <c r="CU17" s="624"/>
      <c r="CV17" s="624"/>
      <c r="CW17" s="624"/>
      <c r="CX17" s="624"/>
      <c r="CY17" s="625"/>
      <c r="CZ17" s="626">
        <v>9.1</v>
      </c>
      <c r="DA17" s="626"/>
      <c r="DB17" s="626"/>
      <c r="DC17" s="626"/>
      <c r="DD17" s="632" t="s">
        <v>108</v>
      </c>
      <c r="DE17" s="624"/>
      <c r="DF17" s="624"/>
      <c r="DG17" s="624"/>
      <c r="DH17" s="624"/>
      <c r="DI17" s="624"/>
      <c r="DJ17" s="624"/>
      <c r="DK17" s="624"/>
      <c r="DL17" s="624"/>
      <c r="DM17" s="624"/>
      <c r="DN17" s="624"/>
      <c r="DO17" s="624"/>
      <c r="DP17" s="625"/>
      <c r="DQ17" s="632">
        <v>376436</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147955</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48350</v>
      </c>
      <c r="S19" s="624"/>
      <c r="T19" s="624"/>
      <c r="U19" s="624"/>
      <c r="V19" s="624"/>
      <c r="W19" s="624"/>
      <c r="X19" s="624"/>
      <c r="Y19" s="625"/>
      <c r="Z19" s="626">
        <v>1</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6615</v>
      </c>
      <c r="BH19" s="624"/>
      <c r="BI19" s="624"/>
      <c r="BJ19" s="624"/>
      <c r="BK19" s="624"/>
      <c r="BL19" s="624"/>
      <c r="BM19" s="624"/>
      <c r="BN19" s="625"/>
      <c r="BO19" s="626">
        <v>0.6</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3171833</v>
      </c>
      <c r="S20" s="624"/>
      <c r="T20" s="624"/>
      <c r="U20" s="624"/>
      <c r="V20" s="624"/>
      <c r="W20" s="624"/>
      <c r="X20" s="624"/>
      <c r="Y20" s="625"/>
      <c r="Z20" s="626">
        <v>67.3</v>
      </c>
      <c r="AA20" s="626"/>
      <c r="AB20" s="626"/>
      <c r="AC20" s="626"/>
      <c r="AD20" s="627">
        <v>2975528</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6615</v>
      </c>
      <c r="BH20" s="624"/>
      <c r="BI20" s="624"/>
      <c r="BJ20" s="624"/>
      <c r="BK20" s="624"/>
      <c r="BL20" s="624"/>
      <c r="BM20" s="624"/>
      <c r="BN20" s="625"/>
      <c r="BO20" s="626">
        <v>0.6</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4355926</v>
      </c>
      <c r="CS20" s="624"/>
      <c r="CT20" s="624"/>
      <c r="CU20" s="624"/>
      <c r="CV20" s="624"/>
      <c r="CW20" s="624"/>
      <c r="CX20" s="624"/>
      <c r="CY20" s="625"/>
      <c r="CZ20" s="626">
        <v>100</v>
      </c>
      <c r="DA20" s="626"/>
      <c r="DB20" s="626"/>
      <c r="DC20" s="626"/>
      <c r="DD20" s="632">
        <v>688846</v>
      </c>
      <c r="DE20" s="624"/>
      <c r="DF20" s="624"/>
      <c r="DG20" s="624"/>
      <c r="DH20" s="624"/>
      <c r="DI20" s="624"/>
      <c r="DJ20" s="624"/>
      <c r="DK20" s="624"/>
      <c r="DL20" s="624"/>
      <c r="DM20" s="624"/>
      <c r="DN20" s="624"/>
      <c r="DO20" s="624"/>
      <c r="DP20" s="625"/>
      <c r="DQ20" s="632">
        <v>3349978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1024</v>
      </c>
      <c r="S21" s="624"/>
      <c r="T21" s="624"/>
      <c r="U21" s="624"/>
      <c r="V21" s="624"/>
      <c r="W21" s="624"/>
      <c r="X21" s="624"/>
      <c r="Y21" s="625"/>
      <c r="Z21" s="626">
        <v>0</v>
      </c>
      <c r="AA21" s="626"/>
      <c r="AB21" s="626"/>
      <c r="AC21" s="626"/>
      <c r="AD21" s="627">
        <v>1024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6615</v>
      </c>
      <c r="BH21" s="624"/>
      <c r="BI21" s="624"/>
      <c r="BJ21" s="624"/>
      <c r="BK21" s="624"/>
      <c r="BL21" s="624"/>
      <c r="BM21" s="624"/>
      <c r="BN21" s="625"/>
      <c r="BO21" s="626">
        <v>0.6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7979</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69248</v>
      </c>
      <c r="S23" s="624"/>
      <c r="T23" s="624"/>
      <c r="U23" s="624"/>
      <c r="V23" s="624"/>
      <c r="W23" s="624"/>
      <c r="X23" s="624"/>
      <c r="Y23" s="625"/>
      <c r="Z23" s="626">
        <v>1.5</v>
      </c>
      <c r="AA23" s="626"/>
      <c r="AB23" s="626"/>
      <c r="AC23" s="626"/>
      <c r="AD23" s="627">
        <v>2702</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4537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1536451</v>
      </c>
      <c r="CS24" s="613"/>
      <c r="CT24" s="613"/>
      <c r="CU24" s="613"/>
      <c r="CV24" s="613"/>
      <c r="CW24" s="613"/>
      <c r="CX24" s="613"/>
      <c r="CY24" s="614"/>
      <c r="CZ24" s="652">
        <v>35.299999999999997</v>
      </c>
      <c r="DA24" s="653"/>
      <c r="DB24" s="653"/>
      <c r="DC24" s="654"/>
      <c r="DD24" s="651">
        <v>1302970</v>
      </c>
      <c r="DE24" s="613"/>
      <c r="DF24" s="613"/>
      <c r="DG24" s="613"/>
      <c r="DH24" s="613"/>
      <c r="DI24" s="613"/>
      <c r="DJ24" s="613"/>
      <c r="DK24" s="614"/>
      <c r="DL24" s="651">
        <v>1239909</v>
      </c>
      <c r="DM24" s="613"/>
      <c r="DN24" s="613"/>
      <c r="DO24" s="613"/>
      <c r="DP24" s="613"/>
      <c r="DQ24" s="613"/>
      <c r="DR24" s="613"/>
      <c r="DS24" s="613"/>
      <c r="DT24" s="613"/>
      <c r="DU24" s="613"/>
      <c r="DV24" s="614"/>
      <c r="DW24" s="617">
        <v>39</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358329</v>
      </c>
      <c r="S25" s="624"/>
      <c r="T25" s="624"/>
      <c r="U25" s="624"/>
      <c r="V25" s="624"/>
      <c r="W25" s="624"/>
      <c r="X25" s="624"/>
      <c r="Y25" s="625"/>
      <c r="Z25" s="626">
        <v>7.6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815409</v>
      </c>
      <c r="CS25" s="655"/>
      <c r="CT25" s="655"/>
      <c r="CU25" s="655"/>
      <c r="CV25" s="655"/>
      <c r="CW25" s="655"/>
      <c r="CX25" s="655"/>
      <c r="CY25" s="656"/>
      <c r="CZ25" s="657">
        <v>18.7</v>
      </c>
      <c r="DA25" s="658"/>
      <c r="DB25" s="658"/>
      <c r="DC25" s="659"/>
      <c r="DD25" s="632">
        <v>786544</v>
      </c>
      <c r="DE25" s="655"/>
      <c r="DF25" s="655"/>
      <c r="DG25" s="655"/>
      <c r="DH25" s="655"/>
      <c r="DI25" s="655"/>
      <c r="DJ25" s="655"/>
      <c r="DK25" s="656"/>
      <c r="DL25" s="632">
        <v>775064</v>
      </c>
      <c r="DM25" s="655"/>
      <c r="DN25" s="655"/>
      <c r="DO25" s="655"/>
      <c r="DP25" s="655"/>
      <c r="DQ25" s="655"/>
      <c r="DR25" s="655"/>
      <c r="DS25" s="655"/>
      <c r="DT25" s="655"/>
      <c r="DU25" s="655"/>
      <c r="DV25" s="656"/>
      <c r="DW25" s="628">
        <v>24.4</v>
      </c>
      <c r="DX25" s="649"/>
      <c r="DY25" s="649"/>
      <c r="DZ25" s="649"/>
      <c r="EA25" s="649"/>
      <c r="EB25" s="649"/>
      <c r="EC25" s="650"/>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487326</v>
      </c>
      <c r="CS26" s="624"/>
      <c r="CT26" s="624"/>
      <c r="CU26" s="624"/>
      <c r="CV26" s="624"/>
      <c r="CW26" s="624"/>
      <c r="CX26" s="624"/>
      <c r="CY26" s="625"/>
      <c r="CZ26" s="657">
        <v>11.2</v>
      </c>
      <c r="DA26" s="658"/>
      <c r="DB26" s="658"/>
      <c r="DC26" s="659"/>
      <c r="DD26" s="632">
        <v>461189</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49"/>
      <c r="DY26" s="649"/>
      <c r="DZ26" s="649"/>
      <c r="EA26" s="649"/>
      <c r="EB26" s="649"/>
      <c r="EC26" s="650"/>
    </row>
    <row r="27" spans="2:133" ht="11.25" customHeight="1" x14ac:dyDescent="0.15">
      <c r="B27" s="620" t="s">
        <v>276</v>
      </c>
      <c r="C27" s="621"/>
      <c r="D27" s="621"/>
      <c r="E27" s="621"/>
      <c r="F27" s="621"/>
      <c r="G27" s="621"/>
      <c r="H27" s="621"/>
      <c r="I27" s="621"/>
      <c r="J27" s="621"/>
      <c r="K27" s="621"/>
      <c r="L27" s="621"/>
      <c r="M27" s="621"/>
      <c r="N27" s="621"/>
      <c r="O27" s="621"/>
      <c r="P27" s="621"/>
      <c r="Q27" s="622"/>
      <c r="R27" s="623">
        <v>247711</v>
      </c>
      <c r="S27" s="624"/>
      <c r="T27" s="624"/>
      <c r="U27" s="624"/>
      <c r="V27" s="624"/>
      <c r="W27" s="624"/>
      <c r="X27" s="624"/>
      <c r="Y27" s="625"/>
      <c r="Z27" s="626">
        <v>5.3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1077649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325514</v>
      </c>
      <c r="CS27" s="655"/>
      <c r="CT27" s="655"/>
      <c r="CU27" s="655"/>
      <c r="CV27" s="655"/>
      <c r="CW27" s="655"/>
      <c r="CX27" s="655"/>
      <c r="CY27" s="656"/>
      <c r="CZ27" s="657">
        <v>7.5</v>
      </c>
      <c r="DA27" s="658"/>
      <c r="DB27" s="658"/>
      <c r="DC27" s="659"/>
      <c r="DD27" s="632">
        <v>139990</v>
      </c>
      <c r="DE27" s="655"/>
      <c r="DF27" s="655"/>
      <c r="DG27" s="655"/>
      <c r="DH27" s="655"/>
      <c r="DI27" s="655"/>
      <c r="DJ27" s="655"/>
      <c r="DK27" s="656"/>
      <c r="DL27" s="632">
        <v>88409</v>
      </c>
      <c r="DM27" s="655"/>
      <c r="DN27" s="655"/>
      <c r="DO27" s="655"/>
      <c r="DP27" s="655"/>
      <c r="DQ27" s="655"/>
      <c r="DR27" s="655"/>
      <c r="DS27" s="655"/>
      <c r="DT27" s="655"/>
      <c r="DU27" s="655"/>
      <c r="DV27" s="656"/>
      <c r="DW27" s="628">
        <v>2.8</v>
      </c>
      <c r="DX27" s="649"/>
      <c r="DY27" s="649"/>
      <c r="DZ27" s="649"/>
      <c r="EA27" s="649"/>
      <c r="EB27" s="649"/>
      <c r="EC27" s="650"/>
    </row>
    <row r="28" spans="2:133" ht="11.25" customHeight="1" x14ac:dyDescent="0.15">
      <c r="B28" s="620" t="s">
        <v>279</v>
      </c>
      <c r="C28" s="621"/>
      <c r="D28" s="621"/>
      <c r="E28" s="621"/>
      <c r="F28" s="621"/>
      <c r="G28" s="621"/>
      <c r="H28" s="621"/>
      <c r="I28" s="621"/>
      <c r="J28" s="621"/>
      <c r="K28" s="621"/>
      <c r="L28" s="621"/>
      <c r="M28" s="621"/>
      <c r="N28" s="621"/>
      <c r="O28" s="621"/>
      <c r="P28" s="621"/>
      <c r="Q28" s="622"/>
      <c r="R28" s="623">
        <v>5837</v>
      </c>
      <c r="S28" s="624"/>
      <c r="T28" s="624"/>
      <c r="U28" s="624"/>
      <c r="V28" s="624"/>
      <c r="W28" s="624"/>
      <c r="X28" s="624"/>
      <c r="Y28" s="625"/>
      <c r="Z28" s="626">
        <v>0.1</v>
      </c>
      <c r="AA28" s="626"/>
      <c r="AB28" s="626"/>
      <c r="AC28" s="626"/>
      <c r="AD28" s="627">
        <v>3557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395528</v>
      </c>
      <c r="CS28" s="624"/>
      <c r="CT28" s="624"/>
      <c r="CU28" s="624"/>
      <c r="CV28" s="624"/>
      <c r="CW28" s="624"/>
      <c r="CX28" s="624"/>
      <c r="CY28" s="625"/>
      <c r="CZ28" s="657">
        <v>9.1</v>
      </c>
      <c r="DA28" s="658"/>
      <c r="DB28" s="658"/>
      <c r="DC28" s="659"/>
      <c r="DD28" s="632">
        <v>376436</v>
      </c>
      <c r="DE28" s="624"/>
      <c r="DF28" s="624"/>
      <c r="DG28" s="624"/>
      <c r="DH28" s="624"/>
      <c r="DI28" s="624"/>
      <c r="DJ28" s="624"/>
      <c r="DK28" s="625"/>
      <c r="DL28" s="632">
        <v>376436</v>
      </c>
      <c r="DM28" s="624"/>
      <c r="DN28" s="624"/>
      <c r="DO28" s="624"/>
      <c r="DP28" s="624"/>
      <c r="DQ28" s="624"/>
      <c r="DR28" s="624"/>
      <c r="DS28" s="624"/>
      <c r="DT28" s="624"/>
      <c r="DU28" s="624"/>
      <c r="DV28" s="625"/>
      <c r="DW28" s="628">
        <v>11.8</v>
      </c>
      <c r="DX28" s="649"/>
      <c r="DY28" s="649"/>
      <c r="DZ28" s="649"/>
      <c r="EA28" s="649"/>
      <c r="EB28" s="649"/>
      <c r="EC28" s="650"/>
    </row>
    <row r="29" spans="2:133" ht="11.25" customHeight="1" x14ac:dyDescent="0.15">
      <c r="B29" s="620" t="s">
        <v>281</v>
      </c>
      <c r="C29" s="621"/>
      <c r="D29" s="621"/>
      <c r="E29" s="621"/>
      <c r="F29" s="621"/>
      <c r="G29" s="621"/>
      <c r="H29" s="621"/>
      <c r="I29" s="621"/>
      <c r="J29" s="621"/>
      <c r="K29" s="621"/>
      <c r="L29" s="621"/>
      <c r="M29" s="621"/>
      <c r="N29" s="621"/>
      <c r="O29" s="621"/>
      <c r="P29" s="621"/>
      <c r="Q29" s="622"/>
      <c r="R29" s="623">
        <v>1130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395522</v>
      </c>
      <c r="CS29" s="655"/>
      <c r="CT29" s="655"/>
      <c r="CU29" s="655"/>
      <c r="CV29" s="655"/>
      <c r="CW29" s="655"/>
      <c r="CX29" s="655"/>
      <c r="CY29" s="656"/>
      <c r="CZ29" s="657">
        <v>9.1</v>
      </c>
      <c r="DA29" s="658"/>
      <c r="DB29" s="658"/>
      <c r="DC29" s="659"/>
      <c r="DD29" s="632">
        <v>376430</v>
      </c>
      <c r="DE29" s="655"/>
      <c r="DF29" s="655"/>
      <c r="DG29" s="655"/>
      <c r="DH29" s="655"/>
      <c r="DI29" s="655"/>
      <c r="DJ29" s="655"/>
      <c r="DK29" s="656"/>
      <c r="DL29" s="632">
        <v>376430</v>
      </c>
      <c r="DM29" s="655"/>
      <c r="DN29" s="655"/>
      <c r="DO29" s="655"/>
      <c r="DP29" s="655"/>
      <c r="DQ29" s="655"/>
      <c r="DR29" s="655"/>
      <c r="DS29" s="655"/>
      <c r="DT29" s="655"/>
      <c r="DU29" s="655"/>
      <c r="DV29" s="656"/>
      <c r="DW29" s="628">
        <v>11.8</v>
      </c>
      <c r="DX29" s="649"/>
      <c r="DY29" s="649"/>
      <c r="DZ29" s="649"/>
      <c r="EA29" s="649"/>
      <c r="EB29" s="649"/>
      <c r="EC29" s="650"/>
    </row>
    <row r="30" spans="2:133" ht="11.25" customHeight="1" x14ac:dyDescent="0.15">
      <c r="B30" s="620" t="s">
        <v>286</v>
      </c>
      <c r="C30" s="621"/>
      <c r="D30" s="621"/>
      <c r="E30" s="621"/>
      <c r="F30" s="621"/>
      <c r="G30" s="621"/>
      <c r="H30" s="621"/>
      <c r="I30" s="621"/>
      <c r="J30" s="621"/>
      <c r="K30" s="621"/>
      <c r="L30" s="621"/>
      <c r="M30" s="621"/>
      <c r="N30" s="621"/>
      <c r="O30" s="621"/>
      <c r="P30" s="621"/>
      <c r="Q30" s="622"/>
      <c r="R30" s="623">
        <v>236100</v>
      </c>
      <c r="S30" s="624"/>
      <c r="T30" s="624"/>
      <c r="U30" s="624"/>
      <c r="V30" s="624"/>
      <c r="W30" s="624"/>
      <c r="X30" s="624"/>
      <c r="Y30" s="625"/>
      <c r="Z30" s="626">
        <v>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95.4</v>
      </c>
      <c r="BN30" s="682"/>
      <c r="BO30" s="682"/>
      <c r="BP30" s="682"/>
      <c r="BQ30" s="683"/>
      <c r="BR30" s="681">
        <v>99.3</v>
      </c>
      <c r="BS30" s="682"/>
      <c r="BT30" s="682"/>
      <c r="BU30" s="682"/>
      <c r="BV30" s="682"/>
      <c r="BW30" s="682"/>
      <c r="BX30" s="618">
        <v>95.7</v>
      </c>
      <c r="BY30" s="682"/>
      <c r="BZ30" s="682"/>
      <c r="CA30" s="682"/>
      <c r="CB30" s="683"/>
      <c r="CD30" s="686"/>
      <c r="CE30" s="687"/>
      <c r="CF30" s="637" t="s">
        <v>289</v>
      </c>
      <c r="CG30" s="638"/>
      <c r="CH30" s="638"/>
      <c r="CI30" s="638"/>
      <c r="CJ30" s="638"/>
      <c r="CK30" s="638"/>
      <c r="CL30" s="638"/>
      <c r="CM30" s="638"/>
      <c r="CN30" s="638"/>
      <c r="CO30" s="638"/>
      <c r="CP30" s="638"/>
      <c r="CQ30" s="639"/>
      <c r="CR30" s="623">
        <v>354289</v>
      </c>
      <c r="CS30" s="624"/>
      <c r="CT30" s="624"/>
      <c r="CU30" s="624"/>
      <c r="CV30" s="624"/>
      <c r="CW30" s="624"/>
      <c r="CX30" s="624"/>
      <c r="CY30" s="625"/>
      <c r="CZ30" s="657">
        <v>8.1</v>
      </c>
      <c r="DA30" s="658"/>
      <c r="DB30" s="658"/>
      <c r="DC30" s="659"/>
      <c r="DD30" s="632">
        <v>335197</v>
      </c>
      <c r="DE30" s="624"/>
      <c r="DF30" s="624"/>
      <c r="DG30" s="624"/>
      <c r="DH30" s="624"/>
      <c r="DI30" s="624"/>
      <c r="DJ30" s="624"/>
      <c r="DK30" s="625"/>
      <c r="DL30" s="632">
        <v>335197</v>
      </c>
      <c r="DM30" s="624"/>
      <c r="DN30" s="624"/>
      <c r="DO30" s="624"/>
      <c r="DP30" s="624"/>
      <c r="DQ30" s="624"/>
      <c r="DR30" s="624"/>
      <c r="DS30" s="624"/>
      <c r="DT30" s="624"/>
      <c r="DU30" s="624"/>
      <c r="DV30" s="625"/>
      <c r="DW30" s="628">
        <v>10.6</v>
      </c>
      <c r="DX30" s="649"/>
      <c r="DY30" s="649"/>
      <c r="DZ30" s="649"/>
      <c r="EA30" s="649"/>
      <c r="EB30" s="649"/>
      <c r="EC30" s="650"/>
    </row>
    <row r="31" spans="2:133" ht="11.25" customHeight="1" x14ac:dyDescent="0.15">
      <c r="B31" s="620" t="s">
        <v>290</v>
      </c>
      <c r="C31" s="621"/>
      <c r="D31" s="621"/>
      <c r="E31" s="621"/>
      <c r="F31" s="621"/>
      <c r="G31" s="621"/>
      <c r="H31" s="621"/>
      <c r="I31" s="621"/>
      <c r="J31" s="621"/>
      <c r="K31" s="621"/>
      <c r="L31" s="621"/>
      <c r="M31" s="621"/>
      <c r="N31" s="621"/>
      <c r="O31" s="621"/>
      <c r="P31" s="621"/>
      <c r="Q31" s="622"/>
      <c r="R31" s="623">
        <v>109614</v>
      </c>
      <c r="S31" s="624"/>
      <c r="T31" s="624"/>
      <c r="U31" s="624"/>
      <c r="V31" s="624"/>
      <c r="W31" s="624"/>
      <c r="X31" s="624"/>
      <c r="Y31" s="625"/>
      <c r="Z31" s="626">
        <v>2.2999999999999998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97.4</v>
      </c>
      <c r="BN31" s="679"/>
      <c r="BO31" s="679"/>
      <c r="BP31" s="679"/>
      <c r="BQ31" s="680"/>
      <c r="BR31" s="678">
        <v>99.3</v>
      </c>
      <c r="BS31" s="655"/>
      <c r="BT31" s="655"/>
      <c r="BU31" s="655"/>
      <c r="BV31" s="655"/>
      <c r="BW31" s="655"/>
      <c r="BX31" s="629">
        <v>97.7</v>
      </c>
      <c r="BY31" s="679"/>
      <c r="BZ31" s="679"/>
      <c r="CA31" s="679"/>
      <c r="CB31" s="680"/>
      <c r="CD31" s="686"/>
      <c r="CE31" s="687"/>
      <c r="CF31" s="637" t="s">
        <v>293</v>
      </c>
      <c r="CG31" s="638"/>
      <c r="CH31" s="638"/>
      <c r="CI31" s="638"/>
      <c r="CJ31" s="638"/>
      <c r="CK31" s="638"/>
      <c r="CL31" s="638"/>
      <c r="CM31" s="638"/>
      <c r="CN31" s="638"/>
      <c r="CO31" s="638"/>
      <c r="CP31" s="638"/>
      <c r="CQ31" s="639"/>
      <c r="CR31" s="623">
        <v>41233</v>
      </c>
      <c r="CS31" s="655"/>
      <c r="CT31" s="655"/>
      <c r="CU31" s="655"/>
      <c r="CV31" s="655"/>
      <c r="CW31" s="655"/>
      <c r="CX31" s="655"/>
      <c r="CY31" s="656"/>
      <c r="CZ31" s="657">
        <v>0.9</v>
      </c>
      <c r="DA31" s="658"/>
      <c r="DB31" s="658"/>
      <c r="DC31" s="659"/>
      <c r="DD31" s="632">
        <v>41233</v>
      </c>
      <c r="DE31" s="655"/>
      <c r="DF31" s="655"/>
      <c r="DG31" s="655"/>
      <c r="DH31" s="655"/>
      <c r="DI31" s="655"/>
      <c r="DJ31" s="655"/>
      <c r="DK31" s="656"/>
      <c r="DL31" s="632">
        <v>41233</v>
      </c>
      <c r="DM31" s="655"/>
      <c r="DN31" s="655"/>
      <c r="DO31" s="655"/>
      <c r="DP31" s="655"/>
      <c r="DQ31" s="655"/>
      <c r="DR31" s="655"/>
      <c r="DS31" s="655"/>
      <c r="DT31" s="655"/>
      <c r="DU31" s="655"/>
      <c r="DV31" s="656"/>
      <c r="DW31" s="628">
        <v>1.3</v>
      </c>
      <c r="DX31" s="649"/>
      <c r="DY31" s="649"/>
      <c r="DZ31" s="649"/>
      <c r="EA31" s="649"/>
      <c r="EB31" s="649"/>
      <c r="EC31" s="650"/>
    </row>
    <row r="32" spans="2:133" ht="11.25" customHeight="1" x14ac:dyDescent="0.15">
      <c r="B32" s="620" t="s">
        <v>294</v>
      </c>
      <c r="C32" s="621"/>
      <c r="D32" s="621"/>
      <c r="E32" s="621"/>
      <c r="F32" s="621"/>
      <c r="G32" s="621"/>
      <c r="H32" s="621"/>
      <c r="I32" s="621"/>
      <c r="J32" s="621"/>
      <c r="K32" s="621"/>
      <c r="L32" s="621"/>
      <c r="M32" s="621"/>
      <c r="N32" s="621"/>
      <c r="O32" s="621"/>
      <c r="P32" s="621"/>
      <c r="Q32" s="622"/>
      <c r="R32" s="623">
        <v>100535</v>
      </c>
      <c r="S32" s="624"/>
      <c r="T32" s="624"/>
      <c r="U32" s="624"/>
      <c r="V32" s="624"/>
      <c r="W32" s="624"/>
      <c r="X32" s="624"/>
      <c r="Y32" s="625"/>
      <c r="Z32" s="626">
        <v>2.1</v>
      </c>
      <c r="AA32" s="626"/>
      <c r="AB32" s="626"/>
      <c r="AC32" s="626"/>
      <c r="AD32" s="627">
        <v>92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94.2</v>
      </c>
      <c r="BN32" s="691"/>
      <c r="BO32" s="691"/>
      <c r="BP32" s="691"/>
      <c r="BQ32" s="693"/>
      <c r="BR32" s="690">
        <v>99.3</v>
      </c>
      <c r="BS32" s="691"/>
      <c r="BT32" s="691"/>
      <c r="BU32" s="691"/>
      <c r="BV32" s="691"/>
      <c r="BW32" s="691"/>
      <c r="BX32" s="692">
        <v>94.7</v>
      </c>
      <c r="BY32" s="691"/>
      <c r="BZ32" s="691"/>
      <c r="CA32" s="691"/>
      <c r="CB32" s="693"/>
      <c r="CD32" s="688"/>
      <c r="CE32" s="689"/>
      <c r="CF32" s="637" t="s">
        <v>296</v>
      </c>
      <c r="CG32" s="638"/>
      <c r="CH32" s="638"/>
      <c r="CI32" s="638"/>
      <c r="CJ32" s="638"/>
      <c r="CK32" s="638"/>
      <c r="CL32" s="638"/>
      <c r="CM32" s="638"/>
      <c r="CN32" s="638"/>
      <c r="CO32" s="638"/>
      <c r="CP32" s="638"/>
      <c r="CQ32" s="639"/>
      <c r="CR32" s="623">
        <v>6</v>
      </c>
      <c r="CS32" s="624"/>
      <c r="CT32" s="624"/>
      <c r="CU32" s="624"/>
      <c r="CV32" s="624"/>
      <c r="CW32" s="624"/>
      <c r="CX32" s="624"/>
      <c r="CY32" s="625"/>
      <c r="CZ32" s="657">
        <v>0</v>
      </c>
      <c r="DA32" s="658"/>
      <c r="DB32" s="658"/>
      <c r="DC32" s="659"/>
      <c r="DD32" s="632">
        <v>6</v>
      </c>
      <c r="DE32" s="624"/>
      <c r="DF32" s="624"/>
      <c r="DG32" s="624"/>
      <c r="DH32" s="624"/>
      <c r="DI32" s="624"/>
      <c r="DJ32" s="624"/>
      <c r="DK32" s="625"/>
      <c r="DL32" s="632">
        <v>6</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297</v>
      </c>
      <c r="C33" s="621"/>
      <c r="D33" s="621"/>
      <c r="E33" s="621"/>
      <c r="F33" s="621"/>
      <c r="G33" s="621"/>
      <c r="H33" s="621"/>
      <c r="I33" s="621"/>
      <c r="J33" s="621"/>
      <c r="K33" s="621"/>
      <c r="L33" s="621"/>
      <c r="M33" s="621"/>
      <c r="N33" s="621"/>
      <c r="O33" s="621"/>
      <c r="P33" s="621"/>
      <c r="Q33" s="622"/>
      <c r="R33" s="623">
        <v>399928</v>
      </c>
      <c r="S33" s="624"/>
      <c r="T33" s="624"/>
      <c r="U33" s="624"/>
      <c r="V33" s="624"/>
      <c r="W33" s="624"/>
      <c r="X33" s="624"/>
      <c r="Y33" s="625"/>
      <c r="Z33" s="626">
        <v>8.5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2104993</v>
      </c>
      <c r="CS33" s="655"/>
      <c r="CT33" s="655"/>
      <c r="CU33" s="655"/>
      <c r="CV33" s="655"/>
      <c r="CW33" s="655"/>
      <c r="CX33" s="655"/>
      <c r="CY33" s="656"/>
      <c r="CZ33" s="657">
        <v>48.3</v>
      </c>
      <c r="DA33" s="658"/>
      <c r="DB33" s="658"/>
      <c r="DC33" s="659"/>
      <c r="DD33" s="632">
        <v>1647981</v>
      </c>
      <c r="DE33" s="655"/>
      <c r="DF33" s="655"/>
      <c r="DG33" s="655"/>
      <c r="DH33" s="655"/>
      <c r="DI33" s="655"/>
      <c r="DJ33" s="655"/>
      <c r="DK33" s="656"/>
      <c r="DL33" s="632">
        <v>1260318</v>
      </c>
      <c r="DM33" s="655"/>
      <c r="DN33" s="655"/>
      <c r="DO33" s="655"/>
      <c r="DP33" s="655"/>
      <c r="DQ33" s="655"/>
      <c r="DR33" s="655"/>
      <c r="DS33" s="655"/>
      <c r="DT33" s="655"/>
      <c r="DU33" s="655"/>
      <c r="DV33" s="656"/>
      <c r="DW33" s="628">
        <v>39.700000000000003</v>
      </c>
      <c r="DX33" s="649"/>
      <c r="DY33" s="649"/>
      <c r="DZ33" s="649"/>
      <c r="EA33" s="649"/>
      <c r="EB33" s="649"/>
      <c r="EC33" s="650"/>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596083</v>
      </c>
      <c r="CS34" s="624"/>
      <c r="CT34" s="624"/>
      <c r="CU34" s="624"/>
      <c r="CV34" s="624"/>
      <c r="CW34" s="624"/>
      <c r="CX34" s="624"/>
      <c r="CY34" s="625"/>
      <c r="CZ34" s="657">
        <v>13.7</v>
      </c>
      <c r="DA34" s="658"/>
      <c r="DB34" s="658"/>
      <c r="DC34" s="659"/>
      <c r="DD34" s="632">
        <v>456171</v>
      </c>
      <c r="DE34" s="624"/>
      <c r="DF34" s="624"/>
      <c r="DG34" s="624"/>
      <c r="DH34" s="624"/>
      <c r="DI34" s="624"/>
      <c r="DJ34" s="624"/>
      <c r="DK34" s="625"/>
      <c r="DL34" s="632">
        <v>335301</v>
      </c>
      <c r="DM34" s="624"/>
      <c r="DN34" s="624"/>
      <c r="DO34" s="624"/>
      <c r="DP34" s="624"/>
      <c r="DQ34" s="624"/>
      <c r="DR34" s="624"/>
      <c r="DS34" s="624"/>
      <c r="DT34" s="624"/>
      <c r="DU34" s="624"/>
      <c r="DV34" s="625"/>
      <c r="DW34" s="628">
        <v>10.6</v>
      </c>
      <c r="DX34" s="649"/>
      <c r="DY34" s="649"/>
      <c r="DZ34" s="649"/>
      <c r="EA34" s="649"/>
      <c r="EB34" s="649"/>
      <c r="EC34" s="650"/>
    </row>
    <row r="35" spans="2:133" ht="11.25" customHeight="1" x14ac:dyDescent="0.15">
      <c r="B35" s="620" t="s">
        <v>303</v>
      </c>
      <c r="C35" s="621"/>
      <c r="D35" s="621"/>
      <c r="E35" s="621"/>
      <c r="F35" s="621"/>
      <c r="G35" s="621"/>
      <c r="H35" s="621"/>
      <c r="I35" s="621"/>
      <c r="J35" s="621"/>
      <c r="K35" s="621"/>
      <c r="L35" s="621"/>
      <c r="M35" s="621"/>
      <c r="N35" s="621"/>
      <c r="O35" s="621"/>
      <c r="P35" s="621"/>
      <c r="Q35" s="622"/>
      <c r="R35" s="623">
        <v>193928</v>
      </c>
      <c r="S35" s="624"/>
      <c r="T35" s="624"/>
      <c r="U35" s="624"/>
      <c r="V35" s="624"/>
      <c r="W35" s="624"/>
      <c r="X35" s="624"/>
      <c r="Y35" s="625"/>
      <c r="Z35" s="626">
        <v>4.0999999999999996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446286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66975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128927</v>
      </c>
      <c r="CS35" s="655"/>
      <c r="CT35" s="655"/>
      <c r="CU35" s="655"/>
      <c r="CV35" s="655"/>
      <c r="CW35" s="655"/>
      <c r="CX35" s="655"/>
      <c r="CY35" s="656"/>
      <c r="CZ35" s="657">
        <v>3</v>
      </c>
      <c r="DA35" s="658"/>
      <c r="DB35" s="658"/>
      <c r="DC35" s="659"/>
      <c r="DD35" s="632">
        <v>81929</v>
      </c>
      <c r="DE35" s="655"/>
      <c r="DF35" s="655"/>
      <c r="DG35" s="655"/>
      <c r="DH35" s="655"/>
      <c r="DI35" s="655"/>
      <c r="DJ35" s="655"/>
      <c r="DK35" s="656"/>
      <c r="DL35" s="632">
        <v>68781</v>
      </c>
      <c r="DM35" s="655"/>
      <c r="DN35" s="655"/>
      <c r="DO35" s="655"/>
      <c r="DP35" s="655"/>
      <c r="DQ35" s="655"/>
      <c r="DR35" s="655"/>
      <c r="DS35" s="655"/>
      <c r="DT35" s="655"/>
      <c r="DU35" s="655"/>
      <c r="DV35" s="656"/>
      <c r="DW35" s="628">
        <v>2.2000000000000002</v>
      </c>
      <c r="DX35" s="649"/>
      <c r="DY35" s="649"/>
      <c r="DZ35" s="649"/>
      <c r="EA35" s="649"/>
      <c r="EB35" s="649"/>
      <c r="EC35" s="650"/>
    </row>
    <row r="36" spans="2:133" ht="11.25" customHeight="1" x14ac:dyDescent="0.15">
      <c r="B36" s="666" t="s">
        <v>307</v>
      </c>
      <c r="C36" s="667"/>
      <c r="D36" s="667"/>
      <c r="E36" s="667"/>
      <c r="F36" s="667"/>
      <c r="G36" s="667"/>
      <c r="H36" s="667"/>
      <c r="I36" s="667"/>
      <c r="J36" s="667"/>
      <c r="K36" s="667"/>
      <c r="L36" s="667"/>
      <c r="M36" s="667"/>
      <c r="N36" s="667"/>
      <c r="O36" s="667"/>
      <c r="P36" s="667"/>
      <c r="Q36" s="668"/>
      <c r="R36" s="695">
        <v>4713805</v>
      </c>
      <c r="S36" s="696"/>
      <c r="T36" s="696"/>
      <c r="U36" s="696"/>
      <c r="V36" s="696"/>
      <c r="W36" s="696"/>
      <c r="X36" s="696"/>
      <c r="Y36" s="697"/>
      <c r="Z36" s="698">
        <v>100</v>
      </c>
      <c r="AA36" s="698"/>
      <c r="AB36" s="698"/>
      <c r="AC36" s="698"/>
      <c r="AD36" s="699">
        <v>2982903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100690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-1611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782806</v>
      </c>
      <c r="CS36" s="624"/>
      <c r="CT36" s="624"/>
      <c r="CU36" s="624"/>
      <c r="CV36" s="624"/>
      <c r="CW36" s="624"/>
      <c r="CX36" s="624"/>
      <c r="CY36" s="625"/>
      <c r="CZ36" s="657">
        <v>18</v>
      </c>
      <c r="DA36" s="658"/>
      <c r="DB36" s="658"/>
      <c r="DC36" s="659"/>
      <c r="DD36" s="632">
        <v>640537</v>
      </c>
      <c r="DE36" s="624"/>
      <c r="DF36" s="624"/>
      <c r="DG36" s="624"/>
      <c r="DH36" s="624"/>
      <c r="DI36" s="624"/>
      <c r="DJ36" s="624"/>
      <c r="DK36" s="625"/>
      <c r="DL36" s="632">
        <v>533714</v>
      </c>
      <c r="DM36" s="624"/>
      <c r="DN36" s="624"/>
      <c r="DO36" s="624"/>
      <c r="DP36" s="624"/>
      <c r="DQ36" s="624"/>
      <c r="DR36" s="624"/>
      <c r="DS36" s="624"/>
      <c r="DT36" s="624"/>
      <c r="DU36" s="624"/>
      <c r="DV36" s="625"/>
      <c r="DW36" s="628">
        <v>16.8</v>
      </c>
      <c r="DX36" s="649"/>
      <c r="DY36" s="649"/>
      <c r="DZ36" s="649"/>
      <c r="EA36" s="649"/>
      <c r="EB36" s="649"/>
      <c r="EC36" s="650"/>
    </row>
    <row r="37" spans="2:133" ht="11.25" customHeight="1" x14ac:dyDescent="0.15">
      <c r="AQ37" s="702" t="s">
        <v>311</v>
      </c>
      <c r="AR37" s="703"/>
      <c r="AS37" s="703"/>
      <c r="AT37" s="703"/>
      <c r="AU37" s="703"/>
      <c r="AV37" s="703"/>
      <c r="AW37" s="703"/>
      <c r="AX37" s="703"/>
      <c r="AY37" s="704"/>
      <c r="AZ37" s="623">
        <v>19679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999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481271</v>
      </c>
      <c r="CS37" s="655"/>
      <c r="CT37" s="655"/>
      <c r="CU37" s="655"/>
      <c r="CV37" s="655"/>
      <c r="CW37" s="655"/>
      <c r="CX37" s="655"/>
      <c r="CY37" s="656"/>
      <c r="CZ37" s="657">
        <v>11</v>
      </c>
      <c r="DA37" s="658"/>
      <c r="DB37" s="658"/>
      <c r="DC37" s="659"/>
      <c r="DD37" s="632">
        <v>406771</v>
      </c>
      <c r="DE37" s="655"/>
      <c r="DF37" s="655"/>
      <c r="DG37" s="655"/>
      <c r="DH37" s="655"/>
      <c r="DI37" s="655"/>
      <c r="DJ37" s="655"/>
      <c r="DK37" s="656"/>
      <c r="DL37" s="632">
        <v>402665</v>
      </c>
      <c r="DM37" s="655"/>
      <c r="DN37" s="655"/>
      <c r="DO37" s="655"/>
      <c r="DP37" s="655"/>
      <c r="DQ37" s="655"/>
      <c r="DR37" s="655"/>
      <c r="DS37" s="655"/>
      <c r="DT37" s="655"/>
      <c r="DU37" s="655"/>
      <c r="DV37" s="656"/>
      <c r="DW37" s="628">
        <v>12.7</v>
      </c>
      <c r="DX37" s="649"/>
      <c r="DY37" s="649"/>
      <c r="DZ37" s="649"/>
      <c r="EA37" s="649"/>
      <c r="EB37" s="649"/>
      <c r="EC37" s="650"/>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1712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446286</v>
      </c>
      <c r="CS38" s="624"/>
      <c r="CT38" s="624"/>
      <c r="CU38" s="624"/>
      <c r="CV38" s="624"/>
      <c r="CW38" s="624"/>
      <c r="CX38" s="624"/>
      <c r="CY38" s="625"/>
      <c r="CZ38" s="657">
        <v>10.199999999999999</v>
      </c>
      <c r="DA38" s="658"/>
      <c r="DB38" s="658"/>
      <c r="DC38" s="659"/>
      <c r="DD38" s="632">
        <v>389344</v>
      </c>
      <c r="DE38" s="624"/>
      <c r="DF38" s="624"/>
      <c r="DG38" s="624"/>
      <c r="DH38" s="624"/>
      <c r="DI38" s="624"/>
      <c r="DJ38" s="624"/>
      <c r="DK38" s="625"/>
      <c r="DL38" s="632">
        <v>322522</v>
      </c>
      <c r="DM38" s="624"/>
      <c r="DN38" s="624"/>
      <c r="DO38" s="624"/>
      <c r="DP38" s="624"/>
      <c r="DQ38" s="624"/>
      <c r="DR38" s="624"/>
      <c r="DS38" s="624"/>
      <c r="DT38" s="624"/>
      <c r="DU38" s="624"/>
      <c r="DV38" s="625"/>
      <c r="DW38" s="628">
        <v>10.199999999999999</v>
      </c>
      <c r="DX38" s="649"/>
      <c r="DY38" s="649"/>
      <c r="DZ38" s="649"/>
      <c r="EA38" s="649"/>
      <c r="EB38" s="649"/>
      <c r="EC38" s="650"/>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116891</v>
      </c>
      <c r="CS39" s="655"/>
      <c r="CT39" s="655"/>
      <c r="CU39" s="655"/>
      <c r="CV39" s="655"/>
      <c r="CW39" s="655"/>
      <c r="CX39" s="655"/>
      <c r="CY39" s="656"/>
      <c r="CZ39" s="657">
        <v>2.7</v>
      </c>
      <c r="DA39" s="658"/>
      <c r="DB39" s="658"/>
      <c r="DC39" s="659"/>
      <c r="DD39" s="632">
        <v>80000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82516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34000</v>
      </c>
      <c r="CS40" s="624"/>
      <c r="CT40" s="624"/>
      <c r="CU40" s="624"/>
      <c r="CV40" s="624"/>
      <c r="CW40" s="624"/>
      <c r="CX40" s="624"/>
      <c r="CY40" s="625"/>
      <c r="CZ40" s="657">
        <v>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243401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714482</v>
      </c>
      <c r="CS42" s="624"/>
      <c r="CT42" s="624"/>
      <c r="CU42" s="624"/>
      <c r="CV42" s="624"/>
      <c r="CW42" s="624"/>
      <c r="CX42" s="624"/>
      <c r="CY42" s="625"/>
      <c r="CZ42" s="657">
        <v>16.399999999999999</v>
      </c>
      <c r="DA42" s="706"/>
      <c r="DB42" s="706"/>
      <c r="DC42" s="707"/>
      <c r="DD42" s="632">
        <v>399027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16564</v>
      </c>
      <c r="CS43" s="655"/>
      <c r="CT43" s="655"/>
      <c r="CU43" s="655"/>
      <c r="CV43" s="655"/>
      <c r="CW43" s="655"/>
      <c r="CX43" s="655"/>
      <c r="CY43" s="656"/>
      <c r="CZ43" s="657">
        <v>0.4</v>
      </c>
      <c r="DA43" s="658"/>
      <c r="DB43" s="658"/>
      <c r="DC43" s="659"/>
      <c r="DD43" s="632">
        <v>16564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688846</v>
      </c>
      <c r="CS44" s="624"/>
      <c r="CT44" s="624"/>
      <c r="CU44" s="624"/>
      <c r="CV44" s="624"/>
      <c r="CW44" s="624"/>
      <c r="CX44" s="624"/>
      <c r="CY44" s="625"/>
      <c r="CZ44" s="657">
        <v>15.8</v>
      </c>
      <c r="DA44" s="706"/>
      <c r="DB44" s="706"/>
      <c r="DC44" s="707"/>
      <c r="DD44" s="632">
        <v>390065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263600</v>
      </c>
      <c r="CS45" s="655"/>
      <c r="CT45" s="655"/>
      <c r="CU45" s="655"/>
      <c r="CV45" s="655"/>
      <c r="CW45" s="655"/>
      <c r="CX45" s="655"/>
      <c r="CY45" s="656"/>
      <c r="CZ45" s="657">
        <v>6.1</v>
      </c>
      <c r="DA45" s="658"/>
      <c r="DB45" s="658"/>
      <c r="DC45" s="659"/>
      <c r="DD45" s="632">
        <v>31258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411426</v>
      </c>
      <c r="CS46" s="624"/>
      <c r="CT46" s="624"/>
      <c r="CU46" s="624"/>
      <c r="CV46" s="624"/>
      <c r="CW46" s="624"/>
      <c r="CX46" s="624"/>
      <c r="CY46" s="625"/>
      <c r="CZ46" s="657">
        <v>9.4</v>
      </c>
      <c r="DA46" s="706"/>
      <c r="DB46" s="706"/>
      <c r="DC46" s="707"/>
      <c r="DD46" s="632">
        <v>356537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25636</v>
      </c>
      <c r="CS47" s="655"/>
      <c r="CT47" s="655"/>
      <c r="CU47" s="655"/>
      <c r="CV47" s="655"/>
      <c r="CW47" s="655"/>
      <c r="CX47" s="655"/>
      <c r="CY47" s="656"/>
      <c r="CZ47" s="657">
        <v>0.6</v>
      </c>
      <c r="DA47" s="658"/>
      <c r="DB47" s="658"/>
      <c r="DC47" s="659"/>
      <c r="DD47" s="632">
        <v>8962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4355926</v>
      </c>
      <c r="CS49" s="691"/>
      <c r="CT49" s="691"/>
      <c r="CU49" s="691"/>
      <c r="CV49" s="691"/>
      <c r="CW49" s="691"/>
      <c r="CX49" s="691"/>
      <c r="CY49" s="718"/>
      <c r="CZ49" s="719">
        <v>100</v>
      </c>
      <c r="DA49" s="720"/>
      <c r="DB49" s="720"/>
      <c r="DC49" s="721"/>
      <c r="DD49" s="722">
        <v>3349978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4714</v>
      </c>
      <c r="R7" s="753"/>
      <c r="S7" s="753"/>
      <c r="T7" s="753"/>
      <c r="U7" s="753"/>
      <c r="V7" s="753">
        <v>4356</v>
      </c>
      <c r="W7" s="753"/>
      <c r="X7" s="753"/>
      <c r="Y7" s="753"/>
      <c r="Z7" s="753"/>
      <c r="AA7" s="753">
        <v>358</v>
      </c>
      <c r="AB7" s="753"/>
      <c r="AC7" s="753"/>
      <c r="AD7" s="753"/>
      <c r="AE7" s="754"/>
      <c r="AF7" s="755">
        <v>341</v>
      </c>
      <c r="AG7" s="756"/>
      <c r="AH7" s="756"/>
      <c r="AI7" s="756"/>
      <c r="AJ7" s="757"/>
      <c r="AK7" s="792"/>
      <c r="AL7" s="793"/>
      <c r="AM7" s="793"/>
      <c r="AN7" s="793"/>
      <c r="AO7" s="793"/>
      <c r="AP7" s="793">
        <v>4002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3</v>
      </c>
      <c r="CI7" s="790"/>
      <c r="CJ7" s="790"/>
      <c r="CK7" s="790"/>
      <c r="CL7" s="791"/>
      <c r="CM7" s="789">
        <v>74</v>
      </c>
      <c r="CN7" s="790"/>
      <c r="CO7" s="790"/>
      <c r="CP7" s="790"/>
      <c r="CQ7" s="791"/>
      <c r="CR7" s="789">
        <v>40</v>
      </c>
      <c r="CS7" s="790"/>
      <c r="CT7" s="790"/>
      <c r="CU7" s="790"/>
      <c r="CV7" s="791"/>
      <c r="CW7" s="789">
        <v>18</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t="s">
        <v>108</v>
      </c>
      <c r="R8" s="777"/>
      <c r="S8" s="777"/>
      <c r="T8" s="777"/>
      <c r="U8" s="777"/>
      <c r="V8" s="777" t="s">
        <v>108</v>
      </c>
      <c r="W8" s="777"/>
      <c r="X8" s="777"/>
      <c r="Y8" s="777"/>
      <c r="Z8" s="777"/>
      <c r="AA8" s="777" t="s">
        <v>108</v>
      </c>
      <c r="AB8" s="777"/>
      <c r="AC8" s="777"/>
      <c r="AD8" s="777"/>
      <c r="AE8" s="778"/>
      <c r="AF8" s="779" t="s">
        <v>108</v>
      </c>
      <c r="AG8" s="780"/>
      <c r="AH8" s="780"/>
      <c r="AI8" s="780"/>
      <c r="AJ8" s="781"/>
      <c r="AK8" s="782"/>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-7</v>
      </c>
      <c r="CI8" s="800"/>
      <c r="CJ8" s="800"/>
      <c r="CK8" s="800"/>
      <c r="CL8" s="801"/>
      <c r="CM8" s="799">
        <v>35</v>
      </c>
      <c r="CN8" s="800"/>
      <c r="CO8" s="800"/>
      <c r="CP8" s="800"/>
      <c r="CQ8" s="801"/>
      <c r="CR8" s="799">
        <v>4</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341</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1078</v>
      </c>
      <c r="R28" s="841"/>
      <c r="S28" s="841"/>
      <c r="T28" s="841"/>
      <c r="U28" s="841"/>
      <c r="V28" s="841">
        <v>1011</v>
      </c>
      <c r="W28" s="841"/>
      <c r="X28" s="841"/>
      <c r="Y28" s="841"/>
      <c r="Z28" s="841"/>
      <c r="AA28" s="841">
        <v>67</v>
      </c>
      <c r="AB28" s="841"/>
      <c r="AC28" s="841"/>
      <c r="AD28" s="841"/>
      <c r="AE28" s="842"/>
      <c r="AF28" s="843">
        <v>67</v>
      </c>
      <c r="AG28" s="841"/>
      <c r="AH28" s="841"/>
      <c r="AI28" s="841"/>
      <c r="AJ28" s="844"/>
      <c r="AK28" s="845">
        <v>83</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79</v>
      </c>
      <c r="R29" s="777"/>
      <c r="S29" s="777"/>
      <c r="T29" s="777"/>
      <c r="U29" s="777"/>
      <c r="V29" s="777">
        <v>79</v>
      </c>
      <c r="W29" s="777"/>
      <c r="X29" s="777"/>
      <c r="Y29" s="777"/>
      <c r="Z29" s="777"/>
      <c r="AA29" s="777">
        <v>0</v>
      </c>
      <c r="AB29" s="777"/>
      <c r="AC29" s="777"/>
      <c r="AD29" s="777"/>
      <c r="AE29" s="778"/>
      <c r="AF29" s="779">
        <v>0</v>
      </c>
      <c r="AG29" s="780"/>
      <c r="AH29" s="780"/>
      <c r="AI29" s="780"/>
      <c r="AJ29" s="781"/>
      <c r="AK29" s="848">
        <v>39</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801</v>
      </c>
      <c r="R30" s="777"/>
      <c r="S30" s="777"/>
      <c r="T30" s="777"/>
      <c r="U30" s="777"/>
      <c r="V30" s="777">
        <v>761</v>
      </c>
      <c r="W30" s="777"/>
      <c r="X30" s="777"/>
      <c r="Y30" s="777"/>
      <c r="Z30" s="777"/>
      <c r="AA30" s="777">
        <v>40</v>
      </c>
      <c r="AB30" s="777"/>
      <c r="AC30" s="777"/>
      <c r="AD30" s="777"/>
      <c r="AE30" s="778"/>
      <c r="AF30" s="779">
        <v>40</v>
      </c>
      <c r="AG30" s="780"/>
      <c r="AH30" s="780"/>
      <c r="AI30" s="780"/>
      <c r="AJ30" s="781"/>
      <c r="AK30" s="848">
        <v>119</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218</v>
      </c>
      <c r="R31" s="777"/>
      <c r="S31" s="777"/>
      <c r="T31" s="777"/>
      <c r="U31" s="777"/>
      <c r="V31" s="777">
        <v>216</v>
      </c>
      <c r="W31" s="777"/>
      <c r="X31" s="777"/>
      <c r="Y31" s="777"/>
      <c r="Z31" s="777"/>
      <c r="AA31" s="777">
        <v>2</v>
      </c>
      <c r="AB31" s="777"/>
      <c r="AC31" s="777"/>
      <c r="AD31" s="777"/>
      <c r="AE31" s="778"/>
      <c r="AF31" s="779">
        <v>2</v>
      </c>
      <c r="AG31" s="780"/>
      <c r="AH31" s="780"/>
      <c r="AI31" s="780"/>
      <c r="AJ31" s="781"/>
      <c r="AK31" s="848">
        <v>101</v>
      </c>
      <c r="AL31" s="849"/>
      <c r="AM31" s="849"/>
      <c r="AN31" s="849"/>
      <c r="AO31" s="849"/>
      <c r="AP31" s="849">
        <v>1488</v>
      </c>
      <c r="AQ31" s="849"/>
      <c r="AR31" s="849"/>
      <c r="AS31" s="849"/>
      <c r="AT31" s="849"/>
      <c r="AU31" s="849">
        <v>744</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27</v>
      </c>
      <c r="R32" s="777"/>
      <c r="S32" s="777"/>
      <c r="T32" s="777"/>
      <c r="U32" s="777"/>
      <c r="V32" s="777">
        <v>27</v>
      </c>
      <c r="W32" s="777"/>
      <c r="X32" s="777"/>
      <c r="Y32" s="777"/>
      <c r="Z32" s="777"/>
      <c r="AA32" s="777">
        <v>0</v>
      </c>
      <c r="AB32" s="777"/>
      <c r="AC32" s="777"/>
      <c r="AD32" s="777"/>
      <c r="AE32" s="778"/>
      <c r="AF32" s="779">
        <v>0</v>
      </c>
      <c r="AG32" s="780"/>
      <c r="AH32" s="780"/>
      <c r="AI32" s="780"/>
      <c r="AJ32" s="781"/>
      <c r="AK32" s="848">
        <v>20</v>
      </c>
      <c r="AL32" s="849"/>
      <c r="AM32" s="849"/>
      <c r="AN32" s="849"/>
      <c r="AO32" s="849"/>
      <c r="AP32" s="849">
        <v>83</v>
      </c>
      <c r="AQ32" s="849"/>
      <c r="AR32" s="849"/>
      <c r="AS32" s="849"/>
      <c r="AT32" s="849"/>
      <c r="AU32" s="849">
        <v>34</v>
      </c>
      <c r="AV32" s="849"/>
      <c r="AW32" s="849"/>
      <c r="AX32" s="849"/>
      <c r="AY32" s="849"/>
      <c r="AZ32" s="850"/>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729</v>
      </c>
      <c r="R68" s="884"/>
      <c r="S68" s="884"/>
      <c r="T68" s="884"/>
      <c r="U68" s="884"/>
      <c r="V68" s="884">
        <v>688</v>
      </c>
      <c r="W68" s="884"/>
      <c r="X68" s="884"/>
      <c r="Y68" s="884"/>
      <c r="Z68" s="884"/>
      <c r="AA68" s="884">
        <v>41</v>
      </c>
      <c r="AB68" s="884"/>
      <c r="AC68" s="884"/>
      <c r="AD68" s="884"/>
      <c r="AE68" s="884"/>
      <c r="AF68" s="884">
        <v>41</v>
      </c>
      <c r="AG68" s="884"/>
      <c r="AH68" s="884"/>
      <c r="AI68" s="884"/>
      <c r="AJ68" s="884"/>
      <c r="AK68" s="884">
        <v>0</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250943</v>
      </c>
      <c r="R69" s="849"/>
      <c r="S69" s="849"/>
      <c r="T69" s="849"/>
      <c r="U69" s="849"/>
      <c r="V69" s="849">
        <v>239378</v>
      </c>
      <c r="W69" s="849"/>
      <c r="X69" s="849"/>
      <c r="Y69" s="849"/>
      <c r="Z69" s="849"/>
      <c r="AA69" s="849">
        <v>11565</v>
      </c>
      <c r="AB69" s="849"/>
      <c r="AC69" s="849"/>
      <c r="AD69" s="849"/>
      <c r="AE69" s="849"/>
      <c r="AF69" s="849">
        <v>11565</v>
      </c>
      <c r="AG69" s="849"/>
      <c r="AH69" s="849"/>
      <c r="AI69" s="849"/>
      <c r="AJ69" s="849"/>
      <c r="AK69" s="849">
        <v>726</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c r="AG74" s="849"/>
      <c r="AH74" s="849"/>
      <c r="AI74" s="849"/>
      <c r="AJ74" s="849"/>
      <c r="AK74" s="849">
        <v>12</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1233</v>
      </c>
      <c r="R75" s="898"/>
      <c r="S75" s="898"/>
      <c r="T75" s="898"/>
      <c r="U75" s="848"/>
      <c r="V75" s="899">
        <v>1213</v>
      </c>
      <c r="W75" s="898"/>
      <c r="X75" s="898"/>
      <c r="Y75" s="898"/>
      <c r="Z75" s="848"/>
      <c r="AA75" s="899">
        <v>20</v>
      </c>
      <c r="AB75" s="898"/>
      <c r="AC75" s="898"/>
      <c r="AD75" s="898"/>
      <c r="AE75" s="848"/>
      <c r="AF75" s="899">
        <v>20</v>
      </c>
      <c r="AG75" s="898"/>
      <c r="AH75" s="898"/>
      <c r="AI75" s="898"/>
      <c r="AJ75" s="848"/>
      <c r="AK75" s="899">
        <v>5</v>
      </c>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544</v>
      </c>
      <c r="C76" s="892"/>
      <c r="D76" s="892"/>
      <c r="E76" s="892"/>
      <c r="F76" s="892"/>
      <c r="G76" s="892"/>
      <c r="H76" s="892"/>
      <c r="I76" s="892"/>
      <c r="J76" s="892"/>
      <c r="K76" s="892"/>
      <c r="L76" s="892"/>
      <c r="M76" s="892"/>
      <c r="N76" s="892"/>
      <c r="O76" s="892"/>
      <c r="P76" s="893"/>
      <c r="Q76" s="897">
        <v>6</v>
      </c>
      <c r="R76" s="898"/>
      <c r="S76" s="898"/>
      <c r="T76" s="898"/>
      <c r="U76" s="848"/>
      <c r="V76" s="899">
        <v>6</v>
      </c>
      <c r="W76" s="898"/>
      <c r="X76" s="898"/>
      <c r="Y76" s="898"/>
      <c r="Z76" s="848"/>
      <c r="AA76" s="899">
        <v>0</v>
      </c>
      <c r="AB76" s="898"/>
      <c r="AC76" s="898"/>
      <c r="AD76" s="898"/>
      <c r="AE76" s="848"/>
      <c r="AF76" s="899">
        <v>0</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545</v>
      </c>
      <c r="C77" s="892"/>
      <c r="D77" s="892"/>
      <c r="E77" s="892"/>
      <c r="F77" s="892"/>
      <c r="G77" s="892"/>
      <c r="H77" s="892"/>
      <c r="I77" s="892"/>
      <c r="J77" s="892"/>
      <c r="K77" s="892"/>
      <c r="L77" s="892"/>
      <c r="M77" s="892"/>
      <c r="N77" s="892"/>
      <c r="O77" s="892"/>
      <c r="P77" s="893"/>
      <c r="Q77" s="897">
        <v>46</v>
      </c>
      <c r="R77" s="898"/>
      <c r="S77" s="898"/>
      <c r="T77" s="898"/>
      <c r="U77" s="848"/>
      <c r="V77" s="899">
        <v>40</v>
      </c>
      <c r="W77" s="898"/>
      <c r="X77" s="898"/>
      <c r="Y77" s="898"/>
      <c r="Z77" s="848"/>
      <c r="AA77" s="899">
        <v>6</v>
      </c>
      <c r="AB77" s="898"/>
      <c r="AC77" s="898"/>
      <c r="AD77" s="898"/>
      <c r="AE77" s="848"/>
      <c r="AF77" s="899">
        <v>6</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546</v>
      </c>
      <c r="C78" s="892"/>
      <c r="D78" s="892"/>
      <c r="E78" s="892"/>
      <c r="F78" s="892"/>
      <c r="G78" s="892"/>
      <c r="H78" s="892"/>
      <c r="I78" s="892"/>
      <c r="J78" s="892"/>
      <c r="K78" s="892"/>
      <c r="L78" s="892"/>
      <c r="M78" s="892"/>
      <c r="N78" s="892"/>
      <c r="O78" s="892"/>
      <c r="P78" s="893"/>
      <c r="Q78" s="894">
        <v>4</v>
      </c>
      <c r="R78" s="849"/>
      <c r="S78" s="849"/>
      <c r="T78" s="849"/>
      <c r="U78" s="849"/>
      <c r="V78" s="849">
        <v>4</v>
      </c>
      <c r="W78" s="849"/>
      <c r="X78" s="849"/>
      <c r="Y78" s="849"/>
      <c r="Z78" s="849"/>
      <c r="AA78" s="849">
        <v>0</v>
      </c>
      <c r="AB78" s="849"/>
      <c r="AC78" s="849"/>
      <c r="AD78" s="849"/>
      <c r="AE78" s="849"/>
      <c r="AF78" s="849">
        <v>0</v>
      </c>
      <c r="AG78" s="849"/>
      <c r="AH78" s="849"/>
      <c r="AI78" s="849"/>
      <c r="AJ78" s="849"/>
      <c r="AK78" s="849">
        <v>2</v>
      </c>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547</v>
      </c>
      <c r="C79" s="892"/>
      <c r="D79" s="892"/>
      <c r="E79" s="892"/>
      <c r="F79" s="892"/>
      <c r="G79" s="892"/>
      <c r="H79" s="892"/>
      <c r="I79" s="892"/>
      <c r="J79" s="892"/>
      <c r="K79" s="892"/>
      <c r="L79" s="892"/>
      <c r="M79" s="892"/>
      <c r="N79" s="892"/>
      <c r="O79" s="892"/>
      <c r="P79" s="893"/>
      <c r="Q79" s="894">
        <v>1104</v>
      </c>
      <c r="R79" s="849"/>
      <c r="S79" s="849"/>
      <c r="T79" s="849"/>
      <c r="U79" s="849"/>
      <c r="V79" s="849">
        <v>1055</v>
      </c>
      <c r="W79" s="849"/>
      <c r="X79" s="849"/>
      <c r="Y79" s="849"/>
      <c r="Z79" s="849"/>
      <c r="AA79" s="849">
        <v>49</v>
      </c>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x14ac:dyDescent="0.15">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448983</v>
      </c>
      <c r="AB110" s="920"/>
      <c r="AC110" s="920"/>
      <c r="AD110" s="920"/>
      <c r="AE110" s="921"/>
      <c r="AF110" s="922">
        <v>428769</v>
      </c>
      <c r="AG110" s="920"/>
      <c r="AH110" s="920"/>
      <c r="AI110" s="920"/>
      <c r="AJ110" s="921"/>
      <c r="AK110" s="922">
        <v>395522</v>
      </c>
      <c r="AL110" s="920"/>
      <c r="AM110" s="920"/>
      <c r="AN110" s="920"/>
      <c r="AO110" s="921"/>
      <c r="AP110" s="923">
        <v>14.2</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3939173</v>
      </c>
      <c r="BR110" s="957"/>
      <c r="BS110" s="957"/>
      <c r="BT110" s="957"/>
      <c r="BU110" s="957"/>
      <c r="BV110" s="957">
        <v>3956273</v>
      </c>
      <c r="BW110" s="957"/>
      <c r="BX110" s="957"/>
      <c r="BY110" s="957"/>
      <c r="BZ110" s="957"/>
      <c r="CA110" s="957">
        <v>4001912</v>
      </c>
      <c r="CB110" s="957"/>
      <c r="CC110" s="957"/>
      <c r="CD110" s="957"/>
      <c r="CE110" s="957"/>
      <c r="CF110" s="971">
        <v>143.19999999999999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t="s">
        <v>402</v>
      </c>
      <c r="CB111" s="950"/>
      <c r="CC111" s="950"/>
      <c r="CD111" s="950"/>
      <c r="CE111" s="950"/>
      <c r="CF111" s="944" t="s">
        <v>402</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1159358</v>
      </c>
      <c r="BR112" s="950"/>
      <c r="BS112" s="950"/>
      <c r="BT112" s="950"/>
      <c r="BU112" s="950"/>
      <c r="BV112" s="950">
        <v>1025619</v>
      </c>
      <c r="BW112" s="950"/>
      <c r="BX112" s="950"/>
      <c r="BY112" s="950"/>
      <c r="BZ112" s="950"/>
      <c r="CA112" s="950">
        <v>1087618</v>
      </c>
      <c r="CB112" s="950"/>
      <c r="CC112" s="950"/>
      <c r="CD112" s="950"/>
      <c r="CE112" s="950"/>
      <c r="CF112" s="944">
        <v>38.9</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95664</v>
      </c>
      <c r="AB113" s="964"/>
      <c r="AC113" s="964"/>
      <c r="AD113" s="964"/>
      <c r="AE113" s="965"/>
      <c r="AF113" s="966">
        <v>98233</v>
      </c>
      <c r="AG113" s="964"/>
      <c r="AH113" s="964"/>
      <c r="AI113" s="964"/>
      <c r="AJ113" s="965"/>
      <c r="AK113" s="966">
        <v>105581</v>
      </c>
      <c r="AL113" s="964"/>
      <c r="AM113" s="964"/>
      <c r="AN113" s="964"/>
      <c r="AO113" s="965"/>
      <c r="AP113" s="967">
        <v>3.8</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10226</v>
      </c>
      <c r="AB114" s="989"/>
      <c r="AC114" s="989"/>
      <c r="AD114" s="989"/>
      <c r="AE114" s="990"/>
      <c r="AF114" s="991">
        <v>10220</v>
      </c>
      <c r="AG114" s="989"/>
      <c r="AH114" s="989"/>
      <c r="AI114" s="989"/>
      <c r="AJ114" s="990"/>
      <c r="AK114" s="991">
        <v>10231</v>
      </c>
      <c r="AL114" s="989"/>
      <c r="AM114" s="989"/>
      <c r="AN114" s="989"/>
      <c r="AO114" s="990"/>
      <c r="AP114" s="992">
        <v>0.4</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939162</v>
      </c>
      <c r="BR114" s="950"/>
      <c r="BS114" s="950"/>
      <c r="BT114" s="950"/>
      <c r="BU114" s="950"/>
      <c r="BV114" s="950">
        <v>820333</v>
      </c>
      <c r="BW114" s="950"/>
      <c r="BX114" s="950"/>
      <c r="BY114" s="950"/>
      <c r="BZ114" s="950"/>
      <c r="CA114" s="950">
        <v>758620</v>
      </c>
      <c r="CB114" s="950"/>
      <c r="CC114" s="950"/>
      <c r="CD114" s="950"/>
      <c r="CE114" s="950"/>
      <c r="CF114" s="944">
        <v>27.1</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554873</v>
      </c>
      <c r="AB117" s="996"/>
      <c r="AC117" s="996"/>
      <c r="AD117" s="996"/>
      <c r="AE117" s="997"/>
      <c r="AF117" s="995">
        <v>537222</v>
      </c>
      <c r="AG117" s="996"/>
      <c r="AH117" s="996"/>
      <c r="AI117" s="996"/>
      <c r="AJ117" s="997"/>
      <c r="AK117" s="995">
        <v>511334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6037693</v>
      </c>
      <c r="BR118" s="1016"/>
      <c r="BS118" s="1016"/>
      <c r="BT118" s="1016"/>
      <c r="BU118" s="1016"/>
      <c r="BV118" s="1016">
        <v>5802225</v>
      </c>
      <c r="BW118" s="1016"/>
      <c r="BX118" s="1016"/>
      <c r="BY118" s="1016"/>
      <c r="BZ118" s="1016"/>
      <c r="CA118" s="1016">
        <v>5848150</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3342895</v>
      </c>
      <c r="BR119" s="957"/>
      <c r="BS119" s="957"/>
      <c r="BT119" s="957"/>
      <c r="BU119" s="957"/>
      <c r="BV119" s="957">
        <v>3362539</v>
      </c>
      <c r="BW119" s="957"/>
      <c r="BX119" s="957"/>
      <c r="BY119" s="957"/>
      <c r="BZ119" s="957"/>
      <c r="CA119" s="957">
        <v>3250868</v>
      </c>
      <c r="CB119" s="957"/>
      <c r="CC119" s="957"/>
      <c r="CD119" s="957"/>
      <c r="CE119" s="957"/>
      <c r="CF119" s="971">
        <v>116.3</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124471</v>
      </c>
      <c r="BR120" s="950"/>
      <c r="BS120" s="950"/>
      <c r="BT120" s="950"/>
      <c r="BU120" s="950"/>
      <c r="BV120" s="950">
        <v>99828</v>
      </c>
      <c r="BW120" s="950"/>
      <c r="BX120" s="950"/>
      <c r="BY120" s="950"/>
      <c r="BZ120" s="950"/>
      <c r="CA120" s="950">
        <v>75109</v>
      </c>
      <c r="CB120" s="950"/>
      <c r="CC120" s="950"/>
      <c r="CD120" s="950"/>
      <c r="CE120" s="950"/>
      <c r="CF120" s="944">
        <v>2.7</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1081143</v>
      </c>
      <c r="DH120" s="957"/>
      <c r="DI120" s="957"/>
      <c r="DJ120" s="957"/>
      <c r="DK120" s="957"/>
      <c r="DL120" s="957">
        <v>954838</v>
      </c>
      <c r="DM120" s="957"/>
      <c r="DN120" s="957"/>
      <c r="DO120" s="957"/>
      <c r="DP120" s="957"/>
      <c r="DQ120" s="957">
        <v>1014775</v>
      </c>
      <c r="DR120" s="957"/>
      <c r="DS120" s="957"/>
      <c r="DT120" s="957"/>
      <c r="DU120" s="957"/>
      <c r="DV120" s="958">
        <v>36.299999999999997</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3608284</v>
      </c>
      <c r="BR121" s="1016"/>
      <c r="BS121" s="1016"/>
      <c r="BT121" s="1016"/>
      <c r="BU121" s="1016"/>
      <c r="BV121" s="1016">
        <v>3621790</v>
      </c>
      <c r="BW121" s="1016"/>
      <c r="BX121" s="1016"/>
      <c r="BY121" s="1016"/>
      <c r="BZ121" s="1016"/>
      <c r="CA121" s="1016">
        <v>3620378</v>
      </c>
      <c r="CB121" s="1016"/>
      <c r="CC121" s="1016"/>
      <c r="CD121" s="1016"/>
      <c r="CE121" s="1016"/>
      <c r="CF121" s="1054">
        <v>129.6</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78215</v>
      </c>
      <c r="DH121" s="950"/>
      <c r="DI121" s="950"/>
      <c r="DJ121" s="950"/>
      <c r="DK121" s="950"/>
      <c r="DL121" s="950">
        <v>70781</v>
      </c>
      <c r="DM121" s="950"/>
      <c r="DN121" s="950"/>
      <c r="DO121" s="950"/>
      <c r="DP121" s="950"/>
      <c r="DQ121" s="950">
        <v>72843</v>
      </c>
      <c r="DR121" s="950"/>
      <c r="DS121" s="950"/>
      <c r="DT121" s="950"/>
      <c r="DU121" s="950"/>
      <c r="DV121" s="951">
        <v>2.6</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7075650</v>
      </c>
      <c r="BR122" s="1065"/>
      <c r="BS122" s="1065"/>
      <c r="BT122" s="1065"/>
      <c r="BU122" s="1065"/>
      <c r="BV122" s="1065">
        <v>7084157</v>
      </c>
      <c r="BW122" s="1065"/>
      <c r="BX122" s="1065"/>
      <c r="BY122" s="1065"/>
      <c r="BZ122" s="1065"/>
      <c r="CA122" s="1065">
        <v>6946355</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20782</v>
      </c>
      <c r="AB128" s="1120"/>
      <c r="AC128" s="1120"/>
      <c r="AD128" s="1120"/>
      <c r="AE128" s="1121"/>
      <c r="AF128" s="1122">
        <v>19587</v>
      </c>
      <c r="AG128" s="1120"/>
      <c r="AH128" s="1120"/>
      <c r="AI128" s="1120"/>
      <c r="AJ128" s="1121"/>
      <c r="AK128" s="1122">
        <v>19092</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441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3151637</v>
      </c>
      <c r="AB129" s="989"/>
      <c r="AC129" s="989"/>
      <c r="AD129" s="989"/>
      <c r="AE129" s="990"/>
      <c r="AF129" s="991">
        <v>3084616</v>
      </c>
      <c r="AG129" s="989"/>
      <c r="AH129" s="989"/>
      <c r="AI129" s="989"/>
      <c r="AJ129" s="990"/>
      <c r="AK129" s="991">
        <v>3152586</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5.2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370965</v>
      </c>
      <c r="AB130" s="989"/>
      <c r="AC130" s="989"/>
      <c r="AD130" s="989"/>
      <c r="AE130" s="990"/>
      <c r="AF130" s="991">
        <v>378808</v>
      </c>
      <c r="AG130" s="989"/>
      <c r="AH130" s="989"/>
      <c r="AI130" s="989"/>
      <c r="AJ130" s="990"/>
      <c r="AK130" s="991">
        <v>358245</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2780672</v>
      </c>
      <c r="AB131" s="1028"/>
      <c r="AC131" s="1028"/>
      <c r="AD131" s="1028"/>
      <c r="AE131" s="1029"/>
      <c r="AF131" s="1030">
        <v>2705808</v>
      </c>
      <c r="AG131" s="1028"/>
      <c r="AH131" s="1028"/>
      <c r="AI131" s="1028"/>
      <c r="AJ131" s="1029"/>
      <c r="AK131" s="1030">
        <v>2794341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5.8664236560000003</v>
      </c>
      <c r="AB132" s="1134"/>
      <c r="AC132" s="1134"/>
      <c r="AD132" s="1134"/>
      <c r="AE132" s="1135"/>
      <c r="AF132" s="1136">
        <v>5.1307040260000001</v>
      </c>
      <c r="AG132" s="1134"/>
      <c r="AH132" s="1134"/>
      <c r="AI132" s="1134"/>
      <c r="AJ132" s="1135"/>
      <c r="AK132" s="1136">
        <v>4.7952987839999999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6.4</v>
      </c>
      <c r="AB133" s="1141"/>
      <c r="AC133" s="1141"/>
      <c r="AD133" s="1141"/>
      <c r="AE133" s="1142"/>
      <c r="AF133" s="1140">
        <v>5.7</v>
      </c>
      <c r="AG133" s="1141"/>
      <c r="AH133" s="1141"/>
      <c r="AI133" s="1141"/>
      <c r="AJ133" s="1142"/>
      <c r="AK133" s="1140">
        <v>5.2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815409</v>
      </c>
      <c r="L9" s="264">
        <v>132479</v>
      </c>
      <c r="M9" s="265">
        <v>133600</v>
      </c>
      <c r="N9" s="266">
        <v>-0.8</v>
      </c>
    </row>
    <row r="10" spans="1:16" x14ac:dyDescent="0.15">
      <c r="A10" s="248"/>
      <c r="B10" s="244"/>
      <c r="C10" s="244"/>
      <c r="D10" s="244"/>
      <c r="E10" s="244"/>
      <c r="F10" s="244"/>
      <c r="G10" s="1149" t="s">
        <v>476</v>
      </c>
      <c r="H10" s="1150"/>
      <c r="I10" s="1150"/>
      <c r="J10" s="1151"/>
      <c r="K10" s="267">
        <v>64273</v>
      </c>
      <c r="L10" s="268">
        <v>10442</v>
      </c>
      <c r="M10" s="269">
        <v>14806</v>
      </c>
      <c r="N10" s="270">
        <v>-29.5</v>
      </c>
    </row>
    <row r="11" spans="1:16" ht="13.5" customHeight="1" x14ac:dyDescent="0.15">
      <c r="A11" s="248"/>
      <c r="B11" s="244"/>
      <c r="C11" s="244"/>
      <c r="D11" s="244"/>
      <c r="E11" s="244"/>
      <c r="F11" s="244"/>
      <c r="G11" s="1149" t="s">
        <v>477</v>
      </c>
      <c r="H11" s="1150"/>
      <c r="I11" s="1150"/>
      <c r="J11" s="1151"/>
      <c r="K11" s="267">
        <v>201971</v>
      </c>
      <c r="L11" s="268">
        <v>32814</v>
      </c>
      <c r="M11" s="269">
        <v>22006</v>
      </c>
      <c r="N11" s="270">
        <v>49.1</v>
      </c>
    </row>
    <row r="12" spans="1:16" ht="13.5" customHeight="1" x14ac:dyDescent="0.15">
      <c r="A12" s="248"/>
      <c r="B12" s="244"/>
      <c r="C12" s="244"/>
      <c r="D12" s="244"/>
      <c r="E12" s="244"/>
      <c r="F12" s="244"/>
      <c r="G12" s="1149" t="s">
        <v>478</v>
      </c>
      <c r="H12" s="1150"/>
      <c r="I12" s="1150"/>
      <c r="J12" s="1151"/>
      <c r="K12" s="267" t="s">
        <v>479</v>
      </c>
      <c r="L12" s="268" t="s">
        <v>479</v>
      </c>
      <c r="M12" s="269">
        <v>3064</v>
      </c>
      <c r="N12" s="270" t="s">
        <v>479</v>
      </c>
    </row>
    <row r="13" spans="1:16" ht="13.5" customHeight="1" x14ac:dyDescent="0.15">
      <c r="A13" s="248"/>
      <c r="B13" s="244"/>
      <c r="C13" s="244"/>
      <c r="D13" s="244"/>
      <c r="E13" s="244"/>
      <c r="F13" s="244"/>
      <c r="G13" s="1149" t="s">
        <v>480</v>
      </c>
      <c r="H13" s="1150"/>
      <c r="I13" s="1150"/>
      <c r="J13" s="1151"/>
      <c r="K13" s="267" t="s">
        <v>479</v>
      </c>
      <c r="L13" s="268" t="s">
        <v>479</v>
      </c>
      <c r="M13" s="269" t="s">
        <v>479</v>
      </c>
      <c r="N13" s="270" t="s">
        <v>479</v>
      </c>
    </row>
    <row r="14" spans="1:16" ht="13.5" customHeight="1" x14ac:dyDescent="0.15">
      <c r="A14" s="248"/>
      <c r="B14" s="244"/>
      <c r="C14" s="244"/>
      <c r="D14" s="244"/>
      <c r="E14" s="244"/>
      <c r="F14" s="244"/>
      <c r="G14" s="1149" t="s">
        <v>481</v>
      </c>
      <c r="H14" s="1150"/>
      <c r="I14" s="1150"/>
      <c r="J14" s="1151"/>
      <c r="K14" s="267">
        <v>56055</v>
      </c>
      <c r="L14" s="268">
        <v>9107</v>
      </c>
      <c r="M14" s="269">
        <v>5782</v>
      </c>
      <c r="N14" s="270">
        <v>57.5</v>
      </c>
    </row>
    <row r="15" spans="1:16" ht="13.5" customHeight="1" x14ac:dyDescent="0.15">
      <c r="A15" s="248"/>
      <c r="B15" s="244"/>
      <c r="C15" s="244"/>
      <c r="D15" s="244"/>
      <c r="E15" s="244"/>
      <c r="F15" s="244"/>
      <c r="G15" s="1149" t="s">
        <v>482</v>
      </c>
      <c r="H15" s="1150"/>
      <c r="I15" s="1150"/>
      <c r="J15" s="1151"/>
      <c r="K15" s="267">
        <v>16564</v>
      </c>
      <c r="L15" s="268">
        <v>2691</v>
      </c>
      <c r="M15" s="269">
        <v>3053</v>
      </c>
      <c r="N15" s="270">
        <v>-11.9</v>
      </c>
    </row>
    <row r="16" spans="1:16" x14ac:dyDescent="0.15">
      <c r="A16" s="248"/>
      <c r="B16" s="244"/>
      <c r="C16" s="244"/>
      <c r="D16" s="244"/>
      <c r="E16" s="244"/>
      <c r="F16" s="244"/>
      <c r="G16" s="1152" t="s">
        <v>483</v>
      </c>
      <c r="H16" s="1153"/>
      <c r="I16" s="1153"/>
      <c r="J16" s="1154"/>
      <c r="K16" s="268">
        <v>-99465</v>
      </c>
      <c r="L16" s="268">
        <v>-16160</v>
      </c>
      <c r="M16" s="269">
        <v>-14525</v>
      </c>
      <c r="N16" s="270">
        <v>11.3</v>
      </c>
    </row>
    <row r="17" spans="1:16" x14ac:dyDescent="0.15">
      <c r="A17" s="248"/>
      <c r="B17" s="244"/>
      <c r="C17" s="244"/>
      <c r="D17" s="244"/>
      <c r="E17" s="244"/>
      <c r="F17" s="244"/>
      <c r="G17" s="1152" t="s">
        <v>166</v>
      </c>
      <c r="H17" s="1153"/>
      <c r="I17" s="1153"/>
      <c r="J17" s="1154"/>
      <c r="K17" s="268">
        <v>1054807</v>
      </c>
      <c r="L17" s="268">
        <v>171374</v>
      </c>
      <c r="M17" s="269">
        <v>167785</v>
      </c>
      <c r="N17" s="270">
        <v>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13.32</v>
      </c>
      <c r="L21" s="281">
        <v>15.11</v>
      </c>
      <c r="M21" s="282">
        <v>-1.79</v>
      </c>
      <c r="N21" s="249"/>
      <c r="O21" s="283"/>
      <c r="P21" s="279"/>
    </row>
    <row r="22" spans="1:16" s="284" customFormat="1" x14ac:dyDescent="0.15">
      <c r="A22" s="279"/>
      <c r="B22" s="249"/>
      <c r="C22" s="249"/>
      <c r="D22" s="249"/>
      <c r="E22" s="249"/>
      <c r="F22" s="249"/>
      <c r="G22" s="1144" t="s">
        <v>489</v>
      </c>
      <c r="H22" s="1145"/>
      <c r="I22" s="1145"/>
      <c r="J22" s="1146"/>
      <c r="K22" s="285">
        <v>97.7</v>
      </c>
      <c r="L22" s="286">
        <v>96.1</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395522</v>
      </c>
      <c r="L32" s="294">
        <v>64260</v>
      </c>
      <c r="M32" s="295">
        <v>102348</v>
      </c>
      <c r="N32" s="296">
        <v>-37.200000000000003</v>
      </c>
    </row>
    <row r="33" spans="1:16" ht="13.5" customHeight="1" x14ac:dyDescent="0.15">
      <c r="A33" s="248"/>
      <c r="B33" s="244"/>
      <c r="C33" s="244"/>
      <c r="D33" s="244"/>
      <c r="E33" s="244"/>
      <c r="F33" s="244"/>
      <c r="G33" s="1160" t="s">
        <v>494</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495</v>
      </c>
      <c r="H34" s="1161"/>
      <c r="I34" s="1161"/>
      <c r="J34" s="1162"/>
      <c r="K34" s="294" t="s">
        <v>479</v>
      </c>
      <c r="L34" s="294" t="s">
        <v>479</v>
      </c>
      <c r="M34" s="295">
        <v>242</v>
      </c>
      <c r="N34" s="296" t="s">
        <v>479</v>
      </c>
    </row>
    <row r="35" spans="1:16" ht="27" customHeight="1" x14ac:dyDescent="0.15">
      <c r="A35" s="248"/>
      <c r="B35" s="244"/>
      <c r="C35" s="244"/>
      <c r="D35" s="244"/>
      <c r="E35" s="244"/>
      <c r="F35" s="244"/>
      <c r="G35" s="1160" t="s">
        <v>496</v>
      </c>
      <c r="H35" s="1161"/>
      <c r="I35" s="1161"/>
      <c r="J35" s="1162"/>
      <c r="K35" s="294">
        <v>105581</v>
      </c>
      <c r="L35" s="294">
        <v>17154</v>
      </c>
      <c r="M35" s="295">
        <v>23122</v>
      </c>
      <c r="N35" s="296">
        <v>-25.8</v>
      </c>
    </row>
    <row r="36" spans="1:16" ht="27" customHeight="1" x14ac:dyDescent="0.15">
      <c r="A36" s="248"/>
      <c r="B36" s="244"/>
      <c r="C36" s="244"/>
      <c r="D36" s="244"/>
      <c r="E36" s="244"/>
      <c r="F36" s="244"/>
      <c r="G36" s="1160" t="s">
        <v>497</v>
      </c>
      <c r="H36" s="1161"/>
      <c r="I36" s="1161"/>
      <c r="J36" s="1162"/>
      <c r="K36" s="294">
        <v>10231</v>
      </c>
      <c r="L36" s="294">
        <v>1662</v>
      </c>
      <c r="M36" s="295">
        <v>5214</v>
      </c>
      <c r="N36" s="296">
        <v>-68.099999999999994</v>
      </c>
    </row>
    <row r="37" spans="1:16" ht="13.5" customHeight="1" x14ac:dyDescent="0.15">
      <c r="A37" s="248"/>
      <c r="B37" s="244"/>
      <c r="C37" s="244"/>
      <c r="D37" s="244"/>
      <c r="E37" s="244"/>
      <c r="F37" s="244"/>
      <c r="G37" s="1160" t="s">
        <v>498</v>
      </c>
      <c r="H37" s="1161"/>
      <c r="I37" s="1161"/>
      <c r="J37" s="1162"/>
      <c r="K37" s="294" t="s">
        <v>479</v>
      </c>
      <c r="L37" s="294" t="s">
        <v>479</v>
      </c>
      <c r="M37" s="295">
        <v>1563</v>
      </c>
      <c r="N37" s="296" t="s">
        <v>479</v>
      </c>
    </row>
    <row r="38" spans="1:16" ht="27" customHeight="1" x14ac:dyDescent="0.15">
      <c r="A38" s="248"/>
      <c r="B38" s="244"/>
      <c r="C38" s="244"/>
      <c r="D38" s="244"/>
      <c r="E38" s="244"/>
      <c r="F38" s="244"/>
      <c r="G38" s="1163" t="s">
        <v>499</v>
      </c>
      <c r="H38" s="1164"/>
      <c r="I38" s="1164"/>
      <c r="J38" s="1165"/>
      <c r="K38" s="297" t="s">
        <v>479</v>
      </c>
      <c r="L38" s="297" t="s">
        <v>479</v>
      </c>
      <c r="M38" s="298">
        <v>19</v>
      </c>
      <c r="N38" s="299" t="s">
        <v>479</v>
      </c>
      <c r="O38" s="293"/>
    </row>
    <row r="39" spans="1:16" x14ac:dyDescent="0.15">
      <c r="A39" s="248"/>
      <c r="B39" s="244"/>
      <c r="C39" s="244"/>
      <c r="D39" s="244"/>
      <c r="E39" s="244"/>
      <c r="F39" s="244"/>
      <c r="G39" s="1163" t="s">
        <v>500</v>
      </c>
      <c r="H39" s="1164"/>
      <c r="I39" s="1164"/>
      <c r="J39" s="1165"/>
      <c r="K39" s="300">
        <v>-19092</v>
      </c>
      <c r="L39" s="300">
        <v>-3102</v>
      </c>
      <c r="M39" s="301">
        <v>-4672</v>
      </c>
      <c r="N39" s="302">
        <v>-33.6</v>
      </c>
      <c r="O39" s="293"/>
    </row>
    <row r="40" spans="1:16" ht="27" customHeight="1" x14ac:dyDescent="0.15">
      <c r="A40" s="248"/>
      <c r="B40" s="244"/>
      <c r="C40" s="244"/>
      <c r="D40" s="244"/>
      <c r="E40" s="244"/>
      <c r="F40" s="244"/>
      <c r="G40" s="1160" t="s">
        <v>501</v>
      </c>
      <c r="H40" s="1161"/>
      <c r="I40" s="1161"/>
      <c r="J40" s="1162"/>
      <c r="K40" s="300">
        <v>-358245</v>
      </c>
      <c r="L40" s="300">
        <v>-58204</v>
      </c>
      <c r="M40" s="301">
        <v>-92903</v>
      </c>
      <c r="N40" s="302">
        <v>-37.299999999999997</v>
      </c>
      <c r="O40" s="293"/>
    </row>
    <row r="41" spans="1:16" x14ac:dyDescent="0.15">
      <c r="A41" s="248"/>
      <c r="B41" s="244"/>
      <c r="C41" s="244"/>
      <c r="D41" s="244"/>
      <c r="E41" s="244"/>
      <c r="F41" s="244"/>
      <c r="G41" s="1166" t="s">
        <v>277</v>
      </c>
      <c r="H41" s="1167"/>
      <c r="I41" s="1167"/>
      <c r="J41" s="1168"/>
      <c r="K41" s="294">
        <v>133997</v>
      </c>
      <c r="L41" s="300">
        <v>21770</v>
      </c>
      <c r="M41" s="301">
        <v>34934</v>
      </c>
      <c r="N41" s="302">
        <v>-37.700000000000003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635887</v>
      </c>
      <c r="J51" s="320">
        <v>97589</v>
      </c>
      <c r="K51" s="321">
        <v>3.6</v>
      </c>
      <c r="L51" s="322">
        <v>146140</v>
      </c>
      <c r="M51" s="323">
        <v>9.4</v>
      </c>
      <c r="N51" s="324">
        <v>-5.8</v>
      </c>
    </row>
    <row r="52" spans="1:14" x14ac:dyDescent="0.15">
      <c r="A52" s="248"/>
      <c r="B52" s="244"/>
      <c r="C52" s="244"/>
      <c r="D52" s="244"/>
      <c r="E52" s="244"/>
      <c r="F52" s="244"/>
      <c r="G52" s="325"/>
      <c r="H52" s="326" t="s">
        <v>512</v>
      </c>
      <c r="I52" s="327">
        <v>384596</v>
      </c>
      <c r="J52" s="328">
        <v>59023</v>
      </c>
      <c r="K52" s="329">
        <v>-24.6</v>
      </c>
      <c r="L52" s="330">
        <v>75451</v>
      </c>
      <c r="M52" s="331">
        <v>30.2</v>
      </c>
      <c r="N52" s="332">
        <v>-54.8</v>
      </c>
    </row>
    <row r="53" spans="1:14" x14ac:dyDescent="0.15">
      <c r="A53" s="248"/>
      <c r="B53" s="244"/>
      <c r="C53" s="244"/>
      <c r="D53" s="244"/>
      <c r="E53" s="244"/>
      <c r="F53" s="244"/>
      <c r="G53" s="310" t="s">
        <v>513</v>
      </c>
      <c r="H53" s="311"/>
      <c r="I53" s="319">
        <v>454129</v>
      </c>
      <c r="J53" s="320">
        <v>70528</v>
      </c>
      <c r="K53" s="321">
        <v>-27.7</v>
      </c>
      <c r="L53" s="322">
        <v>146641</v>
      </c>
      <c r="M53" s="323">
        <v>0.3</v>
      </c>
      <c r="N53" s="324">
        <v>-28</v>
      </c>
    </row>
    <row r="54" spans="1:14" x14ac:dyDescent="0.15">
      <c r="A54" s="248"/>
      <c r="B54" s="244"/>
      <c r="C54" s="244"/>
      <c r="D54" s="244"/>
      <c r="E54" s="244"/>
      <c r="F54" s="244"/>
      <c r="G54" s="325"/>
      <c r="H54" s="326" t="s">
        <v>512</v>
      </c>
      <c r="I54" s="327">
        <v>276262</v>
      </c>
      <c r="J54" s="328">
        <v>42904</v>
      </c>
      <c r="K54" s="329">
        <v>-27.3</v>
      </c>
      <c r="L54" s="330">
        <v>68142</v>
      </c>
      <c r="M54" s="331">
        <v>-9.6999999999999993</v>
      </c>
      <c r="N54" s="332">
        <v>-17.600000000000001</v>
      </c>
    </row>
    <row r="55" spans="1:14" x14ac:dyDescent="0.15">
      <c r="A55" s="248"/>
      <c r="B55" s="244"/>
      <c r="C55" s="244"/>
      <c r="D55" s="244"/>
      <c r="E55" s="244"/>
      <c r="F55" s="244"/>
      <c r="G55" s="310" t="s">
        <v>514</v>
      </c>
      <c r="H55" s="311"/>
      <c r="I55" s="319">
        <v>1081323</v>
      </c>
      <c r="J55" s="320">
        <v>170448</v>
      </c>
      <c r="K55" s="321">
        <v>141.69999999999999</v>
      </c>
      <c r="L55" s="322">
        <v>174587</v>
      </c>
      <c r="M55" s="323">
        <v>19.100000000000001</v>
      </c>
      <c r="N55" s="324">
        <v>122.6</v>
      </c>
    </row>
    <row r="56" spans="1:14" x14ac:dyDescent="0.15">
      <c r="A56" s="248"/>
      <c r="B56" s="244"/>
      <c r="C56" s="244"/>
      <c r="D56" s="244"/>
      <c r="E56" s="244"/>
      <c r="F56" s="244"/>
      <c r="G56" s="325"/>
      <c r="H56" s="326" t="s">
        <v>512</v>
      </c>
      <c r="I56" s="327">
        <v>618712</v>
      </c>
      <c r="J56" s="328">
        <v>97527</v>
      </c>
      <c r="K56" s="329">
        <v>127.3</v>
      </c>
      <c r="L56" s="330">
        <v>79695</v>
      </c>
      <c r="M56" s="331">
        <v>17</v>
      </c>
      <c r="N56" s="332">
        <v>110.3</v>
      </c>
    </row>
    <row r="57" spans="1:14" x14ac:dyDescent="0.15">
      <c r="A57" s="248"/>
      <c r="B57" s="244"/>
      <c r="C57" s="244"/>
      <c r="D57" s="244"/>
      <c r="E57" s="244"/>
      <c r="F57" s="244"/>
      <c r="G57" s="310" t="s">
        <v>515</v>
      </c>
      <c r="H57" s="311"/>
      <c r="I57" s="319">
        <v>709086</v>
      </c>
      <c r="J57" s="320">
        <v>113745</v>
      </c>
      <c r="K57" s="321">
        <v>-33.299999999999997</v>
      </c>
      <c r="L57" s="322">
        <v>175675</v>
      </c>
      <c r="M57" s="323">
        <v>0.6</v>
      </c>
      <c r="N57" s="324">
        <v>-33.9</v>
      </c>
    </row>
    <row r="58" spans="1:14" x14ac:dyDescent="0.15">
      <c r="A58" s="248"/>
      <c r="B58" s="244"/>
      <c r="C58" s="244"/>
      <c r="D58" s="244"/>
      <c r="E58" s="244"/>
      <c r="F58" s="244"/>
      <c r="G58" s="325"/>
      <c r="H58" s="326" t="s">
        <v>512</v>
      </c>
      <c r="I58" s="327">
        <v>515766</v>
      </c>
      <c r="J58" s="328">
        <v>82734</v>
      </c>
      <c r="K58" s="329">
        <v>-15.2</v>
      </c>
      <c r="L58" s="330">
        <v>87698</v>
      </c>
      <c r="M58" s="331">
        <v>10</v>
      </c>
      <c r="N58" s="332">
        <v>-25.2</v>
      </c>
    </row>
    <row r="59" spans="1:14" x14ac:dyDescent="0.15">
      <c r="A59" s="248"/>
      <c r="B59" s="244"/>
      <c r="C59" s="244"/>
      <c r="D59" s="244"/>
      <c r="E59" s="244"/>
      <c r="F59" s="244"/>
      <c r="G59" s="310" t="s">
        <v>516</v>
      </c>
      <c r="H59" s="311"/>
      <c r="I59" s="319">
        <v>688846</v>
      </c>
      <c r="J59" s="320">
        <v>111916</v>
      </c>
      <c r="K59" s="321">
        <v>-1.6</v>
      </c>
      <c r="L59" s="322">
        <v>162193</v>
      </c>
      <c r="M59" s="323">
        <v>-7.7</v>
      </c>
      <c r="N59" s="324">
        <v>6.1</v>
      </c>
    </row>
    <row r="60" spans="1:14" x14ac:dyDescent="0.15">
      <c r="A60" s="248"/>
      <c r="B60" s="244"/>
      <c r="C60" s="244"/>
      <c r="D60" s="244"/>
      <c r="E60" s="244"/>
      <c r="F60" s="244"/>
      <c r="G60" s="325"/>
      <c r="H60" s="326" t="s">
        <v>512</v>
      </c>
      <c r="I60" s="333">
        <v>411426</v>
      </c>
      <c r="J60" s="328">
        <v>66844</v>
      </c>
      <c r="K60" s="329">
        <v>-19.2</v>
      </c>
      <c r="L60" s="330">
        <v>79985</v>
      </c>
      <c r="M60" s="331">
        <v>-8.8000000000000007</v>
      </c>
      <c r="N60" s="332">
        <v>-10.4</v>
      </c>
    </row>
    <row r="61" spans="1:14" x14ac:dyDescent="0.15">
      <c r="A61" s="248"/>
      <c r="B61" s="244"/>
      <c r="C61" s="244"/>
      <c r="D61" s="244"/>
      <c r="E61" s="244"/>
      <c r="F61" s="244"/>
      <c r="G61" s="310" t="s">
        <v>517</v>
      </c>
      <c r="H61" s="334"/>
      <c r="I61" s="335">
        <v>713854</v>
      </c>
      <c r="J61" s="336">
        <v>112845</v>
      </c>
      <c r="K61" s="337">
        <v>16.5</v>
      </c>
      <c r="L61" s="338">
        <v>161047</v>
      </c>
      <c r="M61" s="339">
        <v>4.3</v>
      </c>
      <c r="N61" s="324">
        <v>12.2</v>
      </c>
    </row>
    <row r="62" spans="1:14" x14ac:dyDescent="0.15">
      <c r="A62" s="248"/>
      <c r="B62" s="244"/>
      <c r="C62" s="244"/>
      <c r="D62" s="244"/>
      <c r="E62" s="244"/>
      <c r="F62" s="244"/>
      <c r="G62" s="325"/>
      <c r="H62" s="326" t="s">
        <v>512</v>
      </c>
      <c r="I62" s="327">
        <v>441352</v>
      </c>
      <c r="J62" s="328">
        <v>69806</v>
      </c>
      <c r="K62" s="329">
        <v>8.1999999999999993</v>
      </c>
      <c r="L62" s="330">
        <v>78194</v>
      </c>
      <c r="M62" s="331">
        <v>7.7</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43.22</v>
      </c>
      <c r="G47" s="12">
        <v>52.67</v>
      </c>
      <c r="H47" s="12">
        <v>56.15</v>
      </c>
      <c r="I47" s="12">
        <v>59.14</v>
      </c>
      <c r="J47" s="13">
        <v>56.34</v>
      </c>
    </row>
    <row r="48" spans="2:10" ht="57.75" customHeight="1" x14ac:dyDescent="0.15">
      <c r="B48" s="14"/>
      <c r="C48" s="1171" t="s">
        <v>4</v>
      </c>
      <c r="D48" s="1171"/>
      <c r="E48" s="1172"/>
      <c r="F48" s="15">
        <v>5.99</v>
      </c>
      <c r="G48" s="16">
        <v>8.42</v>
      </c>
      <c r="H48" s="16">
        <v>9.75</v>
      </c>
      <c r="I48" s="16">
        <v>6.54</v>
      </c>
      <c r="J48" s="17">
        <v>10.8</v>
      </c>
    </row>
    <row r="49" spans="2:10" ht="57.75" customHeight="1" thickBot="1" x14ac:dyDescent="0.2">
      <c r="B49" s="18"/>
      <c r="C49" s="1173" t="s">
        <v>5</v>
      </c>
      <c r="D49" s="1173"/>
      <c r="E49" s="1174"/>
      <c r="F49" s="19">
        <v>2.11</v>
      </c>
      <c r="G49" s="20">
        <v>8.6999999999999993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鹿股 仁</cp:lastModifiedBy>
  <dcterms:modified xsi:type="dcterms:W3CDTF">2017-05-23T04:19:32Z</dcterms:modified>
</cp:coreProperties>
</file>