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400" windowHeight="113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4" i="9"/>
  <c r="U34" i="9" l="1"/>
  <c r="U35" i="9" s="1"/>
  <c r="U36" i="9" s="1"/>
  <c r="C35"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s="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<sst xmlns="http://schemas.openxmlformats.org/spreadsheetml/2006/main" count="992" uniqueCount="564">
  <si>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</si>
  <si>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</si>
  <si>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</si>
  <si>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</si>
  <si>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</si>
  <si>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</si>
  <si>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</si>
  <si>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</si>
  <si>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</si>
  <si>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</si>
  <si>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</si>
  <si>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</si>
  <si>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</si>
  <si>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</si>
  <si>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</si>
  <si>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</si>
  <si>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</si>
  <si>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</si>
  <si>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</si>
  <si>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</si>
  <si>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</si>
  <si>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</si>
  <si>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</si>
  <si>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</si>
  <si>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</si>
  <si>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</si>
  <si>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</si>
  <si>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</si>
  <si>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</si>
  <si>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</si>
  <si>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</si>
  <si>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</si>
  <si>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</si>
  <si>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</si>
  <si>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</si>
  <si>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</si>
  <si>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</si>
  <si>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</si>
  <si>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</si>
  <si>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</si>
  <si>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</si>
  <si>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</si>
  <si>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</si>
  <si>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</si>
  <si>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</si>
  <si>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</si>
  <si>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</si>
  <si>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</si>
  <si>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</si>
  <si>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</si>
  <si>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</si>
  <si>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</si>
  <si>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</si>
  <si>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</si>
  <si>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</si>
  <si>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</si>
  <si>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</si>
  <si>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</si>
  <si>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</si>
  <si>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</si>
  <si>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</si>
  <si>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</si>
  <si>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</si>
  <si>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</si>
  <si>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</si>
  <si>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</si>
  <si>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</si>
  <si>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</si>
  <si>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</si>
  <si>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</si>
  <si>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</si>
  <si>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</si>
  <si>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</si>
  <si>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</si>
  <si>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</si>
  <si>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</si>
  <si>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</si>
  <si>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</si>
  <si>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</si>
  <si>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</si>
  <si>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</si>
  <si>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</si>
  <si>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</si>
  <si>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</si>
  <si>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</si>
  <si>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</si>
  <si>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</si>
  <si>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</si>
  <si>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</si>
  <si>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</si>
  <si>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</si>
  <si>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</si>
  <si>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</si>
  <si>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</si>
  <si>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</si>
  <si>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</si>
  <si>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</si>
  <si>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</si>
  <si>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</si>
  <si>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</si>
  <si>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</si>
  <si>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</si>
  <si>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</si>
  <si>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</si>
  <si>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</si>
  <si>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</si>
  <si>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</si>
  <si>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</si>
  <si>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</si>
  <si>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</si>
  <si>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</si>
  <si>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</si>
  <si>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</si>
  <si>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</si>
  <si>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</si>
  <si>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</si>
  <si>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</si>
  <si>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</si>
  <si>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</si>
  <si>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</si>
  <si>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</si>
  <si>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</si>
  <si>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</si>
  <si>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</si>
  <si>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</si>
  <si>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</si>
  <si>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</si>
  <si>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</si>
  <si>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</si>
  <si>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</si>
  <si>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</si>
  <si>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</si>
  <si>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</si>
  <si>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</si>
  <si>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</si>
  <si>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</si>
  <si>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</si>
  <si>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</si>
  <si>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</si>
  <si>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</si>
  <si>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</si>
  <si>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</si>
  <si>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</si>
  <si>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</si>
  <si>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</si>
  <si>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</si>
  <si>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</si>
  <si>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</si>
  <si>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</si>
  <si>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</si>
  <si>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</si>
  <si>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</si>
  <si>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</si>
  <si>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</si>
  <si>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</si>
  <si>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</si>
  <si>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</si>
  <si>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</si>
  <si>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</si>
  <si>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</si>
  <si>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</si>
  <si>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</si>
  <si>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</si>
  <si>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</si>
  <si>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</si>
  <si>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</si>
  <si>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</si>
  <si>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</si>
  <si>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</si>
  <si>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</si>
  <si>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</si>
  <si>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</si>
  <si>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</si>
  <si>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</si>
  <si>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</si>
  <si>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</si>
  <si>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</si>
  <si>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</si>
  <si>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</si>
  <si>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</si>
  <si>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</si>
  <si>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</si>
  <si>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</si>
  <si>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</si>
  <si>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</si>
  <si>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</si>
  <si>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</si>
  <si>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</si>
  <si>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</si>
  <si>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</si>
  <si>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</si>
  <si>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</si>
  <si>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</si>
  <si>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</si>
  <si>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福島県会津坂下町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</si>
  <si>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</si>
  <si>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</si>
  <si>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</si>
  <si>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</si>
  <si>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</si>
  <si>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</si>
  <si>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</si>
  <si>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</si>
  <si>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</si>
  <si>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</si>
  <si>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</si>
  <si>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</si>
  <si>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</si>
  <si>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</si>
  <si>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</si>
  <si>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</si>
  <si>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</si>
  <si>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</si>
  <si>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</si>
  <si>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</si>
  <si>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</si>
  <si>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</si>
  <si>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</si>
  <si>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</si>
  <si>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</si>
  <si>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</si>
  <si>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</si>
  <si>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</si>
  <si>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</si>
  <si>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</si>
  <si>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</si>
  <si>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</si>
  <si>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</si>
  <si>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</si>
  <si>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</si>
  <si>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</si>
  <si>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</si>
  <si>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</si>
  <si>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</si>
  <si>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</si>
  <si>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</si>
  <si>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</si>
  <si>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</si>
  <si>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</si>
  <si>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</si>
  <si>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</si>
  <si>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</si>
  <si>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</si>
  <si>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</si>
  <si>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</si>
  <si>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</si>
  <si>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</si>
  <si>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</si>
  <si>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</si>
  <si>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</si>
  <si>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</si>
  <si>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</si>
  <si>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</si>
  <si>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</si>
  <si>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</si>
  <si>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</si>
  <si>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</si>
  <si>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</si>
  <si>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</si>
  <si>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</si>
  <si>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</si>
  <si>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</si>
  <si>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</si>
  <si>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</si>
  <si>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</si>
  <si>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</si>
  <si>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</si>
  <si>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</si>
  <si>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</si>
  <si>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</si>
  <si>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</si>
  <si>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</si>
  <si>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</si>
  <si>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</si>
  <si>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</si>
  <si>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</si>
  <si>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</si>
  <si>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</si>
  <si>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</si>
  <si>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</si>
  <si>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</si>
  <si>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</si>
  <si>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</si>
  <si>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</si>
  <si>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</si>
  <si>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</si>
  <si>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</si>
  <si>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</si>
  <si>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</si>
  <si>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</si>
  <si>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</si>
  <si>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</si>
  <si>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</si>
  <si>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</si>
  <si>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</si>
  <si>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</si>
  <si>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</si>
  <si>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</si>
  <si>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</si>
  <si>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</si>
  <si>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</si>
  <si>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</si>
  <si>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</si>
  <si>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</si>
  <si>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</si>
  <si>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</si>
  <si>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</si>
  <si>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</si>
  <si>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</si>
  <si>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</si>
  <si>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</si>
  <si>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</si>
  <si>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</si>
  <si>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</si>
  <si>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</si>
  <si>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</si>
  <si>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</si>
  <si>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</si>
  <si>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</si>
  <si>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</si>
  <si>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</si>
  <si>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</si>
  <si>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</si>
  <si>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</si>
  <si>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</si>
  <si>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</si>
  <si>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</si>
  <si>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</si>
  <si>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</si>
  <si>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</si>
  <si>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</si>
  <si>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</si>
  <si>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</si>
  <si>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</si>
  <si>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</si>
  <si>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</si>
  <si>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</si>
  <si>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</si>
  <si>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</si>
  <si>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</si>
  <si>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</si>
  <si>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</si>
  <si>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福島県会津坂下町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</si>
  <si>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</si>
  <si>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</si>
  <si>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</si>
  <si>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</si>
  <si>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</si>
  <si>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</si>
  <si>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</si>
  <si>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</si>
  <si>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</si>
  <si>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</si>
  <si>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</si>
  <si>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</si>
  <si>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</si>
  <si>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</si>
  <si>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</si>
  <si>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</si>
  <si>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</si>
  <si>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</si>
  <si>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</si>
  <si>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</si>
  <si>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</si>
  <si>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</si>
  <si>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</si>
  <si>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</si>
  <si>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</si>
  <si>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</si>
  <si>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</si>
  <si>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</si>
  <si>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</si>
  <si>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</si>
  <si>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</si>
  <si>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</si>
  <si>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</si>
  <si>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</si>
  <si>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</si>
  <si>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</si>
  <si>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</si>
  <si>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</si>
  <si>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</si>
  <si>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</si>
  <si>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</si>
  <si>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</si>
  <si>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</si>
  <si>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</si>
  <si>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</si>
  <si>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</si>
  <si>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</si>
  <si>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</si>
  <si>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</si>
  <si>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</si>
  <si>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</si>
  <si>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</si>
  <si>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</si>
  <si>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</si>
  <si>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</si>
  <si>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</si>
  <si>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</si>
  <si>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</si>
  <si>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</si>
  <si>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</si>
  <si>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</si>
  <si>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</si>
  <si>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</si>
  <si>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</si>
  <si>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</si>
  <si>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</si>
  <si>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</si>
  <si>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</si>
  <si>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</si>
  <si>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</si>
  <si>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</si>
  <si>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</si>
  <si>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</si>
  <si>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</si>
  <si>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</si>
  <si>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</si>
  <si>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</si>
  <si>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</si>
  <si>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</si>
  <si>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</si>
  <si>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</si>
  <si>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</si>
  <si>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</si>
  <si>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</si>
  <si>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</si>
  <si>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</si>
  <si>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</si>
  <si>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</si>
  <si>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</si>
  <si>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</si>
  <si>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</si>
  <si>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</si>
  <si>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</si>
  <si>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</si>
  <si>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</si>
  <si>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</si>
  <si>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</si>
  <si>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</si>
  <si>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</si>
  <si>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</si>
  <si>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</si>
  <si>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</si>
  <si>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</si>
  <si>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</si>
  <si>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</si>
  <si>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</si>
  <si>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</si>
  <si>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</si>
  <si>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</si>
  <si>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</si>
  <si>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</si>
  <si>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</si>
  <si>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</si>
  <si>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</si>
  <si>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</si>
  <si>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</si>
  <si>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</si>
  <si>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</si>
  <si>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</si>
  <si>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</si>
  <si>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</si>
  <si>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</si>
  <si>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</si>
  <si>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</si>
  <si>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</si>
  <si>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</si>
  <si>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</si>
  <si>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</si>
  <si>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</si>
  <si>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</si>
  <si>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</si>
  <si>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</si>
  <si>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</si>
  <si>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</si>
  <si>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</si>
  <si>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</si>
  <si>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</si>
  <si>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</si>
  <si>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</si>
  <si>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</si>
  <si>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</si>
  <si>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</si>
  <si>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</si>
  <si>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</si>
  <si>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</si>
  <si>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</si>
  <si>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</si>
  <si>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</si>
  <si>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</si>
  <si>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</si>
  <si>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</si>
  <si>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</si>
  <si>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</si>
  <si>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</si>
  <si>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</si>
  <si>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</si>
  <si>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</si>
  <si>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</si>
  <si>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</si>
  <si>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</si>
  <si>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</si>
  <si>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</si>
  <si>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</si>
  <si>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</si>
  <si>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</si>
  <si>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</si>
  <si>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</si>
  <si>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</si>
  <si>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</si>
  <si>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</si>
  <si>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</si>
  <si>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</si>
  <si>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</si>
  <si>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</si>
  <si>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</si>
  <si>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</si>
  <si>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</si>
  <si>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</si>
  <si>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</si>
  <si>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</si>
  <si>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</si>
  <si>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</si>
  <si>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</si>
  <si>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2.61</t>
  </si>
  <si>
    <t>▲ 0.63</t>
  </si>
  <si>
    <t>▲ 0.43</t>
  </si>
  <si>
    <t>水道事業会計</t>
  </si>
  <si>
    <t>一般会計</t>
  </si>
  <si>
    <t>国民健康保険特別会計</t>
  </si>
  <si>
    <t>介護保険特別会計</t>
  </si>
  <si>
    <t>後期高齢者医療特別会計</t>
  </si>
  <si>
    <t>坂下東第一土地区画整理事業特別会計</t>
  </si>
  <si>
    <t>下水道事業特別会計</t>
  </si>
  <si>
    <t>農業集落排水事業特別会計</t>
  </si>
  <si>
    <t>その他会計（赤字）</t>
  </si>
  <si>
    <t>その他会計（黒字）</t>
  </si>
  <si>
    <t>-</t>
    <phoneticPr fontId="2"/>
  </si>
  <si>
    <t>土地開発公社</t>
    <rPh sb="0" eb="2">
      <t>トチ</t>
    </rPh>
    <rPh sb="2" eb="4">
      <t>カイハツ</t>
    </rPh>
    <rPh sb="4" eb="6">
      <t>コウシャ</t>
    </rPh>
    <phoneticPr fontId="2"/>
  </si>
  <si>
    <t>株式会社湯川会津坂下</t>
    <rPh sb="0" eb="4">
      <t>カブシキガイシャ</t>
    </rPh>
    <rPh sb="4" eb="6">
      <t>ユガワ</t>
    </rPh>
    <rPh sb="6" eb="10">
      <t>アイヅバンゲ</t>
    </rPh>
    <phoneticPr fontId="2"/>
  </si>
  <si>
    <t>株式会社会津ばんげ公共サービス</t>
    <rPh sb="0" eb="4">
      <t>カブシキガイシャ</t>
    </rPh>
    <rPh sb="4" eb="6">
      <t>アイヅ</t>
    </rPh>
    <rPh sb="9" eb="11">
      <t>コウキョウ</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</si>
  <si>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</si>
  <si>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11">
      <t>シチョウソン</t>
    </rPh>
    <rPh sb="11" eb="12">
      <t>ケン</t>
    </rPh>
    <rPh sb="12" eb="14">
      <t>セイビ</t>
    </rPh>
    <rPh sb="14" eb="16">
      <t>クミアイ</t>
    </rPh>
    <rPh sb="16" eb="18">
      <t>スイドウ</t>
    </rPh>
    <rPh sb="18" eb="20">
      <t>ヨウスイ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</si>
  <si>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</si>
  <si>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</si>
  <si>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</si>
  <si>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</si>
  <si>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</si>
  <si>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</si>
  <si>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</si>
  <si>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</si>
  <si>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</si>
  <si>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</si>
  <si>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</si>
  <si>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</si>
  <si>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</si>
  <si>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</si>
  <si>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</si>
  <si>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</si>
  <si>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</si>
  <si>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</si>
  <si>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将来負担比率、実質公債費比率ともに平成24年度をピークに改善傾向であるが、類似団体との比較では非常に高い状況である。
　教育施設の適正配置に伴う施設整備等の事業に伴い、償還額を超える地方債の借入れを行ってきたため、地方債現在高が増加し、それにより償還額も大きくなり、将来負担比率、実質公債比率ともに類似団体に比べ高くなっている状況である。また、将来負担比率が高くなる要因としては、充当可能基金の額が少ないということも挙げられる。
　事業の精査による新規起債の抑制と、基金の積み増しを推進していくことが必要である。</t>
    <rPh sb="1" eb="3">
      <t>ショウライ</t>
    </rPh>
    <rPh sb="3" eb="5">
      <t>フタン</t>
    </rPh>
    <rPh sb="5" eb="7">
      <t>ヒリツ</t>
    </rPh>
    <rPh sb="8" eb="10">
      <t>ジッシツ</t>
    </rPh>
    <rPh sb="10" eb="13">
      <t>コウサイヒ</t>
    </rPh>
    <rPh sb="13" eb="15">
      <t>ヒリツ</t>
    </rPh>
    <rPh sb="18" eb="20">
      <t>ヘイセイ</t>
    </rPh>
    <rPh sb="22" eb="24">
      <t>ネンド</t>
    </rPh>
    <rPh sb="29" eb="31">
      <t>カイゼン</t>
    </rPh>
    <rPh sb="31" eb="33">
      <t>ケイコウ</t>
    </rPh>
    <rPh sb="38" eb="40">
      <t>ルイジ</t>
    </rPh>
    <rPh sb="40" eb="42">
      <t>ダンタイ</t>
    </rPh>
    <rPh sb="44" eb="46">
      <t>ヒカク</t>
    </rPh>
    <rPh sb="48" eb="50">
      <t>ヒジョウ</t>
    </rPh>
    <rPh sb="51" eb="52">
      <t>タカ</t>
    </rPh>
    <rPh sb="53" eb="55">
      <t>ジョウキョウ</t>
    </rPh>
    <rPh sb="61" eb="63">
      <t>キョウイク</t>
    </rPh>
    <rPh sb="63" eb="65">
      <t>シセツ</t>
    </rPh>
    <rPh sb="66" eb="68">
      <t>テキセイ</t>
    </rPh>
    <rPh sb="68" eb="70">
      <t>ハイチ</t>
    </rPh>
    <rPh sb="71" eb="72">
      <t>トモナ</t>
    </rPh>
    <rPh sb="73" eb="75">
      <t>シセツ</t>
    </rPh>
    <rPh sb="75" eb="78">
      <t>セイビトウ</t>
    </rPh>
    <rPh sb="79" eb="81">
      <t>ジギョウ</t>
    </rPh>
    <rPh sb="82" eb="83">
      <t>トモナ</t>
    </rPh>
    <rPh sb="85" eb="87">
      <t>ショウカン</t>
    </rPh>
    <rPh sb="87" eb="88">
      <t>ガク</t>
    </rPh>
    <rPh sb="89" eb="90">
      <t>コ</t>
    </rPh>
    <rPh sb="96" eb="98">
      <t>カリイ</t>
    </rPh>
    <rPh sb="100" eb="101">
      <t>オコナ</t>
    </rPh>
    <rPh sb="108" eb="111">
      <t>チホウサイ</t>
    </rPh>
    <rPh sb="111" eb="113">
      <t>ゲンザイ</t>
    </rPh>
    <rPh sb="113" eb="114">
      <t>ダカ</t>
    </rPh>
    <rPh sb="115" eb="116">
      <t>ゾウ</t>
    </rPh>
    <rPh sb="116" eb="117">
      <t>クワ</t>
    </rPh>
    <rPh sb="124" eb="126">
      <t>ショウカン</t>
    </rPh>
    <rPh sb="126" eb="127">
      <t>ガク</t>
    </rPh>
    <rPh sb="128" eb="129">
      <t>オオ</t>
    </rPh>
    <rPh sb="134" eb="136">
      <t>ショウライ</t>
    </rPh>
    <rPh sb="136" eb="138">
      <t>フタン</t>
    </rPh>
    <rPh sb="138" eb="140">
      <t>ヒリツ</t>
    </rPh>
    <rPh sb="141" eb="143">
      <t>ジッシツ</t>
    </rPh>
    <rPh sb="143" eb="145">
      <t>コウサイ</t>
    </rPh>
    <rPh sb="145" eb="147">
      <t>ヒリツ</t>
    </rPh>
    <rPh sb="150" eb="152">
      <t>ルイジ</t>
    </rPh>
    <rPh sb="152" eb="154">
      <t>ダンタイ</t>
    </rPh>
    <rPh sb="155" eb="156">
      <t>クラ</t>
    </rPh>
    <rPh sb="157" eb="158">
      <t>タカ</t>
    </rPh>
    <rPh sb="164" eb="166">
      <t>ジョウキョウ</t>
    </rPh>
    <rPh sb="173" eb="175">
      <t>ショウライ</t>
    </rPh>
    <rPh sb="175" eb="177">
      <t>フタン</t>
    </rPh>
    <rPh sb="177" eb="179">
      <t>ヒリツ</t>
    </rPh>
    <rPh sb="180" eb="181">
      <t>タカ</t>
    </rPh>
    <rPh sb="184" eb="186">
      <t>ヨウイン</t>
    </rPh>
    <rPh sb="191" eb="193">
      <t>ジュウトウ</t>
    </rPh>
    <rPh sb="193" eb="195">
      <t>カノウ</t>
    </rPh>
    <rPh sb="195" eb="197">
      <t>キキン</t>
    </rPh>
    <rPh sb="198" eb="199">
      <t>ガク</t>
    </rPh>
    <rPh sb="200" eb="201">
      <t>スク</t>
    </rPh>
    <rPh sb="209" eb="210">
      <t>ア</t>
    </rPh>
    <rPh sb="217" eb="219">
      <t>ジギョウ</t>
    </rPh>
    <rPh sb="220" eb="222">
      <t>セイサ</t>
    </rPh>
    <rPh sb="225" eb="227">
      <t>シンキ</t>
    </rPh>
    <rPh sb="227" eb="229">
      <t>キサイ</t>
    </rPh>
    <rPh sb="230" eb="232">
      <t>ヨクセイ</t>
    </rPh>
    <rPh sb="234" eb="236">
      <t>キキン</t>
    </rPh>
    <rPh sb="237" eb="238">
      <t>ツ</t>
    </rPh>
    <rPh sb="239" eb="240">
      <t>マ</t>
    </rPh>
    <rPh sb="242" eb="244">
      <t>スイシン</t>
    </rPh>
    <rPh sb="251" eb="25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</si>
</sst>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93632</c:v>
                </c:pt>
                <c:pt idx="1">
                  <c:v>164838</c:v>
                </c:pt>
                <c:pt idx="2">
                  <c:v>96551</c:v>
                </c:pt>
                <c:pt idx="3">
                  <c:v>74937</c:v>
                </c:pt>
                <c:pt idx="4">
                  <c:v>57192</c:v>
                </c:pt>
              </c:numCache>
            </c:numRef>
          </c:val>
          <c:smooth val="0"/>
        </c:ser>
        <c:dLbls>
          <c:showLegendKey val="0"/>
          <c:showVal val="0"/>
          <c:showCatName val="0"/>
          <c:showSerName val="0"/>
          <c:showPercent val="0"/>
          <c:showBubbleSize val="0"/>
        </c:dLbls>
        <c:marker val="1"/>
        <c:smooth val="0"/>
        <c:axId val="104100992"/>
        <c:axId val="104102912"/>
      </c:lineChart>
      <c:catAx>
        <c:axId val="10410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02912"/>
        <c:crosses val="autoZero"/>
        <c:auto val="1"/>
        <c:lblAlgn val="ctr"/>
        <c:lblOffset val="100"/>
        <c:tickLblSkip val="1"/>
        <c:tickMarkSkip val="1"/>
        <c:noMultiLvlLbl val="0"/>
      </c:catAx>
      <c:valAx>
        <c:axId val="1041029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0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4.59</c:v>
                </c:pt>
                <c:pt idx="1">
                  <c:v>3.91</c:v>
                </c:pt>
                <c:pt idx="2">
                  <c:v>2.93</c:v>
                </c:pt>
                <c:pt idx="3">
                  <c:v>3.55</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3.98</c:v>
                </c:pt>
                <c:pt idx="1">
                  <c:v>1.78</c:v>
                </c:pt>
                <c:pt idx="2">
                  <c:v>2.0499999999999998</c:v>
                </c:pt>
                <c:pt idx="3">
                  <c:v>0.9</c:v>
                </c:pt>
                <c:pt idx="4">
                  <c:v>1.51</c:v>
                </c:pt>
              </c:numCache>
            </c:numRef>
          </c:val>
        </c:ser>
        <c:dLbls>
          <c:showLegendKey val="0"/>
          <c:showVal val="0"/>
          <c:showCatName val="0"/>
          <c:showSerName val="0"/>
          <c:showPercent val="0"/>
          <c:showBubbleSize val="0"/>
        </c:dLbls>
        <c:gapWidth val="250"/>
        <c:overlap val="100"/>
        <c:axId val="116187136"/>
        <c:axId val="11618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-0.18</c:v>
                </c:pt>
                <c:pt idx="1">
                  <c:v>-2.61</c:v>
                </c:pt>
                <c:pt idx="2">
                  <c:v>-0.63</c:v>
                </c:pt>
                <c:pt idx="3">
                  <c:v>-0.43</c:v>
                </c:pt>
                <c:pt idx="4">
                  <c:v>3.27</c:v>
                </c:pt>
              </c:numCache>
            </c:numRef>
          </c:val>
          <c:smooth val="0"/>
        </c:ser>
        <c:dLbls>
          <c:showLegendKey val="0"/>
          <c:showVal val="0"/>
          <c:showCatName val="0"/>
          <c:showSerName val="0"/>
          <c:showPercent val="0"/>
          <c:showBubbleSize val="0"/>
        </c:dLbls>
        <c:marker val="1"/>
        <c:smooth val="0"/>
        <c:axId val="116187136"/>
        <c:axId val="116189056"/>
      </c:lineChart>
      <c:catAx>
        <c:axId val="1161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189056"/>
        <c:crosses val="autoZero"/>
        <c:auto val="1"/>
        <c:lblAlgn val="ctr"/>
        <c:lblOffset val="100"/>
        <c:tickLblSkip val="1"/>
        <c:tickMarkSkip val="1"/>
        <c:noMultiLvlLbl val="0"/>
      </c:catAx>
      <c:valAx>
        <c:axId val="11618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坂下東第一土地区画整理事業特別会計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0.94</c:v>
                </c:pt>
                <c:pt idx="2">
                  <c:v>#N/A</c:v>
                </c:pt>
                <c:pt idx="3">
                  <c:v>0.65</c:v>
                </c:pt>
                <c:pt idx="4">
                  <c:v>#N/A</c:v>
                </c:pt>
                <c:pt idx="5">
                  <c:v>1.18</c:v>
                </c:pt>
                <c:pt idx="6">
                  <c:v>#N/A</c:v>
                </c:pt>
                <c:pt idx="7">
                  <c:v>1.37</c:v>
                </c:pt>
                <c:pt idx="8">
                  <c:v>#N/A</c:v>
                </c:pt>
                <c:pt idx="9">
                  <c:v>0.53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2.06</c:v>
                </c:pt>
                <c:pt idx="2">
                  <c:v>#N/A</c:v>
                </c:pt>
                <c:pt idx="3">
                  <c:v>1.9</c:v>
                </c:pt>
                <c:pt idx="4">
                  <c:v>#N/A</c:v>
                </c:pt>
                <c:pt idx="5">
                  <c:v>0.43</c:v>
                </c:pt>
                <c:pt idx="6">
                  <c:v>#N/A</c:v>
                </c:pt>
                <c:pt idx="7">
                  <c:v>1.36</c:v>
                </c:pt>
                <c:pt idx="8">
                  <c:v>#N/A</c:v>
                </c:pt>
                <c:pt idx="9">
                  <c:v>1.57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4.59</c:v>
                </c:pt>
                <c:pt idx="2">
                  <c:v>#N/A</c:v>
                </c:pt>
                <c:pt idx="3">
                  <c:v>3.91</c:v>
                </c:pt>
                <c:pt idx="4">
                  <c:v>#N/A</c:v>
                </c:pt>
                <c:pt idx="5">
                  <c:v>2.92</c:v>
                </c:pt>
                <c:pt idx="6">
                  <c:v>#N/A</c:v>
                </c:pt>
                <c:pt idx="7">
                  <c:v>3.54</c:v>
                </c:pt>
                <c:pt idx="8">
                  <c:v>#N/A</c:v>
                </c:pt>
                <c:pt idx="9">
                  <c:v>6.03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9.82</c:v>
                </c:pt>
                <c:pt idx="2">
                  <c:v>#N/A</c:v>
                </c:pt>
                <c:pt idx="3">
                  <c:v>11.82</c:v>
                </c:pt>
                <c:pt idx="4">
                  <c:v>#N/A</c:v>
                </c:pt>
                <c:pt idx="5">
                  <c:v>13.25</c:v>
                </c:pt>
                <c:pt idx="6">
                  <c:v>#N/A</c:v>
                </c:pt>
                <c:pt idx="7">
                  <c:v>14.59</c:v>
                </c:pt>
                <c:pt idx="8">
                  <c:v>#N/A</c:v>
                </c:pt>
                <c:pt idx="9">
                  <c:v>13.96</c:v>
                </c:pt>
              </c:numCache>
            </c:numRef>
          </c:val>
        </c:ser>
        <c:dLbls>
          <c:showLegendKey val="0"/>
          <c:showVal val="0"/>
          <c:showCatName val="0"/>
          <c:showSerName val="0"/>
          <c:showPercent val="0"/>
          <c:showBubbleSize val="0"/>
        </c:dLbls>
        <c:gapWidth val="150"/>
        <c:overlap val="100"/>
        <c:axId val="116270592"/>
        <c:axId val="116272128"/>
      </c:barChart>
      <c:catAx>
        <c:axId val="1162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72128"/>
        <c:crosses val="autoZero"/>
        <c:auto val="1"/>
        <c:lblAlgn val="ctr"/>
        <c:lblOffset val="100"/>
        <c:tickLblSkip val="1"/>
        <c:tickMarkSkip val="1"/>
        <c:noMultiLvlLbl val="0"/>
      </c:catAx>
      <c:valAx>
        <c:axId val="1162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7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683</c:v>
                </c:pt>
                <c:pt idx="5">
                  <c:v>691</c:v>
                </c:pt>
                <c:pt idx="8">
                  <c:v>715</c:v>
                </c:pt>
                <c:pt idx="11">
                  <c:v>783</c:v>
                </c:pt>
                <c:pt idx="14">
                  <c:v>824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149</c:v>
                </c:pt>
                <c:pt idx="3">
                  <c:v>131</c:v>
                </c:pt>
                <c:pt idx="6">
                  <c:v>106</c:v>
                </c:pt>
                <c:pt idx="9">
                  <c:v>88</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76</c:v>
                </c:pt>
                <c:pt idx="3">
                  <c:v>60</c:v>
                </c:pt>
                <c:pt idx="6">
                  <c:v>49</c:v>
                </c:pt>
                <c:pt idx="9">
                  <c:v>41</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167</c:v>
                </c:pt>
                <c:pt idx="3">
                  <c:v>137</c:v>
                </c:pt>
                <c:pt idx="6">
                  <c:v>123</c:v>
                </c:pt>
                <c:pt idx="9">
                  <c:v>127</c:v>
                </c:pt>
                <c:pt idx="12">
                  <c:v>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927</c:v>
                </c:pt>
                <c:pt idx="3">
                  <c:v>934</c:v>
                </c:pt>
                <c:pt idx="6">
                  <c:v>994</c:v>
                </c:pt>
                <c:pt idx="9">
                  <c:v>1086</c:v>
                </c:pt>
                <c:pt idx="12">
                  <c:v>1158</c:v>
                </c:pt>
              </c:numCache>
            </c:numRef>
          </c:val>
        </c:ser>
        <c:dLbls>
          <c:showLegendKey val="0"/>
          <c:showVal val="0"/>
          <c:showCatName val="0"/>
          <c:showSerName val="0"/>
          <c:showPercent val="0"/>
          <c:showBubbleSize val="0"/>
        </c:dLbls>
        <c:gapWidth val="100"/>
        <c:overlap val="100"/>
        <c:axId val="23624320"/>
        <c:axId val="2363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636</c:v>
                </c:pt>
                <c:pt idx="2">
                  <c:v>#N/A</c:v>
                </c:pt>
                <c:pt idx="3">
                  <c:v>#N/A</c:v>
                </c:pt>
                <c:pt idx="4">
                  <c:v>571</c:v>
                </c:pt>
                <c:pt idx="5">
                  <c:v>#N/A</c:v>
                </c:pt>
                <c:pt idx="6">
                  <c:v>#N/A</c:v>
                </c:pt>
                <c:pt idx="7">
                  <c:v>557</c:v>
                </c:pt>
                <c:pt idx="8">
                  <c:v>#N/A</c:v>
                </c:pt>
                <c:pt idx="9">
                  <c:v>#N/A</c:v>
                </c:pt>
                <c:pt idx="10">
                  <c:v>559</c:v>
                </c:pt>
                <c:pt idx="11">
                  <c:v>#N/A</c:v>
                </c:pt>
                <c:pt idx="12">
                  <c:v>#N/A</c:v>
                </c:pt>
                <c:pt idx="13">
                  <c:v>589</c:v>
                </c:pt>
                <c:pt idx="14">
                  <c:v>#N/A</c:v>
                </c:pt>
              </c:numCache>
            </c:numRef>
          </c:val>
          <c:smooth val="0"/>
        </c:ser>
        <c:dLbls>
          <c:showLegendKey val="0"/>
          <c:showVal val="0"/>
          <c:showCatName val="0"/>
          <c:showSerName val="0"/>
          <c:showPercent val="0"/>
          <c:showBubbleSize val="0"/>
        </c:dLbls>
        <c:marker val="1"/>
        <c:smooth val="0"/>
        <c:axId val="23624320"/>
        <c:axId val="23634688"/>
      </c:lineChart>
      <c:catAx>
        <c:axId val="2362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4688"/>
        <c:crosses val="autoZero"/>
        <c:auto val="1"/>
        <c:lblAlgn val="ctr"/>
        <c:lblOffset val="100"/>
        <c:tickLblSkip val="1"/>
        <c:tickMarkSkip val="1"/>
        <c:noMultiLvlLbl val="0"/>
      </c:catAx>
      <c:valAx>
        <c:axId val="236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6829</c:v>
                </c:pt>
                <c:pt idx="5">
                  <c:v>7706</c:v>
                </c:pt>
                <c:pt idx="8">
                  <c:v>8100</c:v>
                </c:pt>
                <c:pt idx="11">
                  <c:v>8289</c:v>
                </c:pt>
                <c:pt idx="14">
                  <c:v>8366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603</c:v>
                </c:pt>
                <c:pt idx="5">
                  <c:v>565</c:v>
                </c:pt>
                <c:pt idx="8">
                  <c:v>531</c:v>
                </c:pt>
                <c:pt idx="11">
                  <c:v>506</c:v>
                </c:pt>
                <c:pt idx="14">
                  <c:v>476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535</c:v>
                </c:pt>
                <c:pt idx="5">
                  <c:v>383</c:v>
                </c:pt>
                <c:pt idx="8">
                  <c:v>279</c:v>
                </c:pt>
                <c:pt idx="11">
                  <c:v>197</c:v>
                </c:pt>
                <c:pt idx="14">
                  <c:v>437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1744</c:v>
                </c:pt>
                <c:pt idx="3">
                  <c:v>1915</c:v>
                </c:pt>
                <c:pt idx="6">
                  <c:v>1805</c:v>
                </c:pt>
                <c:pt idx="9">
                  <c:v>1616</c:v>
                </c:pt>
                <c:pt idx="12">
                  <c:v>1486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279</c:v>
                </c:pt>
                <c:pt idx="3">
                  <c:v>223</c:v>
                </c:pt>
                <c:pt idx="6">
                  <c:v>171</c:v>
                </c:pt>
                <c:pt idx="9">
                  <c:v>121</c:v>
                </c:pt>
                <c:pt idx="12">
                  <c:v>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2753</c:v>
                </c:pt>
                <c:pt idx="3">
                  <c:v>2570</c:v>
                </c:pt>
                <c:pt idx="6">
                  <c:v>2202</c:v>
                </c:pt>
                <c:pt idx="9">
                  <c:v>1912</c:v>
                </c:pt>
                <c:pt idx="12">
                  <c:v>1958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419</c:v>
                </c:pt>
                <c:pt idx="3">
                  <c:v>295</c:v>
                </c:pt>
                <c:pt idx="6">
                  <c:v>194</c:v>
                </c:pt>
                <c:pt idx="9">
                  <c:v>113</c:v>
                </c:pt>
                <c:pt idx="12">
                  <c:v>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8912</c:v>
                </c:pt>
                <c:pt idx="3">
                  <c:v>10162</c:v>
                </c:pt>
                <c:pt idx="6">
                  <c:v>10683</c:v>
                </c:pt>
                <c:pt idx="9">
                  <c:v>10796</c:v>
                </c:pt>
                <c:pt idx="12">
                  <c:v>10702</c:v>
                </c:pt>
              </c:numCache>
            </c:numRef>
          </c:val>
        </c:ser>
        <c:dLbls>
          <c:showLegendKey val="0"/>
          <c:showVal val="0"/>
          <c:showCatName val="0"/>
          <c:showSerName val="0"/>
          <c:showPercent val="0"/>
          <c:showBubbleSize val="0"/>
        </c:dLbls>
        <c:gapWidth val="100"/>
        <c:overlap val="100"/>
        <c:axId val="116208768"/>
        <c:axId val="11621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6139</c:v>
                </c:pt>
                <c:pt idx="2">
                  <c:v>#N/A</c:v>
                </c:pt>
                <c:pt idx="3">
                  <c:v>#N/A</c:v>
                </c:pt>
                <c:pt idx="4">
                  <c:v>6511</c:v>
                </c:pt>
                <c:pt idx="5">
                  <c:v>#N/A</c:v>
                </c:pt>
                <c:pt idx="6">
                  <c:v>#N/A</c:v>
                </c:pt>
                <c:pt idx="7">
                  <c:v>6145</c:v>
                </c:pt>
                <c:pt idx="8">
                  <c:v>#N/A</c:v>
                </c:pt>
                <c:pt idx="9">
                  <c:v>#N/A</c:v>
                </c:pt>
                <c:pt idx="10">
                  <c:v>5567</c:v>
                </c:pt>
                <c:pt idx="11">
                  <c:v>#N/A</c:v>
                </c:pt>
                <c:pt idx="12">
                  <c:v>#N/A</c:v>
                </c:pt>
                <c:pt idx="13">
                  <c:v>4989</c:v>
                </c:pt>
                <c:pt idx="14">
                  <c:v>#N/A</c:v>
                </c:pt>
              </c:numCache>
            </c:numRef>
          </c:val>
          <c:smooth val="0"/>
        </c:ser>
        <c:dLbls>
          <c:showLegendKey val="0"/>
          <c:showVal val="0"/>
          <c:showCatName val="0"/>
          <c:showSerName val="0"/>
          <c:showPercent val="0"/>
          <c:showBubbleSize val="0"/>
        </c:dLbls>
        <c:marker val="1"/>
        <c:smooth val="0"/>
        <c:axId val="116208768"/>
        <c:axId val="116210688"/>
      </c:lineChart>
      <c:catAx>
        <c:axId val="1162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210688"/>
        <c:crosses val="autoZero"/>
        <c:auto val="1"/>
        <c:lblAlgn val="ctr"/>
        <c:lblOffset val="100"/>
        <c:tickLblSkip val="1"/>
        <c:tickMarkSkip val="1"/>
        <c:noMultiLvlLbl val="0"/>
      </c:catAx>
      <c:valAx>
        <c:axId val="11621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0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380096"/>
        <c:axId val="125382016"/>
      </c:scatterChart>
      <c:valAx>
        <c:axId val="125380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382016"/>
        <c:crosses val="autoZero"/>
        <c:crossBetween val="midCat"/>
      </c:valAx>
      <c:valAx>
        <c:axId val="125382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38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15.9</c:v>
                </c:pt>
                <c:pt idx="1">
                  <c:v>15</c:v>
                </c:pt>
                <c:pt idx="2">
                  <c:v>14.4</c:v>
                </c:pt>
                <c:pt idx="3">
                  <c:v>14</c:v>
                </c:pt>
                <c:pt idx="4">
                  <c:v>14</c:v>
                </c:pt>
              </c:numCache>
            </c:numRef>
          </c:xVal>
          <c:yVal>
            <c:numRef>
              <c:f>公会計指標分析・財政指標組合せ分析表!$K$73:$O$73</c:f>
              <c:numCache>
                <c:formatCode>#,##0.0;"▲ "#,##0.0</c:formatCode>
                <c:ptCount val="5"/>
                <c:pt idx="0">
                  <c:v>147.9</c:v>
                </c:pt>
                <c:pt idx="1">
                  <c:v>162.5</c:v>
                </c:pt>
                <c:pt idx="2">
                  <c:v>151.19999999999999</c:v>
                </c:pt>
                <c:pt idx="3">
                  <c:v>139.5</c:v>
                </c:pt>
                <c:pt idx="4">
                  <c:v>120.9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126558976"/>
        <c:axId val="126560896"/>
      </c:scatterChart>
      <c:valAx>
        <c:axId val="126558976"/>
        <c:scaling>
          <c:orientation val="minMax"/>
          <c:max val="16.600000000000001"/>
          <c:min val="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60896"/>
        <c:crosses val="autoZero"/>
        <c:crossBetween val="midCat"/>
      </c:valAx>
      <c:valAx>
        <c:axId val="126560896"/>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58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年平均では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と前年度と増減ないが、単年度では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ポイント悪化している。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latin typeface="ＭＳ ゴシック" pitchFamily="49" charset="-128"/>
              <a:ea typeface="ＭＳ ゴシック" pitchFamily="49" charset="-128"/>
              <a:cs typeface="+mn-cs"/>
            </a:rPr>
            <a:t>　教育施設の整備事業のために借入れを行った地方債の償還が開始されたことにより元利償還金が増となっている。今後も、引き続き事業の精査による新規起債の借入の抑制に努めていく必要がある。</a:t>
          </a:r>
          <a:endParaRPr 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平成</a:t>
          </a:r>
          <a:r>
            <a:rPr kumimoji="1" lang="en-US" sz="1400">
              <a:solidFill>
                <a:schemeClr val="dk1"/>
              </a:solidFill>
              <a:latin typeface="ＭＳ ゴシック" pitchFamily="49" charset="-128"/>
              <a:ea typeface="ＭＳ ゴシック" pitchFamily="49" charset="-128"/>
              <a:cs typeface="+mn-cs"/>
            </a:rPr>
            <a:t>27</a:t>
          </a:r>
          <a:r>
            <a:rPr kumimoji="1" lang="ja-JP" altLang="en-US" sz="1400">
              <a:solidFill>
                <a:schemeClr val="dk1"/>
              </a:solidFill>
              <a:latin typeface="ＭＳ ゴシック" pitchFamily="49" charset="-128"/>
              <a:ea typeface="ＭＳ ゴシック" pitchFamily="49" charset="-128"/>
              <a:cs typeface="+mn-cs"/>
            </a:rPr>
            <a:t>年度は将来負担比率は</a:t>
          </a:r>
          <a:r>
            <a:rPr kumimoji="1" lang="en-US" sz="1400">
              <a:solidFill>
                <a:schemeClr val="dk1"/>
              </a:solidFill>
              <a:latin typeface="ＭＳ ゴシック" pitchFamily="49" charset="-128"/>
              <a:ea typeface="ＭＳ ゴシック" pitchFamily="49" charset="-128"/>
              <a:cs typeface="+mn-cs"/>
            </a:rPr>
            <a:t>120.9%</a:t>
          </a:r>
          <a:r>
            <a:rPr kumimoji="1" lang="ja-JP" altLang="en-US" sz="1400">
              <a:solidFill>
                <a:schemeClr val="dk1"/>
              </a:solidFill>
              <a:latin typeface="ＭＳ ゴシック" pitchFamily="49" charset="-128"/>
              <a:ea typeface="ＭＳ ゴシック" pitchFamily="49" charset="-128"/>
              <a:cs typeface="+mn-cs"/>
            </a:rPr>
            <a:t>で前年度比</a:t>
          </a:r>
          <a:r>
            <a:rPr kumimoji="1" lang="en-US" sz="1400">
              <a:solidFill>
                <a:schemeClr val="dk1"/>
              </a:solidFill>
              <a:latin typeface="ＭＳ ゴシック" pitchFamily="49" charset="-128"/>
              <a:ea typeface="ＭＳ ゴシック" pitchFamily="49" charset="-128"/>
              <a:cs typeface="+mn-cs"/>
            </a:rPr>
            <a:t>18.6%</a:t>
          </a:r>
          <a:r>
            <a:rPr kumimoji="1" lang="ja-JP" altLang="en-US" sz="1400">
              <a:solidFill>
                <a:schemeClr val="dk1"/>
              </a:solidFill>
              <a:latin typeface="ＭＳ ゴシック" pitchFamily="49" charset="-128"/>
              <a:ea typeface="ＭＳ ゴシック" pitchFamily="49" charset="-128"/>
              <a:cs typeface="+mn-cs"/>
            </a:rPr>
            <a:t>の改善となった。</a:t>
          </a:r>
          <a:endParaRPr kumimoji="1" lang="en-US"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主な要因としては、教育施設の整備等の大規模な事業終了に伴う地方債の借入抑制により、借入額と償還額の差引で地方債残高が</a:t>
          </a:r>
          <a:r>
            <a:rPr kumimoji="1" lang="en-US" sz="1400">
              <a:solidFill>
                <a:schemeClr val="dk1"/>
              </a:solidFill>
              <a:latin typeface="ＭＳ ゴシック" pitchFamily="49" charset="-128"/>
              <a:ea typeface="ＭＳ ゴシック" pitchFamily="49" charset="-128"/>
              <a:cs typeface="+mn-cs"/>
            </a:rPr>
            <a:t>93,596</a:t>
          </a:r>
          <a:r>
            <a:rPr kumimoji="1" lang="ja-JP" altLang="en-US" sz="1400">
              <a:solidFill>
                <a:schemeClr val="dk1"/>
              </a:solidFill>
              <a:latin typeface="ＭＳ ゴシック" pitchFamily="49" charset="-128"/>
              <a:ea typeface="ＭＳ ゴシック" pitchFamily="49" charset="-128"/>
              <a:cs typeface="+mn-cs"/>
            </a:rPr>
            <a:t>千円の減となったこと、及び、財政調整基金への積立</a:t>
          </a:r>
          <a:r>
            <a:rPr kumimoji="1" lang="en-US" sz="1400">
              <a:solidFill>
                <a:schemeClr val="dk1"/>
              </a:solidFill>
              <a:latin typeface="ＭＳ ゴシック" pitchFamily="49" charset="-128"/>
              <a:ea typeface="ＭＳ ゴシック" pitchFamily="49" charset="-128"/>
              <a:cs typeface="+mn-cs"/>
            </a:rPr>
            <a:t>44,669</a:t>
          </a:r>
          <a:r>
            <a:rPr kumimoji="1" lang="ja-JP" altLang="en-US" sz="1400">
              <a:solidFill>
                <a:schemeClr val="dk1"/>
              </a:solidFill>
              <a:latin typeface="ＭＳ ゴシック" pitchFamily="49" charset="-128"/>
              <a:ea typeface="ＭＳ ゴシック" pitchFamily="49" charset="-128"/>
              <a:cs typeface="+mn-cs"/>
            </a:rPr>
            <a:t>千円や、行政センター建設整備基金への積立</a:t>
          </a:r>
          <a:r>
            <a:rPr kumimoji="1" lang="en-US" sz="1400">
              <a:solidFill>
                <a:schemeClr val="dk1"/>
              </a:solidFill>
              <a:latin typeface="ＭＳ ゴシック" pitchFamily="49" charset="-128"/>
              <a:ea typeface="ＭＳ ゴシック" pitchFamily="49" charset="-128"/>
              <a:cs typeface="+mn-cs"/>
            </a:rPr>
            <a:t>80,000</a:t>
          </a:r>
          <a:r>
            <a:rPr kumimoji="1" lang="ja-JP" altLang="en-US" sz="1400">
              <a:solidFill>
                <a:schemeClr val="dk1"/>
              </a:solidFill>
              <a:latin typeface="ＭＳ ゴシック" pitchFamily="49" charset="-128"/>
              <a:ea typeface="ＭＳ ゴシック" pitchFamily="49" charset="-128"/>
              <a:cs typeface="+mn-cs"/>
            </a:rPr>
            <a:t>千円により充当可能基金の額が</a:t>
          </a:r>
          <a:r>
            <a:rPr kumimoji="1" lang="en-US" sz="1400">
              <a:solidFill>
                <a:schemeClr val="dk1"/>
              </a:solidFill>
              <a:latin typeface="ＭＳ ゴシック" pitchFamily="49" charset="-128"/>
              <a:ea typeface="ＭＳ ゴシック" pitchFamily="49" charset="-128"/>
              <a:cs typeface="+mn-cs"/>
            </a:rPr>
            <a:t>240,052</a:t>
          </a:r>
          <a:r>
            <a:rPr kumimoji="1" lang="ja-JP" altLang="en-US" sz="1400">
              <a:solidFill>
                <a:schemeClr val="dk1"/>
              </a:solidFill>
              <a:latin typeface="ＭＳ ゴシック" pitchFamily="49" charset="-128"/>
              <a:ea typeface="ＭＳ ゴシック" pitchFamily="49" charset="-128"/>
              <a:cs typeface="+mn-cs"/>
            </a:rPr>
            <a:t>千円の増となった事が挙げられる。</a:t>
          </a:r>
          <a:endParaRPr kumimoji="1" lang="en-US"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引き続き、新規起債の抑制による地方債残高の縮減と、基金の積み増しを進めていく必要がある。</a:t>
          </a:r>
          <a:endParaRPr 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年度は基準財政収入額が</a:t>
          </a:r>
          <a:r>
            <a:rPr kumimoji="1" lang="en-US" altLang="ja-JP" sz="1150">
              <a:latin typeface="ＭＳ Ｐゴシック"/>
            </a:rPr>
            <a:t>1,602,910</a:t>
          </a:r>
          <a:r>
            <a:rPr kumimoji="1" lang="ja-JP" altLang="en-US" sz="1150">
              <a:latin typeface="ＭＳ Ｐゴシック"/>
            </a:rPr>
            <a:t>千円、基準財政需要額が</a:t>
          </a:r>
          <a:r>
            <a:rPr kumimoji="1" lang="en-US" altLang="ja-JP" sz="1150">
              <a:latin typeface="ＭＳ Ｐゴシック"/>
            </a:rPr>
            <a:t>4,219,256</a:t>
          </a:r>
          <a:r>
            <a:rPr kumimoji="1" lang="ja-JP" altLang="en-US" sz="1150">
              <a:latin typeface="ＭＳ Ｐゴシック"/>
            </a:rPr>
            <a:t>千円となったため単年度の財政力指数は</a:t>
          </a:r>
          <a:r>
            <a:rPr kumimoji="1" lang="en-US" altLang="ja-JP" sz="1150">
              <a:latin typeface="ＭＳ Ｐゴシック"/>
            </a:rPr>
            <a:t>0.380</a:t>
          </a:r>
          <a:r>
            <a:rPr kumimoji="1" lang="ja-JP" altLang="en-US" sz="1150">
              <a:latin typeface="ＭＳ Ｐゴシック"/>
            </a:rPr>
            <a:t>となった。</a:t>
          </a:r>
          <a:endParaRPr kumimoji="1" lang="en-US" altLang="ja-JP" sz="1150">
            <a:latin typeface="ＭＳ Ｐゴシック"/>
          </a:endParaRPr>
        </a:p>
        <a:p>
          <a:r>
            <a:rPr kumimoji="1" lang="ja-JP" altLang="en-US" sz="1150">
              <a:latin typeface="ＭＳ Ｐゴシック"/>
            </a:rPr>
            <a:t>　平成</a:t>
          </a:r>
          <a:r>
            <a:rPr kumimoji="1" lang="en-US" altLang="ja-JP" sz="1150">
              <a:latin typeface="ＭＳ Ｐゴシック"/>
            </a:rPr>
            <a:t>25</a:t>
          </a:r>
          <a:r>
            <a:rPr kumimoji="1" lang="ja-JP" altLang="en-US" sz="1150">
              <a:latin typeface="ＭＳ Ｐゴシック"/>
            </a:rPr>
            <a:t>年度</a:t>
          </a:r>
          <a:r>
            <a:rPr kumimoji="1" lang="en-US" altLang="ja-JP" sz="1150">
              <a:latin typeface="ＭＳ Ｐゴシック"/>
            </a:rPr>
            <a:t>0.375</a:t>
          </a:r>
          <a:r>
            <a:rPr kumimoji="1" lang="ja-JP" altLang="en-US" sz="1150">
              <a:latin typeface="ＭＳ Ｐゴシック"/>
            </a:rPr>
            <a:t>、平成</a:t>
          </a:r>
          <a:r>
            <a:rPr kumimoji="1" lang="en-US" altLang="ja-JP" sz="1150">
              <a:latin typeface="ＭＳ Ｐゴシック"/>
            </a:rPr>
            <a:t>26</a:t>
          </a:r>
          <a:r>
            <a:rPr kumimoji="1" lang="ja-JP" altLang="en-US" sz="1150">
              <a:latin typeface="ＭＳ Ｐゴシック"/>
            </a:rPr>
            <a:t>年度</a:t>
          </a:r>
          <a:r>
            <a:rPr kumimoji="1" lang="en-US" altLang="ja-JP" sz="1150">
              <a:latin typeface="ＭＳ Ｐゴシック"/>
            </a:rPr>
            <a:t>0.376</a:t>
          </a:r>
          <a:r>
            <a:rPr kumimoji="1" lang="ja-JP" altLang="en-US" sz="1150">
              <a:latin typeface="ＭＳ Ｐゴシック"/>
            </a:rPr>
            <a:t>のため</a:t>
          </a:r>
          <a:r>
            <a:rPr kumimoji="1" lang="en-US" altLang="ja-JP" sz="1150">
              <a:latin typeface="ＭＳ Ｐゴシック"/>
            </a:rPr>
            <a:t>3</a:t>
          </a:r>
          <a:r>
            <a:rPr kumimoji="1" lang="ja-JP" altLang="en-US" sz="1150">
              <a:latin typeface="ＭＳ Ｐゴシック"/>
            </a:rPr>
            <a:t>ヶ年平均は</a:t>
          </a:r>
          <a:r>
            <a:rPr kumimoji="1" lang="en-US" altLang="ja-JP" sz="1150">
              <a:latin typeface="ＭＳ Ｐゴシック"/>
            </a:rPr>
            <a:t>0.38</a:t>
          </a:r>
          <a:r>
            <a:rPr kumimoji="1" lang="ja-JP" altLang="en-US" sz="1150">
              <a:latin typeface="ＭＳ Ｐゴシック"/>
            </a:rPr>
            <a:t>で前年度比</a:t>
          </a:r>
          <a:r>
            <a:rPr kumimoji="1" lang="en-US" altLang="ja-JP" sz="1150">
              <a:latin typeface="ＭＳ Ｐゴシック"/>
            </a:rPr>
            <a:t>0.01</a:t>
          </a:r>
          <a:r>
            <a:rPr kumimoji="1" lang="ja-JP" altLang="en-US" sz="1150">
              <a:latin typeface="ＭＳ Ｐゴシック"/>
            </a:rPr>
            <a:t>ポイントの改善となった。</a:t>
          </a:r>
          <a:endParaRPr kumimoji="1" lang="en-US" altLang="ja-JP" sz="1150">
            <a:latin typeface="ＭＳ Ｐゴシック"/>
          </a:endParaRPr>
        </a:p>
        <a:p>
          <a:r>
            <a:rPr kumimoji="1" lang="ja-JP" altLang="en-US" sz="1150">
              <a:latin typeface="ＭＳ Ｐゴシック"/>
            </a:rPr>
            <a:t>　上昇傾向であるが、全国平均、県平均、類似団体平均いずれに対しても下回っている状況である。</a:t>
          </a:r>
          <a:endParaRPr kumimoji="1" lang="en-US" altLang="ja-JP" sz="1150">
            <a:latin typeface="ＭＳ Ｐゴシック"/>
          </a:endParaRPr>
        </a:p>
        <a:p>
          <a:r>
            <a:rPr kumimoji="1" lang="ja-JP" altLang="en-US" sz="1150">
              <a:latin typeface="ＭＳ Ｐゴシック"/>
            </a:rPr>
            <a:t>　人口減少により、町税や地方交付税は今後減少していくと見込まれるため、未利用財産の売却を含めた利活用や、使用料、手数料の見直しなどの自主財源の確保に向けた取り組みを進めていく必要がある。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年度は経常的収入が</a:t>
          </a:r>
          <a:r>
            <a:rPr kumimoji="1" lang="en-US" altLang="ja-JP" sz="1300">
              <a:latin typeface="ＭＳ Ｐゴシック"/>
            </a:rPr>
            <a:t>200,583</a:t>
          </a:r>
          <a:r>
            <a:rPr kumimoji="1" lang="ja-JP" altLang="en-US" sz="1300">
              <a:latin typeface="ＭＳ Ｐゴシック"/>
            </a:rPr>
            <a:t>千円増の</a:t>
          </a:r>
          <a:r>
            <a:rPr kumimoji="1" lang="en-US" altLang="ja-JP" sz="1300">
              <a:latin typeface="ＭＳ Ｐゴシック"/>
            </a:rPr>
            <a:t>4,944,546</a:t>
          </a:r>
          <a:r>
            <a:rPr kumimoji="1" lang="ja-JP" altLang="en-US" sz="1300">
              <a:latin typeface="ＭＳ Ｐゴシック"/>
            </a:rPr>
            <a:t>千円、経常的支出は</a:t>
          </a:r>
          <a:r>
            <a:rPr kumimoji="1" lang="en-US" altLang="ja-JP" sz="1300">
              <a:latin typeface="ＭＳ Ｐゴシック"/>
            </a:rPr>
            <a:t>68,601</a:t>
          </a:r>
          <a:r>
            <a:rPr kumimoji="1" lang="ja-JP" altLang="en-US" sz="1300">
              <a:latin typeface="ＭＳ Ｐゴシック"/>
            </a:rPr>
            <a:t>千円増の</a:t>
          </a:r>
          <a:r>
            <a:rPr kumimoji="1" lang="en-US" altLang="ja-JP" sz="1300">
              <a:latin typeface="ＭＳ Ｐゴシック"/>
            </a:rPr>
            <a:t>4,315,965</a:t>
          </a:r>
          <a:r>
            <a:rPr kumimoji="1" lang="ja-JP" altLang="en-US" sz="1300">
              <a:latin typeface="ＭＳ Ｐゴシック"/>
            </a:rPr>
            <a:t>千円となったため、経常収支比率は</a:t>
          </a:r>
          <a:r>
            <a:rPr kumimoji="1" lang="en-US" altLang="ja-JP" sz="1300">
              <a:latin typeface="ＭＳ Ｐゴシック"/>
            </a:rPr>
            <a:t>87.3%</a:t>
          </a:r>
          <a:r>
            <a:rPr kumimoji="1" lang="ja-JP" altLang="en-US" sz="1300">
              <a:latin typeface="ＭＳ Ｐゴシック"/>
            </a:rPr>
            <a:t>で前年度比</a:t>
          </a:r>
          <a:r>
            <a:rPr kumimoji="1" lang="en-US" altLang="ja-JP" sz="1300">
              <a:latin typeface="ＭＳ Ｐゴシック"/>
            </a:rPr>
            <a:t>2.2</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　主な要因として、経常的収入の増は地方消費税交付金が消費税増税に伴い</a:t>
          </a:r>
          <a:r>
            <a:rPr kumimoji="1" lang="en-US" altLang="ja-JP" sz="1300">
              <a:latin typeface="ＭＳ Ｐゴシック"/>
            </a:rPr>
            <a:t>122,724</a:t>
          </a:r>
          <a:r>
            <a:rPr kumimoji="1" lang="ja-JP" altLang="en-US" sz="1300">
              <a:latin typeface="ＭＳ Ｐゴシック"/>
            </a:rPr>
            <a:t>千円の増、普通交付税が過疎対策事業債の償還額の増による基準財政需要額の増や人口減少対策等特別事業分の増により</a:t>
          </a:r>
          <a:r>
            <a:rPr kumimoji="1" lang="en-US" altLang="ja-JP" sz="1300">
              <a:latin typeface="ＭＳ Ｐゴシック"/>
            </a:rPr>
            <a:t>100,028</a:t>
          </a:r>
          <a:r>
            <a:rPr kumimoji="1" lang="ja-JP" altLang="en-US" sz="1300">
              <a:latin typeface="ＭＳ Ｐゴシック"/>
            </a:rPr>
            <a:t>千円の増などが挙げられる。経常的支出の増は公債費が平成</a:t>
          </a:r>
          <a:r>
            <a:rPr kumimoji="1" lang="en-US" altLang="ja-JP" sz="1300">
              <a:latin typeface="ＭＳ Ｐゴシック"/>
            </a:rPr>
            <a:t>25</a:t>
          </a:r>
          <a:r>
            <a:rPr kumimoji="1" lang="ja-JP" altLang="en-US" sz="1300">
              <a:latin typeface="ＭＳ Ｐゴシック"/>
            </a:rPr>
            <a:t>年度借入分の償還開始による</a:t>
          </a:r>
          <a:r>
            <a:rPr kumimoji="1" lang="en-US" altLang="ja-JP" sz="1300">
              <a:latin typeface="ＭＳ Ｐゴシック"/>
            </a:rPr>
            <a:t>67,123</a:t>
          </a:r>
          <a:r>
            <a:rPr kumimoji="1" lang="ja-JP" altLang="en-US" sz="1300">
              <a:latin typeface="ＭＳ Ｐゴシック"/>
            </a:rPr>
            <a:t>千円の増によるものである。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39370</xdr:rowOff>
    </xdr:to>
    <xdr:cxnSp macro="">
      <xdr:nvCxnSpPr>
        <xdr:cNvPr id="129" name="直線コネクタ 128"/>
        <xdr:cNvCxnSpPr/>
      </xdr:nvCxnSpPr>
      <xdr:spPr>
        <a:xfrm flipV="1">
          <a:off x="4114800" y="1090599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65</xdr:row>
      <xdr:rowOff>27178</xdr:rowOff>
    </xdr:to>
    <xdr:cxnSp macro="">
      <xdr:nvCxnSpPr>
        <xdr:cNvPr id="132" name="直線コネクタ 131"/>
        <xdr:cNvCxnSpPr/>
      </xdr:nvCxnSpPr>
      <xdr:spPr>
        <a:xfrm flipV="1">
          <a:off x="3225800" y="1101217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34" name="テキスト ボックス 133"/>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65</xdr:row>
      <xdr:rowOff>27178</xdr:rowOff>
    </xdr:to>
    <xdr:cxnSp macro="">
      <xdr:nvCxnSpPr>
        <xdr:cNvPr id="135" name="直線コネクタ 134"/>
        <xdr:cNvCxnSpPr/>
      </xdr:nvCxnSpPr>
      <xdr:spPr>
        <a:xfrm>
          <a:off x="2336800" y="110797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7" name="テキスト ボックス 136"/>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64</xdr:row>
      <xdr:rowOff>106934</xdr:rowOff>
    </xdr:to>
    <xdr:cxnSp macro="">
      <xdr:nvCxnSpPr>
        <xdr:cNvPr id="138" name="直線コネクタ 137"/>
        <xdr:cNvCxnSpPr/>
      </xdr:nvCxnSpPr>
      <xdr:spPr>
        <a:xfrm>
          <a:off x="1447800" y="110749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2" name="テキスト ボックス 14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8" name="円/楕円 147"/>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49"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1" name="テキスト ボックス 150"/>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147828</xdr:rowOff>
    </xdr:from>
    <xdr:to>
      <xdr:col>4</xdr:col>
      <xdr:colOff>533400</xdr:colOff>
      <xdr:row>65</xdr:row>
      <xdr:rowOff>77978</xdr:rowOff>
    </xdr:to>
    <xdr:sp macro="" textlink="">
      <xdr:nvSpPr>
        <xdr:cNvPr id="152" name="円/楕円 151"/>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53" name="テキスト ボックス 152"/>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4" name="円/楕円 153"/>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5" name="テキスト ボックス 154"/>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6" name="円/楕円 155"/>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7" name="テキスト ボックス 156"/>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年度は人件費が</a:t>
          </a:r>
          <a:r>
            <a:rPr kumimoji="1" lang="en-US" altLang="ja-JP" sz="1150">
              <a:latin typeface="ＭＳ Ｐゴシック"/>
            </a:rPr>
            <a:t>32,786</a:t>
          </a:r>
          <a:r>
            <a:rPr kumimoji="1" lang="ja-JP" altLang="en-US" sz="1150">
              <a:latin typeface="ＭＳ Ｐゴシック"/>
            </a:rPr>
            <a:t>千円増の</a:t>
          </a:r>
          <a:r>
            <a:rPr kumimoji="1" lang="en-US" altLang="ja-JP" sz="1150">
              <a:latin typeface="ＭＳ Ｐゴシック"/>
            </a:rPr>
            <a:t>1,321,696</a:t>
          </a:r>
          <a:r>
            <a:rPr kumimoji="1" lang="ja-JP" altLang="en-US" sz="1150">
              <a:latin typeface="ＭＳ Ｐゴシック"/>
            </a:rPr>
            <a:t>千円、物件費は</a:t>
          </a:r>
          <a:r>
            <a:rPr kumimoji="1" lang="en-US" altLang="ja-JP" sz="1150">
              <a:latin typeface="ＭＳ Ｐゴシック"/>
            </a:rPr>
            <a:t>61,906</a:t>
          </a:r>
          <a:r>
            <a:rPr kumimoji="1" lang="ja-JP" altLang="en-US" sz="1150">
              <a:latin typeface="ＭＳ Ｐゴシック"/>
            </a:rPr>
            <a:t>千円減の</a:t>
          </a:r>
          <a:r>
            <a:rPr kumimoji="1" lang="en-US" altLang="ja-JP" sz="1150">
              <a:latin typeface="ＭＳ Ｐゴシック"/>
            </a:rPr>
            <a:t>1,357,862</a:t>
          </a:r>
          <a:r>
            <a:rPr kumimoji="1" lang="ja-JP" altLang="en-US" sz="1150">
              <a:latin typeface="ＭＳ Ｐゴシック"/>
            </a:rPr>
            <a:t>千円となった。</a:t>
          </a:r>
          <a:endParaRPr kumimoji="1" lang="en-US" altLang="ja-JP" sz="1150">
            <a:latin typeface="ＭＳ Ｐゴシック"/>
          </a:endParaRPr>
        </a:p>
        <a:p>
          <a:r>
            <a:rPr kumimoji="1" lang="ja-JP" altLang="en-US" sz="1150">
              <a:latin typeface="ＭＳ Ｐゴシック"/>
            </a:rPr>
            <a:t>　人口一人当たりでは、前年度比</a:t>
          </a:r>
          <a:r>
            <a:rPr kumimoji="1" lang="en-US" altLang="ja-JP" sz="1150">
              <a:latin typeface="ＭＳ Ｐゴシック"/>
            </a:rPr>
            <a:t>6,198</a:t>
          </a:r>
          <a:r>
            <a:rPr kumimoji="1" lang="ja-JP" altLang="en-US" sz="1150">
              <a:latin typeface="ＭＳ Ｐゴシック"/>
            </a:rPr>
            <a:t>円改善し</a:t>
          </a:r>
          <a:r>
            <a:rPr kumimoji="1" lang="en-US" altLang="ja-JP" sz="1150">
              <a:latin typeface="ＭＳ Ｐゴシック"/>
            </a:rPr>
            <a:t>163,177</a:t>
          </a:r>
          <a:r>
            <a:rPr kumimoji="1" lang="ja-JP" altLang="en-US" sz="1150">
              <a:latin typeface="ＭＳ Ｐゴシック"/>
            </a:rPr>
            <a:t>円となった。県平均を</a:t>
          </a:r>
          <a:r>
            <a:rPr kumimoji="1" lang="en-US" altLang="ja-JP" sz="1150">
              <a:latin typeface="ＭＳ Ｐゴシック"/>
            </a:rPr>
            <a:t>120,953</a:t>
          </a:r>
          <a:r>
            <a:rPr kumimoji="1" lang="ja-JP" altLang="en-US" sz="1150">
              <a:latin typeface="ＭＳ Ｐゴシック"/>
            </a:rPr>
            <a:t>円下回ったが、全国平均では</a:t>
          </a:r>
          <a:r>
            <a:rPr kumimoji="1" lang="en-US" altLang="ja-JP" sz="1150">
              <a:latin typeface="ＭＳ Ｐゴシック"/>
            </a:rPr>
            <a:t>41,257</a:t>
          </a:r>
          <a:r>
            <a:rPr kumimoji="1" lang="ja-JP" altLang="en-US" sz="1150">
              <a:latin typeface="ＭＳ Ｐゴシック"/>
            </a:rPr>
            <a:t>円、類似団体平均では</a:t>
          </a:r>
          <a:r>
            <a:rPr kumimoji="1" lang="en-US" altLang="ja-JP" sz="1150">
              <a:latin typeface="ＭＳ Ｐゴシック"/>
            </a:rPr>
            <a:t>12,634</a:t>
          </a:r>
          <a:r>
            <a:rPr kumimoji="1" lang="ja-JP" altLang="en-US" sz="1150">
              <a:latin typeface="ＭＳ Ｐゴシック"/>
            </a:rPr>
            <a:t>円それぞれ上回っている。</a:t>
          </a:r>
          <a:endParaRPr kumimoji="1" lang="en-US" altLang="ja-JP" sz="1150">
            <a:latin typeface="ＭＳ Ｐゴシック"/>
          </a:endParaRPr>
        </a:p>
        <a:p>
          <a:r>
            <a:rPr kumimoji="1" lang="ja-JP" altLang="en-US" sz="1150">
              <a:latin typeface="ＭＳ Ｐゴシック"/>
            </a:rPr>
            <a:t>　人件費はラスパイレス指数は</a:t>
          </a:r>
          <a:r>
            <a:rPr kumimoji="1" lang="en-US" altLang="ja-JP" sz="1150">
              <a:latin typeface="ＭＳ Ｐゴシック"/>
            </a:rPr>
            <a:t>97.3</a:t>
          </a:r>
          <a:r>
            <a:rPr kumimoji="1" lang="ja-JP" altLang="en-US" sz="1150">
              <a:latin typeface="ＭＳ Ｐゴシック"/>
            </a:rPr>
            <a:t>であることから、全国平均や類似団体を上回っている要因としては物件費が大きいことが挙げられる。物件費は、平成</a:t>
          </a:r>
          <a:r>
            <a:rPr kumimoji="1" lang="en-US" altLang="ja-JP" sz="1150">
              <a:latin typeface="ＭＳ Ｐゴシック"/>
            </a:rPr>
            <a:t>27</a:t>
          </a:r>
          <a:r>
            <a:rPr kumimoji="1" lang="ja-JP" altLang="en-US" sz="1150">
              <a:latin typeface="ＭＳ Ｐゴシック"/>
            </a:rPr>
            <a:t>年度は前年度比</a:t>
          </a:r>
          <a:r>
            <a:rPr kumimoji="1" lang="en-US" altLang="ja-JP" sz="1150">
              <a:latin typeface="ＭＳ Ｐゴシック"/>
            </a:rPr>
            <a:t>61,906</a:t>
          </a:r>
          <a:r>
            <a:rPr kumimoji="1" lang="ja-JP" altLang="en-US" sz="1150">
              <a:latin typeface="ＭＳ Ｐゴシック"/>
            </a:rPr>
            <a:t>千円の減となったが、行政経営改革プランなどに基づき、今後さらに削減を推進していく必要がある。</a:t>
          </a:r>
          <a:endParaRPr kumimoji="1" lang="en-US" altLang="ja-JP" sz="11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127091</xdr:rowOff>
    </xdr:from>
    <xdr:to>
      <xdr:col>7</xdr:col>
      <xdr:colOff>152400</xdr:colOff>
      <xdr:row>82</xdr:row>
      <xdr:rowOff>157004</xdr:rowOff>
    </xdr:to>
    <xdr:cxnSp macro="">
      <xdr:nvCxnSpPr>
        <xdr:cNvPr id="190" name="直線コネクタ 189"/>
        <xdr:cNvCxnSpPr/>
      </xdr:nvCxnSpPr>
      <xdr:spPr>
        <a:xfrm flipV="1">
          <a:off x="4114800" y="14185991"/>
          <a:ext cx="8382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107431</xdr:rowOff>
    </xdr:from>
    <xdr:to>
      <xdr:col>6</xdr:col>
      <xdr:colOff>0</xdr:colOff>
      <xdr:row>82</xdr:row>
      <xdr:rowOff>157004</xdr:rowOff>
    </xdr:to>
    <xdr:cxnSp macro="">
      <xdr:nvCxnSpPr>
        <xdr:cNvPr id="193" name="直線コネクタ 192"/>
        <xdr:cNvCxnSpPr/>
      </xdr:nvCxnSpPr>
      <xdr:spPr>
        <a:xfrm>
          <a:off x="3225800" y="14166331"/>
          <a:ext cx="8890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35756</xdr:rowOff>
    </xdr:from>
    <xdr:to>
      <xdr:col>4</xdr:col>
      <xdr:colOff>482600</xdr:colOff>
      <xdr:row>82</xdr:row>
      <xdr:rowOff>107431</xdr:rowOff>
    </xdr:to>
    <xdr:cxnSp macro="">
      <xdr:nvCxnSpPr>
        <xdr:cNvPr id="196" name="直線コネクタ 195"/>
        <xdr:cNvCxnSpPr/>
      </xdr:nvCxnSpPr>
      <xdr:spPr>
        <a:xfrm>
          <a:off x="2336800" y="14094656"/>
          <a:ext cx="889000" cy="7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35756</xdr:rowOff>
    </xdr:from>
    <xdr:to>
      <xdr:col>3</xdr:col>
      <xdr:colOff>279400</xdr:colOff>
      <xdr:row>82</xdr:row>
      <xdr:rowOff>61598</xdr:rowOff>
    </xdr:to>
    <xdr:cxnSp macro="">
      <xdr:nvCxnSpPr>
        <xdr:cNvPr id="199" name="直線コネクタ 198"/>
        <xdr:cNvCxnSpPr/>
      </xdr:nvCxnSpPr>
      <xdr:spPr>
        <a:xfrm flipV="1">
          <a:off x="1447800" y="14094656"/>
          <a:ext cx="8890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76291</xdr:rowOff>
    </xdr:from>
    <xdr:to>
      <xdr:col>7</xdr:col>
      <xdr:colOff>203200</xdr:colOff>
      <xdr:row>83</xdr:row>
      <xdr:rowOff>6441</xdr:rowOff>
    </xdr:to>
    <xdr:sp macro="" textlink="">
      <xdr:nvSpPr>
        <xdr:cNvPr id="209" name="円/楕円 208"/>
        <xdr:cNvSpPr/>
      </xdr:nvSpPr>
      <xdr:spPr>
        <a:xfrm>
          <a:off x="4902200" y="141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48368</xdr:rowOff>
    </xdr:from>
    <xdr:ext cx="762000" cy="259045"/>
    <xdr:sp macro="" textlink="">
      <xdr:nvSpPr>
        <xdr:cNvPr id="210" name="人件費・物件費等の状況該当値テキスト"/>
        <xdr:cNvSpPr txBox="1"/>
      </xdr:nvSpPr>
      <xdr:spPr>
        <a:xfrm>
          <a:off x="5041900" y="141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163,177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106204</xdr:rowOff>
    </xdr:from>
    <xdr:to>
      <xdr:col>6</xdr:col>
      <xdr:colOff>50800</xdr:colOff>
      <xdr:row>83</xdr:row>
      <xdr:rowOff>36354</xdr:rowOff>
    </xdr:to>
    <xdr:sp macro="" textlink="">
      <xdr:nvSpPr>
        <xdr:cNvPr id="211" name="円/楕円 210"/>
        <xdr:cNvSpPr/>
      </xdr:nvSpPr>
      <xdr:spPr>
        <a:xfrm>
          <a:off x="4064000" y="141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21131</xdr:rowOff>
    </xdr:from>
    <xdr:ext cx="736600" cy="259045"/>
    <xdr:sp macro="" textlink="">
      <xdr:nvSpPr>
        <xdr:cNvPr id="212" name="テキスト ボックス 211"/>
        <xdr:cNvSpPr txBox="1"/>
      </xdr:nvSpPr>
      <xdr:spPr>
        <a:xfrm>
          <a:off x="3733800" y="1425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56631</xdr:rowOff>
    </xdr:from>
    <xdr:to>
      <xdr:col>4</xdr:col>
      <xdr:colOff>533400</xdr:colOff>
      <xdr:row>82</xdr:row>
      <xdr:rowOff>158231</xdr:rowOff>
    </xdr:to>
    <xdr:sp macro="" textlink="">
      <xdr:nvSpPr>
        <xdr:cNvPr id="213" name="円/楕円 212"/>
        <xdr:cNvSpPr/>
      </xdr:nvSpPr>
      <xdr:spPr>
        <a:xfrm>
          <a:off x="3175000" y="141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143008</xdr:rowOff>
    </xdr:from>
    <xdr:ext cx="762000" cy="259045"/>
    <xdr:sp macro="" textlink="">
      <xdr:nvSpPr>
        <xdr:cNvPr id="214" name="テキスト ボックス 213"/>
        <xdr:cNvSpPr txBox="1"/>
      </xdr:nvSpPr>
      <xdr:spPr>
        <a:xfrm>
          <a:off x="2844800" y="142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156406</xdr:rowOff>
    </xdr:from>
    <xdr:to>
      <xdr:col>3</xdr:col>
      <xdr:colOff>330200</xdr:colOff>
      <xdr:row>82</xdr:row>
      <xdr:rowOff>86556</xdr:rowOff>
    </xdr:to>
    <xdr:sp macro="" textlink="">
      <xdr:nvSpPr>
        <xdr:cNvPr id="215" name="円/楕円 214"/>
        <xdr:cNvSpPr/>
      </xdr:nvSpPr>
      <xdr:spPr>
        <a:xfrm>
          <a:off x="2286000" y="140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71333</xdr:rowOff>
    </xdr:from>
    <xdr:ext cx="762000" cy="259045"/>
    <xdr:sp macro="" textlink="">
      <xdr:nvSpPr>
        <xdr:cNvPr id="216" name="テキスト ボックス 215"/>
        <xdr:cNvSpPr txBox="1"/>
      </xdr:nvSpPr>
      <xdr:spPr>
        <a:xfrm>
          <a:off x="1955800" y="1413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10798</xdr:rowOff>
    </xdr:from>
    <xdr:to>
      <xdr:col>2</xdr:col>
      <xdr:colOff>127000</xdr:colOff>
      <xdr:row>82</xdr:row>
      <xdr:rowOff>112398</xdr:rowOff>
    </xdr:to>
    <xdr:sp macro="" textlink="">
      <xdr:nvSpPr>
        <xdr:cNvPr id="217" name="円/楕円 216"/>
        <xdr:cNvSpPr/>
      </xdr:nvSpPr>
      <xdr:spPr>
        <a:xfrm>
          <a:off x="1397000" y="140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97175</xdr:rowOff>
    </xdr:from>
    <xdr:ext cx="762000" cy="259045"/>
    <xdr:sp macro="" textlink="">
      <xdr:nvSpPr>
        <xdr:cNvPr id="218" name="テキスト ボックス 217"/>
        <xdr:cNvSpPr txBox="1"/>
      </xdr:nvSpPr>
      <xdr:spPr>
        <a:xfrm>
          <a:off x="1066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年度のラスパイレス指数は</a:t>
          </a:r>
          <a:r>
            <a:rPr kumimoji="1" lang="en-US" altLang="ja-JP" sz="1300">
              <a:latin typeface="ＭＳ Ｐゴシック"/>
            </a:rPr>
            <a:t>97.3</a:t>
          </a:r>
          <a:r>
            <a:rPr kumimoji="1" lang="ja-JP" altLang="en-US" sz="1300">
              <a:latin typeface="ＭＳ Ｐゴシック"/>
            </a:rPr>
            <a:t>で</a:t>
          </a:r>
          <a:r>
            <a:rPr kumimoji="1" lang="en-US" altLang="ja-JP" sz="1300">
              <a:latin typeface="ＭＳ Ｐゴシック"/>
            </a:rPr>
            <a:t>1.5</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職員の給与が国準拠から県準拠になったことによる。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85</xdr:row>
      <xdr:rowOff>12446</xdr:rowOff>
    </xdr:to>
    <xdr:cxnSp macro="">
      <xdr:nvCxnSpPr>
        <xdr:cNvPr id="250" name="直線コネクタ 249"/>
        <xdr:cNvCxnSpPr/>
      </xdr:nvCxnSpPr>
      <xdr:spPr>
        <a:xfrm>
          <a:off x="16179800" y="14440915"/>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111014</xdr:rowOff>
    </xdr:from>
    <xdr:ext cx="762000" cy="259045"/>
    <xdr:sp macro="" textlink="">
      <xdr:nvSpPr>
        <xdr:cNvPr id="251" name="給与水準   （国との比較）平均値テキスト"/>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19813</xdr:rowOff>
    </xdr:from>
    <xdr:to>
      <xdr:col>23</xdr:col>
      <xdr:colOff>406400</xdr:colOff>
      <xdr:row>84</xdr:row>
      <xdr:rowOff>39115</xdr:rowOff>
    </xdr:to>
    <xdr:cxnSp macro="">
      <xdr:nvCxnSpPr>
        <xdr:cNvPr id="253" name="直線コネクタ 252"/>
        <xdr:cNvCxnSpPr/>
      </xdr:nvCxnSpPr>
      <xdr:spPr>
        <a:xfrm>
          <a:off x="15290800" y="1442161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19813</xdr:rowOff>
    </xdr:from>
    <xdr:to>
      <xdr:col>22</xdr:col>
      <xdr:colOff>203200</xdr:colOff>
      <xdr:row>89</xdr:row>
      <xdr:rowOff>11937</xdr:rowOff>
    </xdr:to>
    <xdr:cxnSp macro="">
      <xdr:nvCxnSpPr>
        <xdr:cNvPr id="256" name="直線コネクタ 255"/>
        <xdr:cNvCxnSpPr/>
      </xdr:nvCxnSpPr>
      <xdr:spPr>
        <a:xfrm flipV="1">
          <a:off x="14401800" y="14421613"/>
          <a:ext cx="889000" cy="8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154432</xdr:rowOff>
    </xdr:from>
    <xdr:to>
      <xdr:col>21</xdr:col>
      <xdr:colOff>0</xdr:colOff>
      <xdr:row>89</xdr:row>
      <xdr:rowOff>11937</xdr:rowOff>
    </xdr:to>
    <xdr:cxnSp macro="">
      <xdr:nvCxnSpPr>
        <xdr:cNvPr id="259" name="直線コネクタ 258"/>
        <xdr:cNvCxnSpPr/>
      </xdr:nvCxnSpPr>
      <xdr:spPr>
        <a:xfrm>
          <a:off x="13512800" y="152420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1" name="テキスト ボックス 260"/>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69" name="円/楕円 268"/>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105173</xdr:rowOff>
    </xdr:from>
    <xdr:ext cx="762000" cy="259045"/>
    <xdr:sp macro="" textlink="">
      <xdr:nvSpPr>
        <xdr:cNvPr id="270" name="給与水準   （国との比較）該当値テキスト"/>
        <xdr:cNvSpPr txBox="1"/>
      </xdr:nvSpPr>
      <xdr:spPr>
        <a:xfrm>
          <a:off x="171069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159765</xdr:rowOff>
    </xdr:from>
    <xdr:to>
      <xdr:col>23</xdr:col>
      <xdr:colOff>457200</xdr:colOff>
      <xdr:row>84</xdr:row>
      <xdr:rowOff>89915</xdr:rowOff>
    </xdr:to>
    <xdr:sp macro="" textlink="">
      <xdr:nvSpPr>
        <xdr:cNvPr id="271" name="円/楕円 270"/>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100092</xdr:rowOff>
    </xdr:from>
    <xdr:ext cx="736600" cy="259045"/>
    <xdr:sp macro="" textlink="">
      <xdr:nvSpPr>
        <xdr:cNvPr id="272" name="テキスト ボックス 271"/>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140463</xdr:rowOff>
    </xdr:from>
    <xdr:to>
      <xdr:col>22</xdr:col>
      <xdr:colOff>254000</xdr:colOff>
      <xdr:row>84</xdr:row>
      <xdr:rowOff>70613</xdr:rowOff>
    </xdr:to>
    <xdr:sp macro="" textlink="">
      <xdr:nvSpPr>
        <xdr:cNvPr id="273" name="円/楕円 272"/>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74" name="テキスト ボックス 273"/>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75" name="円/楕円 274"/>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76" name="テキスト ボックス 275"/>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77" name="円/楕円 276"/>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78" name="テキスト ボックス 277"/>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年度職員数</a:t>
          </a:r>
          <a:r>
            <a:rPr kumimoji="1" lang="en-US" altLang="ja-JP" sz="1300">
              <a:latin typeface="ＭＳ Ｐゴシック"/>
            </a:rPr>
            <a:t>175</a:t>
          </a:r>
          <a:r>
            <a:rPr kumimoji="1" lang="ja-JP" altLang="en-US" sz="1300">
              <a:latin typeface="ＭＳ Ｐゴシック"/>
            </a:rPr>
            <a:t>人　　平成</a:t>
          </a:r>
          <a:r>
            <a:rPr kumimoji="1" lang="en-US" altLang="ja-JP" sz="1300">
              <a:latin typeface="ＭＳ Ｐゴシック"/>
            </a:rPr>
            <a:t>27</a:t>
          </a:r>
          <a:r>
            <a:rPr kumimoji="1" lang="ja-JP" altLang="en-US" sz="1300">
              <a:latin typeface="ＭＳ Ｐゴシック"/>
            </a:rPr>
            <a:t>年度職員数</a:t>
          </a:r>
          <a:r>
            <a:rPr kumimoji="1" lang="en-US" altLang="ja-JP" sz="1300">
              <a:latin typeface="ＭＳ Ｐゴシック"/>
            </a:rPr>
            <a:t>177</a:t>
          </a:r>
          <a:r>
            <a:rPr kumimoji="1" lang="ja-JP" altLang="en-US" sz="1300">
              <a:latin typeface="ＭＳ Ｐゴシック"/>
            </a:rPr>
            <a:t>人</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定年退職や早期退職、新規採用や再任用を含めて、職員の年齢層のバランス等も考慮し、多様化する住民サービスへ対応していくため、定員適正化計画に基づいた職員数の適正化を引き続き進めていく。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64316</xdr:rowOff>
    </xdr:from>
    <xdr:to>
      <xdr:col>24</xdr:col>
      <xdr:colOff>558800</xdr:colOff>
      <xdr:row>63</xdr:row>
      <xdr:rowOff>90170</xdr:rowOff>
    </xdr:to>
    <xdr:cxnSp macro="">
      <xdr:nvCxnSpPr>
        <xdr:cNvPr id="315" name="直線コネクタ 314"/>
        <xdr:cNvCxnSpPr/>
      </xdr:nvCxnSpPr>
      <xdr:spPr>
        <a:xfrm>
          <a:off x="16179800" y="10865666"/>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26398</xdr:rowOff>
    </xdr:from>
    <xdr:to>
      <xdr:col>23</xdr:col>
      <xdr:colOff>406400</xdr:colOff>
      <xdr:row>63</xdr:row>
      <xdr:rowOff>64316</xdr:rowOff>
    </xdr:to>
    <xdr:cxnSp macro="">
      <xdr:nvCxnSpPr>
        <xdr:cNvPr id="318" name="直線コネクタ 317"/>
        <xdr:cNvCxnSpPr/>
      </xdr:nvCxnSpPr>
      <xdr:spPr>
        <a:xfrm>
          <a:off x="15290800" y="1082774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122010</xdr:rowOff>
    </xdr:from>
    <xdr:to>
      <xdr:col>22</xdr:col>
      <xdr:colOff>203200</xdr:colOff>
      <xdr:row>63</xdr:row>
      <xdr:rowOff>26398</xdr:rowOff>
    </xdr:to>
    <xdr:cxnSp macro="">
      <xdr:nvCxnSpPr>
        <xdr:cNvPr id="321" name="直線コネクタ 320"/>
        <xdr:cNvCxnSpPr/>
      </xdr:nvCxnSpPr>
      <xdr:spPr>
        <a:xfrm>
          <a:off x="14401800" y="10751910"/>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109946</xdr:rowOff>
    </xdr:from>
    <xdr:to>
      <xdr:col>21</xdr:col>
      <xdr:colOff>0</xdr:colOff>
      <xdr:row>62</xdr:row>
      <xdr:rowOff>122010</xdr:rowOff>
    </xdr:to>
    <xdr:cxnSp macro="">
      <xdr:nvCxnSpPr>
        <xdr:cNvPr id="324" name="直線コネクタ 323"/>
        <xdr:cNvCxnSpPr/>
      </xdr:nvCxnSpPr>
      <xdr:spPr>
        <a:xfrm>
          <a:off x="13512800" y="1073984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6" name="テキスト ボックス 325"/>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28" name="テキスト ボックス 327"/>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39370</xdr:rowOff>
    </xdr:from>
    <xdr:to>
      <xdr:col>24</xdr:col>
      <xdr:colOff>609600</xdr:colOff>
      <xdr:row>63</xdr:row>
      <xdr:rowOff>140970</xdr:rowOff>
    </xdr:to>
    <xdr:sp macro="" textlink="">
      <xdr:nvSpPr>
        <xdr:cNvPr id="334" name="円/楕円 333"/>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11447</xdr:rowOff>
    </xdr:from>
    <xdr:ext cx="762000" cy="259045"/>
    <xdr:sp macro="" textlink="">
      <xdr:nvSpPr>
        <xdr:cNvPr id="335"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13516</xdr:rowOff>
    </xdr:from>
    <xdr:to>
      <xdr:col>23</xdr:col>
      <xdr:colOff>457200</xdr:colOff>
      <xdr:row>63</xdr:row>
      <xdr:rowOff>115116</xdr:rowOff>
    </xdr:to>
    <xdr:sp macro="" textlink="">
      <xdr:nvSpPr>
        <xdr:cNvPr id="336" name="円/楕円 335"/>
        <xdr:cNvSpPr/>
      </xdr:nvSpPr>
      <xdr:spPr>
        <a:xfrm>
          <a:off x="16129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99893</xdr:rowOff>
    </xdr:from>
    <xdr:ext cx="736600" cy="259045"/>
    <xdr:sp macro="" textlink="">
      <xdr:nvSpPr>
        <xdr:cNvPr id="337" name="テキスト ボックス 336"/>
        <xdr:cNvSpPr txBox="1"/>
      </xdr:nvSpPr>
      <xdr:spPr>
        <a:xfrm>
          <a:off x="15798800" y="109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147048</xdr:rowOff>
    </xdr:from>
    <xdr:to>
      <xdr:col>22</xdr:col>
      <xdr:colOff>254000</xdr:colOff>
      <xdr:row>63</xdr:row>
      <xdr:rowOff>77198</xdr:rowOff>
    </xdr:to>
    <xdr:sp macro="" textlink="">
      <xdr:nvSpPr>
        <xdr:cNvPr id="338" name="円/楕円 337"/>
        <xdr:cNvSpPr/>
      </xdr:nvSpPr>
      <xdr:spPr>
        <a:xfrm>
          <a:off x="15240000" y="107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61975</xdr:rowOff>
    </xdr:from>
    <xdr:ext cx="762000" cy="259045"/>
    <xdr:sp macro="" textlink="">
      <xdr:nvSpPr>
        <xdr:cNvPr id="339" name="テキスト ボックス 338"/>
        <xdr:cNvSpPr txBox="1"/>
      </xdr:nvSpPr>
      <xdr:spPr>
        <a:xfrm>
          <a:off x="14909800" y="1086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71210</xdr:rowOff>
    </xdr:from>
    <xdr:to>
      <xdr:col>21</xdr:col>
      <xdr:colOff>50800</xdr:colOff>
      <xdr:row>63</xdr:row>
      <xdr:rowOff>1360</xdr:rowOff>
    </xdr:to>
    <xdr:sp macro="" textlink="">
      <xdr:nvSpPr>
        <xdr:cNvPr id="340" name="円/楕円 339"/>
        <xdr:cNvSpPr/>
      </xdr:nvSpPr>
      <xdr:spPr>
        <a:xfrm>
          <a:off x="14351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11537</xdr:rowOff>
    </xdr:from>
    <xdr:ext cx="762000" cy="259045"/>
    <xdr:sp macro="" textlink="">
      <xdr:nvSpPr>
        <xdr:cNvPr id="341" name="テキスト ボックス 340"/>
        <xdr:cNvSpPr txBox="1"/>
      </xdr:nvSpPr>
      <xdr:spPr>
        <a:xfrm>
          <a:off x="14020800" y="1046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59146</xdr:rowOff>
    </xdr:from>
    <xdr:to>
      <xdr:col>19</xdr:col>
      <xdr:colOff>533400</xdr:colOff>
      <xdr:row>62</xdr:row>
      <xdr:rowOff>160746</xdr:rowOff>
    </xdr:to>
    <xdr:sp macro="" textlink="">
      <xdr:nvSpPr>
        <xdr:cNvPr id="342" name="円/楕円 341"/>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170923</xdr:rowOff>
    </xdr:from>
    <xdr:ext cx="762000" cy="259045"/>
    <xdr:sp macro="" textlink="">
      <xdr:nvSpPr>
        <xdr:cNvPr id="343" name="テキスト ボックス 342"/>
        <xdr:cNvSpPr txBox="1"/>
      </xdr:nvSpPr>
      <xdr:spPr>
        <a:xfrm>
          <a:off x="13131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年度は実質公債費比率は</a:t>
          </a:r>
          <a:r>
            <a:rPr kumimoji="1" lang="en-US" altLang="ja-JP" sz="1200">
              <a:latin typeface="ＭＳ Ｐゴシック"/>
            </a:rPr>
            <a:t>3</a:t>
          </a:r>
          <a:r>
            <a:rPr kumimoji="1" lang="ja-JP" altLang="en-US" sz="1200">
              <a:latin typeface="ＭＳ Ｐゴシック"/>
            </a:rPr>
            <a:t>年平均では</a:t>
          </a:r>
          <a:r>
            <a:rPr kumimoji="1" lang="en-US" altLang="ja-JP" sz="1200">
              <a:latin typeface="ＭＳ Ｐゴシック"/>
            </a:rPr>
            <a:t>14.0%</a:t>
          </a:r>
          <a:r>
            <a:rPr kumimoji="1" lang="ja-JP" altLang="en-US" sz="1200">
              <a:latin typeface="ＭＳ Ｐゴシック"/>
            </a:rPr>
            <a:t>と前年度と増減なしとなったが、単年度では平成</a:t>
          </a:r>
          <a:r>
            <a:rPr kumimoji="1" lang="en-US" altLang="ja-JP" sz="1200">
              <a:latin typeface="ＭＳ Ｐゴシック"/>
            </a:rPr>
            <a:t>25</a:t>
          </a:r>
          <a:r>
            <a:rPr kumimoji="1" lang="ja-JP" altLang="en-US" sz="1200">
              <a:latin typeface="ＭＳ Ｐゴシック"/>
            </a:rPr>
            <a:t>年度</a:t>
          </a:r>
          <a:r>
            <a:rPr kumimoji="1" lang="en-US" altLang="ja-JP" sz="1200">
              <a:latin typeface="ＭＳ Ｐゴシック"/>
            </a:rPr>
            <a:t>13.8%</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a:t>
          </a:r>
          <a:r>
            <a:rPr kumimoji="1" lang="en-US" altLang="ja-JP" sz="1200">
              <a:latin typeface="ＭＳ Ｐゴシック"/>
            </a:rPr>
            <a:t>14.0%</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a:t>
          </a:r>
          <a:r>
            <a:rPr kumimoji="1" lang="en-US" altLang="ja-JP" sz="1200">
              <a:latin typeface="ＭＳ Ｐゴシック"/>
            </a:rPr>
            <a:t>14.3%</a:t>
          </a:r>
          <a:r>
            <a:rPr kumimoji="1" lang="ja-JP" altLang="en-US" sz="1200">
              <a:latin typeface="ＭＳ Ｐゴシック"/>
            </a:rPr>
            <a:t>と悪化傾向である。</a:t>
          </a:r>
          <a:endParaRPr kumimoji="1" lang="en-US" altLang="ja-JP" sz="1200">
            <a:latin typeface="ＭＳ Ｐゴシック"/>
          </a:endParaRPr>
        </a:p>
        <a:p>
          <a:r>
            <a:rPr kumimoji="1" lang="ja-JP" altLang="en-US" sz="1200">
              <a:latin typeface="ＭＳ Ｐゴシック"/>
            </a:rPr>
            <a:t>　要因としては、分母にかかる標準財政規模において、普通交付税額が前年度比</a:t>
          </a:r>
          <a:r>
            <a:rPr kumimoji="1" lang="en-US" altLang="ja-JP" sz="1200">
              <a:latin typeface="ＭＳ Ｐゴシック"/>
            </a:rPr>
            <a:t>100,028</a:t>
          </a:r>
          <a:r>
            <a:rPr kumimoji="1" lang="ja-JP" altLang="en-US" sz="1200">
              <a:latin typeface="ＭＳ Ｐゴシック"/>
            </a:rPr>
            <a:t>千円の増となったが、分子にかかる地方債の償還額が</a:t>
          </a:r>
          <a:r>
            <a:rPr kumimoji="1" lang="en-US" altLang="ja-JP" sz="1200">
              <a:latin typeface="ＭＳ Ｐゴシック"/>
            </a:rPr>
            <a:t>67,123</a:t>
          </a:r>
          <a:r>
            <a:rPr kumimoji="1" lang="ja-JP" altLang="en-US" sz="1200">
              <a:latin typeface="ＭＳ Ｐゴシック"/>
            </a:rPr>
            <a:t>千円の増となったためである。</a:t>
          </a:r>
          <a:endParaRPr kumimoji="1" lang="en-US" altLang="ja-JP" sz="1200">
            <a:latin typeface="ＭＳ Ｐゴシック"/>
          </a:endParaRPr>
        </a:p>
        <a:p>
          <a:r>
            <a:rPr kumimoji="1" lang="ja-JP" altLang="en-US" sz="1200">
              <a:latin typeface="ＭＳ Ｐゴシック"/>
            </a:rPr>
            <a:t>　全国平均、県平均、類似団体平均いずれに対しても大きく上回っている状況である。</a:t>
          </a:r>
          <a:endParaRPr kumimoji="1" lang="en-US" altLang="ja-JP" sz="1200">
            <a:latin typeface="ＭＳ Ｐゴシック"/>
          </a:endParaRPr>
        </a:p>
        <a:p>
          <a:r>
            <a:rPr kumimoji="1" lang="ja-JP" altLang="en-US" sz="1200">
              <a:latin typeface="ＭＳ Ｐゴシック"/>
            </a:rPr>
            <a:t>　今後、人口減少により普通交付税は減少していくと見込まれるため、さらに悪化することが予想されることから、新規起債額の抑制による償還額の増加の抑制を進めていく必要がある。</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0" name="直線コネクタ 35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1" name="テキスト ボックス 36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4" name="直線コネクタ 36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5" name="テキスト ボックス 36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8" name="直線コネクタ 36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9" name="テキスト ボックス 36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2" name="直線コネクタ 37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3" name="テキスト ボックス 37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44450</xdr:rowOff>
    </xdr:to>
    <xdr:cxnSp macro="">
      <xdr:nvCxnSpPr>
        <xdr:cNvPr id="376" name="直線コネクタ 375"/>
        <xdr:cNvCxnSpPr/>
      </xdr:nvCxnSpPr>
      <xdr:spPr>
        <a:xfrm flipV="1">
          <a:off x="17018000" y="6190721"/>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77"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78" name="直線コネクタ 377"/>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79"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0" name="直線コネクタ 379"/>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115358</xdr:rowOff>
    </xdr:from>
    <xdr:to>
      <xdr:col>24</xdr:col>
      <xdr:colOff>558800</xdr:colOff>
      <xdr:row>43</xdr:row>
      <xdr:rowOff>115358</xdr:rowOff>
    </xdr:to>
    <xdr:cxnSp macro="">
      <xdr:nvCxnSpPr>
        <xdr:cNvPr id="381" name="直線コネクタ 380"/>
        <xdr:cNvCxnSpPr/>
      </xdr:nvCxnSpPr>
      <xdr:spPr>
        <a:xfrm>
          <a:off x="16179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42456</xdr:rowOff>
    </xdr:from>
    <xdr:ext cx="762000" cy="259045"/>
    <xdr:sp macro="" textlink="">
      <xdr:nvSpPr>
        <xdr:cNvPr id="382" name="公債費負担の状況平均値テキスト"/>
        <xdr:cNvSpPr txBox="1"/>
      </xdr:nvSpPr>
      <xdr:spPr>
        <a:xfrm>
          <a:off x="17106900" y="672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25929</xdr:rowOff>
    </xdr:from>
    <xdr:to>
      <xdr:col>24</xdr:col>
      <xdr:colOff>609600</xdr:colOff>
      <xdr:row>40</xdr:row>
      <xdr:rowOff>127529</xdr:rowOff>
    </xdr:to>
    <xdr:sp macro="" textlink="">
      <xdr:nvSpPr>
        <xdr:cNvPr id="383" name="フローチャート : 判断 382"/>
        <xdr:cNvSpPr/>
      </xdr:nvSpPr>
      <xdr:spPr>
        <a:xfrm>
          <a:off x="16967200" y="68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115358</xdr:rowOff>
    </xdr:from>
    <xdr:to>
      <xdr:col>23</xdr:col>
      <xdr:colOff>406400</xdr:colOff>
      <xdr:row>43</xdr:row>
      <xdr:rowOff>155575</xdr:rowOff>
    </xdr:to>
    <xdr:cxnSp macro="">
      <xdr:nvCxnSpPr>
        <xdr:cNvPr id="384" name="直線コネクタ 383"/>
        <xdr:cNvCxnSpPr/>
      </xdr:nvCxnSpPr>
      <xdr:spPr>
        <a:xfrm flipV="1">
          <a:off x="15290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45508</xdr:rowOff>
    </xdr:from>
    <xdr:to>
      <xdr:col>23</xdr:col>
      <xdr:colOff>457200</xdr:colOff>
      <xdr:row>41</xdr:row>
      <xdr:rowOff>147108</xdr:rowOff>
    </xdr:to>
    <xdr:sp macro="" textlink="">
      <xdr:nvSpPr>
        <xdr:cNvPr id="385" name="フローチャート : 判断 384"/>
        <xdr:cNvSpPr/>
      </xdr:nvSpPr>
      <xdr:spPr>
        <a:xfrm>
          <a:off x="16129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157285</xdr:rowOff>
    </xdr:from>
    <xdr:ext cx="736600" cy="259045"/>
    <xdr:sp macro="" textlink="">
      <xdr:nvSpPr>
        <xdr:cNvPr id="386" name="テキスト ボックス 385"/>
        <xdr:cNvSpPr txBox="1"/>
      </xdr:nvSpPr>
      <xdr:spPr>
        <a:xfrm>
          <a:off x="15798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155575</xdr:rowOff>
    </xdr:from>
    <xdr:to>
      <xdr:col>22</xdr:col>
      <xdr:colOff>203200</xdr:colOff>
      <xdr:row>44</xdr:row>
      <xdr:rowOff>44450</xdr:rowOff>
    </xdr:to>
    <xdr:cxnSp macro="">
      <xdr:nvCxnSpPr>
        <xdr:cNvPr id="387" name="直線コネクタ 386"/>
        <xdr:cNvCxnSpPr/>
      </xdr:nvCxnSpPr>
      <xdr:spPr>
        <a:xfrm flipV="1">
          <a:off x="14401800" y="752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125942</xdr:rowOff>
    </xdr:from>
    <xdr:to>
      <xdr:col>22</xdr:col>
      <xdr:colOff>254000</xdr:colOff>
      <xdr:row>42</xdr:row>
      <xdr:rowOff>56092</xdr:rowOff>
    </xdr:to>
    <xdr:sp macro="" textlink="">
      <xdr:nvSpPr>
        <xdr:cNvPr id="388" name="フローチャート : 判断 387"/>
        <xdr:cNvSpPr/>
      </xdr:nvSpPr>
      <xdr:spPr>
        <a:xfrm>
          <a:off x="15240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66269</xdr:rowOff>
    </xdr:from>
    <xdr:ext cx="762000" cy="259045"/>
    <xdr:sp macro="" textlink="">
      <xdr:nvSpPr>
        <xdr:cNvPr id="389" name="テキスト ボックス 388"/>
        <xdr:cNvSpPr txBox="1"/>
      </xdr:nvSpPr>
      <xdr:spPr>
        <a:xfrm>
          <a:off x="14909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134938</xdr:rowOff>
    </xdr:to>
    <xdr:cxnSp macro="">
      <xdr:nvCxnSpPr>
        <xdr:cNvPr id="390" name="直線コネクタ 389"/>
        <xdr:cNvCxnSpPr/>
      </xdr:nvCxnSpPr>
      <xdr:spPr>
        <a:xfrm flipV="1">
          <a:off x="13512800" y="75882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4763</xdr:rowOff>
    </xdr:from>
    <xdr:to>
      <xdr:col>21</xdr:col>
      <xdr:colOff>50800</xdr:colOff>
      <xdr:row>42</xdr:row>
      <xdr:rowOff>106363</xdr:rowOff>
    </xdr:to>
    <xdr:sp macro="" textlink="">
      <xdr:nvSpPr>
        <xdr:cNvPr id="391" name="フローチャート : 判断 390"/>
        <xdr:cNvSpPr/>
      </xdr:nvSpPr>
      <xdr:spPr>
        <a:xfrm>
          <a:off x="14351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116540</xdr:rowOff>
    </xdr:from>
    <xdr:ext cx="762000" cy="259045"/>
    <xdr:sp macro="" textlink="">
      <xdr:nvSpPr>
        <xdr:cNvPr id="392" name="テキスト ボックス 391"/>
        <xdr:cNvSpPr txBox="1"/>
      </xdr:nvSpPr>
      <xdr:spPr>
        <a:xfrm>
          <a:off x="14020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393" name="フローチャート : 判断 392"/>
        <xdr:cNvSpPr/>
      </xdr:nvSpPr>
      <xdr:spPr>
        <a:xfrm>
          <a:off x="13462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5415</xdr:rowOff>
    </xdr:from>
    <xdr:ext cx="762000" cy="259045"/>
    <xdr:sp macro="" textlink="">
      <xdr:nvSpPr>
        <xdr:cNvPr id="394" name="テキスト ボックス 393"/>
        <xdr:cNvSpPr txBox="1"/>
      </xdr:nvSpPr>
      <xdr:spPr>
        <a:xfrm>
          <a:off x="13131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64558</xdr:rowOff>
    </xdr:from>
    <xdr:to>
      <xdr:col>24</xdr:col>
      <xdr:colOff>609600</xdr:colOff>
      <xdr:row>43</xdr:row>
      <xdr:rowOff>166158</xdr:rowOff>
    </xdr:to>
    <xdr:sp macro="" textlink="">
      <xdr:nvSpPr>
        <xdr:cNvPr id="400" name="円/楕円 399"/>
        <xdr:cNvSpPr/>
      </xdr:nvSpPr>
      <xdr:spPr>
        <a:xfrm>
          <a:off x="16967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131885</xdr:rowOff>
    </xdr:from>
    <xdr:ext cx="762000" cy="259045"/>
    <xdr:sp macro="" textlink="">
      <xdr:nvSpPr>
        <xdr:cNvPr id="401" name="公債費負担の状況該当値テキスト"/>
        <xdr:cNvSpPr txBox="1"/>
      </xdr:nvSpPr>
      <xdr:spPr>
        <a:xfrm>
          <a:off x="17106900" y="73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64558</xdr:rowOff>
    </xdr:from>
    <xdr:to>
      <xdr:col>23</xdr:col>
      <xdr:colOff>457200</xdr:colOff>
      <xdr:row>43</xdr:row>
      <xdr:rowOff>166158</xdr:rowOff>
    </xdr:to>
    <xdr:sp macro="" textlink="">
      <xdr:nvSpPr>
        <xdr:cNvPr id="402" name="円/楕円 401"/>
        <xdr:cNvSpPr/>
      </xdr:nvSpPr>
      <xdr:spPr>
        <a:xfrm>
          <a:off x="16129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150935</xdr:rowOff>
    </xdr:from>
    <xdr:ext cx="736600" cy="259045"/>
    <xdr:sp macro="" textlink="">
      <xdr:nvSpPr>
        <xdr:cNvPr id="403" name="テキスト ボックス 402"/>
        <xdr:cNvSpPr txBox="1"/>
      </xdr:nvSpPr>
      <xdr:spPr>
        <a:xfrm>
          <a:off x="15798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104775</xdr:rowOff>
    </xdr:from>
    <xdr:to>
      <xdr:col>22</xdr:col>
      <xdr:colOff>254000</xdr:colOff>
      <xdr:row>44</xdr:row>
      <xdr:rowOff>34925</xdr:rowOff>
    </xdr:to>
    <xdr:sp macro="" textlink="">
      <xdr:nvSpPr>
        <xdr:cNvPr id="404" name="円/楕円 403"/>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19702</xdr:rowOff>
    </xdr:from>
    <xdr:ext cx="762000" cy="259045"/>
    <xdr:sp macro="" textlink="">
      <xdr:nvSpPr>
        <xdr:cNvPr id="405" name="テキスト ボックス 404"/>
        <xdr:cNvSpPr txBox="1"/>
      </xdr:nvSpPr>
      <xdr:spPr>
        <a:xfrm>
          <a:off x="14909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6" name="円/楕円 405"/>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7" name="テキスト ボックス 406"/>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84138</xdr:rowOff>
    </xdr:from>
    <xdr:to>
      <xdr:col>19</xdr:col>
      <xdr:colOff>533400</xdr:colOff>
      <xdr:row>45</xdr:row>
      <xdr:rowOff>14288</xdr:rowOff>
    </xdr:to>
    <xdr:sp macro="" textlink="">
      <xdr:nvSpPr>
        <xdr:cNvPr id="408" name="円/楕円 407"/>
        <xdr:cNvSpPr/>
      </xdr:nvSpPr>
      <xdr:spPr>
        <a:xfrm>
          <a:off x="13462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170515</xdr:rowOff>
    </xdr:from>
    <xdr:ext cx="762000" cy="259045"/>
    <xdr:sp macro="" textlink="">
      <xdr:nvSpPr>
        <xdr:cNvPr id="409" name="テキスト ボックス 408"/>
        <xdr:cNvSpPr txBox="1"/>
      </xdr:nvSpPr>
      <xdr:spPr>
        <a:xfrm>
          <a:off x="13131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年度は将来負担比率は</a:t>
          </a:r>
          <a:r>
            <a:rPr kumimoji="1" lang="en-US" altLang="ja-JP" sz="1150">
              <a:latin typeface="ＭＳ Ｐゴシック"/>
            </a:rPr>
            <a:t>120.9%</a:t>
          </a:r>
          <a:r>
            <a:rPr kumimoji="1" lang="ja-JP" altLang="en-US" sz="1150">
              <a:latin typeface="ＭＳ Ｐゴシック"/>
            </a:rPr>
            <a:t>で前年度比</a:t>
          </a:r>
          <a:r>
            <a:rPr kumimoji="1" lang="en-US" altLang="ja-JP" sz="1150">
              <a:latin typeface="ＭＳ Ｐゴシック"/>
            </a:rPr>
            <a:t>18.6%</a:t>
          </a:r>
          <a:r>
            <a:rPr kumimoji="1" lang="ja-JP" altLang="en-US" sz="1150">
              <a:latin typeface="ＭＳ Ｐゴシック"/>
            </a:rPr>
            <a:t>の改善となった。</a:t>
          </a:r>
          <a:endParaRPr kumimoji="1" lang="en-US" altLang="ja-JP" sz="1150">
            <a:latin typeface="ＭＳ Ｐゴシック"/>
          </a:endParaRPr>
        </a:p>
        <a:p>
          <a:r>
            <a:rPr kumimoji="1" lang="ja-JP" altLang="en-US" sz="1150">
              <a:latin typeface="ＭＳ Ｐゴシック"/>
            </a:rPr>
            <a:t>　主な要因としては、教育施設の整備等の大規模な事業終了に伴う地方債の借入抑制により、借入額と償還額の差引で地方債残高が</a:t>
          </a:r>
          <a:r>
            <a:rPr kumimoji="1" lang="en-US" altLang="ja-JP" sz="1150">
              <a:latin typeface="ＭＳ Ｐゴシック"/>
            </a:rPr>
            <a:t>93,596</a:t>
          </a:r>
          <a:r>
            <a:rPr kumimoji="1" lang="ja-JP" altLang="en-US" sz="1150">
              <a:latin typeface="ＭＳ Ｐゴシック"/>
            </a:rPr>
            <a:t>千円の減となったこと、及び、財政調整基金への積立</a:t>
          </a:r>
          <a:r>
            <a:rPr kumimoji="1" lang="en-US" altLang="ja-JP" sz="1150">
              <a:latin typeface="ＭＳ Ｐゴシック"/>
            </a:rPr>
            <a:t>44,669</a:t>
          </a:r>
          <a:r>
            <a:rPr kumimoji="1" lang="ja-JP" altLang="en-US" sz="1150">
              <a:latin typeface="ＭＳ Ｐゴシック"/>
            </a:rPr>
            <a:t>千円や、行政センター建設整備基金への積立</a:t>
          </a:r>
          <a:r>
            <a:rPr kumimoji="1" lang="en-US" altLang="ja-JP" sz="1150">
              <a:latin typeface="ＭＳ Ｐゴシック"/>
            </a:rPr>
            <a:t>80,000</a:t>
          </a:r>
          <a:r>
            <a:rPr kumimoji="1" lang="ja-JP" altLang="en-US" sz="1150">
              <a:latin typeface="ＭＳ Ｐゴシック"/>
            </a:rPr>
            <a:t>千円により充当可能基金の額が</a:t>
          </a:r>
          <a:r>
            <a:rPr kumimoji="1" lang="en-US" altLang="ja-JP" sz="1150">
              <a:latin typeface="ＭＳ Ｐゴシック"/>
            </a:rPr>
            <a:t>240,052</a:t>
          </a:r>
          <a:r>
            <a:rPr kumimoji="1" lang="ja-JP" altLang="en-US" sz="1150">
              <a:latin typeface="ＭＳ Ｐゴシック"/>
            </a:rPr>
            <a:t>千円の増となった事が挙げられる。</a:t>
          </a:r>
          <a:endParaRPr kumimoji="1" lang="en-US" altLang="ja-JP" sz="1150">
            <a:latin typeface="ＭＳ Ｐゴシック"/>
          </a:endParaRPr>
        </a:p>
        <a:p>
          <a:r>
            <a:rPr kumimoji="1" lang="ja-JP" altLang="en-US" sz="1150">
              <a:latin typeface="ＭＳ Ｐゴシック"/>
            </a:rPr>
            <a:t>　上昇傾向であるが、全国平均、県平均、類似団体平均いずれに対しても大きく下回っている状況であるため、引き続き、新規起債の抑制による地方債残高の縮減と、基金の積み増しを進めていく必要がある。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6" name="直線コネクタ 435"/>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7"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8" name="直線コネクタ 437"/>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17577</xdr:rowOff>
    </xdr:from>
    <xdr:to>
      <xdr:col>24</xdr:col>
      <xdr:colOff>558800</xdr:colOff>
      <xdr:row>22</xdr:row>
      <xdr:rowOff>25654</xdr:rowOff>
    </xdr:to>
    <xdr:cxnSp macro="">
      <xdr:nvCxnSpPr>
        <xdr:cNvPr id="441" name="直線コネクタ 440"/>
        <xdr:cNvCxnSpPr/>
      </xdr:nvCxnSpPr>
      <xdr:spPr>
        <a:xfrm flipV="1">
          <a:off x="16179800" y="3618027"/>
          <a:ext cx="8382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2"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3" name="フローチャート : 判断 442"/>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25654</xdr:rowOff>
    </xdr:from>
    <xdr:to>
      <xdr:col>23</xdr:col>
      <xdr:colOff>406400</xdr:colOff>
      <xdr:row>22</xdr:row>
      <xdr:rowOff>138582</xdr:rowOff>
    </xdr:to>
    <xdr:cxnSp macro="">
      <xdr:nvCxnSpPr>
        <xdr:cNvPr id="444" name="直線コネクタ 443"/>
        <xdr:cNvCxnSpPr/>
      </xdr:nvCxnSpPr>
      <xdr:spPr>
        <a:xfrm flipV="1">
          <a:off x="15290800" y="37975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5" name="フローチャート : 判断 444"/>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6" name="テキスト ボックス 445"/>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138582</xdr:rowOff>
    </xdr:from>
    <xdr:to>
      <xdr:col>22</xdr:col>
      <xdr:colOff>203200</xdr:colOff>
      <xdr:row>23</xdr:row>
      <xdr:rowOff>76200</xdr:rowOff>
    </xdr:to>
    <xdr:cxnSp macro="">
      <xdr:nvCxnSpPr>
        <xdr:cNvPr id="447" name="直線コネクタ 446"/>
        <xdr:cNvCxnSpPr/>
      </xdr:nvCxnSpPr>
      <xdr:spPr>
        <a:xfrm flipV="1">
          <a:off x="14401800" y="3910482"/>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8" name="フローチャート : 判断 447"/>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9" name="テキスト ボックス 448"/>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106731</xdr:rowOff>
    </xdr:from>
    <xdr:to>
      <xdr:col>21</xdr:col>
      <xdr:colOff>0</xdr:colOff>
      <xdr:row>23</xdr:row>
      <xdr:rowOff>76200</xdr:rowOff>
    </xdr:to>
    <xdr:cxnSp macro="">
      <xdr:nvCxnSpPr>
        <xdr:cNvPr id="450" name="直線コネクタ 449"/>
        <xdr:cNvCxnSpPr/>
      </xdr:nvCxnSpPr>
      <xdr:spPr>
        <a:xfrm>
          <a:off x="13512800" y="3878631"/>
          <a:ext cx="8890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51" name="フローチャート : 判断 450"/>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52" name="テキスト ボックス 451"/>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3" name="フローチャート : 判断 452"/>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4" name="テキスト ボックス 453"/>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138227</xdr:rowOff>
    </xdr:from>
    <xdr:to>
      <xdr:col>24</xdr:col>
      <xdr:colOff>609600</xdr:colOff>
      <xdr:row>21</xdr:row>
      <xdr:rowOff>68377</xdr:rowOff>
    </xdr:to>
    <xdr:sp macro="" textlink="">
      <xdr:nvSpPr>
        <xdr:cNvPr id="460" name="円/楕円 459"/>
        <xdr:cNvSpPr/>
      </xdr:nvSpPr>
      <xdr:spPr>
        <a:xfrm>
          <a:off x="16967200" y="3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110304</xdr:rowOff>
    </xdr:from>
    <xdr:ext cx="762000" cy="259045"/>
    <xdr:sp macro="" textlink="">
      <xdr:nvSpPr>
        <xdr:cNvPr id="461" name="将来負担の状況該当値テキスト"/>
        <xdr:cNvSpPr txBox="1"/>
      </xdr:nvSpPr>
      <xdr:spPr>
        <a:xfrm>
          <a:off x="17106900" y="35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146304</xdr:rowOff>
    </xdr:from>
    <xdr:to>
      <xdr:col>23</xdr:col>
      <xdr:colOff>457200</xdr:colOff>
      <xdr:row>22</xdr:row>
      <xdr:rowOff>76454</xdr:rowOff>
    </xdr:to>
    <xdr:sp macro="" textlink="">
      <xdr:nvSpPr>
        <xdr:cNvPr id="462" name="円/楕円 461"/>
        <xdr:cNvSpPr/>
      </xdr:nvSpPr>
      <xdr:spPr>
        <a:xfrm>
          <a:off x="16129000" y="37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61231</xdr:rowOff>
    </xdr:from>
    <xdr:ext cx="736600" cy="259045"/>
    <xdr:sp macro="" textlink="">
      <xdr:nvSpPr>
        <xdr:cNvPr id="463" name="テキスト ボックス 462"/>
        <xdr:cNvSpPr txBox="1"/>
      </xdr:nvSpPr>
      <xdr:spPr>
        <a:xfrm>
          <a:off x="15798800" y="383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87782</xdr:rowOff>
    </xdr:from>
    <xdr:to>
      <xdr:col>22</xdr:col>
      <xdr:colOff>254000</xdr:colOff>
      <xdr:row>23</xdr:row>
      <xdr:rowOff>17932</xdr:rowOff>
    </xdr:to>
    <xdr:sp macro="" textlink="">
      <xdr:nvSpPr>
        <xdr:cNvPr id="464" name="円/楕円 463"/>
        <xdr:cNvSpPr/>
      </xdr:nvSpPr>
      <xdr:spPr>
        <a:xfrm>
          <a:off x="15240000" y="38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2709</xdr:rowOff>
    </xdr:from>
    <xdr:ext cx="762000" cy="259045"/>
    <xdr:sp macro="" textlink="">
      <xdr:nvSpPr>
        <xdr:cNvPr id="465" name="テキスト ボックス 464"/>
        <xdr:cNvSpPr txBox="1"/>
      </xdr:nvSpPr>
      <xdr:spPr>
        <a:xfrm>
          <a:off x="14909800" y="39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20</xdr:col>
      <xdr:colOff>635000</xdr:colOff>
      <xdr:row>23</xdr:row>
      <xdr:rowOff>25400</xdr:rowOff>
    </xdr:from>
    <xdr:to>
      <xdr:col>21</xdr:col>
      <xdr:colOff>50800</xdr:colOff>
      <xdr:row>23</xdr:row>
      <xdr:rowOff>127000</xdr:rowOff>
    </xdr:to>
    <xdr:sp macro="" textlink="">
      <xdr:nvSpPr>
        <xdr:cNvPr id="466" name="円/楕円 465"/>
        <xdr:cNvSpPr/>
      </xdr:nvSpPr>
      <xdr:spPr>
        <a:xfrm>
          <a:off x="14351000" y="39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111777</xdr:rowOff>
    </xdr:from>
    <xdr:ext cx="762000" cy="259045"/>
    <xdr:sp macro="" textlink="">
      <xdr:nvSpPr>
        <xdr:cNvPr id="467" name="テキスト ボックス 466"/>
        <xdr:cNvSpPr txBox="1"/>
      </xdr:nvSpPr>
      <xdr:spPr>
        <a:xfrm>
          <a:off x="14020800" y="40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55931</xdr:rowOff>
    </xdr:from>
    <xdr:to>
      <xdr:col>19</xdr:col>
      <xdr:colOff>533400</xdr:colOff>
      <xdr:row>22</xdr:row>
      <xdr:rowOff>157531</xdr:rowOff>
    </xdr:to>
    <xdr:sp macro="" textlink="">
      <xdr:nvSpPr>
        <xdr:cNvPr id="468" name="円/楕円 467"/>
        <xdr:cNvSpPr/>
      </xdr:nvSpPr>
      <xdr:spPr>
        <a:xfrm>
          <a:off x="13462000" y="3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142308</xdr:rowOff>
    </xdr:from>
    <xdr:ext cx="762000" cy="259045"/>
    <xdr:sp macro="" textlink="">
      <xdr:nvSpPr>
        <xdr:cNvPr id="469" name="テキスト ボックス 468"/>
        <xdr:cNvSpPr txBox="1"/>
      </xdr:nvSpPr>
      <xdr:spPr>
        <a:xfrm>
          <a:off x="13131800" y="391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24.8%</a:t>
          </a:r>
          <a:r>
            <a:rPr kumimoji="1" lang="ja-JP" altLang="en-US" sz="1300">
              <a:latin typeface="ＭＳ Ｐゴシック"/>
            </a:rPr>
            <a:t>で前年度比</a:t>
          </a:r>
          <a:r>
            <a:rPr kumimoji="1" lang="en-US" altLang="ja-JP" sz="1300">
              <a:latin typeface="ＭＳ Ｐゴシック"/>
            </a:rPr>
            <a:t>0.4%</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経常的収入が全体で</a:t>
          </a:r>
          <a:r>
            <a:rPr kumimoji="1" lang="en-US" altLang="ja-JP" sz="1300">
              <a:latin typeface="ＭＳ Ｐゴシック"/>
            </a:rPr>
            <a:t>200,583</a:t>
          </a:r>
          <a:r>
            <a:rPr kumimoji="1" lang="ja-JP" altLang="en-US" sz="1300">
              <a:latin typeface="ＭＳ Ｐゴシック"/>
            </a:rPr>
            <a:t>千円増となった為、</a:t>
          </a:r>
          <a:r>
            <a:rPr kumimoji="1" lang="en-US" altLang="ja-JP" sz="1300">
              <a:latin typeface="ＭＳ Ｐゴシック"/>
            </a:rPr>
            <a:t>0.4%</a:t>
          </a:r>
          <a:r>
            <a:rPr kumimoji="1" lang="ja-JP" altLang="en-US" sz="1300">
              <a:latin typeface="ＭＳ Ｐゴシック"/>
            </a:rPr>
            <a:t>の減となっているが、人件費の経常的一般財源での支出額は</a:t>
          </a:r>
          <a:r>
            <a:rPr kumimoji="1" lang="en-US" altLang="ja-JP" sz="1300">
              <a:latin typeface="ＭＳ Ｐゴシック"/>
            </a:rPr>
            <a:t>30,672</a:t>
          </a:r>
          <a:r>
            <a:rPr kumimoji="1" lang="ja-JP" altLang="en-US" sz="1300">
              <a:latin typeface="ＭＳ Ｐゴシック"/>
            </a:rPr>
            <a:t>千円の増となっている。主な要因は、職員の給与表が、国準拠から県準拠になったことにより、職員給が</a:t>
          </a:r>
          <a:r>
            <a:rPr kumimoji="1" lang="en-US" altLang="ja-JP" sz="1300">
              <a:latin typeface="ＭＳ Ｐゴシック"/>
            </a:rPr>
            <a:t>19,921</a:t>
          </a:r>
          <a:r>
            <a:rPr kumimoji="1" lang="ja-JP" altLang="en-US" sz="1300">
              <a:latin typeface="ＭＳ Ｐゴシック"/>
            </a:rPr>
            <a:t>千円の増となったためである。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85090</xdr:rowOff>
    </xdr:to>
    <xdr:cxnSp macro="">
      <xdr:nvCxnSpPr>
        <xdr:cNvPr id="66" name="直線コネクタ 65"/>
        <xdr:cNvCxnSpPr/>
      </xdr:nvCxnSpPr>
      <xdr:spPr>
        <a:xfrm flipV="1">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20320</xdr:rowOff>
    </xdr:to>
    <xdr:cxnSp macro="">
      <xdr:nvCxnSpPr>
        <xdr:cNvPr id="69" name="直線コネクタ 68"/>
        <xdr:cNvCxnSpPr/>
      </xdr:nvCxnSpPr>
      <xdr:spPr>
        <a:xfrm flipV="1">
          <a:off x="3098800" y="642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127000</xdr:rowOff>
    </xdr:to>
    <xdr:cxnSp macro="">
      <xdr:nvCxnSpPr>
        <xdr:cNvPr id="72" name="直線コネクタ 71"/>
        <xdr:cNvCxnSpPr/>
      </xdr:nvCxnSpPr>
      <xdr:spPr>
        <a:xfrm flipV="1">
          <a:off x="2209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142240</xdr:rowOff>
    </xdr:to>
    <xdr:cxnSp macro="">
      <xdr:nvCxnSpPr>
        <xdr:cNvPr id="75" name="直線コネクタ 74"/>
        <xdr:cNvCxnSpPr/>
      </xdr:nvCxnSpPr>
      <xdr:spPr>
        <a:xfrm flipV="1">
          <a:off x="1320800" y="664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9" name="円/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3" name="円/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13.4%</a:t>
          </a:r>
          <a:r>
            <a:rPr kumimoji="1" lang="ja-JP" altLang="en-US" sz="1300">
              <a:latin typeface="ＭＳ Ｐゴシック"/>
            </a:rPr>
            <a:t>で前年度比</a:t>
          </a:r>
          <a:r>
            <a:rPr kumimoji="1" lang="en-US" altLang="ja-JP" sz="1300">
              <a:latin typeface="ＭＳ Ｐゴシック"/>
            </a:rPr>
            <a:t>1.2%</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主な要因として、需用費が</a:t>
          </a:r>
          <a:r>
            <a:rPr kumimoji="1" lang="en-US" altLang="ja-JP" sz="1300">
              <a:latin typeface="ＭＳ Ｐゴシック"/>
            </a:rPr>
            <a:t>12,227</a:t>
          </a:r>
          <a:r>
            <a:rPr kumimoji="1" lang="ja-JP" altLang="en-US" sz="1300">
              <a:latin typeface="ＭＳ Ｐゴシック"/>
            </a:rPr>
            <a:t>千円減となったことが挙げられる。行政経営改革プランに基づき削減を推進してきた結果であり、今後も引き続き取り組みを進め、さらなる削減に努めていく。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38100</xdr:rowOff>
    </xdr:from>
    <xdr:to>
      <xdr:col>24</xdr:col>
      <xdr:colOff>31750</xdr:colOff>
      <xdr:row>17</xdr:row>
      <xdr:rowOff>19050</xdr:rowOff>
    </xdr:to>
    <xdr:cxnSp macro="">
      <xdr:nvCxnSpPr>
        <xdr:cNvPr id="127" name="直線コネクタ 126"/>
        <xdr:cNvCxnSpPr/>
      </xdr:nvCxnSpPr>
      <xdr:spPr>
        <a:xfrm flipV="1">
          <a:off x="15671800" y="2781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17</xdr:row>
      <xdr:rowOff>95250</xdr:rowOff>
    </xdr:to>
    <xdr:cxnSp macro="">
      <xdr:nvCxnSpPr>
        <xdr:cNvPr id="130" name="直線コネクタ 129"/>
        <xdr:cNvCxnSpPr/>
      </xdr:nvCxnSpPr>
      <xdr:spPr>
        <a:xfrm flipV="1">
          <a:off x="14782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17</xdr:row>
      <xdr:rowOff>95250</xdr:rowOff>
    </xdr:to>
    <xdr:cxnSp macro="">
      <xdr:nvCxnSpPr>
        <xdr:cNvPr id="133" name="直線コネクタ 132"/>
        <xdr:cNvCxnSpPr/>
      </xdr:nvCxnSpPr>
      <xdr:spPr>
        <a:xfrm>
          <a:off x="13893800" y="2794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35" name="テキスト ボックス 134"/>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152400</xdr:rowOff>
    </xdr:to>
    <xdr:cxnSp macro="">
      <xdr:nvCxnSpPr>
        <xdr:cNvPr id="136" name="直線コネクタ 135"/>
        <xdr:cNvCxnSpPr/>
      </xdr:nvCxnSpPr>
      <xdr:spPr>
        <a:xfrm flipV="1">
          <a:off x="13004800" y="279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38" name="テキスト ボックス 137"/>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49" name="テキスト ボックス 148"/>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50" name="円/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51" name="テキスト ボックス 150"/>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3.5%</a:t>
          </a:r>
          <a:r>
            <a:rPr kumimoji="1" lang="ja-JP" altLang="en-US" sz="1300">
              <a:latin typeface="ＭＳ Ｐゴシック"/>
            </a:rPr>
            <a:t>で前年度比</a:t>
          </a:r>
          <a:r>
            <a:rPr kumimoji="1" lang="en-US" altLang="ja-JP" sz="1300">
              <a:latin typeface="ＭＳ Ｐゴシック"/>
            </a:rPr>
            <a:t>0.4%</a:t>
          </a:r>
          <a:r>
            <a:rPr kumimoji="1" lang="ja-JP" altLang="en-US" sz="1300">
              <a:latin typeface="ＭＳ Ｐゴシック"/>
            </a:rPr>
            <a:t>減となった。</a:t>
          </a:r>
          <a:endParaRPr kumimoji="1" lang="en-US" altLang="ja-JP" sz="1300">
            <a:latin typeface="ＭＳ Ｐゴシック"/>
          </a:endParaRPr>
        </a:p>
        <a:p>
          <a:r>
            <a:rPr kumimoji="1" lang="ja-JP" altLang="en-US" sz="1300">
              <a:latin typeface="ＭＳ Ｐゴシック"/>
            </a:rPr>
            <a:t>　自立支援医療給付費が</a:t>
          </a:r>
          <a:r>
            <a:rPr kumimoji="1" lang="en-US" altLang="ja-JP" sz="1300">
              <a:latin typeface="ＭＳ Ｐゴシック"/>
            </a:rPr>
            <a:t>11,449</a:t>
          </a:r>
          <a:r>
            <a:rPr kumimoji="1" lang="ja-JP" altLang="en-US" sz="1300">
              <a:latin typeface="ＭＳ Ｐゴシック"/>
            </a:rPr>
            <a:t>千円の減や、重度障害者支援が</a:t>
          </a:r>
          <a:r>
            <a:rPr kumimoji="1" lang="en-US" altLang="ja-JP" sz="1300">
              <a:latin typeface="ＭＳ Ｐゴシック"/>
            </a:rPr>
            <a:t>4,127</a:t>
          </a:r>
          <a:r>
            <a:rPr kumimoji="1" lang="ja-JP" altLang="en-US" sz="1300">
              <a:latin typeface="ＭＳ Ｐゴシック"/>
            </a:rPr>
            <a:t>千円の減などが挙げられる。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78015</xdr:rowOff>
    </xdr:to>
    <xdr:cxnSp macro="">
      <xdr:nvCxnSpPr>
        <xdr:cNvPr id="190" name="直線コネクタ 189"/>
        <xdr:cNvCxnSpPr/>
      </xdr:nvCxnSpPr>
      <xdr:spPr>
        <a:xfrm flipV="1">
          <a:off x="3987800" y="92710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3" name="直線コネクタ 192"/>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94343</xdr:rowOff>
    </xdr:to>
    <xdr:cxnSp macro="">
      <xdr:nvCxnSpPr>
        <xdr:cNvPr id="196" name="直線コネクタ 195"/>
        <xdr:cNvCxnSpPr/>
      </xdr:nvCxnSpPr>
      <xdr:spPr>
        <a:xfrm>
          <a:off x="2209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110672</xdr:rowOff>
    </xdr:to>
    <xdr:cxnSp macro="">
      <xdr:nvCxnSpPr>
        <xdr:cNvPr id="199" name="直線コネクタ 198"/>
        <xdr:cNvCxnSpPr/>
      </xdr:nvCxnSpPr>
      <xdr:spPr>
        <a:xfrm flipV="1">
          <a:off x="1320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a:t>
          </a:r>
          <a:r>
            <a:rPr kumimoji="1" lang="en-US" altLang="ja-JP" sz="1100">
              <a:latin typeface="ＭＳ Ｐゴシック"/>
            </a:rPr>
            <a:t>14.6%</a:t>
          </a:r>
          <a:r>
            <a:rPr kumimoji="1" lang="ja-JP" altLang="en-US" sz="1100">
              <a:latin typeface="ＭＳ Ｐゴシック"/>
            </a:rPr>
            <a:t>で前年度比</a:t>
          </a:r>
          <a:r>
            <a:rPr kumimoji="1" lang="en-US" altLang="ja-JP" sz="1100">
              <a:latin typeface="ＭＳ Ｐゴシック"/>
            </a:rPr>
            <a:t>1.4%</a:t>
          </a:r>
          <a:r>
            <a:rPr kumimoji="1" lang="ja-JP" altLang="en-US" sz="1100">
              <a:latin typeface="ＭＳ Ｐゴシック"/>
            </a:rPr>
            <a:t>の減となった。繰出金が</a:t>
          </a:r>
          <a:r>
            <a:rPr kumimoji="1" lang="en-US" altLang="ja-JP" sz="1100">
              <a:latin typeface="ＭＳ Ｐゴシック"/>
            </a:rPr>
            <a:t>15.3%</a:t>
          </a:r>
          <a:r>
            <a:rPr kumimoji="1" lang="ja-JP" altLang="en-US" sz="1100">
              <a:latin typeface="ＭＳ Ｐゴシック"/>
            </a:rPr>
            <a:t>から</a:t>
          </a:r>
          <a:r>
            <a:rPr kumimoji="1" lang="en-US" altLang="ja-JP" sz="1100">
              <a:latin typeface="ＭＳ Ｐゴシック"/>
            </a:rPr>
            <a:t>13.7%</a:t>
          </a:r>
          <a:r>
            <a:rPr kumimoji="1" lang="ja-JP" altLang="en-US" sz="1100">
              <a:latin typeface="ＭＳ Ｐゴシック"/>
            </a:rPr>
            <a:t>で</a:t>
          </a:r>
          <a:r>
            <a:rPr kumimoji="1" lang="en-US" altLang="ja-JP" sz="1100">
              <a:latin typeface="ＭＳ Ｐゴシック"/>
            </a:rPr>
            <a:t>1.6%</a:t>
          </a:r>
          <a:r>
            <a:rPr kumimoji="1" lang="ja-JP" altLang="en-US" sz="1100">
              <a:latin typeface="ＭＳ Ｐゴシック"/>
            </a:rPr>
            <a:t>の減となったためである。</a:t>
          </a:r>
          <a:endParaRPr kumimoji="1" lang="en-US" altLang="ja-JP" sz="1100">
            <a:latin typeface="ＭＳ Ｐゴシック"/>
          </a:endParaRPr>
        </a:p>
        <a:p>
          <a:r>
            <a:rPr kumimoji="1" lang="ja-JP" altLang="en-US" sz="1100">
              <a:latin typeface="ＭＳ Ｐゴシック"/>
            </a:rPr>
            <a:t>　繰出金が減となった主な要因は、国民健康保険特別会計の医療費補てん分</a:t>
          </a:r>
          <a:r>
            <a:rPr kumimoji="1" lang="en-US" altLang="ja-JP" sz="1100">
              <a:latin typeface="ＭＳ Ｐゴシック"/>
            </a:rPr>
            <a:t>10,000</a:t>
          </a:r>
          <a:r>
            <a:rPr kumimoji="1" lang="ja-JP" altLang="en-US" sz="1100">
              <a:latin typeface="ＭＳ Ｐゴシック"/>
            </a:rPr>
            <a:t>千円の減や後期高齢者医療特別会計の療養給付費分</a:t>
          </a:r>
          <a:r>
            <a:rPr kumimoji="1" lang="en-US" altLang="ja-JP" sz="1100">
              <a:latin typeface="ＭＳ Ｐゴシック"/>
            </a:rPr>
            <a:t>5,463</a:t>
          </a:r>
          <a:r>
            <a:rPr kumimoji="1" lang="ja-JP" altLang="en-US" sz="1100">
              <a:latin typeface="ＭＳ Ｐゴシック"/>
            </a:rPr>
            <a:t>千円の減などが挙げられる。</a:t>
          </a:r>
          <a:endParaRPr kumimoji="1" lang="en-US" altLang="ja-JP" sz="1100">
            <a:latin typeface="ＭＳ Ｐゴシック"/>
          </a:endParaRPr>
        </a:p>
        <a:p>
          <a:r>
            <a:rPr kumimoji="1" lang="ja-JP" altLang="en-US" sz="1100">
              <a:latin typeface="ＭＳ Ｐゴシック"/>
            </a:rPr>
            <a:t>　しかしながら、国民健康保険、後期高齢者医療、介護保険は、人口は減少していくが高齢化が進むことで医療、介護の給付は年々増加していくことが見込まれるため、保険税や保険料の適正な設定とともに、予防事業の推進が必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34472</xdr:rowOff>
    </xdr:from>
    <xdr:to>
      <xdr:col>24</xdr:col>
      <xdr:colOff>31750</xdr:colOff>
      <xdr:row>57</xdr:row>
      <xdr:rowOff>15422</xdr:rowOff>
    </xdr:to>
    <xdr:cxnSp macro="">
      <xdr:nvCxnSpPr>
        <xdr:cNvPr id="253" name="直線コネクタ 252"/>
        <xdr:cNvCxnSpPr/>
      </xdr:nvCxnSpPr>
      <xdr:spPr>
        <a:xfrm flipV="1">
          <a:off x="15671800" y="96356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15422</xdr:rowOff>
    </xdr:from>
    <xdr:to>
      <xdr:col>22</xdr:col>
      <xdr:colOff>565150</xdr:colOff>
      <xdr:row>57</xdr:row>
      <xdr:rowOff>146050</xdr:rowOff>
    </xdr:to>
    <xdr:cxnSp macro="">
      <xdr:nvCxnSpPr>
        <xdr:cNvPr id="256" name="直線コネクタ 255"/>
        <xdr:cNvCxnSpPr/>
      </xdr:nvCxnSpPr>
      <xdr:spPr>
        <a:xfrm flipV="1">
          <a:off x="14782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58" name="テキスト ボックス 257"/>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48078</xdr:rowOff>
    </xdr:from>
    <xdr:to>
      <xdr:col>21</xdr:col>
      <xdr:colOff>361950</xdr:colOff>
      <xdr:row>57</xdr:row>
      <xdr:rowOff>146050</xdr:rowOff>
    </xdr:to>
    <xdr:cxnSp macro="">
      <xdr:nvCxnSpPr>
        <xdr:cNvPr id="259" name="直線コネクタ 258"/>
        <xdr:cNvCxnSpPr/>
      </xdr:nvCxnSpPr>
      <xdr:spPr>
        <a:xfrm>
          <a:off x="13893800" y="9820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61" name="テキスト ボックス 260"/>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143328</xdr:rowOff>
    </xdr:from>
    <xdr:to>
      <xdr:col>20</xdr:col>
      <xdr:colOff>158750</xdr:colOff>
      <xdr:row>57</xdr:row>
      <xdr:rowOff>48078</xdr:rowOff>
    </xdr:to>
    <xdr:cxnSp macro="">
      <xdr:nvCxnSpPr>
        <xdr:cNvPr id="262" name="直線コネクタ 261"/>
        <xdr:cNvCxnSpPr/>
      </xdr:nvCxnSpPr>
      <xdr:spPr>
        <a:xfrm>
          <a:off x="13004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155122</xdr:rowOff>
    </xdr:from>
    <xdr:to>
      <xdr:col>24</xdr:col>
      <xdr:colOff>82550</xdr:colOff>
      <xdr:row>56</xdr:row>
      <xdr:rowOff>85272</xdr:rowOff>
    </xdr:to>
    <xdr:sp macro="" textlink="">
      <xdr:nvSpPr>
        <xdr:cNvPr id="272" name="円/楕円 271"/>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127199</xdr:rowOff>
    </xdr:from>
    <xdr:ext cx="762000" cy="259045"/>
    <xdr:sp macro="" textlink="">
      <xdr:nvSpPr>
        <xdr:cNvPr id="273"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136072</xdr:rowOff>
    </xdr:from>
    <xdr:to>
      <xdr:col>22</xdr:col>
      <xdr:colOff>615950</xdr:colOff>
      <xdr:row>57</xdr:row>
      <xdr:rowOff>66222</xdr:rowOff>
    </xdr:to>
    <xdr:sp macro="" textlink="">
      <xdr:nvSpPr>
        <xdr:cNvPr id="274" name="円/楕円 273"/>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50999</xdr:rowOff>
    </xdr:from>
    <xdr:ext cx="736600" cy="259045"/>
    <xdr:sp macro="" textlink="">
      <xdr:nvSpPr>
        <xdr:cNvPr id="275" name="テキスト ボックス 274"/>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6" name="円/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168728</xdr:rowOff>
    </xdr:from>
    <xdr:to>
      <xdr:col>20</xdr:col>
      <xdr:colOff>209550</xdr:colOff>
      <xdr:row>57</xdr:row>
      <xdr:rowOff>98878</xdr:rowOff>
    </xdr:to>
    <xdr:sp macro="" textlink="">
      <xdr:nvSpPr>
        <xdr:cNvPr id="278" name="円/楕円 277"/>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83655</xdr:rowOff>
    </xdr:from>
    <xdr:ext cx="762000" cy="259045"/>
    <xdr:sp macro="" textlink="">
      <xdr:nvSpPr>
        <xdr:cNvPr id="279" name="テキスト ボックス 278"/>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92528</xdr:rowOff>
    </xdr:from>
    <xdr:to>
      <xdr:col>19</xdr:col>
      <xdr:colOff>6350</xdr:colOff>
      <xdr:row>57</xdr:row>
      <xdr:rowOff>22678</xdr:rowOff>
    </xdr:to>
    <xdr:sp macro="" textlink="">
      <xdr:nvSpPr>
        <xdr:cNvPr id="280" name="円/楕円 279"/>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7455</xdr:rowOff>
    </xdr:from>
    <xdr:ext cx="762000" cy="259045"/>
    <xdr:sp macro="" textlink="">
      <xdr:nvSpPr>
        <xdr:cNvPr id="281" name="テキスト ボックス 280"/>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8.4%</a:t>
          </a:r>
          <a:r>
            <a:rPr kumimoji="1" lang="ja-JP" altLang="en-US" sz="1300">
              <a:latin typeface="ＭＳ Ｐゴシック"/>
            </a:rPr>
            <a:t>で前年度比</a:t>
          </a:r>
          <a:r>
            <a:rPr kumimoji="1" lang="en-US" altLang="ja-JP" sz="1300">
              <a:latin typeface="ＭＳ Ｐゴシック"/>
            </a:rPr>
            <a:t>0.7%</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全国平均、県平均、類似団体平均のいずれも下回っているが、零細補助や、通例で行っている補助など、引き続き補助金制度審議会において見直しを実施していく。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110998</xdr:rowOff>
    </xdr:to>
    <xdr:cxnSp macro="">
      <xdr:nvCxnSpPr>
        <xdr:cNvPr id="311" name="直線コネクタ 310"/>
        <xdr:cNvCxnSpPr/>
      </xdr:nvCxnSpPr>
      <xdr:spPr>
        <a:xfrm>
          <a:off x="15671800" y="6079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161290</xdr:rowOff>
    </xdr:to>
    <xdr:cxnSp macro="">
      <xdr:nvCxnSpPr>
        <xdr:cNvPr id="314" name="直線コネクタ 313"/>
        <xdr:cNvCxnSpPr/>
      </xdr:nvCxnSpPr>
      <xdr:spPr>
        <a:xfrm flipV="1">
          <a:off x="14782800" y="60797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35560</xdr:rowOff>
    </xdr:to>
    <xdr:cxnSp macro="">
      <xdr:nvCxnSpPr>
        <xdr:cNvPr id="317" name="直線コネクタ 316"/>
        <xdr:cNvCxnSpPr/>
      </xdr:nvCxnSpPr>
      <xdr:spPr>
        <a:xfrm flipV="1">
          <a:off x="13893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35560</xdr:rowOff>
    </xdr:to>
    <xdr:cxnSp macro="">
      <xdr:nvCxnSpPr>
        <xdr:cNvPr id="320" name="直線コネクタ 319"/>
        <xdr:cNvCxnSpPr/>
      </xdr:nvCxnSpPr>
      <xdr:spPr>
        <a:xfrm>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2" name="テキスト ボックス 321"/>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30" name="円/楕円 329"/>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31"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32" name="円/楕円 331"/>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33" name="テキスト ボックス 332"/>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4" name="円/楕円 333"/>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5" name="テキスト ボックス 334"/>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6" name="円/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7" name="テキスト ボックス 33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8" name="円/楕円 337"/>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9" name="テキスト ボックス 338"/>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22.6%</a:t>
          </a:r>
          <a:r>
            <a:rPr kumimoji="1" lang="ja-JP" altLang="en-US" sz="1300">
              <a:latin typeface="ＭＳ Ｐゴシック"/>
            </a:rPr>
            <a:t>で前年度比</a:t>
          </a:r>
          <a:r>
            <a:rPr kumimoji="1" lang="en-US" altLang="ja-JP" sz="1300">
              <a:latin typeface="ＭＳ Ｐゴシック"/>
            </a:rPr>
            <a:t>0.5%</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年度に借り入れた地方債の償還が開始されたことにより償還額が</a:t>
          </a:r>
          <a:r>
            <a:rPr kumimoji="1" lang="en-US" altLang="ja-JP" sz="1300">
              <a:latin typeface="ＭＳ Ｐゴシック"/>
            </a:rPr>
            <a:t>67,123</a:t>
          </a:r>
          <a:r>
            <a:rPr kumimoji="1" lang="ja-JP" altLang="en-US" sz="1300">
              <a:latin typeface="ＭＳ Ｐゴシック"/>
            </a:rPr>
            <a:t>千円増となったためである。</a:t>
          </a:r>
          <a:endParaRPr kumimoji="1" lang="en-US" altLang="ja-JP" sz="1300">
            <a:latin typeface="ＭＳ Ｐゴシック"/>
          </a:endParaRPr>
        </a:p>
        <a:p>
          <a:r>
            <a:rPr kumimoji="1" lang="ja-JP" altLang="en-US" sz="1300">
              <a:latin typeface="ＭＳ Ｐゴシック"/>
            </a:rPr>
            <a:t>　年々悪化傾向であり、全国平均、県平均、類似団体平均に対して大きく上回っている。教育施設の整備等の大規模な事業による地方債の借入れ増となったため償還額が増加しているためである。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165100</xdr:rowOff>
    </xdr:from>
    <xdr:to>
      <xdr:col>7</xdr:col>
      <xdr:colOff>15875</xdr:colOff>
      <xdr:row>81</xdr:row>
      <xdr:rowOff>48079</xdr:rowOff>
    </xdr:to>
    <xdr:cxnSp macro="">
      <xdr:nvCxnSpPr>
        <xdr:cNvPr id="374" name="直線コネクタ 373"/>
        <xdr:cNvCxnSpPr/>
      </xdr:nvCxnSpPr>
      <xdr:spPr>
        <a:xfrm>
          <a:off x="3987800" y="13881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5"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140607</xdr:rowOff>
    </xdr:from>
    <xdr:to>
      <xdr:col>5</xdr:col>
      <xdr:colOff>549275</xdr:colOff>
      <xdr:row>80</xdr:row>
      <xdr:rowOff>165100</xdr:rowOff>
    </xdr:to>
    <xdr:cxnSp macro="">
      <xdr:nvCxnSpPr>
        <xdr:cNvPr id="377" name="直線コネクタ 376"/>
        <xdr:cNvCxnSpPr/>
      </xdr:nvCxnSpPr>
      <xdr:spPr>
        <a:xfrm>
          <a:off x="3098800" y="13685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46463</xdr:rowOff>
    </xdr:from>
    <xdr:ext cx="736600" cy="259045"/>
    <xdr:sp macro="" textlink="">
      <xdr:nvSpPr>
        <xdr:cNvPr id="379" name="テキスト ボックス 378"/>
        <xdr:cNvSpPr txBox="1"/>
      </xdr:nvSpPr>
      <xdr:spPr>
        <a:xfrm>
          <a:off x="3606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42636</xdr:rowOff>
    </xdr:from>
    <xdr:to>
      <xdr:col>4</xdr:col>
      <xdr:colOff>346075</xdr:colOff>
      <xdr:row>79</xdr:row>
      <xdr:rowOff>140607</xdr:rowOff>
    </xdr:to>
    <xdr:cxnSp macro="">
      <xdr:nvCxnSpPr>
        <xdr:cNvPr id="380" name="直線コネクタ 379"/>
        <xdr:cNvCxnSpPr/>
      </xdr:nvCxnSpPr>
      <xdr:spPr>
        <a:xfrm>
          <a:off x="2209800" y="13587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79120</xdr:rowOff>
    </xdr:from>
    <xdr:ext cx="762000" cy="259045"/>
    <xdr:sp macro="" textlink="">
      <xdr:nvSpPr>
        <xdr:cNvPr id="382" name="テキスト ボックス 381"/>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105229</xdr:rowOff>
    </xdr:from>
    <xdr:to>
      <xdr:col>3</xdr:col>
      <xdr:colOff>142875</xdr:colOff>
      <xdr:row>79</xdr:row>
      <xdr:rowOff>42636</xdr:rowOff>
    </xdr:to>
    <xdr:cxnSp macro="">
      <xdr:nvCxnSpPr>
        <xdr:cNvPr id="383" name="直線コネクタ 382"/>
        <xdr:cNvCxnSpPr/>
      </xdr:nvCxnSpPr>
      <xdr:spPr>
        <a:xfrm>
          <a:off x="1320800" y="13478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5" name="テキスト ボックス 38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387" name="テキスト ボックス 386"/>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168729</xdr:rowOff>
    </xdr:from>
    <xdr:to>
      <xdr:col>7</xdr:col>
      <xdr:colOff>66675</xdr:colOff>
      <xdr:row>81</xdr:row>
      <xdr:rowOff>98879</xdr:rowOff>
    </xdr:to>
    <xdr:sp macro="" textlink="">
      <xdr:nvSpPr>
        <xdr:cNvPr id="393" name="円/楕円 392"/>
        <xdr:cNvSpPr/>
      </xdr:nvSpPr>
      <xdr:spPr>
        <a:xfrm>
          <a:off x="47752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77306</xdr:rowOff>
    </xdr:from>
    <xdr:ext cx="762000" cy="259045"/>
    <xdr:sp macro="" textlink="">
      <xdr:nvSpPr>
        <xdr:cNvPr id="394" name="公債費該当値テキスト"/>
        <xdr:cNvSpPr txBox="1"/>
      </xdr:nvSpPr>
      <xdr:spPr>
        <a:xfrm>
          <a:off x="4914900" y="137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114300</xdr:rowOff>
    </xdr:from>
    <xdr:to>
      <xdr:col>5</xdr:col>
      <xdr:colOff>600075</xdr:colOff>
      <xdr:row>81</xdr:row>
      <xdr:rowOff>44450</xdr:rowOff>
    </xdr:to>
    <xdr:sp macro="" textlink="">
      <xdr:nvSpPr>
        <xdr:cNvPr id="395" name="円/楕円 394"/>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29227</xdr:rowOff>
    </xdr:from>
    <xdr:ext cx="736600" cy="259045"/>
    <xdr:sp macro="" textlink="">
      <xdr:nvSpPr>
        <xdr:cNvPr id="396" name="テキスト ボックス 395"/>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89807</xdr:rowOff>
    </xdr:from>
    <xdr:to>
      <xdr:col>4</xdr:col>
      <xdr:colOff>396875</xdr:colOff>
      <xdr:row>80</xdr:row>
      <xdr:rowOff>19957</xdr:rowOff>
    </xdr:to>
    <xdr:sp macro="" textlink="">
      <xdr:nvSpPr>
        <xdr:cNvPr id="397" name="円/楕円 396"/>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4734</xdr:rowOff>
    </xdr:from>
    <xdr:ext cx="762000" cy="259045"/>
    <xdr:sp macro="" textlink="">
      <xdr:nvSpPr>
        <xdr:cNvPr id="398" name="テキスト ボックス 397"/>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163286</xdr:rowOff>
    </xdr:from>
    <xdr:to>
      <xdr:col>3</xdr:col>
      <xdr:colOff>193675</xdr:colOff>
      <xdr:row>79</xdr:row>
      <xdr:rowOff>93436</xdr:rowOff>
    </xdr:to>
    <xdr:sp macro="" textlink="">
      <xdr:nvSpPr>
        <xdr:cNvPr id="399" name="円/楕円 398"/>
        <xdr:cNvSpPr/>
      </xdr:nvSpPr>
      <xdr:spPr>
        <a:xfrm>
          <a:off x="2159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78213</xdr:rowOff>
    </xdr:from>
    <xdr:ext cx="762000" cy="259045"/>
    <xdr:sp macro="" textlink="">
      <xdr:nvSpPr>
        <xdr:cNvPr id="400" name="テキスト ボックス 399"/>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54429</xdr:rowOff>
    </xdr:from>
    <xdr:to>
      <xdr:col>1</xdr:col>
      <xdr:colOff>676275</xdr:colOff>
      <xdr:row>78</xdr:row>
      <xdr:rowOff>156029</xdr:rowOff>
    </xdr:to>
    <xdr:sp macro="" textlink="">
      <xdr:nvSpPr>
        <xdr:cNvPr id="401" name="円/楕円 400"/>
        <xdr:cNvSpPr/>
      </xdr:nvSpPr>
      <xdr:spPr>
        <a:xfrm>
          <a:off x="1270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140806</xdr:rowOff>
    </xdr:from>
    <xdr:ext cx="762000" cy="259045"/>
    <xdr:sp macro="" textlink="">
      <xdr:nvSpPr>
        <xdr:cNvPr id="402" name="テキスト ボックス 401"/>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64.7%</a:t>
          </a:r>
          <a:r>
            <a:rPr kumimoji="1" lang="ja-JP" altLang="en-US" sz="1300">
              <a:latin typeface="ＭＳ Ｐゴシック"/>
            </a:rPr>
            <a:t>で前年度比</a:t>
          </a:r>
          <a:r>
            <a:rPr kumimoji="1" lang="en-US" altLang="ja-JP" sz="1300">
              <a:latin typeface="ＭＳ Ｐゴシック"/>
            </a:rPr>
            <a:t>2.7%</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　物件費の</a:t>
          </a:r>
          <a:r>
            <a:rPr kumimoji="1" lang="en-US" altLang="ja-JP" sz="1300">
              <a:latin typeface="ＭＳ Ｐゴシック"/>
            </a:rPr>
            <a:t>1.2%</a:t>
          </a:r>
          <a:r>
            <a:rPr kumimoji="1" lang="ja-JP" altLang="en-US" sz="1300">
              <a:latin typeface="ＭＳ Ｐゴシック"/>
            </a:rPr>
            <a:t>の減と繰出金の</a:t>
          </a:r>
          <a:r>
            <a:rPr kumimoji="1" lang="en-US" altLang="ja-JP" sz="1300">
              <a:latin typeface="ＭＳ Ｐゴシック"/>
            </a:rPr>
            <a:t>1.4%</a:t>
          </a:r>
          <a:r>
            <a:rPr kumimoji="1" lang="ja-JP" altLang="en-US" sz="1300">
              <a:latin typeface="ＭＳ Ｐゴシック"/>
            </a:rPr>
            <a:t>の減が主な要因である。しかし、人件費、公債費を除くと、次に大きな数値となっているのが物件費と繰出金であることから、行政経営改革プランに基づいた事業費の削減、抑制を引き続き進めていく。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142239</xdr:rowOff>
    </xdr:to>
    <xdr:cxnSp macro="">
      <xdr:nvCxnSpPr>
        <xdr:cNvPr id="435" name="直線コネクタ 434"/>
        <xdr:cNvCxnSpPr/>
      </xdr:nvCxnSpPr>
      <xdr:spPr>
        <a:xfrm flipV="1">
          <a:off x="15671800" y="130695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165100</xdr:rowOff>
    </xdr:to>
    <xdr:cxnSp macro="">
      <xdr:nvCxnSpPr>
        <xdr:cNvPr id="438" name="直線コネクタ 437"/>
        <xdr:cNvCxnSpPr/>
      </xdr:nvCxnSpPr>
      <xdr:spPr>
        <a:xfrm flipV="1">
          <a:off x="14782800" y="131724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165100</xdr:rowOff>
    </xdr:to>
    <xdr:cxnSp macro="">
      <xdr:nvCxnSpPr>
        <xdr:cNvPr id="441" name="直線コネクタ 440"/>
        <xdr:cNvCxnSpPr/>
      </xdr:nvCxnSpPr>
      <xdr:spPr>
        <a:xfrm>
          <a:off x="13893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77</xdr:row>
      <xdr:rowOff>161289</xdr:rowOff>
    </xdr:to>
    <xdr:cxnSp macro="">
      <xdr:nvCxnSpPr>
        <xdr:cNvPr id="444" name="直線コネクタ 443"/>
        <xdr:cNvCxnSpPr/>
      </xdr:nvCxnSpPr>
      <xdr:spPr>
        <a:xfrm flipV="1">
          <a:off x="13004800" y="13328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6" name="テキスト ボックス 445"/>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160020</xdr:rowOff>
    </xdr:from>
    <xdr:to>
      <xdr:col>24</xdr:col>
      <xdr:colOff>82550</xdr:colOff>
      <xdr:row>76</xdr:row>
      <xdr:rowOff>90170</xdr:rowOff>
    </xdr:to>
    <xdr:sp macro="" textlink="">
      <xdr:nvSpPr>
        <xdr:cNvPr id="454" name="円/楕円 453"/>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5097</xdr:rowOff>
    </xdr:from>
    <xdr:ext cx="762000" cy="259045"/>
    <xdr:sp macro="" textlink="">
      <xdr:nvSpPr>
        <xdr:cNvPr id="455" name="公債費以外該当値テキスト"/>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56" name="円/楕円 455"/>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7" name="テキスト ボックス 456"/>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8" name="円/楕円 457"/>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9" name="テキスト ボックス 458"/>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60" name="円/楕円 459"/>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61" name="テキスト ボックス 460"/>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62" name="円/楕円 461"/>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63" name="テキスト ボックス 46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福島県会津坂下町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79838</xdr:rowOff>
    </xdr:from>
    <xdr:to>
      <xdr:col>4</xdr:col>
      <xdr:colOff>1117600</xdr:colOff>
      <xdr:row>17</xdr:row>
      <xdr:rowOff>81144</xdr:rowOff>
    </xdr:to>
    <xdr:cxnSp macro="">
      <xdr:nvCxnSpPr>
        <xdr:cNvPr id="52" name="直線コネクタ 51"/>
        <xdr:cNvCxnSpPr/>
      </xdr:nvCxnSpPr>
      <xdr:spPr bwMode="auto">
        <a:xfrm flipV="1">
          <a:off x="5003800" y="3042113"/>
          <a:ext cx="6477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81144</xdr:rowOff>
    </xdr:from>
    <xdr:to>
      <xdr:col>4</xdr:col>
      <xdr:colOff>469900</xdr:colOff>
      <xdr:row>17</xdr:row>
      <xdr:rowOff>124986</xdr:rowOff>
    </xdr:to>
    <xdr:cxnSp macro="">
      <xdr:nvCxnSpPr>
        <xdr:cNvPr id="55" name="直線コネクタ 54"/>
        <xdr:cNvCxnSpPr/>
      </xdr:nvCxnSpPr>
      <xdr:spPr bwMode="auto">
        <a:xfrm flipV="1">
          <a:off x="4305300" y="3043419"/>
          <a:ext cx="698500" cy="4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23226</xdr:rowOff>
    </xdr:from>
    <xdr:to>
      <xdr:col>3</xdr:col>
      <xdr:colOff>904875</xdr:colOff>
      <xdr:row>17</xdr:row>
      <xdr:rowOff>124986</xdr:rowOff>
    </xdr:to>
    <xdr:cxnSp macro="">
      <xdr:nvCxnSpPr>
        <xdr:cNvPr id="58" name="直線コネクタ 57"/>
        <xdr:cNvCxnSpPr/>
      </xdr:nvCxnSpPr>
      <xdr:spPr bwMode="auto">
        <a:xfrm>
          <a:off x="3606800" y="2985501"/>
          <a:ext cx="698500" cy="10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1069</xdr:rowOff>
    </xdr:from>
    <xdr:to>
      <xdr:col>3</xdr:col>
      <xdr:colOff>206375</xdr:colOff>
      <xdr:row>17</xdr:row>
      <xdr:rowOff>23226</xdr:rowOff>
    </xdr:to>
    <xdr:cxnSp macro="">
      <xdr:nvCxnSpPr>
        <xdr:cNvPr id="61" name="直線コネクタ 60"/>
        <xdr:cNvCxnSpPr/>
      </xdr:nvCxnSpPr>
      <xdr:spPr bwMode="auto">
        <a:xfrm>
          <a:off x="2908300" y="2963344"/>
          <a:ext cx="698500" cy="2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29038</xdr:rowOff>
    </xdr:from>
    <xdr:to>
      <xdr:col>5</xdr:col>
      <xdr:colOff>34925</xdr:colOff>
      <xdr:row>17</xdr:row>
      <xdr:rowOff>130638</xdr:rowOff>
    </xdr:to>
    <xdr:sp macro="" textlink="">
      <xdr:nvSpPr>
        <xdr:cNvPr id="71" name="円/楕円 70"/>
        <xdr:cNvSpPr/>
      </xdr:nvSpPr>
      <xdr:spPr bwMode="auto">
        <a:xfrm>
          <a:off x="5600700" y="29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1115</xdr:rowOff>
    </xdr:from>
    <xdr:ext cx="762000" cy="259045"/>
    <xdr:sp macro="" textlink="">
      <xdr:nvSpPr>
        <xdr:cNvPr id="72" name="人口1人当たり決算額の推移該当値テキスト130"/>
        <xdr:cNvSpPr txBox="1"/>
      </xdr:nvSpPr>
      <xdr:spPr>
        <a:xfrm>
          <a:off x="5740400" y="29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30344</xdr:rowOff>
    </xdr:from>
    <xdr:to>
      <xdr:col>4</xdr:col>
      <xdr:colOff>520700</xdr:colOff>
      <xdr:row>17</xdr:row>
      <xdr:rowOff>131944</xdr:rowOff>
    </xdr:to>
    <xdr:sp macro="" textlink="">
      <xdr:nvSpPr>
        <xdr:cNvPr id="73" name="円/楕円 72"/>
        <xdr:cNvSpPr/>
      </xdr:nvSpPr>
      <xdr:spPr bwMode="auto">
        <a:xfrm>
          <a:off x="4953000" y="299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116721</xdr:rowOff>
    </xdr:from>
    <xdr:ext cx="736600" cy="259045"/>
    <xdr:sp macro="" textlink="">
      <xdr:nvSpPr>
        <xdr:cNvPr id="74" name="テキスト ボックス 73"/>
        <xdr:cNvSpPr txBox="1"/>
      </xdr:nvSpPr>
      <xdr:spPr>
        <a:xfrm>
          <a:off x="4622800" y="307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74186</xdr:rowOff>
    </xdr:from>
    <xdr:to>
      <xdr:col>3</xdr:col>
      <xdr:colOff>955675</xdr:colOff>
      <xdr:row>18</xdr:row>
      <xdr:rowOff>4336</xdr:rowOff>
    </xdr:to>
    <xdr:sp macro="" textlink="">
      <xdr:nvSpPr>
        <xdr:cNvPr id="75" name="円/楕円 74"/>
        <xdr:cNvSpPr/>
      </xdr:nvSpPr>
      <xdr:spPr bwMode="auto">
        <a:xfrm>
          <a:off x="4254500" y="30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160563</xdr:rowOff>
    </xdr:from>
    <xdr:ext cx="762000" cy="259045"/>
    <xdr:sp macro="" textlink="">
      <xdr:nvSpPr>
        <xdr:cNvPr id="76" name="テキスト ボックス 75"/>
        <xdr:cNvSpPr txBox="1"/>
      </xdr:nvSpPr>
      <xdr:spPr>
        <a:xfrm>
          <a:off x="3924300" y="31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143876</xdr:rowOff>
    </xdr:from>
    <xdr:to>
      <xdr:col>3</xdr:col>
      <xdr:colOff>257175</xdr:colOff>
      <xdr:row>17</xdr:row>
      <xdr:rowOff>74026</xdr:rowOff>
    </xdr:to>
    <xdr:sp macro="" textlink="">
      <xdr:nvSpPr>
        <xdr:cNvPr id="77" name="円/楕円 76"/>
        <xdr:cNvSpPr/>
      </xdr:nvSpPr>
      <xdr:spPr bwMode="auto">
        <a:xfrm>
          <a:off x="3556000" y="293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84203</xdr:rowOff>
    </xdr:from>
    <xdr:ext cx="762000" cy="259045"/>
    <xdr:sp macro="" textlink="">
      <xdr:nvSpPr>
        <xdr:cNvPr id="78" name="テキスト ボックス 77"/>
        <xdr:cNvSpPr txBox="1"/>
      </xdr:nvSpPr>
      <xdr:spPr>
        <a:xfrm>
          <a:off x="3225800" y="27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98,272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121719</xdr:rowOff>
    </xdr:from>
    <xdr:to>
      <xdr:col>2</xdr:col>
      <xdr:colOff>692150</xdr:colOff>
      <xdr:row>17</xdr:row>
      <xdr:rowOff>51869</xdr:rowOff>
    </xdr:to>
    <xdr:sp macro="" textlink="">
      <xdr:nvSpPr>
        <xdr:cNvPr id="79" name="円/楕円 78"/>
        <xdr:cNvSpPr/>
      </xdr:nvSpPr>
      <xdr:spPr bwMode="auto">
        <a:xfrm>
          <a:off x="2857500" y="291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62046</xdr:rowOff>
    </xdr:from>
    <xdr:ext cx="762000" cy="259045"/>
    <xdr:sp macro="" textlink="">
      <xdr:nvSpPr>
        <xdr:cNvPr id="80" name="テキスト ボックス 79"/>
        <xdr:cNvSpPr txBox="1"/>
      </xdr:nvSpPr>
      <xdr:spPr>
        <a:xfrm>
          <a:off x="2527300" y="268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194013</xdr:rowOff>
    </xdr:from>
    <xdr:to>
      <xdr:col>4</xdr:col>
      <xdr:colOff>1117600</xdr:colOff>
      <xdr:row>34</xdr:row>
      <xdr:rowOff>270724</xdr:rowOff>
    </xdr:to>
    <xdr:cxnSp macro="">
      <xdr:nvCxnSpPr>
        <xdr:cNvPr id="116" name="直線コネクタ 115"/>
        <xdr:cNvCxnSpPr/>
      </xdr:nvCxnSpPr>
      <xdr:spPr bwMode="auto">
        <a:xfrm flipV="1">
          <a:off x="5003800" y="6461463"/>
          <a:ext cx="6477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270724</xdr:rowOff>
    </xdr:from>
    <xdr:to>
      <xdr:col>4</xdr:col>
      <xdr:colOff>469900</xdr:colOff>
      <xdr:row>34</xdr:row>
      <xdr:rowOff>280032</xdr:rowOff>
    </xdr:to>
    <xdr:cxnSp macro="">
      <xdr:nvCxnSpPr>
        <xdr:cNvPr id="119" name="直線コネクタ 118"/>
        <xdr:cNvCxnSpPr/>
      </xdr:nvCxnSpPr>
      <xdr:spPr bwMode="auto">
        <a:xfrm flipV="1">
          <a:off x="4305300" y="6538174"/>
          <a:ext cx="698500" cy="9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294904</xdr:rowOff>
    </xdr:from>
    <xdr:ext cx="736600" cy="259045"/>
    <xdr:sp macro="" textlink="">
      <xdr:nvSpPr>
        <xdr:cNvPr id="121" name="テキスト ボックス 120"/>
        <xdr:cNvSpPr txBox="1"/>
      </xdr:nvSpPr>
      <xdr:spPr>
        <a:xfrm>
          <a:off x="4622800" y="690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269418</xdr:rowOff>
    </xdr:from>
    <xdr:to>
      <xdr:col>3</xdr:col>
      <xdr:colOff>904875</xdr:colOff>
      <xdr:row>34</xdr:row>
      <xdr:rowOff>280032</xdr:rowOff>
    </xdr:to>
    <xdr:cxnSp macro="">
      <xdr:nvCxnSpPr>
        <xdr:cNvPr id="122" name="直線コネクタ 121"/>
        <xdr:cNvCxnSpPr/>
      </xdr:nvCxnSpPr>
      <xdr:spPr bwMode="auto">
        <a:xfrm>
          <a:off x="3606800" y="6536868"/>
          <a:ext cx="698500" cy="1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207677</xdr:rowOff>
    </xdr:from>
    <xdr:ext cx="762000" cy="259045"/>
    <xdr:sp macro="" textlink="">
      <xdr:nvSpPr>
        <xdr:cNvPr id="124" name="テキスト ボックス 123"/>
        <xdr:cNvSpPr txBox="1"/>
      </xdr:nvSpPr>
      <xdr:spPr>
        <a:xfrm>
          <a:off x="3924300" y="68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155281</xdr:rowOff>
    </xdr:from>
    <xdr:to>
      <xdr:col>3</xdr:col>
      <xdr:colOff>206375</xdr:colOff>
      <xdr:row>34</xdr:row>
      <xdr:rowOff>269418</xdr:rowOff>
    </xdr:to>
    <xdr:cxnSp macro="">
      <xdr:nvCxnSpPr>
        <xdr:cNvPr id="125" name="直線コネクタ 124"/>
        <xdr:cNvCxnSpPr/>
      </xdr:nvCxnSpPr>
      <xdr:spPr bwMode="auto">
        <a:xfrm>
          <a:off x="2908300" y="6422731"/>
          <a:ext cx="698500" cy="114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157319</xdr:rowOff>
    </xdr:from>
    <xdr:ext cx="762000" cy="259045"/>
    <xdr:sp macro="" textlink="">
      <xdr:nvSpPr>
        <xdr:cNvPr id="127" name="テキスト ボックス 126"/>
        <xdr:cNvSpPr txBox="1"/>
      </xdr:nvSpPr>
      <xdr:spPr>
        <a:xfrm>
          <a:off x="3225800" y="67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85800</xdr:rowOff>
    </xdr:from>
    <xdr:ext cx="762000" cy="259045"/>
    <xdr:sp macro="" textlink="">
      <xdr:nvSpPr>
        <xdr:cNvPr id="129" name="テキスト ボックス 128"/>
        <xdr:cNvSpPr txBox="1"/>
      </xdr:nvSpPr>
      <xdr:spPr>
        <a:xfrm>
          <a:off x="2527300" y="66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143213</xdr:rowOff>
    </xdr:from>
    <xdr:to>
      <xdr:col>5</xdr:col>
      <xdr:colOff>34925</xdr:colOff>
      <xdr:row>34</xdr:row>
      <xdr:rowOff>244813</xdr:rowOff>
    </xdr:to>
    <xdr:sp macro="" textlink="">
      <xdr:nvSpPr>
        <xdr:cNvPr id="135" name="円/楕円 134"/>
        <xdr:cNvSpPr/>
      </xdr:nvSpPr>
      <xdr:spPr bwMode="auto">
        <a:xfrm>
          <a:off x="5600700" y="641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331190</xdr:rowOff>
    </xdr:from>
    <xdr:ext cx="762000" cy="259045"/>
    <xdr:sp macro="" textlink="">
      <xdr:nvSpPr>
        <xdr:cNvPr id="136" name="人口1人当たり決算額の推移該当値テキスト445"/>
        <xdr:cNvSpPr txBox="1"/>
      </xdr:nvSpPr>
      <xdr:spPr>
        <a:xfrm>
          <a:off x="5740400" y="62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219924</xdr:rowOff>
    </xdr:from>
    <xdr:to>
      <xdr:col>4</xdr:col>
      <xdr:colOff>520700</xdr:colOff>
      <xdr:row>34</xdr:row>
      <xdr:rowOff>321525</xdr:rowOff>
    </xdr:to>
    <xdr:sp macro="" textlink="">
      <xdr:nvSpPr>
        <xdr:cNvPr id="137" name="円/楕円 136"/>
        <xdr:cNvSpPr/>
      </xdr:nvSpPr>
      <xdr:spPr bwMode="auto">
        <a:xfrm>
          <a:off x="4953000" y="648737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331701</xdr:rowOff>
    </xdr:from>
    <xdr:ext cx="736600" cy="259045"/>
    <xdr:sp macro="" textlink="">
      <xdr:nvSpPr>
        <xdr:cNvPr id="138" name="テキスト ボックス 137"/>
        <xdr:cNvSpPr txBox="1"/>
      </xdr:nvSpPr>
      <xdr:spPr>
        <a:xfrm>
          <a:off x="4622800" y="625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229231</xdr:rowOff>
    </xdr:from>
    <xdr:to>
      <xdr:col>3</xdr:col>
      <xdr:colOff>955675</xdr:colOff>
      <xdr:row>34</xdr:row>
      <xdr:rowOff>330831</xdr:rowOff>
    </xdr:to>
    <xdr:sp macro="" textlink="">
      <xdr:nvSpPr>
        <xdr:cNvPr id="139" name="円/楕円 138"/>
        <xdr:cNvSpPr/>
      </xdr:nvSpPr>
      <xdr:spPr bwMode="auto">
        <a:xfrm>
          <a:off x="4254500" y="649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341008</xdr:rowOff>
    </xdr:from>
    <xdr:ext cx="762000" cy="259045"/>
    <xdr:sp macro="" textlink="">
      <xdr:nvSpPr>
        <xdr:cNvPr id="140" name="テキスト ボックス 139"/>
        <xdr:cNvSpPr txBox="1"/>
      </xdr:nvSpPr>
      <xdr:spPr>
        <a:xfrm>
          <a:off x="3924300" y="626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218618</xdr:rowOff>
    </xdr:from>
    <xdr:to>
      <xdr:col>3</xdr:col>
      <xdr:colOff>257175</xdr:colOff>
      <xdr:row>34</xdr:row>
      <xdr:rowOff>320218</xdr:rowOff>
    </xdr:to>
    <xdr:sp macro="" textlink="">
      <xdr:nvSpPr>
        <xdr:cNvPr id="141" name="円/楕円 140"/>
        <xdr:cNvSpPr/>
      </xdr:nvSpPr>
      <xdr:spPr bwMode="auto">
        <a:xfrm>
          <a:off x="3556000" y="6486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330395</xdr:rowOff>
    </xdr:from>
    <xdr:ext cx="762000" cy="259045"/>
    <xdr:sp macro="" textlink="">
      <xdr:nvSpPr>
        <xdr:cNvPr id="142" name="テキスト ボックス 141"/>
        <xdr:cNvSpPr txBox="1"/>
      </xdr:nvSpPr>
      <xdr:spPr>
        <a:xfrm>
          <a:off x="3225800" y="625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104481</xdr:rowOff>
    </xdr:from>
    <xdr:to>
      <xdr:col>2</xdr:col>
      <xdr:colOff>692150</xdr:colOff>
      <xdr:row>34</xdr:row>
      <xdr:rowOff>206081</xdr:rowOff>
    </xdr:to>
    <xdr:sp macro="" textlink="">
      <xdr:nvSpPr>
        <xdr:cNvPr id="143" name="円/楕円 142"/>
        <xdr:cNvSpPr/>
      </xdr:nvSpPr>
      <xdr:spPr bwMode="auto">
        <a:xfrm>
          <a:off x="2857500" y="637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216258</xdr:rowOff>
    </xdr:from>
    <xdr:ext cx="762000" cy="259045"/>
    <xdr:sp macro="" textlink="">
      <xdr:nvSpPr>
        <xdr:cNvPr id="144" name="テキスト ボックス 143"/>
        <xdr:cNvSpPr txBox="1"/>
      </xdr:nvSpPr>
      <xdr:spPr>
        <a:xfrm>
          <a:off x="2527300" y="614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159264</xdr:rowOff>
    </xdr:from>
    <xdr:to>
      <xdr:col>6</xdr:col>
      <xdr:colOff>511175</xdr:colOff>
      <xdr:row>35</xdr:row>
      <xdr:rowOff>47917</xdr:rowOff>
    </xdr:to>
    <xdr:cxnSp macro="">
      <xdr:nvCxnSpPr>
        <xdr:cNvPr id="61" name="直線コネクタ 60"/>
        <xdr:cNvCxnSpPr/>
      </xdr:nvCxnSpPr>
      <xdr:spPr>
        <a:xfrm flipV="1">
          <a:off x="3797300" y="5988564"/>
          <a:ext cx="8382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25724</xdr:rowOff>
    </xdr:from>
    <xdr:to>
      <xdr:col>5</xdr:col>
      <xdr:colOff>358775</xdr:colOff>
      <xdr:row>35</xdr:row>
      <xdr:rowOff>47917</xdr:rowOff>
    </xdr:to>
    <xdr:cxnSp macro="">
      <xdr:nvCxnSpPr>
        <xdr:cNvPr id="64" name="直線コネクタ 63"/>
        <xdr:cNvCxnSpPr/>
      </xdr:nvCxnSpPr>
      <xdr:spPr>
        <a:xfrm>
          <a:off x="2908300" y="6026474"/>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150730</xdr:rowOff>
    </xdr:from>
    <xdr:to>
      <xdr:col>4</xdr:col>
      <xdr:colOff>155575</xdr:colOff>
      <xdr:row>35</xdr:row>
      <xdr:rowOff>25724</xdr:rowOff>
    </xdr:to>
    <xdr:cxnSp macro="">
      <xdr:nvCxnSpPr>
        <xdr:cNvPr id="67" name="直線コネクタ 66"/>
        <xdr:cNvCxnSpPr/>
      </xdr:nvCxnSpPr>
      <xdr:spPr>
        <a:xfrm>
          <a:off x="2019300" y="5980030"/>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112878</xdr:rowOff>
    </xdr:from>
    <xdr:to>
      <xdr:col>2</xdr:col>
      <xdr:colOff>638175</xdr:colOff>
      <xdr:row>34</xdr:row>
      <xdr:rowOff>150730</xdr:rowOff>
    </xdr:to>
    <xdr:cxnSp macro="">
      <xdr:nvCxnSpPr>
        <xdr:cNvPr id="70" name="直線コネクタ 69"/>
        <xdr:cNvCxnSpPr/>
      </xdr:nvCxnSpPr>
      <xdr:spPr>
        <a:xfrm>
          <a:off x="1130300" y="5942178"/>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108464</xdr:rowOff>
    </xdr:from>
    <xdr:to>
      <xdr:col>6</xdr:col>
      <xdr:colOff>561975</xdr:colOff>
      <xdr:row>35</xdr:row>
      <xdr:rowOff>38614</xdr:rowOff>
    </xdr:to>
    <xdr:sp macro="" textlink="">
      <xdr:nvSpPr>
        <xdr:cNvPr id="80" name="円/楕円 79"/>
        <xdr:cNvSpPr/>
      </xdr:nvSpPr>
      <xdr:spPr>
        <a:xfrm>
          <a:off x="4584700" y="59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131341</xdr:rowOff>
    </xdr:from>
    <xdr:ext cx="534377" cy="259045"/>
    <xdr:sp macro="" textlink="">
      <xdr:nvSpPr>
        <xdr:cNvPr id="81" name="人件費該当値テキスト"/>
        <xdr:cNvSpPr txBox="1"/>
      </xdr:nvSpPr>
      <xdr:spPr>
        <a:xfrm>
          <a:off x="4686300" y="57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168567</xdr:rowOff>
    </xdr:from>
    <xdr:to>
      <xdr:col>5</xdr:col>
      <xdr:colOff>409575</xdr:colOff>
      <xdr:row>35</xdr:row>
      <xdr:rowOff>98717</xdr:rowOff>
    </xdr:to>
    <xdr:sp macro="" textlink="">
      <xdr:nvSpPr>
        <xdr:cNvPr id="82" name="円/楕円 81"/>
        <xdr:cNvSpPr/>
      </xdr:nvSpPr>
      <xdr:spPr>
        <a:xfrm>
          <a:off x="3746500" y="599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89844</xdr:rowOff>
    </xdr:from>
    <xdr:ext cx="534377" cy="259045"/>
    <xdr:sp macro="" textlink="">
      <xdr:nvSpPr>
        <xdr:cNvPr id="83" name="テキスト ボックス 82"/>
        <xdr:cNvSpPr txBox="1"/>
      </xdr:nvSpPr>
      <xdr:spPr>
        <a:xfrm>
          <a:off x="3530111" y="60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146374</xdr:rowOff>
    </xdr:from>
    <xdr:to>
      <xdr:col>4</xdr:col>
      <xdr:colOff>206375</xdr:colOff>
      <xdr:row>35</xdr:row>
      <xdr:rowOff>76524</xdr:rowOff>
    </xdr:to>
    <xdr:sp macro="" textlink="">
      <xdr:nvSpPr>
        <xdr:cNvPr id="84" name="円/楕円 83"/>
        <xdr:cNvSpPr/>
      </xdr:nvSpPr>
      <xdr:spPr>
        <a:xfrm>
          <a:off x="2857500" y="59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85" name="テキスト ボックス 84"/>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99930</xdr:rowOff>
    </xdr:from>
    <xdr:to>
      <xdr:col>3</xdr:col>
      <xdr:colOff>3175</xdr:colOff>
      <xdr:row>35</xdr:row>
      <xdr:rowOff>30080</xdr:rowOff>
    </xdr:to>
    <xdr:sp macro="" textlink="">
      <xdr:nvSpPr>
        <xdr:cNvPr id="86" name="円/楕円 85"/>
        <xdr:cNvSpPr/>
      </xdr:nvSpPr>
      <xdr:spPr>
        <a:xfrm>
          <a:off x="1968500" y="59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46607</xdr:rowOff>
    </xdr:from>
    <xdr:ext cx="534377" cy="259045"/>
    <xdr:sp macro="" textlink="">
      <xdr:nvSpPr>
        <xdr:cNvPr id="87" name="テキスト ボックス 86"/>
        <xdr:cNvSpPr txBox="1"/>
      </xdr:nvSpPr>
      <xdr:spPr>
        <a:xfrm>
          <a:off x="1752111" y="57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62078</xdr:rowOff>
    </xdr:from>
    <xdr:to>
      <xdr:col>1</xdr:col>
      <xdr:colOff>485775</xdr:colOff>
      <xdr:row>34</xdr:row>
      <xdr:rowOff>163678</xdr:rowOff>
    </xdr:to>
    <xdr:sp macro="" textlink="">
      <xdr:nvSpPr>
        <xdr:cNvPr id="88" name="円/楕円 87"/>
        <xdr:cNvSpPr/>
      </xdr:nvSpPr>
      <xdr:spPr>
        <a:xfrm>
          <a:off x="1079500" y="58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8755</xdr:rowOff>
    </xdr:from>
    <xdr:ext cx="534377" cy="259045"/>
    <xdr:sp macro="" textlink="">
      <xdr:nvSpPr>
        <xdr:cNvPr id="89" name="テキスト ボックス 88"/>
        <xdr:cNvSpPr txBox="1"/>
      </xdr:nvSpPr>
      <xdr:spPr>
        <a:xfrm>
          <a:off x="863111" y="56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100765</xdr:rowOff>
    </xdr:from>
    <xdr:to>
      <xdr:col>6</xdr:col>
      <xdr:colOff>511175</xdr:colOff>
      <xdr:row>56</xdr:row>
      <xdr:rowOff>111655</xdr:rowOff>
    </xdr:to>
    <xdr:cxnSp macro="">
      <xdr:nvCxnSpPr>
        <xdr:cNvPr id="116" name="直線コネクタ 115"/>
        <xdr:cNvCxnSpPr/>
      </xdr:nvCxnSpPr>
      <xdr:spPr>
        <a:xfrm>
          <a:off x="3797300" y="9701965"/>
          <a:ext cx="8382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100765</xdr:rowOff>
    </xdr:from>
    <xdr:to>
      <xdr:col>5</xdr:col>
      <xdr:colOff>358775</xdr:colOff>
      <xdr:row>56</xdr:row>
      <xdr:rowOff>114924</xdr:rowOff>
    </xdr:to>
    <xdr:cxnSp macro="">
      <xdr:nvCxnSpPr>
        <xdr:cNvPr id="119" name="直線コネクタ 118"/>
        <xdr:cNvCxnSpPr/>
      </xdr:nvCxnSpPr>
      <xdr:spPr>
        <a:xfrm flipV="1">
          <a:off x="2908300" y="9701965"/>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114924</xdr:rowOff>
    </xdr:from>
    <xdr:to>
      <xdr:col>4</xdr:col>
      <xdr:colOff>155575</xdr:colOff>
      <xdr:row>57</xdr:row>
      <xdr:rowOff>19781</xdr:rowOff>
    </xdr:to>
    <xdr:cxnSp macro="">
      <xdr:nvCxnSpPr>
        <xdr:cNvPr id="122" name="直線コネクタ 121"/>
        <xdr:cNvCxnSpPr/>
      </xdr:nvCxnSpPr>
      <xdr:spPr>
        <a:xfrm flipV="1">
          <a:off x="2019300" y="9716124"/>
          <a:ext cx="8890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166144</xdr:rowOff>
    </xdr:from>
    <xdr:to>
      <xdr:col>2</xdr:col>
      <xdr:colOff>638175</xdr:colOff>
      <xdr:row>57</xdr:row>
      <xdr:rowOff>19781</xdr:rowOff>
    </xdr:to>
    <xdr:cxnSp macro="">
      <xdr:nvCxnSpPr>
        <xdr:cNvPr id="125" name="直線コネクタ 124"/>
        <xdr:cNvCxnSpPr/>
      </xdr:nvCxnSpPr>
      <xdr:spPr>
        <a:xfrm>
          <a:off x="1130300" y="9767344"/>
          <a:ext cx="889000" cy="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60855</xdr:rowOff>
    </xdr:from>
    <xdr:to>
      <xdr:col>6</xdr:col>
      <xdr:colOff>561975</xdr:colOff>
      <xdr:row>56</xdr:row>
      <xdr:rowOff>162455</xdr:rowOff>
    </xdr:to>
    <xdr:sp macro="" textlink="">
      <xdr:nvSpPr>
        <xdr:cNvPr id="135" name="円/楕円 134"/>
        <xdr:cNvSpPr/>
      </xdr:nvSpPr>
      <xdr:spPr>
        <a:xfrm>
          <a:off x="4584700" y="96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83732</xdr:rowOff>
    </xdr:from>
    <xdr:ext cx="534377" cy="259045"/>
    <xdr:sp macro="" textlink="">
      <xdr:nvSpPr>
        <xdr:cNvPr id="136" name="物件費該当値テキスト"/>
        <xdr:cNvSpPr txBox="1"/>
      </xdr:nvSpPr>
      <xdr:spPr>
        <a:xfrm>
          <a:off x="4686300" y="951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49965</xdr:rowOff>
    </xdr:from>
    <xdr:to>
      <xdr:col>5</xdr:col>
      <xdr:colOff>409575</xdr:colOff>
      <xdr:row>56</xdr:row>
      <xdr:rowOff>151565</xdr:rowOff>
    </xdr:to>
    <xdr:sp macro="" textlink="">
      <xdr:nvSpPr>
        <xdr:cNvPr id="137" name="円/楕円 136"/>
        <xdr:cNvSpPr/>
      </xdr:nvSpPr>
      <xdr:spPr>
        <a:xfrm>
          <a:off x="3746500" y="96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168092</xdr:rowOff>
    </xdr:from>
    <xdr:ext cx="534377" cy="259045"/>
    <xdr:sp macro="" textlink="">
      <xdr:nvSpPr>
        <xdr:cNvPr id="138" name="テキスト ボックス 137"/>
        <xdr:cNvSpPr txBox="1"/>
      </xdr:nvSpPr>
      <xdr:spPr>
        <a:xfrm>
          <a:off x="3530111" y="94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64124</xdr:rowOff>
    </xdr:from>
    <xdr:to>
      <xdr:col>4</xdr:col>
      <xdr:colOff>206375</xdr:colOff>
      <xdr:row>56</xdr:row>
      <xdr:rowOff>165724</xdr:rowOff>
    </xdr:to>
    <xdr:sp macro="" textlink="">
      <xdr:nvSpPr>
        <xdr:cNvPr id="139" name="円/楕円 138"/>
        <xdr:cNvSpPr/>
      </xdr:nvSpPr>
      <xdr:spPr>
        <a:xfrm>
          <a:off x="2857500" y="96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10801</xdr:rowOff>
    </xdr:from>
    <xdr:ext cx="534377" cy="259045"/>
    <xdr:sp macro="" textlink="">
      <xdr:nvSpPr>
        <xdr:cNvPr id="140" name="テキスト ボックス 139"/>
        <xdr:cNvSpPr txBox="1"/>
      </xdr:nvSpPr>
      <xdr:spPr>
        <a:xfrm>
          <a:off x="2641111" y="94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140431</xdr:rowOff>
    </xdr:from>
    <xdr:to>
      <xdr:col>3</xdr:col>
      <xdr:colOff>3175</xdr:colOff>
      <xdr:row>57</xdr:row>
      <xdr:rowOff>70581</xdr:rowOff>
    </xdr:to>
    <xdr:sp macro="" textlink="">
      <xdr:nvSpPr>
        <xdr:cNvPr id="141" name="円/楕円 140"/>
        <xdr:cNvSpPr/>
      </xdr:nvSpPr>
      <xdr:spPr>
        <a:xfrm>
          <a:off x="1968500" y="97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87108</xdr:rowOff>
    </xdr:from>
    <xdr:ext cx="534377" cy="259045"/>
    <xdr:sp macro="" textlink="">
      <xdr:nvSpPr>
        <xdr:cNvPr id="142" name="テキスト ボックス 141"/>
        <xdr:cNvSpPr txBox="1"/>
      </xdr:nvSpPr>
      <xdr:spPr>
        <a:xfrm>
          <a:off x="1752111" y="95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115344</xdr:rowOff>
    </xdr:from>
    <xdr:to>
      <xdr:col>1</xdr:col>
      <xdr:colOff>485775</xdr:colOff>
      <xdr:row>57</xdr:row>
      <xdr:rowOff>45494</xdr:rowOff>
    </xdr:to>
    <xdr:sp macro="" textlink="">
      <xdr:nvSpPr>
        <xdr:cNvPr id="143" name="円/楕円 142"/>
        <xdr:cNvSpPr/>
      </xdr:nvSpPr>
      <xdr:spPr>
        <a:xfrm>
          <a:off x="1079500" y="97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36621</xdr:rowOff>
    </xdr:from>
    <xdr:ext cx="534377" cy="259045"/>
    <xdr:sp macro="" textlink="">
      <xdr:nvSpPr>
        <xdr:cNvPr id="144" name="テキスト ボックス 143"/>
        <xdr:cNvSpPr txBox="1"/>
      </xdr:nvSpPr>
      <xdr:spPr>
        <a:xfrm>
          <a:off x="863111" y="98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9581</xdr:rowOff>
    </xdr:from>
    <xdr:to>
      <xdr:col>6</xdr:col>
      <xdr:colOff>511175</xdr:colOff>
      <xdr:row>77</xdr:row>
      <xdr:rowOff>41494</xdr:rowOff>
    </xdr:to>
    <xdr:cxnSp macro="">
      <xdr:nvCxnSpPr>
        <xdr:cNvPr id="171" name="直線コネクタ 170"/>
        <xdr:cNvCxnSpPr/>
      </xdr:nvCxnSpPr>
      <xdr:spPr>
        <a:xfrm>
          <a:off x="3797300" y="13039781"/>
          <a:ext cx="838200" cy="20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9581</xdr:rowOff>
    </xdr:from>
    <xdr:to>
      <xdr:col>5</xdr:col>
      <xdr:colOff>358775</xdr:colOff>
      <xdr:row>76</xdr:row>
      <xdr:rowOff>130418</xdr:rowOff>
    </xdr:to>
    <xdr:cxnSp macro="">
      <xdr:nvCxnSpPr>
        <xdr:cNvPr id="174" name="直線コネクタ 173"/>
        <xdr:cNvCxnSpPr/>
      </xdr:nvCxnSpPr>
      <xdr:spPr>
        <a:xfrm flipV="1">
          <a:off x="2908300" y="13039781"/>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76" name="テキスト ボックス 175"/>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124110</xdr:rowOff>
    </xdr:from>
    <xdr:to>
      <xdr:col>4</xdr:col>
      <xdr:colOff>155575</xdr:colOff>
      <xdr:row>76</xdr:row>
      <xdr:rowOff>130418</xdr:rowOff>
    </xdr:to>
    <xdr:cxnSp macro="">
      <xdr:nvCxnSpPr>
        <xdr:cNvPr id="177" name="直線コネクタ 176"/>
        <xdr:cNvCxnSpPr/>
      </xdr:nvCxnSpPr>
      <xdr:spPr>
        <a:xfrm>
          <a:off x="2019300" y="13154310"/>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79" name="テキスト ボックス 178"/>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124110</xdr:rowOff>
    </xdr:from>
    <xdr:to>
      <xdr:col>2</xdr:col>
      <xdr:colOff>638175</xdr:colOff>
      <xdr:row>77</xdr:row>
      <xdr:rowOff>10861</xdr:rowOff>
    </xdr:to>
    <xdr:cxnSp macro="">
      <xdr:nvCxnSpPr>
        <xdr:cNvPr id="180" name="直線コネクタ 179"/>
        <xdr:cNvCxnSpPr/>
      </xdr:nvCxnSpPr>
      <xdr:spPr>
        <a:xfrm flipV="1">
          <a:off x="1130300" y="13154310"/>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2" name="テキスト ボックス 181"/>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4" name="テキスト ボックス 183"/>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162144</xdr:rowOff>
    </xdr:from>
    <xdr:to>
      <xdr:col>6</xdr:col>
      <xdr:colOff>561975</xdr:colOff>
      <xdr:row>77</xdr:row>
      <xdr:rowOff>92294</xdr:rowOff>
    </xdr:to>
    <xdr:sp macro="" textlink="">
      <xdr:nvSpPr>
        <xdr:cNvPr id="190" name="円/楕円 189"/>
        <xdr:cNvSpPr/>
      </xdr:nvSpPr>
      <xdr:spPr>
        <a:xfrm>
          <a:off x="4584700" y="131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13571</xdr:rowOff>
    </xdr:from>
    <xdr:ext cx="469744" cy="259045"/>
    <xdr:sp macro="" textlink="">
      <xdr:nvSpPr>
        <xdr:cNvPr id="191" name="維持補修費該当値テキスト"/>
        <xdr:cNvSpPr txBox="1"/>
      </xdr:nvSpPr>
      <xdr:spPr>
        <a:xfrm>
          <a:off x="4686300" y="1304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130231</xdr:rowOff>
    </xdr:from>
    <xdr:to>
      <xdr:col>5</xdr:col>
      <xdr:colOff>409575</xdr:colOff>
      <xdr:row>76</xdr:row>
      <xdr:rowOff>60381</xdr:rowOff>
    </xdr:to>
    <xdr:sp macro="" textlink="">
      <xdr:nvSpPr>
        <xdr:cNvPr id="192" name="円/楕円 191"/>
        <xdr:cNvSpPr/>
      </xdr:nvSpPr>
      <xdr:spPr>
        <a:xfrm>
          <a:off x="3746500" y="129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76908</xdr:rowOff>
    </xdr:from>
    <xdr:ext cx="534377" cy="259045"/>
    <xdr:sp macro="" textlink="">
      <xdr:nvSpPr>
        <xdr:cNvPr id="193" name="テキスト ボックス 192"/>
        <xdr:cNvSpPr txBox="1"/>
      </xdr:nvSpPr>
      <xdr:spPr>
        <a:xfrm>
          <a:off x="3530111" y="127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79618</xdr:rowOff>
    </xdr:from>
    <xdr:to>
      <xdr:col>4</xdr:col>
      <xdr:colOff>206375</xdr:colOff>
      <xdr:row>77</xdr:row>
      <xdr:rowOff>9768</xdr:rowOff>
    </xdr:to>
    <xdr:sp macro="" textlink="">
      <xdr:nvSpPr>
        <xdr:cNvPr id="194" name="円/楕円 193"/>
        <xdr:cNvSpPr/>
      </xdr:nvSpPr>
      <xdr:spPr>
        <a:xfrm>
          <a:off x="2857500" y="131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26296</xdr:rowOff>
    </xdr:from>
    <xdr:ext cx="469744" cy="259045"/>
    <xdr:sp macro="" textlink="">
      <xdr:nvSpPr>
        <xdr:cNvPr id="195" name="テキスト ボックス 194"/>
        <xdr:cNvSpPr txBox="1"/>
      </xdr:nvSpPr>
      <xdr:spPr>
        <a:xfrm>
          <a:off x="2673427" y="1288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73310</xdr:rowOff>
    </xdr:from>
    <xdr:to>
      <xdr:col>3</xdr:col>
      <xdr:colOff>3175</xdr:colOff>
      <xdr:row>77</xdr:row>
      <xdr:rowOff>3460</xdr:rowOff>
    </xdr:to>
    <xdr:sp macro="" textlink="">
      <xdr:nvSpPr>
        <xdr:cNvPr id="196" name="円/楕円 195"/>
        <xdr:cNvSpPr/>
      </xdr:nvSpPr>
      <xdr:spPr>
        <a:xfrm>
          <a:off x="1968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19986</xdr:rowOff>
    </xdr:from>
    <xdr:ext cx="469744" cy="259045"/>
    <xdr:sp macro="" textlink="">
      <xdr:nvSpPr>
        <xdr:cNvPr id="197" name="テキスト ボックス 196"/>
        <xdr:cNvSpPr txBox="1"/>
      </xdr:nvSpPr>
      <xdr:spPr>
        <a:xfrm>
          <a:off x="1784427" y="128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131511</xdr:rowOff>
    </xdr:from>
    <xdr:to>
      <xdr:col>1</xdr:col>
      <xdr:colOff>485775</xdr:colOff>
      <xdr:row>77</xdr:row>
      <xdr:rowOff>61661</xdr:rowOff>
    </xdr:to>
    <xdr:sp macro="" textlink="">
      <xdr:nvSpPr>
        <xdr:cNvPr id="198" name="円/楕円 197"/>
        <xdr:cNvSpPr/>
      </xdr:nvSpPr>
      <xdr:spPr>
        <a:xfrm>
          <a:off x="1079500" y="131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78188</xdr:rowOff>
    </xdr:from>
    <xdr:ext cx="469744" cy="259045"/>
    <xdr:sp macro="" textlink="">
      <xdr:nvSpPr>
        <xdr:cNvPr id="199" name="テキスト ボックス 198"/>
        <xdr:cNvSpPr txBox="1"/>
      </xdr:nvSpPr>
      <xdr:spPr>
        <a:xfrm>
          <a:off x="895427" y="1293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58922</xdr:rowOff>
    </xdr:from>
    <xdr:to>
      <xdr:col>6</xdr:col>
      <xdr:colOff>510540</xdr:colOff>
      <xdr:row>98</xdr:row>
      <xdr:rowOff>35393</xdr:rowOff>
    </xdr:to>
    <xdr:cxnSp macro="">
      <xdr:nvCxnSpPr>
        <xdr:cNvPr id="226" name="直線コネクタ 225"/>
        <xdr:cNvCxnSpPr/>
      </xdr:nvCxnSpPr>
      <xdr:spPr>
        <a:xfrm flipV="1">
          <a:off x="4633595" y="15832322"/>
          <a:ext cx="1270" cy="1005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39220</xdr:rowOff>
    </xdr:from>
    <xdr:ext cx="534377" cy="259045"/>
    <xdr:sp macro="" textlink="">
      <xdr:nvSpPr>
        <xdr:cNvPr id="227" name="扶助費最小値テキスト"/>
        <xdr:cNvSpPr txBox="1"/>
      </xdr:nvSpPr>
      <xdr:spPr>
        <a:xfrm>
          <a:off x="4686300" y="168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98</xdr:row>
      <xdr:rowOff>35393</xdr:rowOff>
    </xdr:from>
    <xdr:to>
      <xdr:col>6</xdr:col>
      <xdr:colOff>600075</xdr:colOff>
      <xdr:row>98</xdr:row>
      <xdr:rowOff>35393</xdr:rowOff>
    </xdr:to>
    <xdr:cxnSp macro="">
      <xdr:nvCxnSpPr>
        <xdr:cNvPr id="228" name="直線コネクタ 227"/>
        <xdr:cNvCxnSpPr/>
      </xdr:nvCxnSpPr>
      <xdr:spPr>
        <a:xfrm>
          <a:off x="4546600" y="1683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5599</xdr:rowOff>
    </xdr:from>
    <xdr:ext cx="534377" cy="259045"/>
    <xdr:sp macro="" textlink="">
      <xdr:nvSpPr>
        <xdr:cNvPr id="229" name="扶助費最大値テキスト"/>
        <xdr:cNvSpPr txBox="1"/>
      </xdr:nvSpPr>
      <xdr:spPr>
        <a:xfrm>
          <a:off x="4686300" y="156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92</xdr:row>
      <xdr:rowOff>58922</xdr:rowOff>
    </xdr:from>
    <xdr:to>
      <xdr:col>6</xdr:col>
      <xdr:colOff>600075</xdr:colOff>
      <xdr:row>92</xdr:row>
      <xdr:rowOff>58922</xdr:rowOff>
    </xdr:to>
    <xdr:cxnSp macro="">
      <xdr:nvCxnSpPr>
        <xdr:cNvPr id="230" name="直線コネクタ 229"/>
        <xdr:cNvCxnSpPr/>
      </xdr:nvCxnSpPr>
      <xdr:spPr>
        <a:xfrm>
          <a:off x="4546600" y="15832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62939</xdr:rowOff>
    </xdr:from>
    <xdr:to>
      <xdr:col>6</xdr:col>
      <xdr:colOff>511175</xdr:colOff>
      <xdr:row>97</xdr:row>
      <xdr:rowOff>109851</xdr:rowOff>
    </xdr:to>
    <xdr:cxnSp macro="">
      <xdr:nvCxnSpPr>
        <xdr:cNvPr id="231" name="直線コネクタ 230"/>
        <xdr:cNvCxnSpPr/>
      </xdr:nvCxnSpPr>
      <xdr:spPr>
        <a:xfrm>
          <a:off x="3797300" y="16693589"/>
          <a:ext cx="8382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166462</xdr:rowOff>
    </xdr:from>
    <xdr:ext cx="534377" cy="259045"/>
    <xdr:sp macro="" textlink="">
      <xdr:nvSpPr>
        <xdr:cNvPr id="232" name="扶助費平均値テキスト"/>
        <xdr:cNvSpPr txBox="1"/>
      </xdr:nvSpPr>
      <xdr:spPr>
        <a:xfrm>
          <a:off x="4686300" y="16282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143585</xdr:rowOff>
    </xdr:from>
    <xdr:to>
      <xdr:col>6</xdr:col>
      <xdr:colOff>561975</xdr:colOff>
      <xdr:row>96</xdr:row>
      <xdr:rowOff>73735</xdr:rowOff>
    </xdr:to>
    <xdr:sp macro="" textlink="">
      <xdr:nvSpPr>
        <xdr:cNvPr id="233" name="フローチャート : 判断 232"/>
        <xdr:cNvSpPr/>
      </xdr:nvSpPr>
      <xdr:spPr>
        <a:xfrm>
          <a:off x="45847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62939</xdr:rowOff>
    </xdr:from>
    <xdr:to>
      <xdr:col>5</xdr:col>
      <xdr:colOff>358775</xdr:colOff>
      <xdr:row>97</xdr:row>
      <xdr:rowOff>128597</xdr:rowOff>
    </xdr:to>
    <xdr:cxnSp macro="">
      <xdr:nvCxnSpPr>
        <xdr:cNvPr id="234" name="直線コネクタ 233"/>
        <xdr:cNvCxnSpPr/>
      </xdr:nvCxnSpPr>
      <xdr:spPr>
        <a:xfrm flipV="1">
          <a:off x="2908300" y="16693589"/>
          <a:ext cx="8890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35" name="フローチャート : 判断 234"/>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36" name="テキスト ボックス 235"/>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23000</xdr:rowOff>
    </xdr:from>
    <xdr:to>
      <xdr:col>4</xdr:col>
      <xdr:colOff>155575</xdr:colOff>
      <xdr:row>97</xdr:row>
      <xdr:rowOff>128597</xdr:rowOff>
    </xdr:to>
    <xdr:cxnSp macro="">
      <xdr:nvCxnSpPr>
        <xdr:cNvPr id="237" name="直線コネクタ 236"/>
        <xdr:cNvCxnSpPr/>
      </xdr:nvCxnSpPr>
      <xdr:spPr>
        <a:xfrm>
          <a:off x="2019300" y="15624950"/>
          <a:ext cx="889000" cy="11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38" name="フローチャート : 判断 237"/>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39" name="テキスト ボックス 238"/>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23000</xdr:rowOff>
    </xdr:from>
    <xdr:to>
      <xdr:col>2</xdr:col>
      <xdr:colOff>638175</xdr:colOff>
      <xdr:row>97</xdr:row>
      <xdr:rowOff>151685</xdr:rowOff>
    </xdr:to>
    <xdr:cxnSp macro="">
      <xdr:nvCxnSpPr>
        <xdr:cNvPr id="240" name="直線コネクタ 239"/>
        <xdr:cNvCxnSpPr/>
      </xdr:nvCxnSpPr>
      <xdr:spPr>
        <a:xfrm flipV="1">
          <a:off x="1130300" y="15624950"/>
          <a:ext cx="889000" cy="115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1" name="フローチャート : 判断 240"/>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70838</xdr:rowOff>
    </xdr:from>
    <xdr:ext cx="534377" cy="259045"/>
    <xdr:sp macro="" textlink="">
      <xdr:nvSpPr>
        <xdr:cNvPr id="242" name="テキスト ボックス 241"/>
        <xdr:cNvSpPr txBox="1"/>
      </xdr:nvSpPr>
      <xdr:spPr>
        <a:xfrm>
          <a:off x="1752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3" name="フローチャート : 判断 242"/>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44" name="テキスト ボックス 243"/>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59051</xdr:rowOff>
    </xdr:from>
    <xdr:to>
      <xdr:col>6</xdr:col>
      <xdr:colOff>561975</xdr:colOff>
      <xdr:row>97</xdr:row>
      <xdr:rowOff>160651</xdr:rowOff>
    </xdr:to>
    <xdr:sp macro="" textlink="">
      <xdr:nvSpPr>
        <xdr:cNvPr id="250" name="円/楕円 249"/>
        <xdr:cNvSpPr/>
      </xdr:nvSpPr>
      <xdr:spPr>
        <a:xfrm>
          <a:off x="4584700" y="1668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145428</xdr:rowOff>
    </xdr:from>
    <xdr:ext cx="534377" cy="259045"/>
    <xdr:sp macro="" textlink="">
      <xdr:nvSpPr>
        <xdr:cNvPr id="251" name="扶助費該当値テキスト"/>
        <xdr:cNvSpPr txBox="1"/>
      </xdr:nvSpPr>
      <xdr:spPr>
        <a:xfrm>
          <a:off x="4686300" y="166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12139</xdr:rowOff>
    </xdr:from>
    <xdr:to>
      <xdr:col>5</xdr:col>
      <xdr:colOff>409575</xdr:colOff>
      <xdr:row>97</xdr:row>
      <xdr:rowOff>113739</xdr:rowOff>
    </xdr:to>
    <xdr:sp macro="" textlink="">
      <xdr:nvSpPr>
        <xdr:cNvPr id="252" name="円/楕円 251"/>
        <xdr:cNvSpPr/>
      </xdr:nvSpPr>
      <xdr:spPr>
        <a:xfrm>
          <a:off x="3746500" y="166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104866</xdr:rowOff>
    </xdr:from>
    <xdr:ext cx="534377" cy="259045"/>
    <xdr:sp macro="" textlink="">
      <xdr:nvSpPr>
        <xdr:cNvPr id="253" name="テキスト ボックス 252"/>
        <xdr:cNvSpPr txBox="1"/>
      </xdr:nvSpPr>
      <xdr:spPr>
        <a:xfrm>
          <a:off x="3530111" y="167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77797</xdr:rowOff>
    </xdr:from>
    <xdr:to>
      <xdr:col>4</xdr:col>
      <xdr:colOff>206375</xdr:colOff>
      <xdr:row>98</xdr:row>
      <xdr:rowOff>7947</xdr:rowOff>
    </xdr:to>
    <xdr:sp macro="" textlink="">
      <xdr:nvSpPr>
        <xdr:cNvPr id="254" name="円/楕円 253"/>
        <xdr:cNvSpPr/>
      </xdr:nvSpPr>
      <xdr:spPr>
        <a:xfrm>
          <a:off x="2857500" y="167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170524</xdr:rowOff>
    </xdr:from>
    <xdr:ext cx="534377" cy="259045"/>
    <xdr:sp macro="" textlink="">
      <xdr:nvSpPr>
        <xdr:cNvPr id="255" name="テキスト ボックス 254"/>
        <xdr:cNvSpPr txBox="1"/>
      </xdr:nvSpPr>
      <xdr:spPr>
        <a:xfrm>
          <a:off x="2641111" y="168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143650</xdr:rowOff>
    </xdr:from>
    <xdr:to>
      <xdr:col>3</xdr:col>
      <xdr:colOff>3175</xdr:colOff>
      <xdr:row>91</xdr:row>
      <xdr:rowOff>73800</xdr:rowOff>
    </xdr:to>
    <xdr:sp macro="" textlink="">
      <xdr:nvSpPr>
        <xdr:cNvPr id="256" name="円/楕円 255"/>
        <xdr:cNvSpPr/>
      </xdr:nvSpPr>
      <xdr:spPr>
        <a:xfrm>
          <a:off x="1968500" y="15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90327</xdr:rowOff>
    </xdr:from>
    <xdr:ext cx="599010" cy="259045"/>
    <xdr:sp macro="" textlink="">
      <xdr:nvSpPr>
        <xdr:cNvPr id="257" name="テキスト ボックス 256"/>
        <xdr:cNvSpPr txBox="1"/>
      </xdr:nvSpPr>
      <xdr:spPr>
        <a:xfrm>
          <a:off x="1719794" y="1534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100885</xdr:rowOff>
    </xdr:from>
    <xdr:to>
      <xdr:col>1</xdr:col>
      <xdr:colOff>485775</xdr:colOff>
      <xdr:row>98</xdr:row>
      <xdr:rowOff>31035</xdr:rowOff>
    </xdr:to>
    <xdr:sp macro="" textlink="">
      <xdr:nvSpPr>
        <xdr:cNvPr id="258" name="円/楕円 257"/>
        <xdr:cNvSpPr/>
      </xdr:nvSpPr>
      <xdr:spPr>
        <a:xfrm>
          <a:off x="1079500" y="167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22162</xdr:rowOff>
    </xdr:from>
    <xdr:ext cx="534377" cy="259045"/>
    <xdr:sp macro="" textlink="">
      <xdr:nvSpPr>
        <xdr:cNvPr id="259" name="テキスト ボックス 258"/>
        <xdr:cNvSpPr txBox="1"/>
      </xdr:nvSpPr>
      <xdr:spPr>
        <a:xfrm>
          <a:off x="863111" y="168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6" name="直線コネクタ 285"/>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7"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8" name="直線コネクタ 287"/>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9"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90" name="直線コネクタ 289"/>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35742</xdr:rowOff>
    </xdr:from>
    <xdr:to>
      <xdr:col>15</xdr:col>
      <xdr:colOff>180975</xdr:colOff>
      <xdr:row>37</xdr:row>
      <xdr:rowOff>151576</xdr:rowOff>
    </xdr:to>
    <xdr:cxnSp macro="">
      <xdr:nvCxnSpPr>
        <xdr:cNvPr id="291" name="直線コネクタ 290"/>
        <xdr:cNvCxnSpPr/>
      </xdr:nvCxnSpPr>
      <xdr:spPr>
        <a:xfrm flipV="1">
          <a:off x="9639300" y="6379392"/>
          <a:ext cx="838200" cy="1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2"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3" name="フローチャート : 判断 292"/>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151576</xdr:rowOff>
    </xdr:from>
    <xdr:to>
      <xdr:col>14</xdr:col>
      <xdr:colOff>28575</xdr:colOff>
      <xdr:row>38</xdr:row>
      <xdr:rowOff>33956</xdr:rowOff>
    </xdr:to>
    <xdr:cxnSp macro="">
      <xdr:nvCxnSpPr>
        <xdr:cNvPr id="294" name="直線コネクタ 293"/>
        <xdr:cNvCxnSpPr/>
      </xdr:nvCxnSpPr>
      <xdr:spPr>
        <a:xfrm flipV="1">
          <a:off x="8750300" y="6495226"/>
          <a:ext cx="889000" cy="5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5" name="フローチャート : 判断 294"/>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6" name="テキスト ボックス 295"/>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33956</xdr:rowOff>
    </xdr:from>
    <xdr:to>
      <xdr:col>12</xdr:col>
      <xdr:colOff>511175</xdr:colOff>
      <xdr:row>38</xdr:row>
      <xdr:rowOff>132004</xdr:rowOff>
    </xdr:to>
    <xdr:cxnSp macro="">
      <xdr:nvCxnSpPr>
        <xdr:cNvPr id="297" name="直線コネクタ 296"/>
        <xdr:cNvCxnSpPr/>
      </xdr:nvCxnSpPr>
      <xdr:spPr>
        <a:xfrm flipV="1">
          <a:off x="7861300" y="6549056"/>
          <a:ext cx="889000" cy="9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8" name="フローチャート : 判断 297"/>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9" name="テキスト ボックス 298"/>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122305</xdr:rowOff>
    </xdr:from>
    <xdr:to>
      <xdr:col>11</xdr:col>
      <xdr:colOff>307975</xdr:colOff>
      <xdr:row>38</xdr:row>
      <xdr:rowOff>132004</xdr:rowOff>
    </xdr:to>
    <xdr:cxnSp macro="">
      <xdr:nvCxnSpPr>
        <xdr:cNvPr id="300" name="直線コネクタ 299"/>
        <xdr:cNvCxnSpPr/>
      </xdr:nvCxnSpPr>
      <xdr:spPr>
        <a:xfrm>
          <a:off x="6972300" y="6637405"/>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1" name="フローチャート : 判断 300"/>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2" name="テキスト ボックス 301"/>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3" name="フローチャート : 判断 302"/>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4" name="テキスト ボックス 303"/>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156392</xdr:rowOff>
    </xdr:from>
    <xdr:to>
      <xdr:col>15</xdr:col>
      <xdr:colOff>231775</xdr:colOff>
      <xdr:row>37</xdr:row>
      <xdr:rowOff>86542</xdr:rowOff>
    </xdr:to>
    <xdr:sp macro="" textlink="">
      <xdr:nvSpPr>
        <xdr:cNvPr id="310" name="円/楕円 309"/>
        <xdr:cNvSpPr/>
      </xdr:nvSpPr>
      <xdr:spPr>
        <a:xfrm>
          <a:off x="104267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134819</xdr:rowOff>
    </xdr:from>
    <xdr:ext cx="534377" cy="259045"/>
    <xdr:sp macro="" textlink="">
      <xdr:nvSpPr>
        <xdr:cNvPr id="311" name="補助費等該当値テキスト"/>
        <xdr:cNvSpPr txBox="1"/>
      </xdr:nvSpPr>
      <xdr:spPr>
        <a:xfrm>
          <a:off x="10528300" y="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100776</xdr:rowOff>
    </xdr:from>
    <xdr:to>
      <xdr:col>14</xdr:col>
      <xdr:colOff>79375</xdr:colOff>
      <xdr:row>38</xdr:row>
      <xdr:rowOff>30927</xdr:rowOff>
    </xdr:to>
    <xdr:sp macro="" textlink="">
      <xdr:nvSpPr>
        <xdr:cNvPr id="312" name="円/楕円 311"/>
        <xdr:cNvSpPr/>
      </xdr:nvSpPr>
      <xdr:spPr>
        <a:xfrm>
          <a:off x="9588500" y="6444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22053</xdr:rowOff>
    </xdr:from>
    <xdr:ext cx="534377" cy="259045"/>
    <xdr:sp macro="" textlink="">
      <xdr:nvSpPr>
        <xdr:cNvPr id="313" name="テキスト ボックス 312"/>
        <xdr:cNvSpPr txBox="1"/>
      </xdr:nvSpPr>
      <xdr:spPr>
        <a:xfrm>
          <a:off x="9372111" y="65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154606</xdr:rowOff>
    </xdr:from>
    <xdr:to>
      <xdr:col>12</xdr:col>
      <xdr:colOff>561975</xdr:colOff>
      <xdr:row>38</xdr:row>
      <xdr:rowOff>84756</xdr:rowOff>
    </xdr:to>
    <xdr:sp macro="" textlink="">
      <xdr:nvSpPr>
        <xdr:cNvPr id="314" name="円/楕円 313"/>
        <xdr:cNvSpPr/>
      </xdr:nvSpPr>
      <xdr:spPr>
        <a:xfrm>
          <a:off x="8699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75883</xdr:rowOff>
    </xdr:from>
    <xdr:ext cx="534377" cy="259045"/>
    <xdr:sp macro="" textlink="">
      <xdr:nvSpPr>
        <xdr:cNvPr id="315" name="テキスト ボックス 314"/>
        <xdr:cNvSpPr txBox="1"/>
      </xdr:nvSpPr>
      <xdr:spPr>
        <a:xfrm>
          <a:off x="8483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81204</xdr:rowOff>
    </xdr:from>
    <xdr:to>
      <xdr:col>11</xdr:col>
      <xdr:colOff>358775</xdr:colOff>
      <xdr:row>39</xdr:row>
      <xdr:rowOff>11354</xdr:rowOff>
    </xdr:to>
    <xdr:sp macro="" textlink="">
      <xdr:nvSpPr>
        <xdr:cNvPr id="316" name="円/楕円 315"/>
        <xdr:cNvSpPr/>
      </xdr:nvSpPr>
      <xdr:spPr>
        <a:xfrm>
          <a:off x="7810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2481</xdr:rowOff>
    </xdr:from>
    <xdr:ext cx="534377" cy="259045"/>
    <xdr:sp macro="" textlink="">
      <xdr:nvSpPr>
        <xdr:cNvPr id="317" name="テキスト ボックス 316"/>
        <xdr:cNvSpPr txBox="1"/>
      </xdr:nvSpPr>
      <xdr:spPr>
        <a:xfrm>
          <a:off x="7594111" y="66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71505</xdr:rowOff>
    </xdr:from>
    <xdr:to>
      <xdr:col>10</xdr:col>
      <xdr:colOff>155575</xdr:colOff>
      <xdr:row>39</xdr:row>
      <xdr:rowOff>1655</xdr:rowOff>
    </xdr:to>
    <xdr:sp macro="" textlink="">
      <xdr:nvSpPr>
        <xdr:cNvPr id="318" name="円/楕円 317"/>
        <xdr:cNvSpPr/>
      </xdr:nvSpPr>
      <xdr:spPr>
        <a:xfrm>
          <a:off x="6921500" y="65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164232</xdr:rowOff>
    </xdr:from>
    <xdr:ext cx="534377" cy="259045"/>
    <xdr:sp macro="" textlink="">
      <xdr:nvSpPr>
        <xdr:cNvPr id="319" name="テキスト ボックス 318"/>
        <xdr:cNvSpPr txBox="1"/>
      </xdr:nvSpPr>
      <xdr:spPr>
        <a:xfrm>
          <a:off x="6705111" y="66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9" name="テキスト ボックス 338"/>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5" name="直線コネクタ 344"/>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6"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7" name="直線コネクタ 346"/>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8"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9" name="直線コネクタ 348"/>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17304</xdr:rowOff>
    </xdr:from>
    <xdr:to>
      <xdr:col>15</xdr:col>
      <xdr:colOff>180975</xdr:colOff>
      <xdr:row>59</xdr:row>
      <xdr:rowOff>36621</xdr:rowOff>
    </xdr:to>
    <xdr:cxnSp macro="">
      <xdr:nvCxnSpPr>
        <xdr:cNvPr id="350" name="直線コネクタ 349"/>
        <xdr:cNvCxnSpPr/>
      </xdr:nvCxnSpPr>
      <xdr:spPr>
        <a:xfrm>
          <a:off x="9639300" y="10132854"/>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51"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2" name="フローチャート : 判断 351"/>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165226</xdr:rowOff>
    </xdr:from>
    <xdr:to>
      <xdr:col>14</xdr:col>
      <xdr:colOff>28575</xdr:colOff>
      <xdr:row>59</xdr:row>
      <xdr:rowOff>17304</xdr:rowOff>
    </xdr:to>
    <xdr:cxnSp macro="">
      <xdr:nvCxnSpPr>
        <xdr:cNvPr id="353" name="直線コネクタ 352"/>
        <xdr:cNvCxnSpPr/>
      </xdr:nvCxnSpPr>
      <xdr:spPr>
        <a:xfrm>
          <a:off x="8750300" y="10109326"/>
          <a:ext cx="8890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4" name="フローチャート : 判断 353"/>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73454</xdr:rowOff>
    </xdr:from>
    <xdr:ext cx="534377" cy="259045"/>
    <xdr:sp macro="" textlink="">
      <xdr:nvSpPr>
        <xdr:cNvPr id="355" name="テキスト ボックス 354"/>
        <xdr:cNvSpPr txBox="1"/>
      </xdr:nvSpPr>
      <xdr:spPr>
        <a:xfrm>
          <a:off x="9372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90891</xdr:rowOff>
    </xdr:from>
    <xdr:to>
      <xdr:col>12</xdr:col>
      <xdr:colOff>511175</xdr:colOff>
      <xdr:row>58</xdr:row>
      <xdr:rowOff>165226</xdr:rowOff>
    </xdr:to>
    <xdr:cxnSp macro="">
      <xdr:nvCxnSpPr>
        <xdr:cNvPr id="356" name="直線コネクタ 355"/>
        <xdr:cNvCxnSpPr/>
      </xdr:nvCxnSpPr>
      <xdr:spPr>
        <a:xfrm>
          <a:off x="7861300" y="10034991"/>
          <a:ext cx="889000" cy="7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7" name="フローチャート : 判断 356"/>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8" name="テキスト ボックス 357"/>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90891</xdr:rowOff>
    </xdr:from>
    <xdr:to>
      <xdr:col>11</xdr:col>
      <xdr:colOff>307975</xdr:colOff>
      <xdr:row>58</xdr:row>
      <xdr:rowOff>168404</xdr:rowOff>
    </xdr:to>
    <xdr:cxnSp macro="">
      <xdr:nvCxnSpPr>
        <xdr:cNvPr id="359" name="直線コネクタ 358"/>
        <xdr:cNvCxnSpPr/>
      </xdr:nvCxnSpPr>
      <xdr:spPr>
        <a:xfrm flipV="1">
          <a:off x="6972300" y="10034991"/>
          <a:ext cx="889000" cy="7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60" name="フローチャート : 判断 359"/>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61" name="テキスト ボックス 360"/>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2" name="フローチャート : 判断 361"/>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3" name="テキスト ボックス 362"/>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157271</xdr:rowOff>
    </xdr:from>
    <xdr:to>
      <xdr:col>15</xdr:col>
      <xdr:colOff>231775</xdr:colOff>
      <xdr:row>59</xdr:row>
      <xdr:rowOff>87421</xdr:rowOff>
    </xdr:to>
    <xdr:sp macro="" textlink="">
      <xdr:nvSpPr>
        <xdr:cNvPr id="369" name="円/楕円 368"/>
        <xdr:cNvSpPr/>
      </xdr:nvSpPr>
      <xdr:spPr>
        <a:xfrm>
          <a:off x="10426700" y="101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70"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137954</xdr:rowOff>
    </xdr:from>
    <xdr:to>
      <xdr:col>14</xdr:col>
      <xdr:colOff>79375</xdr:colOff>
      <xdr:row>59</xdr:row>
      <xdr:rowOff>68104</xdr:rowOff>
    </xdr:to>
    <xdr:sp macro="" textlink="">
      <xdr:nvSpPr>
        <xdr:cNvPr id="371" name="円/楕円 370"/>
        <xdr:cNvSpPr/>
      </xdr:nvSpPr>
      <xdr:spPr>
        <a:xfrm>
          <a:off x="9588500" y="10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59231</xdr:rowOff>
    </xdr:from>
    <xdr:ext cx="534377" cy="259045"/>
    <xdr:sp macro="" textlink="">
      <xdr:nvSpPr>
        <xdr:cNvPr id="372" name="テキスト ボックス 371"/>
        <xdr:cNvSpPr txBox="1"/>
      </xdr:nvSpPr>
      <xdr:spPr>
        <a:xfrm>
          <a:off x="9372111" y="101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114426</xdr:rowOff>
    </xdr:from>
    <xdr:to>
      <xdr:col>12</xdr:col>
      <xdr:colOff>561975</xdr:colOff>
      <xdr:row>59</xdr:row>
      <xdr:rowOff>44576</xdr:rowOff>
    </xdr:to>
    <xdr:sp macro="" textlink="">
      <xdr:nvSpPr>
        <xdr:cNvPr id="373" name="円/楕円 372"/>
        <xdr:cNvSpPr/>
      </xdr:nvSpPr>
      <xdr:spPr>
        <a:xfrm>
          <a:off x="8699500" y="100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61103</xdr:rowOff>
    </xdr:from>
    <xdr:ext cx="534377" cy="259045"/>
    <xdr:sp macro="" textlink="">
      <xdr:nvSpPr>
        <xdr:cNvPr id="374" name="テキスト ボックス 373"/>
        <xdr:cNvSpPr txBox="1"/>
      </xdr:nvSpPr>
      <xdr:spPr>
        <a:xfrm>
          <a:off x="8483111" y="98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40091</xdr:rowOff>
    </xdr:from>
    <xdr:to>
      <xdr:col>11</xdr:col>
      <xdr:colOff>358775</xdr:colOff>
      <xdr:row>58</xdr:row>
      <xdr:rowOff>141691</xdr:rowOff>
    </xdr:to>
    <xdr:sp macro="" textlink="">
      <xdr:nvSpPr>
        <xdr:cNvPr id="375" name="円/楕円 374"/>
        <xdr:cNvSpPr/>
      </xdr:nvSpPr>
      <xdr:spPr>
        <a:xfrm>
          <a:off x="7810500" y="99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158218</xdr:rowOff>
    </xdr:from>
    <xdr:ext cx="599010" cy="259045"/>
    <xdr:sp macro="" textlink="">
      <xdr:nvSpPr>
        <xdr:cNvPr id="376" name="テキスト ボックス 375"/>
        <xdr:cNvSpPr txBox="1"/>
      </xdr:nvSpPr>
      <xdr:spPr>
        <a:xfrm>
          <a:off x="7561794" y="97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117604</xdr:rowOff>
    </xdr:from>
    <xdr:to>
      <xdr:col>10</xdr:col>
      <xdr:colOff>155575</xdr:colOff>
      <xdr:row>59</xdr:row>
      <xdr:rowOff>47754</xdr:rowOff>
    </xdr:to>
    <xdr:sp macro="" textlink="">
      <xdr:nvSpPr>
        <xdr:cNvPr id="377" name="円/楕円 376"/>
        <xdr:cNvSpPr/>
      </xdr:nvSpPr>
      <xdr:spPr>
        <a:xfrm>
          <a:off x="6921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64281</xdr:rowOff>
    </xdr:from>
    <xdr:ext cx="534377" cy="259045"/>
    <xdr:sp macro="" textlink="">
      <xdr:nvSpPr>
        <xdr:cNvPr id="378" name="テキスト ボックス 377"/>
        <xdr:cNvSpPr txBox="1"/>
      </xdr:nvSpPr>
      <xdr:spPr>
        <a:xfrm>
          <a:off x="6705111" y="98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2" name="直線コネクタ 401"/>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3"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5"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6" name="直線コネクタ 405"/>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154240</xdr:rowOff>
    </xdr:from>
    <xdr:to>
      <xdr:col>15</xdr:col>
      <xdr:colOff>180975</xdr:colOff>
      <xdr:row>79</xdr:row>
      <xdr:rowOff>16280</xdr:rowOff>
    </xdr:to>
    <xdr:cxnSp macro="">
      <xdr:nvCxnSpPr>
        <xdr:cNvPr id="407" name="直線コネクタ 406"/>
        <xdr:cNvCxnSpPr/>
      </xdr:nvCxnSpPr>
      <xdr:spPr>
        <a:xfrm>
          <a:off x="9639300" y="13527340"/>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8"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9" name="フローチャート : 判断 408"/>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10" name="フローチャート : 判断 409"/>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35078</xdr:rowOff>
    </xdr:from>
    <xdr:ext cx="534377" cy="259045"/>
    <xdr:sp macro="" textlink="">
      <xdr:nvSpPr>
        <xdr:cNvPr id="411" name="テキスト ボックス 410"/>
        <xdr:cNvSpPr txBox="1"/>
      </xdr:nvSpPr>
      <xdr:spPr>
        <a:xfrm>
          <a:off x="9372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136930</xdr:rowOff>
    </xdr:from>
    <xdr:to>
      <xdr:col>15</xdr:col>
      <xdr:colOff>231775</xdr:colOff>
      <xdr:row>79</xdr:row>
      <xdr:rowOff>67080</xdr:rowOff>
    </xdr:to>
    <xdr:sp macro="" textlink="">
      <xdr:nvSpPr>
        <xdr:cNvPr id="417" name="円/楕円 416"/>
        <xdr:cNvSpPr/>
      </xdr:nvSpPr>
      <xdr:spPr>
        <a:xfrm>
          <a:off x="10426700" y="135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534377" cy="259045"/>
    <xdr:sp macro="" textlink="">
      <xdr:nvSpPr>
        <xdr:cNvPr id="418" name="普通建設事業費 （ うち新規整備　）該当値テキスト"/>
        <xdr:cNvSpPr txBox="1"/>
      </xdr:nvSpPr>
      <xdr:spPr>
        <a:xfrm>
          <a:off x="10528300" y="134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103440</xdr:rowOff>
    </xdr:from>
    <xdr:to>
      <xdr:col>14</xdr:col>
      <xdr:colOff>79375</xdr:colOff>
      <xdr:row>79</xdr:row>
      <xdr:rowOff>33590</xdr:rowOff>
    </xdr:to>
    <xdr:sp macro="" textlink="">
      <xdr:nvSpPr>
        <xdr:cNvPr id="419" name="円/楕円 418"/>
        <xdr:cNvSpPr/>
      </xdr:nvSpPr>
      <xdr:spPr>
        <a:xfrm>
          <a:off x="9588500" y="134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50117</xdr:rowOff>
    </xdr:from>
    <xdr:ext cx="534377" cy="259045"/>
    <xdr:sp macro="" textlink="">
      <xdr:nvSpPr>
        <xdr:cNvPr id="420" name="テキスト ボックス 419"/>
        <xdr:cNvSpPr txBox="1"/>
      </xdr:nvSpPr>
      <xdr:spPr>
        <a:xfrm>
          <a:off x="9372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0" name="テキスト ボックス 43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4" name="直線コネクタ 443"/>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5"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6" name="直線コネクタ 445"/>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7"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8" name="直線コネクタ 447"/>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111297</xdr:rowOff>
    </xdr:from>
    <xdr:to>
      <xdr:col>15</xdr:col>
      <xdr:colOff>180975</xdr:colOff>
      <xdr:row>96</xdr:row>
      <xdr:rowOff>104229</xdr:rowOff>
    </xdr:to>
    <xdr:cxnSp macro="">
      <xdr:nvCxnSpPr>
        <xdr:cNvPr id="449" name="直線コネクタ 448"/>
        <xdr:cNvCxnSpPr/>
      </xdr:nvCxnSpPr>
      <xdr:spPr>
        <a:xfrm flipV="1">
          <a:off x="9639300" y="16399047"/>
          <a:ext cx="8382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50"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51" name="フローチャート : 判断 450"/>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2" name="フローチャート : 判断 451"/>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3" name="テキスト ボックス 452"/>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60497</xdr:rowOff>
    </xdr:from>
    <xdr:to>
      <xdr:col>15</xdr:col>
      <xdr:colOff>231775</xdr:colOff>
      <xdr:row>95</xdr:row>
      <xdr:rowOff>162097</xdr:rowOff>
    </xdr:to>
    <xdr:sp macro="" textlink="">
      <xdr:nvSpPr>
        <xdr:cNvPr id="459" name="円/楕円 458"/>
        <xdr:cNvSpPr/>
      </xdr:nvSpPr>
      <xdr:spPr>
        <a:xfrm>
          <a:off x="10426700" y="163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83374</xdr:rowOff>
    </xdr:from>
    <xdr:ext cx="534377" cy="259045"/>
    <xdr:sp macro="" textlink="">
      <xdr:nvSpPr>
        <xdr:cNvPr id="460" name="普通建設事業費 （ うち更新整備　）該当値テキスト"/>
        <xdr:cNvSpPr txBox="1"/>
      </xdr:nvSpPr>
      <xdr:spPr>
        <a:xfrm>
          <a:off x="10528300" y="1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53429</xdr:rowOff>
    </xdr:from>
    <xdr:to>
      <xdr:col>14</xdr:col>
      <xdr:colOff>79375</xdr:colOff>
      <xdr:row>96</xdr:row>
      <xdr:rowOff>155029</xdr:rowOff>
    </xdr:to>
    <xdr:sp macro="" textlink="">
      <xdr:nvSpPr>
        <xdr:cNvPr id="461" name="円/楕円 460"/>
        <xdr:cNvSpPr/>
      </xdr:nvSpPr>
      <xdr:spPr>
        <a:xfrm>
          <a:off x="9588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146156</xdr:rowOff>
    </xdr:from>
    <xdr:ext cx="534377" cy="259045"/>
    <xdr:sp macro="" textlink="">
      <xdr:nvSpPr>
        <xdr:cNvPr id="462" name="テキスト ボックス 461"/>
        <xdr:cNvSpPr txBox="1"/>
      </xdr:nvSpPr>
      <xdr:spPr>
        <a:xfrm>
          <a:off x="9372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6" name="テキスト ボックス 47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8" name="テキスト ボックス 47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2" name="直線コネクタ 481"/>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3"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5"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6" name="直線コネクタ 485"/>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141734</xdr:rowOff>
    </xdr:from>
    <xdr:to>
      <xdr:col>23</xdr:col>
      <xdr:colOff>517525</xdr:colOff>
      <xdr:row>37</xdr:row>
      <xdr:rowOff>169869</xdr:rowOff>
    </xdr:to>
    <xdr:cxnSp macro="">
      <xdr:nvCxnSpPr>
        <xdr:cNvPr id="487" name="直線コネクタ 486"/>
        <xdr:cNvCxnSpPr/>
      </xdr:nvCxnSpPr>
      <xdr:spPr>
        <a:xfrm>
          <a:off x="15481300" y="6485384"/>
          <a:ext cx="8382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8"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9" name="フローチャート : 判断 488"/>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108753</xdr:rowOff>
    </xdr:from>
    <xdr:to>
      <xdr:col>22</xdr:col>
      <xdr:colOff>365125</xdr:colOff>
      <xdr:row>37</xdr:row>
      <xdr:rowOff>141734</xdr:rowOff>
    </xdr:to>
    <xdr:cxnSp macro="">
      <xdr:nvCxnSpPr>
        <xdr:cNvPr id="490" name="直線コネクタ 489"/>
        <xdr:cNvCxnSpPr/>
      </xdr:nvCxnSpPr>
      <xdr:spPr>
        <a:xfrm>
          <a:off x="14592300" y="6452403"/>
          <a:ext cx="889000" cy="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91" name="フローチャート : 判断 490"/>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47153</xdr:rowOff>
    </xdr:from>
    <xdr:ext cx="469744" cy="259045"/>
    <xdr:sp macro="" textlink="">
      <xdr:nvSpPr>
        <xdr:cNvPr id="492" name="テキスト ボックス 491"/>
        <xdr:cNvSpPr txBox="1"/>
      </xdr:nvSpPr>
      <xdr:spPr>
        <a:xfrm>
          <a:off x="15246427"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108753</xdr:rowOff>
    </xdr:from>
    <xdr:to>
      <xdr:col>21</xdr:col>
      <xdr:colOff>161925</xdr:colOff>
      <xdr:row>37</xdr:row>
      <xdr:rowOff>165063</xdr:rowOff>
    </xdr:to>
    <xdr:cxnSp macro="">
      <xdr:nvCxnSpPr>
        <xdr:cNvPr id="493" name="直線コネクタ 492"/>
        <xdr:cNvCxnSpPr/>
      </xdr:nvCxnSpPr>
      <xdr:spPr>
        <a:xfrm flipV="1">
          <a:off x="13703300" y="6452403"/>
          <a:ext cx="889000" cy="5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4" name="フローチャート : 判断 493"/>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5" name="テキスト ボックス 494"/>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159251</xdr:rowOff>
    </xdr:from>
    <xdr:to>
      <xdr:col>19</xdr:col>
      <xdr:colOff>644525</xdr:colOff>
      <xdr:row>37</xdr:row>
      <xdr:rowOff>165063</xdr:rowOff>
    </xdr:to>
    <xdr:cxnSp macro="">
      <xdr:nvCxnSpPr>
        <xdr:cNvPr id="496" name="直線コネクタ 495"/>
        <xdr:cNvCxnSpPr/>
      </xdr:nvCxnSpPr>
      <xdr:spPr>
        <a:xfrm>
          <a:off x="12814300" y="6502901"/>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7" name="フローチャート : 判断 496"/>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8" name="テキスト ボックス 497"/>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9" name="フローチャート : 判断 498"/>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500" name="テキスト ボックス 499"/>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119069</xdr:rowOff>
    </xdr:from>
    <xdr:to>
      <xdr:col>23</xdr:col>
      <xdr:colOff>568325</xdr:colOff>
      <xdr:row>38</xdr:row>
      <xdr:rowOff>49219</xdr:rowOff>
    </xdr:to>
    <xdr:sp macro="" textlink="">
      <xdr:nvSpPr>
        <xdr:cNvPr id="506" name="円/楕円 505"/>
        <xdr:cNvSpPr/>
      </xdr:nvSpPr>
      <xdr:spPr>
        <a:xfrm>
          <a:off x="16268700" y="64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78446</xdr:rowOff>
    </xdr:from>
    <xdr:ext cx="469744" cy="259045"/>
    <xdr:sp macro="" textlink="">
      <xdr:nvSpPr>
        <xdr:cNvPr id="507" name="災害復旧事業費該当値テキスト"/>
        <xdr:cNvSpPr txBox="1"/>
      </xdr:nvSpPr>
      <xdr:spPr>
        <a:xfrm>
          <a:off x="16370300" y="625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90934</xdr:rowOff>
    </xdr:from>
    <xdr:to>
      <xdr:col>22</xdr:col>
      <xdr:colOff>415925</xdr:colOff>
      <xdr:row>38</xdr:row>
      <xdr:rowOff>21084</xdr:rowOff>
    </xdr:to>
    <xdr:sp macro="" textlink="">
      <xdr:nvSpPr>
        <xdr:cNvPr id="508" name="円/楕円 507"/>
        <xdr:cNvSpPr/>
      </xdr:nvSpPr>
      <xdr:spPr>
        <a:xfrm>
          <a:off x="15430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37611</xdr:rowOff>
    </xdr:from>
    <xdr:ext cx="469744" cy="259045"/>
    <xdr:sp macro="" textlink="">
      <xdr:nvSpPr>
        <xdr:cNvPr id="509" name="テキスト ボックス 508"/>
        <xdr:cNvSpPr txBox="1"/>
      </xdr:nvSpPr>
      <xdr:spPr>
        <a:xfrm>
          <a:off x="15246427" y="620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57953</xdr:rowOff>
    </xdr:from>
    <xdr:to>
      <xdr:col>21</xdr:col>
      <xdr:colOff>212725</xdr:colOff>
      <xdr:row>37</xdr:row>
      <xdr:rowOff>159553</xdr:rowOff>
    </xdr:to>
    <xdr:sp macro="" textlink="">
      <xdr:nvSpPr>
        <xdr:cNvPr id="510" name="円/楕円 509"/>
        <xdr:cNvSpPr/>
      </xdr:nvSpPr>
      <xdr:spPr>
        <a:xfrm>
          <a:off x="14541500" y="64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4630</xdr:rowOff>
    </xdr:from>
    <xdr:ext cx="534377" cy="259045"/>
    <xdr:sp macro="" textlink="">
      <xdr:nvSpPr>
        <xdr:cNvPr id="511" name="テキスト ボックス 510"/>
        <xdr:cNvSpPr txBox="1"/>
      </xdr:nvSpPr>
      <xdr:spPr>
        <a:xfrm>
          <a:off x="14325111" y="617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114263</xdr:rowOff>
    </xdr:from>
    <xdr:to>
      <xdr:col>20</xdr:col>
      <xdr:colOff>9525</xdr:colOff>
      <xdr:row>38</xdr:row>
      <xdr:rowOff>44413</xdr:rowOff>
    </xdr:to>
    <xdr:sp macro="" textlink="">
      <xdr:nvSpPr>
        <xdr:cNvPr id="512" name="円/楕円 511"/>
        <xdr:cNvSpPr/>
      </xdr:nvSpPr>
      <xdr:spPr>
        <a:xfrm>
          <a:off x="13652500" y="64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35540</xdr:rowOff>
    </xdr:from>
    <xdr:ext cx="469744" cy="259045"/>
    <xdr:sp macro="" textlink="">
      <xdr:nvSpPr>
        <xdr:cNvPr id="513" name="テキスト ボックス 512"/>
        <xdr:cNvSpPr txBox="1"/>
      </xdr:nvSpPr>
      <xdr:spPr>
        <a:xfrm>
          <a:off x="13468427" y="655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108451</xdr:rowOff>
    </xdr:from>
    <xdr:to>
      <xdr:col>18</xdr:col>
      <xdr:colOff>492125</xdr:colOff>
      <xdr:row>38</xdr:row>
      <xdr:rowOff>38601</xdr:rowOff>
    </xdr:to>
    <xdr:sp macro="" textlink="">
      <xdr:nvSpPr>
        <xdr:cNvPr id="514" name="円/楕円 513"/>
        <xdr:cNvSpPr/>
      </xdr:nvSpPr>
      <xdr:spPr>
        <a:xfrm>
          <a:off x="12763500" y="64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29728</xdr:rowOff>
    </xdr:from>
    <xdr:ext cx="469744" cy="259045"/>
    <xdr:sp macro="" textlink="">
      <xdr:nvSpPr>
        <xdr:cNvPr id="515" name="テキスト ボックス 514"/>
        <xdr:cNvSpPr txBox="1"/>
      </xdr:nvSpPr>
      <xdr:spPr>
        <a:xfrm>
          <a:off x="12579427" y="654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6" name="直線コネクタ 52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7" name="テキスト ボックス 52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8" name="直線コネクタ 52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9" name="テキスト ボックス 528"/>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2" name="直線コネクタ 53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3" name="テキスト ボックス 532"/>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4" name="直線コネクタ 53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5" name="テキスト ボックス 534"/>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7" name="テキスト ボックス 53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9" name="直線コネクタ 538"/>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2"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3" name="直線コネクタ 54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4" name="直線コネクタ 54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5"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6" name="フローチャート : 判断 545"/>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7" name="直線コネクタ 54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8" name="フローチャート : 判断 547"/>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9" name="テキスト ボックス 548"/>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0" name="直線コネクタ 54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1" name="フローチャート : 判断 550"/>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2" name="テキスト ボックス 551"/>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3" name="直線コネクタ 55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4" name="フローチャート : 判断 553"/>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5" name="テキスト ボックス 554"/>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6" name="フローチャート : 判断 555"/>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7" name="テキスト ボックス 556"/>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3" name="円/楕円 56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4"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5" name="円/楕円 56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6" name="テキスト ボックス 56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7" name="円/楕円 56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8" name="テキスト ボックス 56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9" name="円/楕円 56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0" name="テキスト ボックス 56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1" name="円/楕円 57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2" name="テキスト ボックス 57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2" name="テキスト ボックス 59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8" name="直線コネクタ 59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600" name="直線コネクタ 59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60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2" name="直線コネクタ 60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31213</xdr:rowOff>
    </xdr:from>
    <xdr:to>
      <xdr:col>23</xdr:col>
      <xdr:colOff>517525</xdr:colOff>
      <xdr:row>75</xdr:row>
      <xdr:rowOff>85892</xdr:rowOff>
    </xdr:to>
    <xdr:cxnSp macro="">
      <xdr:nvCxnSpPr>
        <xdr:cNvPr id="603" name="直線コネクタ 602"/>
        <xdr:cNvCxnSpPr/>
      </xdr:nvCxnSpPr>
      <xdr:spPr>
        <a:xfrm flipV="1">
          <a:off x="15481300" y="12889963"/>
          <a:ext cx="8382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4"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5" name="フローチャート : 判断 60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85892</xdr:rowOff>
    </xdr:from>
    <xdr:to>
      <xdr:col>22</xdr:col>
      <xdr:colOff>365125</xdr:colOff>
      <xdr:row>75</xdr:row>
      <xdr:rowOff>154636</xdr:rowOff>
    </xdr:to>
    <xdr:cxnSp macro="">
      <xdr:nvCxnSpPr>
        <xdr:cNvPr id="606" name="直線コネクタ 605"/>
        <xdr:cNvCxnSpPr/>
      </xdr:nvCxnSpPr>
      <xdr:spPr>
        <a:xfrm flipV="1">
          <a:off x="14592300" y="12944642"/>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7" name="フローチャート : 判断 606"/>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08" name="テキスト ボックス 607"/>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154636</xdr:rowOff>
    </xdr:from>
    <xdr:to>
      <xdr:col>21</xdr:col>
      <xdr:colOff>161925</xdr:colOff>
      <xdr:row>76</xdr:row>
      <xdr:rowOff>13274</xdr:rowOff>
    </xdr:to>
    <xdr:cxnSp macro="">
      <xdr:nvCxnSpPr>
        <xdr:cNvPr id="609" name="直線コネクタ 608"/>
        <xdr:cNvCxnSpPr/>
      </xdr:nvCxnSpPr>
      <xdr:spPr>
        <a:xfrm flipV="1">
          <a:off x="13703300" y="13013386"/>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10" name="フローチャート : 判断 609"/>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11" name="テキスト ボックス 610"/>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13274</xdr:rowOff>
    </xdr:from>
    <xdr:to>
      <xdr:col>19</xdr:col>
      <xdr:colOff>644525</xdr:colOff>
      <xdr:row>76</xdr:row>
      <xdr:rowOff>32803</xdr:rowOff>
    </xdr:to>
    <xdr:cxnSp macro="">
      <xdr:nvCxnSpPr>
        <xdr:cNvPr id="612" name="直線コネクタ 611"/>
        <xdr:cNvCxnSpPr/>
      </xdr:nvCxnSpPr>
      <xdr:spPr>
        <a:xfrm flipV="1">
          <a:off x="12814300" y="13043474"/>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3" name="フローチャート : 判断 612"/>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4" name="テキスト ボックス 613"/>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5" name="フローチャート : 判断 614"/>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6" name="テキスト ボックス 615"/>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151863</xdr:rowOff>
    </xdr:from>
    <xdr:to>
      <xdr:col>23</xdr:col>
      <xdr:colOff>568325</xdr:colOff>
      <xdr:row>75</xdr:row>
      <xdr:rowOff>82013</xdr:rowOff>
    </xdr:to>
    <xdr:sp macro="" textlink="">
      <xdr:nvSpPr>
        <xdr:cNvPr id="622" name="円/楕円 621"/>
        <xdr:cNvSpPr/>
      </xdr:nvSpPr>
      <xdr:spPr>
        <a:xfrm>
          <a:off x="162687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3290</xdr:rowOff>
    </xdr:from>
    <xdr:ext cx="534377" cy="259045"/>
    <xdr:sp macro="" textlink="">
      <xdr:nvSpPr>
        <xdr:cNvPr id="623" name="公債費該当値テキスト"/>
        <xdr:cNvSpPr txBox="1"/>
      </xdr:nvSpPr>
      <xdr:spPr>
        <a:xfrm>
          <a:off x="16370300" y="126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35092</xdr:rowOff>
    </xdr:from>
    <xdr:to>
      <xdr:col>22</xdr:col>
      <xdr:colOff>415925</xdr:colOff>
      <xdr:row>75</xdr:row>
      <xdr:rowOff>136692</xdr:rowOff>
    </xdr:to>
    <xdr:sp macro="" textlink="">
      <xdr:nvSpPr>
        <xdr:cNvPr id="624" name="円/楕円 623"/>
        <xdr:cNvSpPr/>
      </xdr:nvSpPr>
      <xdr:spPr>
        <a:xfrm>
          <a:off x="15430500" y="128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153219</xdr:rowOff>
    </xdr:from>
    <xdr:ext cx="534377" cy="259045"/>
    <xdr:sp macro="" textlink="">
      <xdr:nvSpPr>
        <xdr:cNvPr id="625" name="テキスト ボックス 624"/>
        <xdr:cNvSpPr txBox="1"/>
      </xdr:nvSpPr>
      <xdr:spPr>
        <a:xfrm>
          <a:off x="15214111" y="126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103836</xdr:rowOff>
    </xdr:from>
    <xdr:to>
      <xdr:col>21</xdr:col>
      <xdr:colOff>212725</xdr:colOff>
      <xdr:row>76</xdr:row>
      <xdr:rowOff>33986</xdr:rowOff>
    </xdr:to>
    <xdr:sp macro="" textlink="">
      <xdr:nvSpPr>
        <xdr:cNvPr id="626" name="円/楕円 625"/>
        <xdr:cNvSpPr/>
      </xdr:nvSpPr>
      <xdr:spPr>
        <a:xfrm>
          <a:off x="14541500" y="12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50513</xdr:rowOff>
    </xdr:from>
    <xdr:ext cx="534377" cy="259045"/>
    <xdr:sp macro="" textlink="">
      <xdr:nvSpPr>
        <xdr:cNvPr id="627" name="テキスト ボックス 626"/>
        <xdr:cNvSpPr txBox="1"/>
      </xdr:nvSpPr>
      <xdr:spPr>
        <a:xfrm>
          <a:off x="14325111" y="12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133924</xdr:rowOff>
    </xdr:from>
    <xdr:to>
      <xdr:col>20</xdr:col>
      <xdr:colOff>9525</xdr:colOff>
      <xdr:row>76</xdr:row>
      <xdr:rowOff>64074</xdr:rowOff>
    </xdr:to>
    <xdr:sp macro="" textlink="">
      <xdr:nvSpPr>
        <xdr:cNvPr id="628" name="円/楕円 627"/>
        <xdr:cNvSpPr/>
      </xdr:nvSpPr>
      <xdr:spPr>
        <a:xfrm>
          <a:off x="13652500" y="129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55201</xdr:rowOff>
    </xdr:from>
    <xdr:ext cx="534377" cy="259045"/>
    <xdr:sp macro="" textlink="">
      <xdr:nvSpPr>
        <xdr:cNvPr id="629" name="テキスト ボックス 628"/>
        <xdr:cNvSpPr txBox="1"/>
      </xdr:nvSpPr>
      <xdr:spPr>
        <a:xfrm>
          <a:off x="13436111" y="130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153453</xdr:rowOff>
    </xdr:from>
    <xdr:to>
      <xdr:col>18</xdr:col>
      <xdr:colOff>492125</xdr:colOff>
      <xdr:row>76</xdr:row>
      <xdr:rowOff>83603</xdr:rowOff>
    </xdr:to>
    <xdr:sp macro="" textlink="">
      <xdr:nvSpPr>
        <xdr:cNvPr id="630" name="円/楕円 629"/>
        <xdr:cNvSpPr/>
      </xdr:nvSpPr>
      <xdr:spPr>
        <a:xfrm>
          <a:off x="12763500" y="130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74730</xdr:rowOff>
    </xdr:from>
    <xdr:ext cx="534377" cy="259045"/>
    <xdr:sp macro="" textlink="">
      <xdr:nvSpPr>
        <xdr:cNvPr id="631" name="テキスト ボックス 630"/>
        <xdr:cNvSpPr txBox="1"/>
      </xdr:nvSpPr>
      <xdr:spPr>
        <a:xfrm>
          <a:off x="12547111" y="131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5" name="テキスト ボックス 64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7" name="テキスト ボックス 64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9" name="テキスト ボックス 64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1" name="テキスト ボックス 65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3" name="テキスト ボックス 65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5" name="テキスト ボックス 65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7" name="直線コネクタ 65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9" name="直線コネクタ 65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6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61" name="直線コネクタ 66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85243</xdr:rowOff>
    </xdr:from>
    <xdr:to>
      <xdr:col>23</xdr:col>
      <xdr:colOff>517525</xdr:colOff>
      <xdr:row>99</xdr:row>
      <xdr:rowOff>96414</xdr:rowOff>
    </xdr:to>
    <xdr:cxnSp macro="">
      <xdr:nvCxnSpPr>
        <xdr:cNvPr id="662" name="直線コネクタ 661"/>
        <xdr:cNvCxnSpPr/>
      </xdr:nvCxnSpPr>
      <xdr:spPr>
        <a:xfrm flipV="1">
          <a:off x="15481300" y="17058793"/>
          <a:ext cx="8382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6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4" name="フローチャート : 判断 66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91661</xdr:rowOff>
    </xdr:from>
    <xdr:to>
      <xdr:col>22</xdr:col>
      <xdr:colOff>365125</xdr:colOff>
      <xdr:row>99</xdr:row>
      <xdr:rowOff>96414</xdr:rowOff>
    </xdr:to>
    <xdr:cxnSp macro="">
      <xdr:nvCxnSpPr>
        <xdr:cNvPr id="665" name="直線コネクタ 664"/>
        <xdr:cNvCxnSpPr/>
      </xdr:nvCxnSpPr>
      <xdr:spPr>
        <a:xfrm>
          <a:off x="14592300" y="17065211"/>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6" name="フローチャート : 判断 665"/>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7" name="テキスト ボックス 666"/>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85781</xdr:rowOff>
    </xdr:from>
    <xdr:to>
      <xdr:col>21</xdr:col>
      <xdr:colOff>161925</xdr:colOff>
      <xdr:row>99</xdr:row>
      <xdr:rowOff>91661</xdr:rowOff>
    </xdr:to>
    <xdr:cxnSp macro="">
      <xdr:nvCxnSpPr>
        <xdr:cNvPr id="668" name="直線コネクタ 667"/>
        <xdr:cNvCxnSpPr/>
      </xdr:nvCxnSpPr>
      <xdr:spPr>
        <a:xfrm>
          <a:off x="13703300" y="17059331"/>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9" name="フローチャート : 判断 668"/>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132052</xdr:rowOff>
    </xdr:from>
    <xdr:ext cx="534377" cy="259045"/>
    <xdr:sp macro="" textlink="">
      <xdr:nvSpPr>
        <xdr:cNvPr id="670" name="テキスト ボックス 669"/>
        <xdr:cNvSpPr txBox="1"/>
      </xdr:nvSpPr>
      <xdr:spPr>
        <a:xfrm>
          <a:off x="14325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70225</xdr:rowOff>
    </xdr:from>
    <xdr:to>
      <xdr:col>19</xdr:col>
      <xdr:colOff>644525</xdr:colOff>
      <xdr:row>99</xdr:row>
      <xdr:rowOff>85781</xdr:rowOff>
    </xdr:to>
    <xdr:cxnSp macro="">
      <xdr:nvCxnSpPr>
        <xdr:cNvPr id="671" name="直線コネクタ 670"/>
        <xdr:cNvCxnSpPr/>
      </xdr:nvCxnSpPr>
      <xdr:spPr>
        <a:xfrm>
          <a:off x="12814300" y="17043775"/>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2" name="フローチャート : 判断 671"/>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3" name="テキスト ボックス 672"/>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4" name="フローチャート : 判断 673"/>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5" name="テキスト ボックス 674"/>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34443</xdr:rowOff>
    </xdr:from>
    <xdr:to>
      <xdr:col>23</xdr:col>
      <xdr:colOff>568325</xdr:colOff>
      <xdr:row>99</xdr:row>
      <xdr:rowOff>136043</xdr:rowOff>
    </xdr:to>
    <xdr:sp macro="" textlink="">
      <xdr:nvSpPr>
        <xdr:cNvPr id="681" name="円/楕円 680"/>
        <xdr:cNvSpPr/>
      </xdr:nvSpPr>
      <xdr:spPr>
        <a:xfrm>
          <a:off x="16268700" y="170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164896</xdr:rowOff>
    </xdr:from>
    <xdr:ext cx="469744" cy="259045"/>
    <xdr:sp macro="" textlink="">
      <xdr:nvSpPr>
        <xdr:cNvPr id="682" name="積立金該当値テキスト"/>
        <xdr:cNvSpPr txBox="1"/>
      </xdr:nvSpPr>
      <xdr:spPr>
        <a:xfrm>
          <a:off x="16370300" y="169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45614</xdr:rowOff>
    </xdr:from>
    <xdr:to>
      <xdr:col>22</xdr:col>
      <xdr:colOff>415925</xdr:colOff>
      <xdr:row>99</xdr:row>
      <xdr:rowOff>147214</xdr:rowOff>
    </xdr:to>
    <xdr:sp macro="" textlink="">
      <xdr:nvSpPr>
        <xdr:cNvPr id="683" name="円/楕円 682"/>
        <xdr:cNvSpPr/>
      </xdr:nvSpPr>
      <xdr:spPr>
        <a:xfrm>
          <a:off x="15430500" y="170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138341</xdr:rowOff>
    </xdr:from>
    <xdr:ext cx="469744" cy="259045"/>
    <xdr:sp macro="" textlink="">
      <xdr:nvSpPr>
        <xdr:cNvPr id="684" name="テキスト ボックス 683"/>
        <xdr:cNvSpPr txBox="1"/>
      </xdr:nvSpPr>
      <xdr:spPr>
        <a:xfrm>
          <a:off x="15246427" y="171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40861</xdr:rowOff>
    </xdr:from>
    <xdr:to>
      <xdr:col>21</xdr:col>
      <xdr:colOff>212725</xdr:colOff>
      <xdr:row>99</xdr:row>
      <xdr:rowOff>142461</xdr:rowOff>
    </xdr:to>
    <xdr:sp macro="" textlink="">
      <xdr:nvSpPr>
        <xdr:cNvPr id="685" name="円/楕円 684"/>
        <xdr:cNvSpPr/>
      </xdr:nvSpPr>
      <xdr:spPr>
        <a:xfrm>
          <a:off x="14541500" y="170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133588</xdr:rowOff>
    </xdr:from>
    <xdr:ext cx="469744" cy="259045"/>
    <xdr:sp macro="" textlink="">
      <xdr:nvSpPr>
        <xdr:cNvPr id="686" name="テキスト ボックス 685"/>
        <xdr:cNvSpPr txBox="1"/>
      </xdr:nvSpPr>
      <xdr:spPr>
        <a:xfrm>
          <a:off x="14357427" y="171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34981</xdr:rowOff>
    </xdr:from>
    <xdr:to>
      <xdr:col>20</xdr:col>
      <xdr:colOff>9525</xdr:colOff>
      <xdr:row>99</xdr:row>
      <xdr:rowOff>136581</xdr:rowOff>
    </xdr:to>
    <xdr:sp macro="" textlink="">
      <xdr:nvSpPr>
        <xdr:cNvPr id="687" name="円/楕円 686"/>
        <xdr:cNvSpPr/>
      </xdr:nvSpPr>
      <xdr:spPr>
        <a:xfrm>
          <a:off x="13652500" y="170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127708</xdr:rowOff>
    </xdr:from>
    <xdr:ext cx="469744" cy="259045"/>
    <xdr:sp macro="" textlink="">
      <xdr:nvSpPr>
        <xdr:cNvPr id="688" name="テキスト ボックス 687"/>
        <xdr:cNvSpPr txBox="1"/>
      </xdr:nvSpPr>
      <xdr:spPr>
        <a:xfrm>
          <a:off x="13468427" y="1710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19425</xdr:rowOff>
    </xdr:from>
    <xdr:to>
      <xdr:col>18</xdr:col>
      <xdr:colOff>492125</xdr:colOff>
      <xdr:row>99</xdr:row>
      <xdr:rowOff>121025</xdr:rowOff>
    </xdr:to>
    <xdr:sp macro="" textlink="">
      <xdr:nvSpPr>
        <xdr:cNvPr id="689" name="円/楕円 688"/>
        <xdr:cNvSpPr/>
      </xdr:nvSpPr>
      <xdr:spPr>
        <a:xfrm>
          <a:off x="12763500" y="169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112152</xdr:rowOff>
    </xdr:from>
    <xdr:ext cx="534377" cy="259045"/>
    <xdr:sp macro="" textlink="">
      <xdr:nvSpPr>
        <xdr:cNvPr id="690" name="テキスト ボックス 689"/>
        <xdr:cNvSpPr txBox="1"/>
      </xdr:nvSpPr>
      <xdr:spPr>
        <a:xfrm>
          <a:off x="12547111" y="1708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2" name="直線コネクタ 71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6" name="直線コネクタ 71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38705</xdr:rowOff>
    </xdr:from>
    <xdr:to>
      <xdr:col>32</xdr:col>
      <xdr:colOff>187325</xdr:colOff>
      <xdr:row>38</xdr:row>
      <xdr:rowOff>42225</xdr:rowOff>
    </xdr:to>
    <xdr:cxnSp macro="">
      <xdr:nvCxnSpPr>
        <xdr:cNvPr id="717" name="直線コネクタ 716"/>
        <xdr:cNvCxnSpPr/>
      </xdr:nvCxnSpPr>
      <xdr:spPr>
        <a:xfrm>
          <a:off x="21323300" y="6553805"/>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144045</xdr:rowOff>
    </xdr:from>
    <xdr:ext cx="469744" cy="259045"/>
    <xdr:sp macro="" textlink="">
      <xdr:nvSpPr>
        <xdr:cNvPr id="718" name="投資及び出資金平均値テキスト"/>
        <xdr:cNvSpPr txBox="1"/>
      </xdr:nvSpPr>
      <xdr:spPr>
        <a:xfrm>
          <a:off x="22212300" y="6487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9" name="フローチャート : 判断 71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5741</xdr:rowOff>
    </xdr:from>
    <xdr:to>
      <xdr:col>31</xdr:col>
      <xdr:colOff>34925</xdr:colOff>
      <xdr:row>38</xdr:row>
      <xdr:rowOff>38705</xdr:rowOff>
    </xdr:to>
    <xdr:cxnSp macro="">
      <xdr:nvCxnSpPr>
        <xdr:cNvPr id="720" name="直線コネクタ 719"/>
        <xdr:cNvCxnSpPr/>
      </xdr:nvCxnSpPr>
      <xdr:spPr>
        <a:xfrm>
          <a:off x="20434300" y="6520841"/>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21" name="フローチャート : 判断 720"/>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135999</xdr:rowOff>
    </xdr:from>
    <xdr:ext cx="378565" cy="259045"/>
    <xdr:sp macro="" textlink="">
      <xdr:nvSpPr>
        <xdr:cNvPr id="722" name="テキスト ボックス 721"/>
        <xdr:cNvSpPr txBox="1"/>
      </xdr:nvSpPr>
      <xdr:spPr>
        <a:xfrm>
          <a:off x="21134017" y="665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5741</xdr:rowOff>
    </xdr:from>
    <xdr:to>
      <xdr:col>29</xdr:col>
      <xdr:colOff>517525</xdr:colOff>
      <xdr:row>38</xdr:row>
      <xdr:rowOff>40762</xdr:rowOff>
    </xdr:to>
    <xdr:cxnSp macro="">
      <xdr:nvCxnSpPr>
        <xdr:cNvPr id="723" name="直線コネクタ 722"/>
        <xdr:cNvCxnSpPr/>
      </xdr:nvCxnSpPr>
      <xdr:spPr>
        <a:xfrm flipV="1">
          <a:off x="19545300" y="6520841"/>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4" name="フローチャート : 判断 723"/>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138056</xdr:rowOff>
    </xdr:from>
    <xdr:ext cx="378565" cy="259045"/>
    <xdr:sp macro="" textlink="">
      <xdr:nvSpPr>
        <xdr:cNvPr id="725" name="テキスト ボックス 724"/>
        <xdr:cNvSpPr txBox="1"/>
      </xdr:nvSpPr>
      <xdr:spPr>
        <a:xfrm>
          <a:off x="20245017" y="665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40762</xdr:rowOff>
    </xdr:from>
    <xdr:to>
      <xdr:col>28</xdr:col>
      <xdr:colOff>314325</xdr:colOff>
      <xdr:row>38</xdr:row>
      <xdr:rowOff>44008</xdr:rowOff>
    </xdr:to>
    <xdr:cxnSp macro="">
      <xdr:nvCxnSpPr>
        <xdr:cNvPr id="726" name="直線コネクタ 725"/>
        <xdr:cNvCxnSpPr/>
      </xdr:nvCxnSpPr>
      <xdr:spPr>
        <a:xfrm flipV="1">
          <a:off x="18656300" y="655586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7" name="フローチャート : 判断 726"/>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121185</xdr:rowOff>
    </xdr:from>
    <xdr:ext cx="469744" cy="259045"/>
    <xdr:sp macro="" textlink="">
      <xdr:nvSpPr>
        <xdr:cNvPr id="728" name="テキスト ボックス 727"/>
        <xdr:cNvSpPr txBox="1"/>
      </xdr:nvSpPr>
      <xdr:spPr>
        <a:xfrm>
          <a:off x="19310427"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9" name="フローチャート : 判断 728"/>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30" name="テキスト ボックス 729"/>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162875</xdr:rowOff>
    </xdr:from>
    <xdr:to>
      <xdr:col>32</xdr:col>
      <xdr:colOff>238125</xdr:colOff>
      <xdr:row>38</xdr:row>
      <xdr:rowOff>93025</xdr:rowOff>
    </xdr:to>
    <xdr:sp macro="" textlink="">
      <xdr:nvSpPr>
        <xdr:cNvPr id="736" name="円/楕円 735"/>
        <xdr:cNvSpPr/>
      </xdr:nvSpPr>
      <xdr:spPr>
        <a:xfrm>
          <a:off x="22110700" y="65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122252</xdr:rowOff>
    </xdr:from>
    <xdr:ext cx="469744" cy="259045"/>
    <xdr:sp macro="" textlink="">
      <xdr:nvSpPr>
        <xdr:cNvPr id="737" name="投資及び出資金該当値テキスト"/>
        <xdr:cNvSpPr txBox="1"/>
      </xdr:nvSpPr>
      <xdr:spPr>
        <a:xfrm>
          <a:off x="22212300" y="629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159355</xdr:rowOff>
    </xdr:from>
    <xdr:to>
      <xdr:col>31</xdr:col>
      <xdr:colOff>85725</xdr:colOff>
      <xdr:row>38</xdr:row>
      <xdr:rowOff>89505</xdr:rowOff>
    </xdr:to>
    <xdr:sp macro="" textlink="">
      <xdr:nvSpPr>
        <xdr:cNvPr id="738" name="円/楕円 737"/>
        <xdr:cNvSpPr/>
      </xdr:nvSpPr>
      <xdr:spPr>
        <a:xfrm>
          <a:off x="21272500" y="65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106032</xdr:rowOff>
    </xdr:from>
    <xdr:ext cx="469744" cy="259045"/>
    <xdr:sp macro="" textlink="">
      <xdr:nvSpPr>
        <xdr:cNvPr id="739" name="テキスト ボックス 738"/>
        <xdr:cNvSpPr txBox="1"/>
      </xdr:nvSpPr>
      <xdr:spPr>
        <a:xfrm>
          <a:off x="21088427" y="627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126390</xdr:rowOff>
    </xdr:from>
    <xdr:to>
      <xdr:col>29</xdr:col>
      <xdr:colOff>568325</xdr:colOff>
      <xdr:row>38</xdr:row>
      <xdr:rowOff>56541</xdr:rowOff>
    </xdr:to>
    <xdr:sp macro="" textlink="">
      <xdr:nvSpPr>
        <xdr:cNvPr id="740" name="円/楕円 739"/>
        <xdr:cNvSpPr/>
      </xdr:nvSpPr>
      <xdr:spPr>
        <a:xfrm>
          <a:off x="203835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73067</xdr:rowOff>
    </xdr:from>
    <xdr:ext cx="469744" cy="259045"/>
    <xdr:sp macro="" textlink="">
      <xdr:nvSpPr>
        <xdr:cNvPr id="741" name="テキスト ボックス 740"/>
        <xdr:cNvSpPr txBox="1"/>
      </xdr:nvSpPr>
      <xdr:spPr>
        <a:xfrm>
          <a:off x="20199427" y="62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161412</xdr:rowOff>
    </xdr:from>
    <xdr:to>
      <xdr:col>28</xdr:col>
      <xdr:colOff>365125</xdr:colOff>
      <xdr:row>38</xdr:row>
      <xdr:rowOff>91562</xdr:rowOff>
    </xdr:to>
    <xdr:sp macro="" textlink="">
      <xdr:nvSpPr>
        <xdr:cNvPr id="742" name="円/楕円 741"/>
        <xdr:cNvSpPr/>
      </xdr:nvSpPr>
      <xdr:spPr>
        <a:xfrm>
          <a:off x="19494500" y="65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108089</xdr:rowOff>
    </xdr:from>
    <xdr:ext cx="469744" cy="259045"/>
    <xdr:sp macro="" textlink="">
      <xdr:nvSpPr>
        <xdr:cNvPr id="743" name="テキスト ボックス 742"/>
        <xdr:cNvSpPr txBox="1"/>
      </xdr:nvSpPr>
      <xdr:spPr>
        <a:xfrm>
          <a:off x="19310427" y="62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164658</xdr:rowOff>
    </xdr:from>
    <xdr:to>
      <xdr:col>27</xdr:col>
      <xdr:colOff>161925</xdr:colOff>
      <xdr:row>38</xdr:row>
      <xdr:rowOff>94808</xdr:rowOff>
    </xdr:to>
    <xdr:sp macro="" textlink="">
      <xdr:nvSpPr>
        <xdr:cNvPr id="744" name="円/楕円 743"/>
        <xdr:cNvSpPr/>
      </xdr:nvSpPr>
      <xdr:spPr>
        <a:xfrm>
          <a:off x="186055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111335</xdr:rowOff>
    </xdr:from>
    <xdr:ext cx="469744" cy="259045"/>
    <xdr:sp macro="" textlink="">
      <xdr:nvSpPr>
        <xdr:cNvPr id="745" name="テキスト ボックス 744"/>
        <xdr:cNvSpPr txBox="1"/>
      </xdr:nvSpPr>
      <xdr:spPr>
        <a:xfrm>
          <a:off x="18421427" y="628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6" name="直線コネクタ 75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7" name="テキスト ボックス 75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0" name="直線コネクタ 75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1" name="テキスト ボックス 76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5" name="直線コネクタ 76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7" name="直線コネクタ 76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9" name="直線コネクタ 76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39745</xdr:rowOff>
    </xdr:from>
    <xdr:to>
      <xdr:col>32</xdr:col>
      <xdr:colOff>187325</xdr:colOff>
      <xdr:row>57</xdr:row>
      <xdr:rowOff>42202</xdr:rowOff>
    </xdr:to>
    <xdr:cxnSp macro="">
      <xdr:nvCxnSpPr>
        <xdr:cNvPr id="770" name="直線コネクタ 769"/>
        <xdr:cNvCxnSpPr/>
      </xdr:nvCxnSpPr>
      <xdr:spPr>
        <a:xfrm flipV="1">
          <a:off x="21323300" y="9812395"/>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7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2" name="フローチャート : 判断 77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42202</xdr:rowOff>
    </xdr:from>
    <xdr:to>
      <xdr:col>31</xdr:col>
      <xdr:colOff>34925</xdr:colOff>
      <xdr:row>57</xdr:row>
      <xdr:rowOff>43859</xdr:rowOff>
    </xdr:to>
    <xdr:cxnSp macro="">
      <xdr:nvCxnSpPr>
        <xdr:cNvPr id="773" name="直線コネクタ 772"/>
        <xdr:cNvCxnSpPr/>
      </xdr:nvCxnSpPr>
      <xdr:spPr>
        <a:xfrm flipV="1">
          <a:off x="20434300" y="9814852"/>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4" name="フローチャート : 判断 773"/>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5" name="テキスト ボックス 774"/>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43859</xdr:rowOff>
    </xdr:from>
    <xdr:to>
      <xdr:col>29</xdr:col>
      <xdr:colOff>517525</xdr:colOff>
      <xdr:row>57</xdr:row>
      <xdr:rowOff>45574</xdr:rowOff>
    </xdr:to>
    <xdr:cxnSp macro="">
      <xdr:nvCxnSpPr>
        <xdr:cNvPr id="776" name="直線コネクタ 775"/>
        <xdr:cNvCxnSpPr/>
      </xdr:nvCxnSpPr>
      <xdr:spPr>
        <a:xfrm flipV="1">
          <a:off x="19545300" y="981650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7" name="フローチャート : 判断 776"/>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8" name="テキスト ボックス 777"/>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41173</xdr:rowOff>
    </xdr:from>
    <xdr:to>
      <xdr:col>28</xdr:col>
      <xdr:colOff>314325</xdr:colOff>
      <xdr:row>57</xdr:row>
      <xdr:rowOff>45574</xdr:rowOff>
    </xdr:to>
    <xdr:cxnSp macro="">
      <xdr:nvCxnSpPr>
        <xdr:cNvPr id="779" name="直線コネクタ 778"/>
        <xdr:cNvCxnSpPr/>
      </xdr:nvCxnSpPr>
      <xdr:spPr>
        <a:xfrm>
          <a:off x="18656300" y="9813823"/>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80" name="フローチャート : 判断 779"/>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81" name="テキスト ボックス 780"/>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2" name="フローチャート : 判断 781"/>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83" name="テキスト ボックス 782"/>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160395</xdr:rowOff>
    </xdr:from>
    <xdr:to>
      <xdr:col>32</xdr:col>
      <xdr:colOff>238125</xdr:colOff>
      <xdr:row>57</xdr:row>
      <xdr:rowOff>90545</xdr:rowOff>
    </xdr:to>
    <xdr:sp macro="" textlink="">
      <xdr:nvSpPr>
        <xdr:cNvPr id="789" name="円/楕円 788"/>
        <xdr:cNvSpPr/>
      </xdr:nvSpPr>
      <xdr:spPr>
        <a:xfrm>
          <a:off x="22110700" y="9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138822</xdr:rowOff>
    </xdr:from>
    <xdr:ext cx="469744" cy="259045"/>
    <xdr:sp macro="" textlink="">
      <xdr:nvSpPr>
        <xdr:cNvPr id="790" name="貸付金該当値テキスト"/>
        <xdr:cNvSpPr txBox="1"/>
      </xdr:nvSpPr>
      <xdr:spPr>
        <a:xfrm>
          <a:off x="22212300" y="974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162852</xdr:rowOff>
    </xdr:from>
    <xdr:to>
      <xdr:col>31</xdr:col>
      <xdr:colOff>85725</xdr:colOff>
      <xdr:row>57</xdr:row>
      <xdr:rowOff>93002</xdr:rowOff>
    </xdr:to>
    <xdr:sp macro="" textlink="">
      <xdr:nvSpPr>
        <xdr:cNvPr id="791" name="円/楕円 790"/>
        <xdr:cNvSpPr/>
      </xdr:nvSpPr>
      <xdr:spPr>
        <a:xfrm>
          <a:off x="21272500" y="97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109529</xdr:rowOff>
    </xdr:from>
    <xdr:ext cx="469744" cy="259045"/>
    <xdr:sp macro="" textlink="">
      <xdr:nvSpPr>
        <xdr:cNvPr id="792" name="テキスト ボックス 791"/>
        <xdr:cNvSpPr txBox="1"/>
      </xdr:nvSpPr>
      <xdr:spPr>
        <a:xfrm>
          <a:off x="21088427" y="953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164509</xdr:rowOff>
    </xdr:from>
    <xdr:to>
      <xdr:col>29</xdr:col>
      <xdr:colOff>568325</xdr:colOff>
      <xdr:row>57</xdr:row>
      <xdr:rowOff>94659</xdr:rowOff>
    </xdr:to>
    <xdr:sp macro="" textlink="">
      <xdr:nvSpPr>
        <xdr:cNvPr id="793" name="円/楕円 792"/>
        <xdr:cNvSpPr/>
      </xdr:nvSpPr>
      <xdr:spPr>
        <a:xfrm>
          <a:off x="20383500" y="97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85786</xdr:rowOff>
    </xdr:from>
    <xdr:ext cx="469744" cy="259045"/>
    <xdr:sp macro="" textlink="">
      <xdr:nvSpPr>
        <xdr:cNvPr id="794" name="テキスト ボックス 793"/>
        <xdr:cNvSpPr txBox="1"/>
      </xdr:nvSpPr>
      <xdr:spPr>
        <a:xfrm>
          <a:off x="20199427" y="985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166224</xdr:rowOff>
    </xdr:from>
    <xdr:to>
      <xdr:col>28</xdr:col>
      <xdr:colOff>365125</xdr:colOff>
      <xdr:row>57</xdr:row>
      <xdr:rowOff>96374</xdr:rowOff>
    </xdr:to>
    <xdr:sp macro="" textlink="">
      <xdr:nvSpPr>
        <xdr:cNvPr id="795" name="円/楕円 794"/>
        <xdr:cNvSpPr/>
      </xdr:nvSpPr>
      <xdr:spPr>
        <a:xfrm>
          <a:off x="19494500" y="97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87501</xdr:rowOff>
    </xdr:from>
    <xdr:ext cx="469744" cy="259045"/>
    <xdr:sp macro="" textlink="">
      <xdr:nvSpPr>
        <xdr:cNvPr id="796" name="テキスト ボックス 795"/>
        <xdr:cNvSpPr txBox="1"/>
      </xdr:nvSpPr>
      <xdr:spPr>
        <a:xfrm>
          <a:off x="19310427" y="98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161823</xdr:rowOff>
    </xdr:from>
    <xdr:to>
      <xdr:col>27</xdr:col>
      <xdr:colOff>161925</xdr:colOff>
      <xdr:row>57</xdr:row>
      <xdr:rowOff>91973</xdr:rowOff>
    </xdr:to>
    <xdr:sp macro="" textlink="">
      <xdr:nvSpPr>
        <xdr:cNvPr id="797" name="円/楕円 796"/>
        <xdr:cNvSpPr/>
      </xdr:nvSpPr>
      <xdr:spPr>
        <a:xfrm>
          <a:off x="18605500" y="97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108500</xdr:rowOff>
    </xdr:from>
    <xdr:ext cx="469744" cy="259045"/>
    <xdr:sp macro="" textlink="">
      <xdr:nvSpPr>
        <xdr:cNvPr id="798" name="テキスト ボックス 797"/>
        <xdr:cNvSpPr txBox="1"/>
      </xdr:nvSpPr>
      <xdr:spPr>
        <a:xfrm>
          <a:off x="18421427" y="953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3" name="直線コネクタ 82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5" name="直線コネクタ 82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7" name="直線コネクタ 82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62688</xdr:rowOff>
    </xdr:from>
    <xdr:to>
      <xdr:col>32</xdr:col>
      <xdr:colOff>187325</xdr:colOff>
      <xdr:row>77</xdr:row>
      <xdr:rowOff>131623</xdr:rowOff>
    </xdr:to>
    <xdr:cxnSp macro="">
      <xdr:nvCxnSpPr>
        <xdr:cNvPr id="828" name="直線コネクタ 827"/>
        <xdr:cNvCxnSpPr/>
      </xdr:nvCxnSpPr>
      <xdr:spPr>
        <a:xfrm flipV="1">
          <a:off x="21323300" y="13264338"/>
          <a:ext cx="838200" cy="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30" name="フローチャート : 判断 82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131623</xdr:rowOff>
    </xdr:from>
    <xdr:to>
      <xdr:col>31</xdr:col>
      <xdr:colOff>34925</xdr:colOff>
      <xdr:row>77</xdr:row>
      <xdr:rowOff>145365</xdr:rowOff>
    </xdr:to>
    <xdr:cxnSp macro="">
      <xdr:nvCxnSpPr>
        <xdr:cNvPr id="831" name="直線コネクタ 830"/>
        <xdr:cNvCxnSpPr/>
      </xdr:nvCxnSpPr>
      <xdr:spPr>
        <a:xfrm flipV="1">
          <a:off x="20434300" y="13333273"/>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2" name="フローチャート : 判断 831"/>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33" name="テキスト ボックス 832"/>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145365</xdr:rowOff>
    </xdr:from>
    <xdr:to>
      <xdr:col>29</xdr:col>
      <xdr:colOff>517525</xdr:colOff>
      <xdr:row>77</xdr:row>
      <xdr:rowOff>160668</xdr:rowOff>
    </xdr:to>
    <xdr:cxnSp macro="">
      <xdr:nvCxnSpPr>
        <xdr:cNvPr id="834" name="直線コネクタ 833"/>
        <xdr:cNvCxnSpPr/>
      </xdr:nvCxnSpPr>
      <xdr:spPr>
        <a:xfrm flipV="1">
          <a:off x="19545300" y="13347015"/>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5" name="フローチャート : 判断 834"/>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6" name="テキスト ボックス 835"/>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157023</xdr:rowOff>
    </xdr:from>
    <xdr:to>
      <xdr:col>28</xdr:col>
      <xdr:colOff>314325</xdr:colOff>
      <xdr:row>77</xdr:row>
      <xdr:rowOff>160668</xdr:rowOff>
    </xdr:to>
    <xdr:cxnSp macro="">
      <xdr:nvCxnSpPr>
        <xdr:cNvPr id="837" name="直線コネクタ 836"/>
        <xdr:cNvCxnSpPr/>
      </xdr:nvCxnSpPr>
      <xdr:spPr>
        <a:xfrm>
          <a:off x="18656300" y="13358673"/>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8" name="フローチャート : 判断 837"/>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141521</xdr:rowOff>
    </xdr:from>
    <xdr:ext cx="534377" cy="259045"/>
    <xdr:sp macro="" textlink="">
      <xdr:nvSpPr>
        <xdr:cNvPr id="839" name="テキスト ボックス 838"/>
        <xdr:cNvSpPr txBox="1"/>
      </xdr:nvSpPr>
      <xdr:spPr>
        <a:xfrm>
          <a:off x="19278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40" name="フローチャート : 判断 839"/>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41" name="テキスト ボックス 840"/>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11888</xdr:rowOff>
    </xdr:from>
    <xdr:to>
      <xdr:col>32</xdr:col>
      <xdr:colOff>238125</xdr:colOff>
      <xdr:row>77</xdr:row>
      <xdr:rowOff>113488</xdr:rowOff>
    </xdr:to>
    <xdr:sp macro="" textlink="">
      <xdr:nvSpPr>
        <xdr:cNvPr id="847" name="円/楕円 846"/>
        <xdr:cNvSpPr/>
      </xdr:nvSpPr>
      <xdr:spPr>
        <a:xfrm>
          <a:off x="22110700" y="132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161765</xdr:rowOff>
    </xdr:from>
    <xdr:ext cx="534377" cy="259045"/>
    <xdr:sp macro="" textlink="">
      <xdr:nvSpPr>
        <xdr:cNvPr id="848" name="繰出金該当値テキスト"/>
        <xdr:cNvSpPr txBox="1"/>
      </xdr:nvSpPr>
      <xdr:spPr>
        <a:xfrm>
          <a:off x="22212300" y="131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80823</xdr:rowOff>
    </xdr:from>
    <xdr:to>
      <xdr:col>31</xdr:col>
      <xdr:colOff>85725</xdr:colOff>
      <xdr:row>78</xdr:row>
      <xdr:rowOff>10973</xdr:rowOff>
    </xdr:to>
    <xdr:sp macro="" textlink="">
      <xdr:nvSpPr>
        <xdr:cNvPr id="849" name="円/楕円 848"/>
        <xdr:cNvSpPr/>
      </xdr:nvSpPr>
      <xdr:spPr>
        <a:xfrm>
          <a:off x="212725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2100</xdr:rowOff>
    </xdr:from>
    <xdr:ext cx="534377" cy="259045"/>
    <xdr:sp macro="" textlink="">
      <xdr:nvSpPr>
        <xdr:cNvPr id="850" name="テキスト ボックス 849"/>
        <xdr:cNvSpPr txBox="1"/>
      </xdr:nvSpPr>
      <xdr:spPr>
        <a:xfrm>
          <a:off x="21056111" y="133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94565</xdr:rowOff>
    </xdr:from>
    <xdr:to>
      <xdr:col>29</xdr:col>
      <xdr:colOff>568325</xdr:colOff>
      <xdr:row>78</xdr:row>
      <xdr:rowOff>24715</xdr:rowOff>
    </xdr:to>
    <xdr:sp macro="" textlink="">
      <xdr:nvSpPr>
        <xdr:cNvPr id="851" name="円/楕円 850"/>
        <xdr:cNvSpPr/>
      </xdr:nvSpPr>
      <xdr:spPr>
        <a:xfrm>
          <a:off x="20383500" y="132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15842</xdr:rowOff>
    </xdr:from>
    <xdr:ext cx="534377" cy="259045"/>
    <xdr:sp macro="" textlink="">
      <xdr:nvSpPr>
        <xdr:cNvPr id="852" name="テキスト ボックス 851"/>
        <xdr:cNvSpPr txBox="1"/>
      </xdr:nvSpPr>
      <xdr:spPr>
        <a:xfrm>
          <a:off x="20167111" y="13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109868</xdr:rowOff>
    </xdr:from>
    <xdr:to>
      <xdr:col>28</xdr:col>
      <xdr:colOff>365125</xdr:colOff>
      <xdr:row>78</xdr:row>
      <xdr:rowOff>40018</xdr:rowOff>
    </xdr:to>
    <xdr:sp macro="" textlink="">
      <xdr:nvSpPr>
        <xdr:cNvPr id="853" name="円/楕円 852"/>
        <xdr:cNvSpPr/>
      </xdr:nvSpPr>
      <xdr:spPr>
        <a:xfrm>
          <a:off x="19494500" y="133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31145</xdr:rowOff>
    </xdr:from>
    <xdr:ext cx="534377" cy="259045"/>
    <xdr:sp macro="" textlink="">
      <xdr:nvSpPr>
        <xdr:cNvPr id="854" name="テキスト ボックス 853"/>
        <xdr:cNvSpPr txBox="1"/>
      </xdr:nvSpPr>
      <xdr:spPr>
        <a:xfrm>
          <a:off x="19278111" y="134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106223</xdr:rowOff>
    </xdr:from>
    <xdr:to>
      <xdr:col>27</xdr:col>
      <xdr:colOff>161925</xdr:colOff>
      <xdr:row>78</xdr:row>
      <xdr:rowOff>36373</xdr:rowOff>
    </xdr:to>
    <xdr:sp macro="" textlink="">
      <xdr:nvSpPr>
        <xdr:cNvPr id="855" name="円/楕円 854"/>
        <xdr:cNvSpPr/>
      </xdr:nvSpPr>
      <xdr:spPr>
        <a:xfrm>
          <a:off x="18605500" y="133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27500</xdr:rowOff>
    </xdr:from>
    <xdr:ext cx="534377" cy="259045"/>
    <xdr:sp macro="" textlink="">
      <xdr:nvSpPr>
        <xdr:cNvPr id="856" name="テキスト ボックス 855"/>
        <xdr:cNvSpPr txBox="1"/>
      </xdr:nvSpPr>
      <xdr:spPr>
        <a:xfrm>
          <a:off x="18389111" y="134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全国平均、県平均、類似団体平均と比較して、公債費で大きい側に乖離している。</a:t>
          </a:r>
        </a:p>
        <a:p>
          <a:r>
            <a:rPr kumimoji="1" lang="ja-JP" altLang="en-US" sz="1300">
              <a:latin typeface="ＭＳ Ｐゴシック"/>
            </a:rPr>
            <a:t>公債費の金額が大きい主な要因は、教育施設の整備事業のために借り入れた地方債の償還額の増によるものである。</a:t>
          </a:r>
        </a:p>
        <a:p>
          <a:r>
            <a:rPr kumimoji="1" lang="ja-JP" altLang="en-US" sz="1300">
              <a:latin typeface="ＭＳ Ｐゴシック"/>
            </a:rPr>
            <a:t>幼稚園、小学校、中学校の統廃合に伴う教育施設の整備は、平成</a:t>
          </a:r>
          <a:r>
            <a:rPr kumimoji="1" lang="en-US" altLang="ja-JP" sz="1300">
              <a:latin typeface="ＭＳ Ｐゴシック"/>
            </a:rPr>
            <a:t>28</a:t>
          </a:r>
          <a:r>
            <a:rPr kumimoji="1" lang="ja-JP" altLang="en-US" sz="1300">
              <a:latin typeface="ＭＳ Ｐゴシック"/>
            </a:rPr>
            <a:t>年度の小学校のプール改修で完了となる。</a:t>
          </a:r>
        </a:p>
        <a:p>
          <a:r>
            <a:rPr kumimoji="1" lang="ja-JP" altLang="en-US" sz="1300">
              <a:latin typeface="ＭＳ Ｐゴシック"/>
            </a:rPr>
            <a:t>また、補助費は、類似団体平均との比較では小さいが、全国平均、県平均との比較では大きい状況であり、上昇傾向となっている。</a:t>
          </a:r>
        </a:p>
        <a:p>
          <a:r>
            <a:rPr kumimoji="1" lang="ja-JP" altLang="en-US" sz="1300">
              <a:latin typeface="ＭＳ Ｐゴシック"/>
            </a:rPr>
            <a:t>補助費は、経常収支比率での比較では全国、県、類似団体いずれに対しても下回っているため、東日本大震災に関連する臨時的な補助金等の増によるものである。</a:t>
          </a:r>
        </a:p>
        <a:p>
          <a:r>
            <a:rPr kumimoji="1" lang="ja-JP" altLang="en-US" sz="1300">
              <a:latin typeface="ＭＳ Ｐゴシック"/>
            </a:rPr>
            <a:t>零細補助や、通例で行っている補助などについて、補助金制度審議会において引き続き見直しを実施していく。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福島県会津坂下町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16,736
16,675
91.59
8,223,613
7,925,472
296,354
4,908,623
10,702,225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159621</xdr:rowOff>
    </xdr:from>
    <xdr:to>
      <xdr:col>6</xdr:col>
      <xdr:colOff>511175</xdr:colOff>
      <xdr:row>34</xdr:row>
      <xdr:rowOff>132842</xdr:rowOff>
    </xdr:to>
    <xdr:cxnSp macro="">
      <xdr:nvCxnSpPr>
        <xdr:cNvPr id="63" name="直線コネクタ 62"/>
        <xdr:cNvCxnSpPr/>
      </xdr:nvCxnSpPr>
      <xdr:spPr>
        <a:xfrm flipV="1">
          <a:off x="3797300" y="5817471"/>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132842</xdr:rowOff>
    </xdr:from>
    <xdr:to>
      <xdr:col>5</xdr:col>
      <xdr:colOff>358775</xdr:colOff>
      <xdr:row>35</xdr:row>
      <xdr:rowOff>33564</xdr:rowOff>
    </xdr:to>
    <xdr:cxnSp macro="">
      <xdr:nvCxnSpPr>
        <xdr:cNvPr id="66" name="直線コネクタ 65"/>
        <xdr:cNvCxnSpPr/>
      </xdr:nvCxnSpPr>
      <xdr:spPr>
        <a:xfrm flipV="1">
          <a:off x="2908300" y="5962142"/>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130883</xdr:rowOff>
    </xdr:from>
    <xdr:to>
      <xdr:col>4</xdr:col>
      <xdr:colOff>155575</xdr:colOff>
      <xdr:row>35</xdr:row>
      <xdr:rowOff>33564</xdr:rowOff>
    </xdr:to>
    <xdr:cxnSp macro="">
      <xdr:nvCxnSpPr>
        <xdr:cNvPr id="69" name="直線コネクタ 68"/>
        <xdr:cNvCxnSpPr/>
      </xdr:nvCxnSpPr>
      <xdr:spPr>
        <a:xfrm>
          <a:off x="2019300" y="5960183"/>
          <a:ext cx="8890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80917</xdr:rowOff>
    </xdr:from>
    <xdr:to>
      <xdr:col>2</xdr:col>
      <xdr:colOff>638175</xdr:colOff>
      <xdr:row>34</xdr:row>
      <xdr:rowOff>130883</xdr:rowOff>
    </xdr:to>
    <xdr:cxnSp macro="">
      <xdr:nvCxnSpPr>
        <xdr:cNvPr id="72" name="直線コネクタ 71"/>
        <xdr:cNvCxnSpPr/>
      </xdr:nvCxnSpPr>
      <xdr:spPr>
        <a:xfrm>
          <a:off x="1130300" y="5738767"/>
          <a:ext cx="889000" cy="2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108821</xdr:rowOff>
    </xdr:from>
    <xdr:to>
      <xdr:col>6</xdr:col>
      <xdr:colOff>561975</xdr:colOff>
      <xdr:row>34</xdr:row>
      <xdr:rowOff>38971</xdr:rowOff>
    </xdr:to>
    <xdr:sp macro="" textlink="">
      <xdr:nvSpPr>
        <xdr:cNvPr id="82" name="円/楕円 81"/>
        <xdr:cNvSpPr/>
      </xdr:nvSpPr>
      <xdr:spPr>
        <a:xfrm>
          <a:off x="45847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131698</xdr:rowOff>
    </xdr:from>
    <xdr:ext cx="469744" cy="259045"/>
    <xdr:sp macro="" textlink="">
      <xdr:nvSpPr>
        <xdr:cNvPr id="83" name="議会費該当値テキスト"/>
        <xdr:cNvSpPr txBox="1"/>
      </xdr:nvSpPr>
      <xdr:spPr>
        <a:xfrm>
          <a:off x="4686300" y="561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82042</xdr:rowOff>
    </xdr:from>
    <xdr:to>
      <xdr:col>5</xdr:col>
      <xdr:colOff>409575</xdr:colOff>
      <xdr:row>35</xdr:row>
      <xdr:rowOff>12192</xdr:rowOff>
    </xdr:to>
    <xdr:sp macro="" textlink="">
      <xdr:nvSpPr>
        <xdr:cNvPr id="84" name="円/楕円 83"/>
        <xdr:cNvSpPr/>
      </xdr:nvSpPr>
      <xdr:spPr>
        <a:xfrm>
          <a:off x="3746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28719</xdr:rowOff>
    </xdr:from>
    <xdr:ext cx="469744" cy="259045"/>
    <xdr:sp macro="" textlink="">
      <xdr:nvSpPr>
        <xdr:cNvPr id="85" name="テキスト ボックス 84"/>
        <xdr:cNvSpPr txBox="1"/>
      </xdr:nvSpPr>
      <xdr:spPr>
        <a:xfrm>
          <a:off x="3562427"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154214</xdr:rowOff>
    </xdr:from>
    <xdr:to>
      <xdr:col>4</xdr:col>
      <xdr:colOff>206375</xdr:colOff>
      <xdr:row>35</xdr:row>
      <xdr:rowOff>84364</xdr:rowOff>
    </xdr:to>
    <xdr:sp macro="" textlink="">
      <xdr:nvSpPr>
        <xdr:cNvPr id="86" name="円/楕円 85"/>
        <xdr:cNvSpPr/>
      </xdr:nvSpPr>
      <xdr:spPr>
        <a:xfrm>
          <a:off x="2857500" y="59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100891</xdr:rowOff>
    </xdr:from>
    <xdr:ext cx="469744" cy="259045"/>
    <xdr:sp macro="" textlink="">
      <xdr:nvSpPr>
        <xdr:cNvPr id="87" name="テキスト ボックス 86"/>
        <xdr:cNvSpPr txBox="1"/>
      </xdr:nvSpPr>
      <xdr:spPr>
        <a:xfrm>
          <a:off x="2673427" y="5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80083</xdr:rowOff>
    </xdr:from>
    <xdr:to>
      <xdr:col>3</xdr:col>
      <xdr:colOff>3175</xdr:colOff>
      <xdr:row>35</xdr:row>
      <xdr:rowOff>10233</xdr:rowOff>
    </xdr:to>
    <xdr:sp macro="" textlink="">
      <xdr:nvSpPr>
        <xdr:cNvPr id="88" name="円/楕円 87"/>
        <xdr:cNvSpPr/>
      </xdr:nvSpPr>
      <xdr:spPr>
        <a:xfrm>
          <a:off x="1968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26760</xdr:rowOff>
    </xdr:from>
    <xdr:ext cx="469744" cy="259045"/>
    <xdr:sp macro="" textlink="">
      <xdr:nvSpPr>
        <xdr:cNvPr id="89" name="テキスト ボックス 88"/>
        <xdr:cNvSpPr txBox="1"/>
      </xdr:nvSpPr>
      <xdr:spPr>
        <a:xfrm>
          <a:off x="1784427"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30117</xdr:rowOff>
    </xdr:from>
    <xdr:to>
      <xdr:col>1</xdr:col>
      <xdr:colOff>485775</xdr:colOff>
      <xdr:row>33</xdr:row>
      <xdr:rowOff>131717</xdr:rowOff>
    </xdr:to>
    <xdr:sp macro="" textlink="">
      <xdr:nvSpPr>
        <xdr:cNvPr id="90" name="円/楕円 89"/>
        <xdr:cNvSpPr/>
      </xdr:nvSpPr>
      <xdr:spPr>
        <a:xfrm>
          <a:off x="1079500" y="56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148244</xdr:rowOff>
    </xdr:from>
    <xdr:ext cx="469744" cy="259045"/>
    <xdr:sp macro="" textlink="">
      <xdr:nvSpPr>
        <xdr:cNvPr id="91" name="テキスト ボックス 90"/>
        <xdr:cNvSpPr txBox="1"/>
      </xdr:nvSpPr>
      <xdr:spPr>
        <a:xfrm>
          <a:off x="895427" y="546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171387</xdr:rowOff>
    </xdr:from>
    <xdr:to>
      <xdr:col>6</xdr:col>
      <xdr:colOff>511175</xdr:colOff>
      <xdr:row>59</xdr:row>
      <xdr:rowOff>14099</xdr:rowOff>
    </xdr:to>
    <xdr:cxnSp macro="">
      <xdr:nvCxnSpPr>
        <xdr:cNvPr id="122" name="直線コネクタ 121"/>
        <xdr:cNvCxnSpPr/>
      </xdr:nvCxnSpPr>
      <xdr:spPr>
        <a:xfrm flipV="1">
          <a:off x="3797300" y="10115487"/>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152137</xdr:rowOff>
    </xdr:from>
    <xdr:to>
      <xdr:col>5</xdr:col>
      <xdr:colOff>358775</xdr:colOff>
      <xdr:row>59</xdr:row>
      <xdr:rowOff>14099</xdr:rowOff>
    </xdr:to>
    <xdr:cxnSp macro="">
      <xdr:nvCxnSpPr>
        <xdr:cNvPr id="125" name="直線コネクタ 124"/>
        <xdr:cNvCxnSpPr/>
      </xdr:nvCxnSpPr>
      <xdr:spPr>
        <a:xfrm>
          <a:off x="2908300" y="10096237"/>
          <a:ext cx="889000" cy="3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152137</xdr:rowOff>
    </xdr:from>
    <xdr:to>
      <xdr:col>4</xdr:col>
      <xdr:colOff>155575</xdr:colOff>
      <xdr:row>59</xdr:row>
      <xdr:rowOff>13835</xdr:rowOff>
    </xdr:to>
    <xdr:cxnSp macro="">
      <xdr:nvCxnSpPr>
        <xdr:cNvPr id="128" name="直線コネクタ 127"/>
        <xdr:cNvCxnSpPr/>
      </xdr:nvCxnSpPr>
      <xdr:spPr>
        <a:xfrm flipV="1">
          <a:off x="2019300" y="10096237"/>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39460</xdr:rowOff>
    </xdr:from>
    <xdr:ext cx="534377" cy="259045"/>
    <xdr:sp macro="" textlink="">
      <xdr:nvSpPr>
        <xdr:cNvPr id="130" name="テキスト ボックス 129"/>
        <xdr:cNvSpPr txBox="1"/>
      </xdr:nvSpPr>
      <xdr:spPr>
        <a:xfrm>
          <a:off x="2641111" y="98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13835</xdr:rowOff>
    </xdr:from>
    <xdr:to>
      <xdr:col>2</xdr:col>
      <xdr:colOff>638175</xdr:colOff>
      <xdr:row>59</xdr:row>
      <xdr:rowOff>20719</xdr:rowOff>
    </xdr:to>
    <xdr:cxnSp macro="">
      <xdr:nvCxnSpPr>
        <xdr:cNvPr id="131" name="直線コネクタ 130"/>
        <xdr:cNvCxnSpPr/>
      </xdr:nvCxnSpPr>
      <xdr:spPr>
        <a:xfrm flipV="1">
          <a:off x="1130300" y="10129385"/>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120587</xdr:rowOff>
    </xdr:from>
    <xdr:to>
      <xdr:col>6</xdr:col>
      <xdr:colOff>561975</xdr:colOff>
      <xdr:row>59</xdr:row>
      <xdr:rowOff>50737</xdr:rowOff>
    </xdr:to>
    <xdr:sp macro="" textlink="">
      <xdr:nvSpPr>
        <xdr:cNvPr id="141" name="円/楕円 140"/>
        <xdr:cNvSpPr/>
      </xdr:nvSpPr>
      <xdr:spPr>
        <a:xfrm>
          <a:off x="4584700" y="10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2"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134749</xdr:rowOff>
    </xdr:from>
    <xdr:to>
      <xdr:col>5</xdr:col>
      <xdr:colOff>409575</xdr:colOff>
      <xdr:row>59</xdr:row>
      <xdr:rowOff>64899</xdr:rowOff>
    </xdr:to>
    <xdr:sp macro="" textlink="">
      <xdr:nvSpPr>
        <xdr:cNvPr id="143" name="円/楕円 142"/>
        <xdr:cNvSpPr/>
      </xdr:nvSpPr>
      <xdr:spPr>
        <a:xfrm>
          <a:off x="3746500" y="100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56026</xdr:rowOff>
    </xdr:from>
    <xdr:ext cx="534377" cy="259045"/>
    <xdr:sp macro="" textlink="">
      <xdr:nvSpPr>
        <xdr:cNvPr id="144" name="テキスト ボックス 143"/>
        <xdr:cNvSpPr txBox="1"/>
      </xdr:nvSpPr>
      <xdr:spPr>
        <a:xfrm>
          <a:off x="3530111" y="101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101337</xdr:rowOff>
    </xdr:from>
    <xdr:to>
      <xdr:col>4</xdr:col>
      <xdr:colOff>206375</xdr:colOff>
      <xdr:row>59</xdr:row>
      <xdr:rowOff>31487</xdr:rowOff>
    </xdr:to>
    <xdr:sp macro="" textlink="">
      <xdr:nvSpPr>
        <xdr:cNvPr id="145" name="円/楕円 144"/>
        <xdr:cNvSpPr/>
      </xdr:nvSpPr>
      <xdr:spPr>
        <a:xfrm>
          <a:off x="2857500" y="100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22614</xdr:rowOff>
    </xdr:from>
    <xdr:ext cx="534377" cy="259045"/>
    <xdr:sp macro="" textlink="">
      <xdr:nvSpPr>
        <xdr:cNvPr id="146" name="テキスト ボックス 145"/>
        <xdr:cNvSpPr txBox="1"/>
      </xdr:nvSpPr>
      <xdr:spPr>
        <a:xfrm>
          <a:off x="2641111" y="101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134485</xdr:rowOff>
    </xdr:from>
    <xdr:to>
      <xdr:col>3</xdr:col>
      <xdr:colOff>3175</xdr:colOff>
      <xdr:row>59</xdr:row>
      <xdr:rowOff>64635</xdr:rowOff>
    </xdr:to>
    <xdr:sp macro="" textlink="">
      <xdr:nvSpPr>
        <xdr:cNvPr id="147" name="円/楕円 146"/>
        <xdr:cNvSpPr/>
      </xdr:nvSpPr>
      <xdr:spPr>
        <a:xfrm>
          <a:off x="1968500" y="10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55762</xdr:rowOff>
    </xdr:from>
    <xdr:ext cx="534377" cy="259045"/>
    <xdr:sp macro="" textlink="">
      <xdr:nvSpPr>
        <xdr:cNvPr id="148" name="テキスト ボックス 147"/>
        <xdr:cNvSpPr txBox="1"/>
      </xdr:nvSpPr>
      <xdr:spPr>
        <a:xfrm>
          <a:off x="1752111" y="101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141369</xdr:rowOff>
    </xdr:from>
    <xdr:to>
      <xdr:col>1</xdr:col>
      <xdr:colOff>485775</xdr:colOff>
      <xdr:row>59</xdr:row>
      <xdr:rowOff>71519</xdr:rowOff>
    </xdr:to>
    <xdr:sp macro="" textlink="">
      <xdr:nvSpPr>
        <xdr:cNvPr id="149" name="円/楕円 148"/>
        <xdr:cNvSpPr/>
      </xdr:nvSpPr>
      <xdr:spPr>
        <a:xfrm>
          <a:off x="1079500" y="100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62646</xdr:rowOff>
    </xdr:from>
    <xdr:ext cx="534377" cy="259045"/>
    <xdr:sp macro="" textlink="">
      <xdr:nvSpPr>
        <xdr:cNvPr id="150" name="テキスト ボックス 149"/>
        <xdr:cNvSpPr txBox="1"/>
      </xdr:nvSpPr>
      <xdr:spPr>
        <a:xfrm>
          <a:off x="863111" y="1017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153079</xdr:rowOff>
    </xdr:from>
    <xdr:to>
      <xdr:col>6</xdr:col>
      <xdr:colOff>511175</xdr:colOff>
      <xdr:row>77</xdr:row>
      <xdr:rowOff>161572</xdr:rowOff>
    </xdr:to>
    <xdr:cxnSp macro="">
      <xdr:nvCxnSpPr>
        <xdr:cNvPr id="176" name="直線コネクタ 175"/>
        <xdr:cNvCxnSpPr/>
      </xdr:nvCxnSpPr>
      <xdr:spPr>
        <a:xfrm flipV="1">
          <a:off x="3797300" y="13354729"/>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161572</xdr:rowOff>
    </xdr:from>
    <xdr:to>
      <xdr:col>5</xdr:col>
      <xdr:colOff>358775</xdr:colOff>
      <xdr:row>78</xdr:row>
      <xdr:rowOff>8181</xdr:rowOff>
    </xdr:to>
    <xdr:cxnSp macro="">
      <xdr:nvCxnSpPr>
        <xdr:cNvPr id="179" name="直線コネクタ 178"/>
        <xdr:cNvCxnSpPr/>
      </xdr:nvCxnSpPr>
      <xdr:spPr>
        <a:xfrm flipV="1">
          <a:off x="2908300" y="1336322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59311</xdr:rowOff>
    </xdr:from>
    <xdr:ext cx="599010" cy="259045"/>
    <xdr:sp macro="" textlink="">
      <xdr:nvSpPr>
        <xdr:cNvPr id="181" name="テキスト ボックス 180"/>
        <xdr:cNvSpPr txBox="1"/>
      </xdr:nvSpPr>
      <xdr:spPr>
        <a:xfrm>
          <a:off x="3497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159165</xdr:rowOff>
    </xdr:from>
    <xdr:to>
      <xdr:col>4</xdr:col>
      <xdr:colOff>155575</xdr:colOff>
      <xdr:row>78</xdr:row>
      <xdr:rowOff>8181</xdr:rowOff>
    </xdr:to>
    <xdr:cxnSp macro="">
      <xdr:nvCxnSpPr>
        <xdr:cNvPr id="182" name="直線コネクタ 181"/>
        <xdr:cNvCxnSpPr/>
      </xdr:nvCxnSpPr>
      <xdr:spPr>
        <a:xfrm>
          <a:off x="2019300" y="13017915"/>
          <a:ext cx="889000" cy="3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139344</xdr:rowOff>
    </xdr:from>
    <xdr:ext cx="599010" cy="259045"/>
    <xdr:sp macro="" textlink="">
      <xdr:nvSpPr>
        <xdr:cNvPr id="184" name="テキスト ボックス 183"/>
        <xdr:cNvSpPr txBox="1"/>
      </xdr:nvSpPr>
      <xdr:spPr>
        <a:xfrm>
          <a:off x="2608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159165</xdr:rowOff>
    </xdr:from>
    <xdr:to>
      <xdr:col>2</xdr:col>
      <xdr:colOff>638175</xdr:colOff>
      <xdr:row>77</xdr:row>
      <xdr:rowOff>127219</xdr:rowOff>
    </xdr:to>
    <xdr:cxnSp macro="">
      <xdr:nvCxnSpPr>
        <xdr:cNvPr id="185" name="直線コネクタ 184"/>
        <xdr:cNvCxnSpPr/>
      </xdr:nvCxnSpPr>
      <xdr:spPr>
        <a:xfrm flipV="1">
          <a:off x="1130300" y="13017915"/>
          <a:ext cx="889000" cy="3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41987</xdr:rowOff>
    </xdr:from>
    <xdr:ext cx="599010" cy="259045"/>
    <xdr:sp macro="" textlink="">
      <xdr:nvSpPr>
        <xdr:cNvPr id="187" name="テキスト ボックス 186"/>
        <xdr:cNvSpPr txBox="1"/>
      </xdr:nvSpPr>
      <xdr:spPr>
        <a:xfrm>
          <a:off x="1719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102279</xdr:rowOff>
    </xdr:from>
    <xdr:to>
      <xdr:col>6</xdr:col>
      <xdr:colOff>561975</xdr:colOff>
      <xdr:row>78</xdr:row>
      <xdr:rowOff>32429</xdr:rowOff>
    </xdr:to>
    <xdr:sp macro="" textlink="">
      <xdr:nvSpPr>
        <xdr:cNvPr id="195" name="円/楕円 194"/>
        <xdr:cNvSpPr/>
      </xdr:nvSpPr>
      <xdr:spPr>
        <a:xfrm>
          <a:off x="4584700" y="133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17206</xdr:rowOff>
    </xdr:from>
    <xdr:ext cx="599010" cy="259045"/>
    <xdr:sp macro="" textlink="">
      <xdr:nvSpPr>
        <xdr:cNvPr id="196" name="民生費該当値テキスト"/>
        <xdr:cNvSpPr txBox="1"/>
      </xdr:nvSpPr>
      <xdr:spPr>
        <a:xfrm>
          <a:off x="4686300" y="1321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110772</xdr:rowOff>
    </xdr:from>
    <xdr:to>
      <xdr:col>5</xdr:col>
      <xdr:colOff>409575</xdr:colOff>
      <xdr:row>78</xdr:row>
      <xdr:rowOff>40922</xdr:rowOff>
    </xdr:to>
    <xdr:sp macro="" textlink="">
      <xdr:nvSpPr>
        <xdr:cNvPr id="197" name="円/楕円 196"/>
        <xdr:cNvSpPr/>
      </xdr:nvSpPr>
      <xdr:spPr>
        <a:xfrm>
          <a:off x="3746500" y="133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32049</xdr:rowOff>
    </xdr:from>
    <xdr:ext cx="599010" cy="259045"/>
    <xdr:sp macro="" textlink="">
      <xdr:nvSpPr>
        <xdr:cNvPr id="198" name="テキスト ボックス 197"/>
        <xdr:cNvSpPr txBox="1"/>
      </xdr:nvSpPr>
      <xdr:spPr>
        <a:xfrm>
          <a:off x="3497794" y="1340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128831</xdr:rowOff>
    </xdr:from>
    <xdr:to>
      <xdr:col>4</xdr:col>
      <xdr:colOff>206375</xdr:colOff>
      <xdr:row>78</xdr:row>
      <xdr:rowOff>58981</xdr:rowOff>
    </xdr:to>
    <xdr:sp macro="" textlink="">
      <xdr:nvSpPr>
        <xdr:cNvPr id="199" name="円/楕円 198"/>
        <xdr:cNvSpPr/>
      </xdr:nvSpPr>
      <xdr:spPr>
        <a:xfrm>
          <a:off x="2857500" y="133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50108</xdr:rowOff>
    </xdr:from>
    <xdr:ext cx="599010" cy="259045"/>
    <xdr:sp macro="" textlink="">
      <xdr:nvSpPr>
        <xdr:cNvPr id="200" name="テキスト ボックス 199"/>
        <xdr:cNvSpPr txBox="1"/>
      </xdr:nvSpPr>
      <xdr:spPr>
        <a:xfrm>
          <a:off x="2608794" y="134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108365</xdr:rowOff>
    </xdr:from>
    <xdr:to>
      <xdr:col>3</xdr:col>
      <xdr:colOff>3175</xdr:colOff>
      <xdr:row>76</xdr:row>
      <xdr:rowOff>38515</xdr:rowOff>
    </xdr:to>
    <xdr:sp macro="" textlink="">
      <xdr:nvSpPr>
        <xdr:cNvPr id="201" name="円/楕円 200"/>
        <xdr:cNvSpPr/>
      </xdr:nvSpPr>
      <xdr:spPr>
        <a:xfrm>
          <a:off x="1968500" y="129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55042</xdr:rowOff>
    </xdr:from>
    <xdr:ext cx="599010" cy="259045"/>
    <xdr:sp macro="" textlink="">
      <xdr:nvSpPr>
        <xdr:cNvPr id="202" name="テキスト ボックス 201"/>
        <xdr:cNvSpPr txBox="1"/>
      </xdr:nvSpPr>
      <xdr:spPr>
        <a:xfrm>
          <a:off x="1719794" y="1274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76419</xdr:rowOff>
    </xdr:from>
    <xdr:to>
      <xdr:col>1</xdr:col>
      <xdr:colOff>485775</xdr:colOff>
      <xdr:row>78</xdr:row>
      <xdr:rowOff>6569</xdr:rowOff>
    </xdr:to>
    <xdr:sp macro="" textlink="">
      <xdr:nvSpPr>
        <xdr:cNvPr id="203" name="円/楕円 202"/>
        <xdr:cNvSpPr/>
      </xdr:nvSpPr>
      <xdr:spPr>
        <a:xfrm>
          <a:off x="1079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169146</xdr:rowOff>
    </xdr:from>
    <xdr:ext cx="599010" cy="259045"/>
    <xdr:sp macro="" textlink="">
      <xdr:nvSpPr>
        <xdr:cNvPr id="204" name="テキスト ボックス 203"/>
        <xdr:cNvSpPr txBox="1"/>
      </xdr:nvSpPr>
      <xdr:spPr>
        <a:xfrm>
          <a:off x="830794" y="133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30169</xdr:rowOff>
    </xdr:from>
    <xdr:to>
      <xdr:col>6</xdr:col>
      <xdr:colOff>511175</xdr:colOff>
      <xdr:row>98</xdr:row>
      <xdr:rowOff>146803</xdr:rowOff>
    </xdr:to>
    <xdr:cxnSp macro="">
      <xdr:nvCxnSpPr>
        <xdr:cNvPr id="236" name="直線コネクタ 235"/>
        <xdr:cNvCxnSpPr/>
      </xdr:nvCxnSpPr>
      <xdr:spPr>
        <a:xfrm>
          <a:off x="3797300" y="16832269"/>
          <a:ext cx="838200" cy="1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30169</xdr:rowOff>
    </xdr:from>
    <xdr:to>
      <xdr:col>5</xdr:col>
      <xdr:colOff>358775</xdr:colOff>
      <xdr:row>98</xdr:row>
      <xdr:rowOff>146084</xdr:rowOff>
    </xdr:to>
    <xdr:cxnSp macro="">
      <xdr:nvCxnSpPr>
        <xdr:cNvPr id="239" name="直線コネクタ 238"/>
        <xdr:cNvCxnSpPr/>
      </xdr:nvCxnSpPr>
      <xdr:spPr>
        <a:xfrm flipV="1">
          <a:off x="2908300" y="16832269"/>
          <a:ext cx="889000" cy="1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133299</xdr:rowOff>
    </xdr:from>
    <xdr:to>
      <xdr:col>4</xdr:col>
      <xdr:colOff>155575</xdr:colOff>
      <xdr:row>98</xdr:row>
      <xdr:rowOff>146084</xdr:rowOff>
    </xdr:to>
    <xdr:cxnSp macro="">
      <xdr:nvCxnSpPr>
        <xdr:cNvPr id="242" name="直線コネクタ 241"/>
        <xdr:cNvCxnSpPr/>
      </xdr:nvCxnSpPr>
      <xdr:spPr>
        <a:xfrm>
          <a:off x="2019300" y="16935399"/>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116137</xdr:rowOff>
    </xdr:from>
    <xdr:to>
      <xdr:col>2</xdr:col>
      <xdr:colOff>638175</xdr:colOff>
      <xdr:row>98</xdr:row>
      <xdr:rowOff>133299</xdr:rowOff>
    </xdr:to>
    <xdr:cxnSp macro="">
      <xdr:nvCxnSpPr>
        <xdr:cNvPr id="245" name="直線コネクタ 244"/>
        <xdr:cNvCxnSpPr/>
      </xdr:nvCxnSpPr>
      <xdr:spPr>
        <a:xfrm>
          <a:off x="1130300" y="16918237"/>
          <a:ext cx="8890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96003</xdr:rowOff>
    </xdr:from>
    <xdr:to>
      <xdr:col>6</xdr:col>
      <xdr:colOff>561975</xdr:colOff>
      <xdr:row>99</xdr:row>
      <xdr:rowOff>26153</xdr:rowOff>
    </xdr:to>
    <xdr:sp macro="" textlink="">
      <xdr:nvSpPr>
        <xdr:cNvPr id="255" name="円/楕円 254"/>
        <xdr:cNvSpPr/>
      </xdr:nvSpPr>
      <xdr:spPr>
        <a:xfrm>
          <a:off x="4584700" y="16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74430</xdr:rowOff>
    </xdr:from>
    <xdr:ext cx="534377" cy="259045"/>
    <xdr:sp macro="" textlink="">
      <xdr:nvSpPr>
        <xdr:cNvPr id="256" name="衛生費該当値テキスト"/>
        <xdr:cNvSpPr txBox="1"/>
      </xdr:nvSpPr>
      <xdr:spPr>
        <a:xfrm>
          <a:off x="4686300" y="168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150819</xdr:rowOff>
    </xdr:from>
    <xdr:to>
      <xdr:col>5</xdr:col>
      <xdr:colOff>409575</xdr:colOff>
      <xdr:row>98</xdr:row>
      <xdr:rowOff>80969</xdr:rowOff>
    </xdr:to>
    <xdr:sp macro="" textlink="">
      <xdr:nvSpPr>
        <xdr:cNvPr id="257" name="円/楕円 256"/>
        <xdr:cNvSpPr/>
      </xdr:nvSpPr>
      <xdr:spPr>
        <a:xfrm>
          <a:off x="3746500" y="167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72096</xdr:rowOff>
    </xdr:from>
    <xdr:ext cx="534377" cy="259045"/>
    <xdr:sp macro="" textlink="">
      <xdr:nvSpPr>
        <xdr:cNvPr id="258" name="テキスト ボックス 257"/>
        <xdr:cNvSpPr txBox="1"/>
      </xdr:nvSpPr>
      <xdr:spPr>
        <a:xfrm>
          <a:off x="3530111" y="168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95284</xdr:rowOff>
    </xdr:from>
    <xdr:to>
      <xdr:col>4</xdr:col>
      <xdr:colOff>206375</xdr:colOff>
      <xdr:row>99</xdr:row>
      <xdr:rowOff>25434</xdr:rowOff>
    </xdr:to>
    <xdr:sp macro="" textlink="">
      <xdr:nvSpPr>
        <xdr:cNvPr id="259" name="円/楕円 258"/>
        <xdr:cNvSpPr/>
      </xdr:nvSpPr>
      <xdr:spPr>
        <a:xfrm>
          <a:off x="2857500" y="168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16561</xdr:rowOff>
    </xdr:from>
    <xdr:ext cx="534377" cy="259045"/>
    <xdr:sp macro="" textlink="">
      <xdr:nvSpPr>
        <xdr:cNvPr id="260" name="テキスト ボックス 259"/>
        <xdr:cNvSpPr txBox="1"/>
      </xdr:nvSpPr>
      <xdr:spPr>
        <a:xfrm>
          <a:off x="2641111" y="169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82499</xdr:rowOff>
    </xdr:from>
    <xdr:to>
      <xdr:col>3</xdr:col>
      <xdr:colOff>3175</xdr:colOff>
      <xdr:row>99</xdr:row>
      <xdr:rowOff>12649</xdr:rowOff>
    </xdr:to>
    <xdr:sp macro="" textlink="">
      <xdr:nvSpPr>
        <xdr:cNvPr id="261" name="円/楕円 260"/>
        <xdr:cNvSpPr/>
      </xdr:nvSpPr>
      <xdr:spPr>
        <a:xfrm>
          <a:off x="1968500" y="1688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3776</xdr:rowOff>
    </xdr:from>
    <xdr:ext cx="534377" cy="259045"/>
    <xdr:sp macro="" textlink="">
      <xdr:nvSpPr>
        <xdr:cNvPr id="262" name="テキスト ボックス 261"/>
        <xdr:cNvSpPr txBox="1"/>
      </xdr:nvSpPr>
      <xdr:spPr>
        <a:xfrm>
          <a:off x="1752111" y="1697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65337</xdr:rowOff>
    </xdr:from>
    <xdr:to>
      <xdr:col>1</xdr:col>
      <xdr:colOff>485775</xdr:colOff>
      <xdr:row>98</xdr:row>
      <xdr:rowOff>166937</xdr:rowOff>
    </xdr:to>
    <xdr:sp macro="" textlink="">
      <xdr:nvSpPr>
        <xdr:cNvPr id="263" name="円/楕円 262"/>
        <xdr:cNvSpPr/>
      </xdr:nvSpPr>
      <xdr:spPr>
        <a:xfrm>
          <a:off x="1079500" y="1686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158064</xdr:rowOff>
    </xdr:from>
    <xdr:ext cx="534377" cy="259045"/>
    <xdr:sp macro="" textlink="">
      <xdr:nvSpPr>
        <xdr:cNvPr id="264" name="テキスト ボックス 263"/>
        <xdr:cNvSpPr txBox="1"/>
      </xdr:nvSpPr>
      <xdr:spPr>
        <a:xfrm>
          <a:off x="863111" y="169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88591</xdr:rowOff>
    </xdr:from>
    <xdr:to>
      <xdr:col>15</xdr:col>
      <xdr:colOff>180975</xdr:colOff>
      <xdr:row>37</xdr:row>
      <xdr:rowOff>142966</xdr:rowOff>
    </xdr:to>
    <xdr:cxnSp macro="">
      <xdr:nvCxnSpPr>
        <xdr:cNvPr id="295" name="直線コネクタ 294"/>
        <xdr:cNvCxnSpPr/>
      </xdr:nvCxnSpPr>
      <xdr:spPr>
        <a:xfrm>
          <a:off x="9639300" y="6432241"/>
          <a:ext cx="838200" cy="5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6"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141986</xdr:rowOff>
    </xdr:from>
    <xdr:to>
      <xdr:col>14</xdr:col>
      <xdr:colOff>28575</xdr:colOff>
      <xdr:row>37</xdr:row>
      <xdr:rowOff>88591</xdr:rowOff>
    </xdr:to>
    <xdr:cxnSp macro="">
      <xdr:nvCxnSpPr>
        <xdr:cNvPr id="298" name="直線コネクタ 297"/>
        <xdr:cNvCxnSpPr/>
      </xdr:nvCxnSpPr>
      <xdr:spPr>
        <a:xfrm>
          <a:off x="8750300" y="5971286"/>
          <a:ext cx="889000" cy="46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85289</xdr:rowOff>
    </xdr:from>
    <xdr:ext cx="469744" cy="259045"/>
    <xdr:sp macro="" textlink="">
      <xdr:nvSpPr>
        <xdr:cNvPr id="300" name="テキスト ボックス 299"/>
        <xdr:cNvSpPr txBox="1"/>
      </xdr:nvSpPr>
      <xdr:spPr>
        <a:xfrm>
          <a:off x="9404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141986</xdr:rowOff>
    </xdr:from>
    <xdr:to>
      <xdr:col>12</xdr:col>
      <xdr:colOff>511175</xdr:colOff>
      <xdr:row>37</xdr:row>
      <xdr:rowOff>130883</xdr:rowOff>
    </xdr:to>
    <xdr:cxnSp macro="">
      <xdr:nvCxnSpPr>
        <xdr:cNvPr id="301" name="直線コネクタ 300"/>
        <xdr:cNvCxnSpPr/>
      </xdr:nvCxnSpPr>
      <xdr:spPr>
        <a:xfrm flipV="1">
          <a:off x="7861300" y="5971286"/>
          <a:ext cx="889000" cy="50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18015</xdr:rowOff>
    </xdr:from>
    <xdr:ext cx="469744" cy="259045"/>
    <xdr:sp macro="" textlink="">
      <xdr:nvSpPr>
        <xdr:cNvPr id="303" name="テキスト ボックス 302"/>
        <xdr:cNvSpPr txBox="1"/>
      </xdr:nvSpPr>
      <xdr:spPr>
        <a:xfrm>
          <a:off x="8515427" y="65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151620</xdr:rowOff>
    </xdr:from>
    <xdr:to>
      <xdr:col>11</xdr:col>
      <xdr:colOff>307975</xdr:colOff>
      <xdr:row>37</xdr:row>
      <xdr:rowOff>130883</xdr:rowOff>
    </xdr:to>
    <xdr:cxnSp macro="">
      <xdr:nvCxnSpPr>
        <xdr:cNvPr id="304" name="直線コネクタ 303"/>
        <xdr:cNvCxnSpPr/>
      </xdr:nvCxnSpPr>
      <xdr:spPr>
        <a:xfrm>
          <a:off x="6972300" y="6323820"/>
          <a:ext cx="889000" cy="15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94523</xdr:rowOff>
    </xdr:from>
    <xdr:ext cx="469744" cy="259045"/>
    <xdr:sp macro="" textlink="">
      <xdr:nvSpPr>
        <xdr:cNvPr id="308" name="テキスト ボックス 307"/>
        <xdr:cNvSpPr txBox="1"/>
      </xdr:nvSpPr>
      <xdr:spPr>
        <a:xfrm>
          <a:off x="6737427" y="59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92166</xdr:rowOff>
    </xdr:from>
    <xdr:to>
      <xdr:col>15</xdr:col>
      <xdr:colOff>231775</xdr:colOff>
      <xdr:row>38</xdr:row>
      <xdr:rowOff>22316</xdr:rowOff>
    </xdr:to>
    <xdr:sp macro="" textlink="">
      <xdr:nvSpPr>
        <xdr:cNvPr id="314" name="円/楕円 313"/>
        <xdr:cNvSpPr/>
      </xdr:nvSpPr>
      <xdr:spPr>
        <a:xfrm>
          <a:off x="10426700" y="64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115043</xdr:rowOff>
    </xdr:from>
    <xdr:ext cx="469744" cy="259045"/>
    <xdr:sp macro="" textlink="">
      <xdr:nvSpPr>
        <xdr:cNvPr id="315" name="労働費該当値テキスト"/>
        <xdr:cNvSpPr txBox="1"/>
      </xdr:nvSpPr>
      <xdr:spPr>
        <a:xfrm>
          <a:off x="10528300" y="628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37791</xdr:rowOff>
    </xdr:from>
    <xdr:to>
      <xdr:col>14</xdr:col>
      <xdr:colOff>79375</xdr:colOff>
      <xdr:row>37</xdr:row>
      <xdr:rowOff>139391</xdr:rowOff>
    </xdr:to>
    <xdr:sp macro="" textlink="">
      <xdr:nvSpPr>
        <xdr:cNvPr id="316" name="円/楕円 315"/>
        <xdr:cNvSpPr/>
      </xdr:nvSpPr>
      <xdr:spPr>
        <a:xfrm>
          <a:off x="95885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155918</xdr:rowOff>
    </xdr:from>
    <xdr:ext cx="469744" cy="259045"/>
    <xdr:sp macro="" textlink="">
      <xdr:nvSpPr>
        <xdr:cNvPr id="317" name="テキスト ボックス 316"/>
        <xdr:cNvSpPr txBox="1"/>
      </xdr:nvSpPr>
      <xdr:spPr>
        <a:xfrm>
          <a:off x="9404427" y="615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91186</xdr:rowOff>
    </xdr:from>
    <xdr:to>
      <xdr:col>12</xdr:col>
      <xdr:colOff>561975</xdr:colOff>
      <xdr:row>35</xdr:row>
      <xdr:rowOff>21336</xdr:rowOff>
    </xdr:to>
    <xdr:sp macro="" textlink="">
      <xdr:nvSpPr>
        <xdr:cNvPr id="318" name="円/楕円 317"/>
        <xdr:cNvSpPr/>
      </xdr:nvSpPr>
      <xdr:spPr>
        <a:xfrm>
          <a:off x="8699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37863</xdr:rowOff>
    </xdr:from>
    <xdr:ext cx="469744" cy="259045"/>
    <xdr:sp macro="" textlink="">
      <xdr:nvSpPr>
        <xdr:cNvPr id="319" name="テキスト ボックス 318"/>
        <xdr:cNvSpPr txBox="1"/>
      </xdr:nvSpPr>
      <xdr:spPr>
        <a:xfrm>
          <a:off x="8515427"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80083</xdr:rowOff>
    </xdr:from>
    <xdr:to>
      <xdr:col>11</xdr:col>
      <xdr:colOff>358775</xdr:colOff>
      <xdr:row>38</xdr:row>
      <xdr:rowOff>10233</xdr:rowOff>
    </xdr:to>
    <xdr:sp macro="" textlink="">
      <xdr:nvSpPr>
        <xdr:cNvPr id="320" name="円/楕円 319"/>
        <xdr:cNvSpPr/>
      </xdr:nvSpPr>
      <xdr:spPr>
        <a:xfrm>
          <a:off x="7810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1360</xdr:rowOff>
    </xdr:from>
    <xdr:ext cx="469744" cy="259045"/>
    <xdr:sp macro="" textlink="">
      <xdr:nvSpPr>
        <xdr:cNvPr id="321" name="テキスト ボックス 320"/>
        <xdr:cNvSpPr txBox="1"/>
      </xdr:nvSpPr>
      <xdr:spPr>
        <a:xfrm>
          <a:off x="7626427"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100820</xdr:rowOff>
    </xdr:from>
    <xdr:to>
      <xdr:col>10</xdr:col>
      <xdr:colOff>155575</xdr:colOff>
      <xdr:row>37</xdr:row>
      <xdr:rowOff>30970</xdr:rowOff>
    </xdr:to>
    <xdr:sp macro="" textlink="">
      <xdr:nvSpPr>
        <xdr:cNvPr id="322" name="円/楕円 321"/>
        <xdr:cNvSpPr/>
      </xdr:nvSpPr>
      <xdr:spPr>
        <a:xfrm>
          <a:off x="6921500" y="62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22097</xdr:rowOff>
    </xdr:from>
    <xdr:ext cx="469744" cy="259045"/>
    <xdr:sp macro="" textlink="">
      <xdr:nvSpPr>
        <xdr:cNvPr id="323" name="テキスト ボックス 322"/>
        <xdr:cNvSpPr txBox="1"/>
      </xdr:nvSpPr>
      <xdr:spPr>
        <a:xfrm>
          <a:off x="6737427" y="636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143783</xdr:rowOff>
    </xdr:from>
    <xdr:to>
      <xdr:col>15</xdr:col>
      <xdr:colOff>180975</xdr:colOff>
      <xdr:row>57</xdr:row>
      <xdr:rowOff>158148</xdr:rowOff>
    </xdr:to>
    <xdr:cxnSp macro="">
      <xdr:nvCxnSpPr>
        <xdr:cNvPr id="350" name="直線コネクタ 349"/>
        <xdr:cNvCxnSpPr/>
      </xdr:nvCxnSpPr>
      <xdr:spPr>
        <a:xfrm flipV="1">
          <a:off x="9639300" y="9916433"/>
          <a:ext cx="8382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156612</xdr:rowOff>
    </xdr:from>
    <xdr:to>
      <xdr:col>14</xdr:col>
      <xdr:colOff>28575</xdr:colOff>
      <xdr:row>57</xdr:row>
      <xdr:rowOff>158148</xdr:rowOff>
    </xdr:to>
    <xdr:cxnSp macro="">
      <xdr:nvCxnSpPr>
        <xdr:cNvPr id="353" name="直線コネクタ 352"/>
        <xdr:cNvCxnSpPr/>
      </xdr:nvCxnSpPr>
      <xdr:spPr>
        <a:xfrm>
          <a:off x="8750300" y="9929262"/>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156612</xdr:rowOff>
    </xdr:from>
    <xdr:to>
      <xdr:col>12</xdr:col>
      <xdr:colOff>511175</xdr:colOff>
      <xdr:row>58</xdr:row>
      <xdr:rowOff>12585</xdr:rowOff>
    </xdr:to>
    <xdr:cxnSp macro="">
      <xdr:nvCxnSpPr>
        <xdr:cNvPr id="356" name="直線コネクタ 355"/>
        <xdr:cNvCxnSpPr/>
      </xdr:nvCxnSpPr>
      <xdr:spPr>
        <a:xfrm flipV="1">
          <a:off x="7861300" y="9929262"/>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163364</xdr:rowOff>
    </xdr:from>
    <xdr:to>
      <xdr:col>11</xdr:col>
      <xdr:colOff>307975</xdr:colOff>
      <xdr:row>58</xdr:row>
      <xdr:rowOff>12585</xdr:rowOff>
    </xdr:to>
    <xdr:cxnSp macro="">
      <xdr:nvCxnSpPr>
        <xdr:cNvPr id="359" name="直線コネクタ 358"/>
        <xdr:cNvCxnSpPr/>
      </xdr:nvCxnSpPr>
      <xdr:spPr>
        <a:xfrm>
          <a:off x="6972300" y="9936014"/>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92983</xdr:rowOff>
    </xdr:from>
    <xdr:to>
      <xdr:col>15</xdr:col>
      <xdr:colOff>231775</xdr:colOff>
      <xdr:row>58</xdr:row>
      <xdr:rowOff>23133</xdr:rowOff>
    </xdr:to>
    <xdr:sp macro="" textlink="">
      <xdr:nvSpPr>
        <xdr:cNvPr id="369" name="円/楕円 368"/>
        <xdr:cNvSpPr/>
      </xdr:nvSpPr>
      <xdr:spPr>
        <a:xfrm>
          <a:off x="10426700" y="98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115860</xdr:rowOff>
    </xdr:from>
    <xdr:ext cx="534377" cy="259045"/>
    <xdr:sp macro="" textlink="">
      <xdr:nvSpPr>
        <xdr:cNvPr id="370" name="農林水産業費該当値テキスト"/>
        <xdr:cNvSpPr txBox="1"/>
      </xdr:nvSpPr>
      <xdr:spPr>
        <a:xfrm>
          <a:off x="10528300" y="97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107348</xdr:rowOff>
    </xdr:from>
    <xdr:to>
      <xdr:col>14</xdr:col>
      <xdr:colOff>79375</xdr:colOff>
      <xdr:row>58</xdr:row>
      <xdr:rowOff>37498</xdr:rowOff>
    </xdr:to>
    <xdr:sp macro="" textlink="">
      <xdr:nvSpPr>
        <xdr:cNvPr id="371" name="円/楕円 370"/>
        <xdr:cNvSpPr/>
      </xdr:nvSpPr>
      <xdr:spPr>
        <a:xfrm>
          <a:off x="9588500" y="9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54025</xdr:rowOff>
    </xdr:from>
    <xdr:ext cx="534377" cy="259045"/>
    <xdr:sp macro="" textlink="">
      <xdr:nvSpPr>
        <xdr:cNvPr id="372" name="テキスト ボックス 371"/>
        <xdr:cNvSpPr txBox="1"/>
      </xdr:nvSpPr>
      <xdr:spPr>
        <a:xfrm>
          <a:off x="9372111" y="96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105812</xdr:rowOff>
    </xdr:from>
    <xdr:to>
      <xdr:col>12</xdr:col>
      <xdr:colOff>561975</xdr:colOff>
      <xdr:row>58</xdr:row>
      <xdr:rowOff>35962</xdr:rowOff>
    </xdr:to>
    <xdr:sp macro="" textlink="">
      <xdr:nvSpPr>
        <xdr:cNvPr id="373" name="円/楕円 372"/>
        <xdr:cNvSpPr/>
      </xdr:nvSpPr>
      <xdr:spPr>
        <a:xfrm>
          <a:off x="8699500" y="98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52489</xdr:rowOff>
    </xdr:from>
    <xdr:ext cx="534377" cy="259045"/>
    <xdr:sp macro="" textlink="">
      <xdr:nvSpPr>
        <xdr:cNvPr id="374" name="テキスト ボックス 373"/>
        <xdr:cNvSpPr txBox="1"/>
      </xdr:nvSpPr>
      <xdr:spPr>
        <a:xfrm>
          <a:off x="8483111" y="965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133235</xdr:rowOff>
    </xdr:from>
    <xdr:to>
      <xdr:col>11</xdr:col>
      <xdr:colOff>358775</xdr:colOff>
      <xdr:row>58</xdr:row>
      <xdr:rowOff>63385</xdr:rowOff>
    </xdr:to>
    <xdr:sp macro="" textlink="">
      <xdr:nvSpPr>
        <xdr:cNvPr id="375" name="円/楕円 374"/>
        <xdr:cNvSpPr/>
      </xdr:nvSpPr>
      <xdr:spPr>
        <a:xfrm>
          <a:off x="7810500" y="99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79912</xdr:rowOff>
    </xdr:from>
    <xdr:ext cx="534377" cy="259045"/>
    <xdr:sp macro="" textlink="">
      <xdr:nvSpPr>
        <xdr:cNvPr id="376" name="テキスト ボックス 375"/>
        <xdr:cNvSpPr txBox="1"/>
      </xdr:nvSpPr>
      <xdr:spPr>
        <a:xfrm>
          <a:off x="7594111" y="96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112564</xdr:rowOff>
    </xdr:from>
    <xdr:to>
      <xdr:col>10</xdr:col>
      <xdr:colOff>155575</xdr:colOff>
      <xdr:row>58</xdr:row>
      <xdr:rowOff>42714</xdr:rowOff>
    </xdr:to>
    <xdr:sp macro="" textlink="">
      <xdr:nvSpPr>
        <xdr:cNvPr id="377" name="円/楕円 376"/>
        <xdr:cNvSpPr/>
      </xdr:nvSpPr>
      <xdr:spPr>
        <a:xfrm>
          <a:off x="6921500" y="98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59241</xdr:rowOff>
    </xdr:from>
    <xdr:ext cx="534377" cy="259045"/>
    <xdr:sp macro="" textlink="">
      <xdr:nvSpPr>
        <xdr:cNvPr id="378" name="テキスト ボックス 377"/>
        <xdr:cNvSpPr txBox="1"/>
      </xdr:nvSpPr>
      <xdr:spPr>
        <a:xfrm>
          <a:off x="6705111" y="96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128237</xdr:rowOff>
    </xdr:from>
    <xdr:to>
      <xdr:col>15</xdr:col>
      <xdr:colOff>180975</xdr:colOff>
      <xdr:row>77</xdr:row>
      <xdr:rowOff>51950</xdr:rowOff>
    </xdr:to>
    <xdr:cxnSp macro="">
      <xdr:nvCxnSpPr>
        <xdr:cNvPr id="409" name="直線コネクタ 408"/>
        <xdr:cNvCxnSpPr/>
      </xdr:nvCxnSpPr>
      <xdr:spPr>
        <a:xfrm flipV="1">
          <a:off x="9639300" y="13158437"/>
          <a:ext cx="838200" cy="9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3683</xdr:rowOff>
    </xdr:from>
    <xdr:to>
      <xdr:col>14</xdr:col>
      <xdr:colOff>28575</xdr:colOff>
      <xdr:row>77</xdr:row>
      <xdr:rowOff>51950</xdr:rowOff>
    </xdr:to>
    <xdr:cxnSp macro="">
      <xdr:nvCxnSpPr>
        <xdr:cNvPr id="412" name="直線コネクタ 411"/>
        <xdr:cNvCxnSpPr/>
      </xdr:nvCxnSpPr>
      <xdr:spPr>
        <a:xfrm>
          <a:off x="8750300" y="13205333"/>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3683</xdr:rowOff>
    </xdr:from>
    <xdr:to>
      <xdr:col>12</xdr:col>
      <xdr:colOff>511175</xdr:colOff>
      <xdr:row>77</xdr:row>
      <xdr:rowOff>30462</xdr:rowOff>
    </xdr:to>
    <xdr:cxnSp macro="">
      <xdr:nvCxnSpPr>
        <xdr:cNvPr id="415" name="直線コネクタ 414"/>
        <xdr:cNvCxnSpPr/>
      </xdr:nvCxnSpPr>
      <xdr:spPr>
        <a:xfrm flipV="1">
          <a:off x="7861300" y="13205333"/>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30462</xdr:rowOff>
    </xdr:from>
    <xdr:to>
      <xdr:col>11</xdr:col>
      <xdr:colOff>307975</xdr:colOff>
      <xdr:row>77</xdr:row>
      <xdr:rowOff>64948</xdr:rowOff>
    </xdr:to>
    <xdr:cxnSp macro="">
      <xdr:nvCxnSpPr>
        <xdr:cNvPr id="418" name="直線コネクタ 417"/>
        <xdr:cNvCxnSpPr/>
      </xdr:nvCxnSpPr>
      <xdr:spPr>
        <a:xfrm flipV="1">
          <a:off x="6972300" y="13232112"/>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77437</xdr:rowOff>
    </xdr:from>
    <xdr:to>
      <xdr:col>15</xdr:col>
      <xdr:colOff>231775</xdr:colOff>
      <xdr:row>77</xdr:row>
      <xdr:rowOff>7587</xdr:rowOff>
    </xdr:to>
    <xdr:sp macro="" textlink="">
      <xdr:nvSpPr>
        <xdr:cNvPr id="428" name="円/楕円 427"/>
        <xdr:cNvSpPr/>
      </xdr:nvSpPr>
      <xdr:spPr>
        <a:xfrm>
          <a:off x="10426700" y="131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55864</xdr:rowOff>
    </xdr:from>
    <xdr:ext cx="534377" cy="259045"/>
    <xdr:sp macro="" textlink="">
      <xdr:nvSpPr>
        <xdr:cNvPr id="429" name="商工費該当値テキスト"/>
        <xdr:cNvSpPr txBox="1"/>
      </xdr:nvSpPr>
      <xdr:spPr>
        <a:xfrm>
          <a:off x="10528300" y="1308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1150</xdr:rowOff>
    </xdr:from>
    <xdr:to>
      <xdr:col>14</xdr:col>
      <xdr:colOff>79375</xdr:colOff>
      <xdr:row>77</xdr:row>
      <xdr:rowOff>102750</xdr:rowOff>
    </xdr:to>
    <xdr:sp macro="" textlink="">
      <xdr:nvSpPr>
        <xdr:cNvPr id="430" name="円/楕円 429"/>
        <xdr:cNvSpPr/>
      </xdr:nvSpPr>
      <xdr:spPr>
        <a:xfrm>
          <a:off x="9588500" y="132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119277</xdr:rowOff>
    </xdr:from>
    <xdr:ext cx="534377" cy="259045"/>
    <xdr:sp macro="" textlink="">
      <xdr:nvSpPr>
        <xdr:cNvPr id="431" name="テキスト ボックス 430"/>
        <xdr:cNvSpPr txBox="1"/>
      </xdr:nvSpPr>
      <xdr:spPr>
        <a:xfrm>
          <a:off x="9372111" y="129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124333</xdr:rowOff>
    </xdr:from>
    <xdr:to>
      <xdr:col>12</xdr:col>
      <xdr:colOff>561975</xdr:colOff>
      <xdr:row>77</xdr:row>
      <xdr:rowOff>54483</xdr:rowOff>
    </xdr:to>
    <xdr:sp macro="" textlink="">
      <xdr:nvSpPr>
        <xdr:cNvPr id="432" name="円/楕円 431"/>
        <xdr:cNvSpPr/>
      </xdr:nvSpPr>
      <xdr:spPr>
        <a:xfrm>
          <a:off x="8699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71010</xdr:rowOff>
    </xdr:from>
    <xdr:ext cx="534377" cy="259045"/>
    <xdr:sp macro="" textlink="">
      <xdr:nvSpPr>
        <xdr:cNvPr id="433" name="テキスト ボックス 432"/>
        <xdr:cNvSpPr txBox="1"/>
      </xdr:nvSpPr>
      <xdr:spPr>
        <a:xfrm>
          <a:off x="84831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151112</xdr:rowOff>
    </xdr:from>
    <xdr:to>
      <xdr:col>11</xdr:col>
      <xdr:colOff>358775</xdr:colOff>
      <xdr:row>77</xdr:row>
      <xdr:rowOff>81262</xdr:rowOff>
    </xdr:to>
    <xdr:sp macro="" textlink="">
      <xdr:nvSpPr>
        <xdr:cNvPr id="434" name="円/楕円 433"/>
        <xdr:cNvSpPr/>
      </xdr:nvSpPr>
      <xdr:spPr>
        <a:xfrm>
          <a:off x="7810500" y="131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97789</xdr:rowOff>
    </xdr:from>
    <xdr:ext cx="534377" cy="259045"/>
    <xdr:sp macro="" textlink="">
      <xdr:nvSpPr>
        <xdr:cNvPr id="435" name="テキスト ボックス 434"/>
        <xdr:cNvSpPr txBox="1"/>
      </xdr:nvSpPr>
      <xdr:spPr>
        <a:xfrm>
          <a:off x="7594111" y="129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14148</xdr:rowOff>
    </xdr:from>
    <xdr:to>
      <xdr:col>10</xdr:col>
      <xdr:colOff>155575</xdr:colOff>
      <xdr:row>77</xdr:row>
      <xdr:rowOff>115748</xdr:rowOff>
    </xdr:to>
    <xdr:sp macro="" textlink="">
      <xdr:nvSpPr>
        <xdr:cNvPr id="436" name="円/楕円 435"/>
        <xdr:cNvSpPr/>
      </xdr:nvSpPr>
      <xdr:spPr>
        <a:xfrm>
          <a:off x="6921500" y="132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132275</xdr:rowOff>
    </xdr:from>
    <xdr:ext cx="534377" cy="259045"/>
    <xdr:sp macro="" textlink="">
      <xdr:nvSpPr>
        <xdr:cNvPr id="437" name="テキスト ボックス 436"/>
        <xdr:cNvSpPr txBox="1"/>
      </xdr:nvSpPr>
      <xdr:spPr>
        <a:xfrm>
          <a:off x="6705111" y="129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156576</xdr:rowOff>
    </xdr:from>
    <xdr:to>
      <xdr:col>15</xdr:col>
      <xdr:colOff>180975</xdr:colOff>
      <xdr:row>98</xdr:row>
      <xdr:rowOff>164495</xdr:rowOff>
    </xdr:to>
    <xdr:cxnSp macro="">
      <xdr:nvCxnSpPr>
        <xdr:cNvPr id="466" name="直線コネクタ 465"/>
        <xdr:cNvCxnSpPr/>
      </xdr:nvCxnSpPr>
      <xdr:spPr>
        <a:xfrm>
          <a:off x="9639300" y="16958676"/>
          <a:ext cx="8382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145647</xdr:rowOff>
    </xdr:from>
    <xdr:to>
      <xdr:col>14</xdr:col>
      <xdr:colOff>28575</xdr:colOff>
      <xdr:row>98</xdr:row>
      <xdr:rowOff>156576</xdr:rowOff>
    </xdr:to>
    <xdr:cxnSp macro="">
      <xdr:nvCxnSpPr>
        <xdr:cNvPr id="469" name="直線コネクタ 468"/>
        <xdr:cNvCxnSpPr/>
      </xdr:nvCxnSpPr>
      <xdr:spPr>
        <a:xfrm>
          <a:off x="8750300" y="16947747"/>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142064</xdr:rowOff>
    </xdr:from>
    <xdr:to>
      <xdr:col>12</xdr:col>
      <xdr:colOff>511175</xdr:colOff>
      <xdr:row>98</xdr:row>
      <xdr:rowOff>145647</xdr:rowOff>
    </xdr:to>
    <xdr:cxnSp macro="">
      <xdr:nvCxnSpPr>
        <xdr:cNvPr id="472" name="直線コネクタ 471"/>
        <xdr:cNvCxnSpPr/>
      </xdr:nvCxnSpPr>
      <xdr:spPr>
        <a:xfrm>
          <a:off x="7861300" y="16944164"/>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142064</xdr:rowOff>
    </xdr:from>
    <xdr:to>
      <xdr:col>11</xdr:col>
      <xdr:colOff>307975</xdr:colOff>
      <xdr:row>98</xdr:row>
      <xdr:rowOff>144018</xdr:rowOff>
    </xdr:to>
    <xdr:cxnSp macro="">
      <xdr:nvCxnSpPr>
        <xdr:cNvPr id="475" name="直線コネクタ 474"/>
        <xdr:cNvCxnSpPr/>
      </xdr:nvCxnSpPr>
      <xdr:spPr>
        <a:xfrm flipV="1">
          <a:off x="6972300" y="16944164"/>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113695</xdr:rowOff>
    </xdr:from>
    <xdr:to>
      <xdr:col>15</xdr:col>
      <xdr:colOff>231775</xdr:colOff>
      <xdr:row>99</xdr:row>
      <xdr:rowOff>43845</xdr:rowOff>
    </xdr:to>
    <xdr:sp macro="" textlink="">
      <xdr:nvSpPr>
        <xdr:cNvPr id="485" name="円/楕円 484"/>
        <xdr:cNvSpPr/>
      </xdr:nvSpPr>
      <xdr:spPr>
        <a:xfrm>
          <a:off x="10426700" y="169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77829</xdr:rowOff>
    </xdr:from>
    <xdr:ext cx="534377" cy="259045"/>
    <xdr:sp macro="" textlink="">
      <xdr:nvSpPr>
        <xdr:cNvPr id="486" name="土木費該当値テキスト"/>
        <xdr:cNvSpPr txBox="1"/>
      </xdr:nvSpPr>
      <xdr:spPr>
        <a:xfrm>
          <a:off x="10528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105776</xdr:rowOff>
    </xdr:from>
    <xdr:to>
      <xdr:col>14</xdr:col>
      <xdr:colOff>79375</xdr:colOff>
      <xdr:row>99</xdr:row>
      <xdr:rowOff>35926</xdr:rowOff>
    </xdr:to>
    <xdr:sp macro="" textlink="">
      <xdr:nvSpPr>
        <xdr:cNvPr id="487" name="円/楕円 486"/>
        <xdr:cNvSpPr/>
      </xdr:nvSpPr>
      <xdr:spPr>
        <a:xfrm>
          <a:off x="9588500" y="169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27053</xdr:rowOff>
    </xdr:from>
    <xdr:ext cx="534377" cy="259045"/>
    <xdr:sp macro="" textlink="">
      <xdr:nvSpPr>
        <xdr:cNvPr id="488" name="テキスト ボックス 487"/>
        <xdr:cNvSpPr txBox="1"/>
      </xdr:nvSpPr>
      <xdr:spPr>
        <a:xfrm>
          <a:off x="9372111" y="17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94847</xdr:rowOff>
    </xdr:from>
    <xdr:to>
      <xdr:col>12</xdr:col>
      <xdr:colOff>561975</xdr:colOff>
      <xdr:row>99</xdr:row>
      <xdr:rowOff>24997</xdr:rowOff>
    </xdr:to>
    <xdr:sp macro="" textlink="">
      <xdr:nvSpPr>
        <xdr:cNvPr id="489" name="円/楕円 488"/>
        <xdr:cNvSpPr/>
      </xdr:nvSpPr>
      <xdr:spPr>
        <a:xfrm>
          <a:off x="8699500" y="16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41524</xdr:rowOff>
    </xdr:from>
    <xdr:ext cx="534377" cy="259045"/>
    <xdr:sp macro="" textlink="">
      <xdr:nvSpPr>
        <xdr:cNvPr id="490" name="テキスト ボックス 489"/>
        <xdr:cNvSpPr txBox="1"/>
      </xdr:nvSpPr>
      <xdr:spPr>
        <a:xfrm>
          <a:off x="8483111" y="166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91264</xdr:rowOff>
    </xdr:from>
    <xdr:to>
      <xdr:col>11</xdr:col>
      <xdr:colOff>358775</xdr:colOff>
      <xdr:row>99</xdr:row>
      <xdr:rowOff>21414</xdr:rowOff>
    </xdr:to>
    <xdr:sp macro="" textlink="">
      <xdr:nvSpPr>
        <xdr:cNvPr id="491" name="円/楕円 490"/>
        <xdr:cNvSpPr/>
      </xdr:nvSpPr>
      <xdr:spPr>
        <a:xfrm>
          <a:off x="7810500" y="168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37941</xdr:rowOff>
    </xdr:from>
    <xdr:ext cx="534377" cy="259045"/>
    <xdr:sp macro="" textlink="">
      <xdr:nvSpPr>
        <xdr:cNvPr id="492" name="テキスト ボックス 491"/>
        <xdr:cNvSpPr txBox="1"/>
      </xdr:nvSpPr>
      <xdr:spPr>
        <a:xfrm>
          <a:off x="7594111" y="1666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93218</xdr:rowOff>
    </xdr:from>
    <xdr:to>
      <xdr:col>10</xdr:col>
      <xdr:colOff>155575</xdr:colOff>
      <xdr:row>99</xdr:row>
      <xdr:rowOff>23368</xdr:rowOff>
    </xdr:to>
    <xdr:sp macro="" textlink="">
      <xdr:nvSpPr>
        <xdr:cNvPr id="493" name="円/楕円 492"/>
        <xdr:cNvSpPr/>
      </xdr:nvSpPr>
      <xdr:spPr>
        <a:xfrm>
          <a:off x="6921500" y="168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39895</xdr:rowOff>
    </xdr:from>
    <xdr:ext cx="534377" cy="259045"/>
    <xdr:sp macro="" textlink="">
      <xdr:nvSpPr>
        <xdr:cNvPr id="494" name="テキスト ボックス 493"/>
        <xdr:cNvSpPr txBox="1"/>
      </xdr:nvSpPr>
      <xdr:spPr>
        <a:xfrm>
          <a:off x="6705111" y="1667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56228</xdr:rowOff>
    </xdr:from>
    <xdr:to>
      <xdr:col>23</xdr:col>
      <xdr:colOff>517525</xdr:colOff>
      <xdr:row>38</xdr:row>
      <xdr:rowOff>19391</xdr:rowOff>
    </xdr:to>
    <xdr:cxnSp macro="">
      <xdr:nvCxnSpPr>
        <xdr:cNvPr id="525" name="直線コネクタ 524"/>
        <xdr:cNvCxnSpPr/>
      </xdr:nvCxnSpPr>
      <xdr:spPr>
        <a:xfrm>
          <a:off x="15481300" y="6399878"/>
          <a:ext cx="8382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56228</xdr:rowOff>
    </xdr:from>
    <xdr:to>
      <xdr:col>22</xdr:col>
      <xdr:colOff>365125</xdr:colOff>
      <xdr:row>37</xdr:row>
      <xdr:rowOff>145622</xdr:rowOff>
    </xdr:to>
    <xdr:cxnSp macro="">
      <xdr:nvCxnSpPr>
        <xdr:cNvPr id="528" name="直線コネクタ 527"/>
        <xdr:cNvCxnSpPr/>
      </xdr:nvCxnSpPr>
      <xdr:spPr>
        <a:xfrm flipV="1">
          <a:off x="14592300" y="6399878"/>
          <a:ext cx="889000" cy="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145622</xdr:rowOff>
    </xdr:from>
    <xdr:to>
      <xdr:col>21</xdr:col>
      <xdr:colOff>161925</xdr:colOff>
      <xdr:row>38</xdr:row>
      <xdr:rowOff>79382</xdr:rowOff>
    </xdr:to>
    <xdr:cxnSp macro="">
      <xdr:nvCxnSpPr>
        <xdr:cNvPr id="531" name="直線コネクタ 530"/>
        <xdr:cNvCxnSpPr/>
      </xdr:nvCxnSpPr>
      <xdr:spPr>
        <a:xfrm flipV="1">
          <a:off x="13703300" y="6489272"/>
          <a:ext cx="889000" cy="10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62891</xdr:rowOff>
    </xdr:from>
    <xdr:to>
      <xdr:col>19</xdr:col>
      <xdr:colOff>644525</xdr:colOff>
      <xdr:row>38</xdr:row>
      <xdr:rowOff>79382</xdr:rowOff>
    </xdr:to>
    <xdr:cxnSp macro="">
      <xdr:nvCxnSpPr>
        <xdr:cNvPr id="534" name="直線コネクタ 533"/>
        <xdr:cNvCxnSpPr/>
      </xdr:nvCxnSpPr>
      <xdr:spPr>
        <a:xfrm>
          <a:off x="12814300" y="6577991"/>
          <a:ext cx="889000" cy="1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140041</xdr:rowOff>
    </xdr:from>
    <xdr:to>
      <xdr:col>23</xdr:col>
      <xdr:colOff>568325</xdr:colOff>
      <xdr:row>38</xdr:row>
      <xdr:rowOff>70191</xdr:rowOff>
    </xdr:to>
    <xdr:sp macro="" textlink="">
      <xdr:nvSpPr>
        <xdr:cNvPr id="544" name="円/楕円 543"/>
        <xdr:cNvSpPr/>
      </xdr:nvSpPr>
      <xdr:spPr>
        <a:xfrm>
          <a:off x="16268700" y="64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77592</xdr:rowOff>
    </xdr:from>
    <xdr:ext cx="534377" cy="259045"/>
    <xdr:sp macro="" textlink="">
      <xdr:nvSpPr>
        <xdr:cNvPr id="545" name="消防費該当値テキスト"/>
        <xdr:cNvSpPr txBox="1"/>
      </xdr:nvSpPr>
      <xdr:spPr>
        <a:xfrm>
          <a:off x="16370300" y="6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5428</xdr:rowOff>
    </xdr:from>
    <xdr:to>
      <xdr:col>22</xdr:col>
      <xdr:colOff>415925</xdr:colOff>
      <xdr:row>37</xdr:row>
      <xdr:rowOff>107028</xdr:rowOff>
    </xdr:to>
    <xdr:sp macro="" textlink="">
      <xdr:nvSpPr>
        <xdr:cNvPr id="546" name="円/楕円 545"/>
        <xdr:cNvSpPr/>
      </xdr:nvSpPr>
      <xdr:spPr>
        <a:xfrm>
          <a:off x="15430500" y="63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123555</xdr:rowOff>
    </xdr:from>
    <xdr:ext cx="534377" cy="259045"/>
    <xdr:sp macro="" textlink="">
      <xdr:nvSpPr>
        <xdr:cNvPr id="547" name="テキスト ボックス 546"/>
        <xdr:cNvSpPr txBox="1"/>
      </xdr:nvSpPr>
      <xdr:spPr>
        <a:xfrm>
          <a:off x="15214111" y="61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94822</xdr:rowOff>
    </xdr:from>
    <xdr:to>
      <xdr:col>21</xdr:col>
      <xdr:colOff>212725</xdr:colOff>
      <xdr:row>38</xdr:row>
      <xdr:rowOff>24972</xdr:rowOff>
    </xdr:to>
    <xdr:sp macro="" textlink="">
      <xdr:nvSpPr>
        <xdr:cNvPr id="548" name="円/楕円 547"/>
        <xdr:cNvSpPr/>
      </xdr:nvSpPr>
      <xdr:spPr>
        <a:xfrm>
          <a:off x="14541500" y="6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41499</xdr:rowOff>
    </xdr:from>
    <xdr:ext cx="534377" cy="259045"/>
    <xdr:sp macro="" textlink="">
      <xdr:nvSpPr>
        <xdr:cNvPr id="549" name="テキスト ボックス 548"/>
        <xdr:cNvSpPr txBox="1"/>
      </xdr:nvSpPr>
      <xdr:spPr>
        <a:xfrm>
          <a:off x="14325111" y="62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28582</xdr:rowOff>
    </xdr:from>
    <xdr:to>
      <xdr:col>20</xdr:col>
      <xdr:colOff>9525</xdr:colOff>
      <xdr:row>38</xdr:row>
      <xdr:rowOff>130182</xdr:rowOff>
    </xdr:to>
    <xdr:sp macro="" textlink="">
      <xdr:nvSpPr>
        <xdr:cNvPr id="550" name="円/楕円 549"/>
        <xdr:cNvSpPr/>
      </xdr:nvSpPr>
      <xdr:spPr>
        <a:xfrm>
          <a:off x="13652500" y="654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121309</xdr:rowOff>
    </xdr:from>
    <xdr:ext cx="534377" cy="259045"/>
    <xdr:sp macro="" textlink="">
      <xdr:nvSpPr>
        <xdr:cNvPr id="551" name="テキスト ボックス 550"/>
        <xdr:cNvSpPr txBox="1"/>
      </xdr:nvSpPr>
      <xdr:spPr>
        <a:xfrm>
          <a:off x="13436111" y="663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12091</xdr:rowOff>
    </xdr:from>
    <xdr:to>
      <xdr:col>18</xdr:col>
      <xdr:colOff>492125</xdr:colOff>
      <xdr:row>38</xdr:row>
      <xdr:rowOff>113691</xdr:rowOff>
    </xdr:to>
    <xdr:sp macro="" textlink="">
      <xdr:nvSpPr>
        <xdr:cNvPr id="552" name="円/楕円 551"/>
        <xdr:cNvSpPr/>
      </xdr:nvSpPr>
      <xdr:spPr>
        <a:xfrm>
          <a:off x="12763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104818</xdr:rowOff>
    </xdr:from>
    <xdr:ext cx="534377" cy="259045"/>
    <xdr:sp macro="" textlink="">
      <xdr:nvSpPr>
        <xdr:cNvPr id="553" name="テキスト ボックス 552"/>
        <xdr:cNvSpPr txBox="1"/>
      </xdr:nvSpPr>
      <xdr:spPr>
        <a:xfrm>
          <a:off x="12547111" y="66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68682</xdr:rowOff>
    </xdr:from>
    <xdr:to>
      <xdr:col>23</xdr:col>
      <xdr:colOff>517525</xdr:colOff>
      <xdr:row>56</xdr:row>
      <xdr:rowOff>155800</xdr:rowOff>
    </xdr:to>
    <xdr:cxnSp macro="">
      <xdr:nvCxnSpPr>
        <xdr:cNvPr id="585" name="直線コネクタ 584"/>
        <xdr:cNvCxnSpPr/>
      </xdr:nvCxnSpPr>
      <xdr:spPr>
        <a:xfrm flipV="1">
          <a:off x="15481300" y="9669882"/>
          <a:ext cx="838200" cy="8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155800</xdr:rowOff>
    </xdr:from>
    <xdr:to>
      <xdr:col>22</xdr:col>
      <xdr:colOff>365125</xdr:colOff>
      <xdr:row>57</xdr:row>
      <xdr:rowOff>32454</xdr:rowOff>
    </xdr:to>
    <xdr:cxnSp macro="">
      <xdr:nvCxnSpPr>
        <xdr:cNvPr id="588" name="直線コネクタ 587"/>
        <xdr:cNvCxnSpPr/>
      </xdr:nvCxnSpPr>
      <xdr:spPr>
        <a:xfrm flipV="1">
          <a:off x="14592300" y="9757000"/>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160879</xdr:rowOff>
    </xdr:from>
    <xdr:ext cx="534377" cy="259045"/>
    <xdr:sp macro="" textlink="">
      <xdr:nvSpPr>
        <xdr:cNvPr id="590" name="テキスト ボックス 589"/>
        <xdr:cNvSpPr txBox="1"/>
      </xdr:nvSpPr>
      <xdr:spPr>
        <a:xfrm>
          <a:off x="15214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95776</xdr:rowOff>
    </xdr:from>
    <xdr:to>
      <xdr:col>21</xdr:col>
      <xdr:colOff>161925</xdr:colOff>
      <xdr:row>57</xdr:row>
      <xdr:rowOff>32454</xdr:rowOff>
    </xdr:to>
    <xdr:cxnSp macro="">
      <xdr:nvCxnSpPr>
        <xdr:cNvPr id="591" name="直線コネクタ 590"/>
        <xdr:cNvCxnSpPr/>
      </xdr:nvCxnSpPr>
      <xdr:spPr>
        <a:xfrm>
          <a:off x="13703300" y="8839726"/>
          <a:ext cx="889000" cy="96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95776</xdr:rowOff>
    </xdr:from>
    <xdr:to>
      <xdr:col>19</xdr:col>
      <xdr:colOff>644525</xdr:colOff>
      <xdr:row>56</xdr:row>
      <xdr:rowOff>29275</xdr:rowOff>
    </xdr:to>
    <xdr:cxnSp macro="">
      <xdr:nvCxnSpPr>
        <xdr:cNvPr id="594" name="直線コネクタ 593"/>
        <xdr:cNvCxnSpPr/>
      </xdr:nvCxnSpPr>
      <xdr:spPr>
        <a:xfrm flipV="1">
          <a:off x="12814300" y="8839726"/>
          <a:ext cx="889000" cy="7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16164</xdr:rowOff>
    </xdr:from>
    <xdr:ext cx="534377" cy="259045"/>
    <xdr:sp macro="" textlink="">
      <xdr:nvSpPr>
        <xdr:cNvPr id="596" name="テキスト ボックス 595"/>
        <xdr:cNvSpPr txBox="1"/>
      </xdr:nvSpPr>
      <xdr:spPr>
        <a:xfrm>
          <a:off x="13436111" y="99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17882</xdr:rowOff>
    </xdr:from>
    <xdr:to>
      <xdr:col>23</xdr:col>
      <xdr:colOff>568325</xdr:colOff>
      <xdr:row>56</xdr:row>
      <xdr:rowOff>119482</xdr:rowOff>
    </xdr:to>
    <xdr:sp macro="" textlink="">
      <xdr:nvSpPr>
        <xdr:cNvPr id="604" name="円/楕円 603"/>
        <xdr:cNvSpPr/>
      </xdr:nvSpPr>
      <xdr:spPr>
        <a:xfrm>
          <a:off x="16268700" y="96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40759</xdr:rowOff>
    </xdr:from>
    <xdr:ext cx="534377" cy="259045"/>
    <xdr:sp macro="" textlink="">
      <xdr:nvSpPr>
        <xdr:cNvPr id="605" name="教育費該当値テキスト"/>
        <xdr:cNvSpPr txBox="1"/>
      </xdr:nvSpPr>
      <xdr:spPr>
        <a:xfrm>
          <a:off x="16370300" y="94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105000</xdr:rowOff>
    </xdr:from>
    <xdr:to>
      <xdr:col>22</xdr:col>
      <xdr:colOff>415925</xdr:colOff>
      <xdr:row>57</xdr:row>
      <xdr:rowOff>35150</xdr:rowOff>
    </xdr:to>
    <xdr:sp macro="" textlink="">
      <xdr:nvSpPr>
        <xdr:cNvPr id="606" name="円/楕円 605"/>
        <xdr:cNvSpPr/>
      </xdr:nvSpPr>
      <xdr:spPr>
        <a:xfrm>
          <a:off x="15430500" y="97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51677</xdr:rowOff>
    </xdr:from>
    <xdr:ext cx="534377" cy="259045"/>
    <xdr:sp macro="" textlink="">
      <xdr:nvSpPr>
        <xdr:cNvPr id="607" name="テキスト ボックス 606"/>
        <xdr:cNvSpPr txBox="1"/>
      </xdr:nvSpPr>
      <xdr:spPr>
        <a:xfrm>
          <a:off x="15214111" y="94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153104</xdr:rowOff>
    </xdr:from>
    <xdr:to>
      <xdr:col>21</xdr:col>
      <xdr:colOff>212725</xdr:colOff>
      <xdr:row>57</xdr:row>
      <xdr:rowOff>83254</xdr:rowOff>
    </xdr:to>
    <xdr:sp macro="" textlink="">
      <xdr:nvSpPr>
        <xdr:cNvPr id="608" name="円/楕円 607"/>
        <xdr:cNvSpPr/>
      </xdr:nvSpPr>
      <xdr:spPr>
        <a:xfrm>
          <a:off x="145415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99781</xdr:rowOff>
    </xdr:from>
    <xdr:ext cx="534377" cy="259045"/>
    <xdr:sp macro="" textlink="">
      <xdr:nvSpPr>
        <xdr:cNvPr id="609" name="テキスト ボックス 608"/>
        <xdr:cNvSpPr txBox="1"/>
      </xdr:nvSpPr>
      <xdr:spPr>
        <a:xfrm>
          <a:off x="14325111" y="9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67,602</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44976</xdr:rowOff>
    </xdr:from>
    <xdr:to>
      <xdr:col>20</xdr:col>
      <xdr:colOff>9525</xdr:colOff>
      <xdr:row>51</xdr:row>
      <xdr:rowOff>146576</xdr:rowOff>
    </xdr:to>
    <xdr:sp macro="" textlink="">
      <xdr:nvSpPr>
        <xdr:cNvPr id="610" name="円/楕円 609"/>
        <xdr:cNvSpPr/>
      </xdr:nvSpPr>
      <xdr:spPr>
        <a:xfrm>
          <a:off x="13652500" y="87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163103</xdr:rowOff>
    </xdr:from>
    <xdr:ext cx="599010" cy="259045"/>
    <xdr:sp macro="" textlink="">
      <xdr:nvSpPr>
        <xdr:cNvPr id="611" name="テキスト ボックス 610"/>
        <xdr:cNvSpPr txBox="1"/>
      </xdr:nvSpPr>
      <xdr:spPr>
        <a:xfrm>
          <a:off x="13403794" y="856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149925</xdr:rowOff>
    </xdr:from>
    <xdr:to>
      <xdr:col>18</xdr:col>
      <xdr:colOff>492125</xdr:colOff>
      <xdr:row>56</xdr:row>
      <xdr:rowOff>80075</xdr:rowOff>
    </xdr:to>
    <xdr:sp macro="" textlink="">
      <xdr:nvSpPr>
        <xdr:cNvPr id="612" name="円/楕円 611"/>
        <xdr:cNvSpPr/>
      </xdr:nvSpPr>
      <xdr:spPr>
        <a:xfrm>
          <a:off x="12763500" y="95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96602</xdr:rowOff>
    </xdr:from>
    <xdr:ext cx="534377" cy="259045"/>
    <xdr:sp macro="" textlink="">
      <xdr:nvSpPr>
        <xdr:cNvPr id="613" name="テキスト ボックス 612"/>
        <xdr:cNvSpPr txBox="1"/>
      </xdr:nvSpPr>
      <xdr:spPr>
        <a:xfrm>
          <a:off x="12547111" y="93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141734</xdr:rowOff>
    </xdr:from>
    <xdr:to>
      <xdr:col>23</xdr:col>
      <xdr:colOff>517525</xdr:colOff>
      <xdr:row>77</xdr:row>
      <xdr:rowOff>169870</xdr:rowOff>
    </xdr:to>
    <xdr:cxnSp macro="">
      <xdr:nvCxnSpPr>
        <xdr:cNvPr id="638" name="直線コネクタ 637"/>
        <xdr:cNvCxnSpPr/>
      </xdr:nvCxnSpPr>
      <xdr:spPr>
        <a:xfrm>
          <a:off x="15481300" y="13343384"/>
          <a:ext cx="8382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108753</xdr:rowOff>
    </xdr:from>
    <xdr:to>
      <xdr:col>22</xdr:col>
      <xdr:colOff>365125</xdr:colOff>
      <xdr:row>77</xdr:row>
      <xdr:rowOff>141734</xdr:rowOff>
    </xdr:to>
    <xdr:cxnSp macro="">
      <xdr:nvCxnSpPr>
        <xdr:cNvPr id="641" name="直線コネクタ 640"/>
        <xdr:cNvCxnSpPr/>
      </xdr:nvCxnSpPr>
      <xdr:spPr>
        <a:xfrm>
          <a:off x="14592300" y="13310403"/>
          <a:ext cx="889000" cy="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47153</xdr:rowOff>
    </xdr:from>
    <xdr:ext cx="469744" cy="259045"/>
    <xdr:sp macro="" textlink="">
      <xdr:nvSpPr>
        <xdr:cNvPr id="643" name="テキスト ボックス 642"/>
        <xdr:cNvSpPr txBox="1"/>
      </xdr:nvSpPr>
      <xdr:spPr>
        <a:xfrm>
          <a:off x="15246427"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108753</xdr:rowOff>
    </xdr:from>
    <xdr:to>
      <xdr:col>21</xdr:col>
      <xdr:colOff>161925</xdr:colOff>
      <xdr:row>77</xdr:row>
      <xdr:rowOff>165063</xdr:rowOff>
    </xdr:to>
    <xdr:cxnSp macro="">
      <xdr:nvCxnSpPr>
        <xdr:cNvPr id="644" name="直線コネクタ 643"/>
        <xdr:cNvCxnSpPr/>
      </xdr:nvCxnSpPr>
      <xdr:spPr>
        <a:xfrm flipV="1">
          <a:off x="13703300" y="13310403"/>
          <a:ext cx="889000" cy="5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159251</xdr:rowOff>
    </xdr:from>
    <xdr:to>
      <xdr:col>19</xdr:col>
      <xdr:colOff>644525</xdr:colOff>
      <xdr:row>77</xdr:row>
      <xdr:rowOff>165063</xdr:rowOff>
    </xdr:to>
    <xdr:cxnSp macro="">
      <xdr:nvCxnSpPr>
        <xdr:cNvPr id="647" name="直線コネクタ 646"/>
        <xdr:cNvCxnSpPr/>
      </xdr:nvCxnSpPr>
      <xdr:spPr>
        <a:xfrm>
          <a:off x="12814300" y="13360901"/>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119070</xdr:rowOff>
    </xdr:from>
    <xdr:to>
      <xdr:col>23</xdr:col>
      <xdr:colOff>568325</xdr:colOff>
      <xdr:row>78</xdr:row>
      <xdr:rowOff>49220</xdr:rowOff>
    </xdr:to>
    <xdr:sp macro="" textlink="">
      <xdr:nvSpPr>
        <xdr:cNvPr id="657" name="円/楕円 656"/>
        <xdr:cNvSpPr/>
      </xdr:nvSpPr>
      <xdr:spPr>
        <a:xfrm>
          <a:off x="162687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78447</xdr:rowOff>
    </xdr:from>
    <xdr:ext cx="469744" cy="259045"/>
    <xdr:sp macro="" textlink="">
      <xdr:nvSpPr>
        <xdr:cNvPr id="658" name="災害復旧費該当値テキスト"/>
        <xdr:cNvSpPr txBox="1"/>
      </xdr:nvSpPr>
      <xdr:spPr>
        <a:xfrm>
          <a:off x="16370300" y="1310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90934</xdr:rowOff>
    </xdr:from>
    <xdr:to>
      <xdr:col>22</xdr:col>
      <xdr:colOff>415925</xdr:colOff>
      <xdr:row>78</xdr:row>
      <xdr:rowOff>21084</xdr:rowOff>
    </xdr:to>
    <xdr:sp macro="" textlink="">
      <xdr:nvSpPr>
        <xdr:cNvPr id="659" name="円/楕円 658"/>
        <xdr:cNvSpPr/>
      </xdr:nvSpPr>
      <xdr:spPr>
        <a:xfrm>
          <a:off x="15430500" y="132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37611</xdr:rowOff>
    </xdr:from>
    <xdr:ext cx="469744" cy="259045"/>
    <xdr:sp macro="" textlink="">
      <xdr:nvSpPr>
        <xdr:cNvPr id="660" name="テキスト ボックス 659"/>
        <xdr:cNvSpPr txBox="1"/>
      </xdr:nvSpPr>
      <xdr:spPr>
        <a:xfrm>
          <a:off x="15246427" y="1306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57953</xdr:rowOff>
    </xdr:from>
    <xdr:to>
      <xdr:col>21</xdr:col>
      <xdr:colOff>212725</xdr:colOff>
      <xdr:row>77</xdr:row>
      <xdr:rowOff>159553</xdr:rowOff>
    </xdr:to>
    <xdr:sp macro="" textlink="">
      <xdr:nvSpPr>
        <xdr:cNvPr id="661" name="円/楕円 660"/>
        <xdr:cNvSpPr/>
      </xdr:nvSpPr>
      <xdr:spPr>
        <a:xfrm>
          <a:off x="14541500" y="132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4630</xdr:rowOff>
    </xdr:from>
    <xdr:ext cx="534377" cy="259045"/>
    <xdr:sp macro="" textlink="">
      <xdr:nvSpPr>
        <xdr:cNvPr id="662" name="テキスト ボックス 661"/>
        <xdr:cNvSpPr txBox="1"/>
      </xdr:nvSpPr>
      <xdr:spPr>
        <a:xfrm>
          <a:off x="14325111" y="13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114263</xdr:rowOff>
    </xdr:from>
    <xdr:to>
      <xdr:col>20</xdr:col>
      <xdr:colOff>9525</xdr:colOff>
      <xdr:row>78</xdr:row>
      <xdr:rowOff>44413</xdr:rowOff>
    </xdr:to>
    <xdr:sp macro="" textlink="">
      <xdr:nvSpPr>
        <xdr:cNvPr id="663" name="円/楕円 662"/>
        <xdr:cNvSpPr/>
      </xdr:nvSpPr>
      <xdr:spPr>
        <a:xfrm>
          <a:off x="13652500" y="133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35540</xdr:rowOff>
    </xdr:from>
    <xdr:ext cx="469744" cy="259045"/>
    <xdr:sp macro="" textlink="">
      <xdr:nvSpPr>
        <xdr:cNvPr id="664" name="テキスト ボックス 663"/>
        <xdr:cNvSpPr txBox="1"/>
      </xdr:nvSpPr>
      <xdr:spPr>
        <a:xfrm>
          <a:off x="13468427" y="134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108451</xdr:rowOff>
    </xdr:from>
    <xdr:to>
      <xdr:col>18</xdr:col>
      <xdr:colOff>492125</xdr:colOff>
      <xdr:row>78</xdr:row>
      <xdr:rowOff>38601</xdr:rowOff>
    </xdr:to>
    <xdr:sp macro="" textlink="">
      <xdr:nvSpPr>
        <xdr:cNvPr id="665" name="円/楕円 664"/>
        <xdr:cNvSpPr/>
      </xdr:nvSpPr>
      <xdr:spPr>
        <a:xfrm>
          <a:off x="12763500" y="133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29728</xdr:rowOff>
    </xdr:from>
    <xdr:ext cx="469744" cy="259045"/>
    <xdr:sp macro="" textlink="">
      <xdr:nvSpPr>
        <xdr:cNvPr id="666" name="テキスト ボックス 665"/>
        <xdr:cNvSpPr txBox="1"/>
      </xdr:nvSpPr>
      <xdr:spPr>
        <a:xfrm>
          <a:off x="12579427" y="134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31214</xdr:rowOff>
    </xdr:from>
    <xdr:to>
      <xdr:col>23</xdr:col>
      <xdr:colOff>517525</xdr:colOff>
      <xdr:row>95</xdr:row>
      <xdr:rowOff>85892</xdr:rowOff>
    </xdr:to>
    <xdr:cxnSp macro="">
      <xdr:nvCxnSpPr>
        <xdr:cNvPr id="697" name="直線コネクタ 696"/>
        <xdr:cNvCxnSpPr/>
      </xdr:nvCxnSpPr>
      <xdr:spPr>
        <a:xfrm flipV="1">
          <a:off x="15481300" y="16318964"/>
          <a:ext cx="838200" cy="5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85892</xdr:rowOff>
    </xdr:from>
    <xdr:to>
      <xdr:col>22</xdr:col>
      <xdr:colOff>365125</xdr:colOff>
      <xdr:row>95</xdr:row>
      <xdr:rowOff>154636</xdr:rowOff>
    </xdr:to>
    <xdr:cxnSp macro="">
      <xdr:nvCxnSpPr>
        <xdr:cNvPr id="700" name="直線コネクタ 699"/>
        <xdr:cNvCxnSpPr/>
      </xdr:nvCxnSpPr>
      <xdr:spPr>
        <a:xfrm flipV="1">
          <a:off x="14592300" y="16373642"/>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702" name="テキスト ボックス 701"/>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154636</xdr:rowOff>
    </xdr:from>
    <xdr:to>
      <xdr:col>21</xdr:col>
      <xdr:colOff>161925</xdr:colOff>
      <xdr:row>96</xdr:row>
      <xdr:rowOff>13274</xdr:rowOff>
    </xdr:to>
    <xdr:cxnSp macro="">
      <xdr:nvCxnSpPr>
        <xdr:cNvPr id="703" name="直線コネクタ 702"/>
        <xdr:cNvCxnSpPr/>
      </xdr:nvCxnSpPr>
      <xdr:spPr>
        <a:xfrm flipV="1">
          <a:off x="13703300" y="16442386"/>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5" name="テキスト ボックス 704"/>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13274</xdr:rowOff>
    </xdr:from>
    <xdr:to>
      <xdr:col>19</xdr:col>
      <xdr:colOff>644525</xdr:colOff>
      <xdr:row>96</xdr:row>
      <xdr:rowOff>32803</xdr:rowOff>
    </xdr:to>
    <xdr:cxnSp macro="">
      <xdr:nvCxnSpPr>
        <xdr:cNvPr id="706" name="直線コネクタ 705"/>
        <xdr:cNvCxnSpPr/>
      </xdr:nvCxnSpPr>
      <xdr:spPr>
        <a:xfrm flipV="1">
          <a:off x="12814300" y="16472474"/>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151864</xdr:rowOff>
    </xdr:from>
    <xdr:to>
      <xdr:col>23</xdr:col>
      <xdr:colOff>568325</xdr:colOff>
      <xdr:row>95</xdr:row>
      <xdr:rowOff>82014</xdr:rowOff>
    </xdr:to>
    <xdr:sp macro="" textlink="">
      <xdr:nvSpPr>
        <xdr:cNvPr id="716" name="円/楕円 715"/>
        <xdr:cNvSpPr/>
      </xdr:nvSpPr>
      <xdr:spPr>
        <a:xfrm>
          <a:off x="16268700" y="162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3291</xdr:rowOff>
    </xdr:from>
    <xdr:ext cx="534377" cy="259045"/>
    <xdr:sp macro="" textlink="">
      <xdr:nvSpPr>
        <xdr:cNvPr id="717" name="公債費該当値テキスト"/>
        <xdr:cNvSpPr txBox="1"/>
      </xdr:nvSpPr>
      <xdr:spPr>
        <a:xfrm>
          <a:off x="16370300" y="161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35092</xdr:rowOff>
    </xdr:from>
    <xdr:to>
      <xdr:col>22</xdr:col>
      <xdr:colOff>415925</xdr:colOff>
      <xdr:row>95</xdr:row>
      <xdr:rowOff>136692</xdr:rowOff>
    </xdr:to>
    <xdr:sp macro="" textlink="">
      <xdr:nvSpPr>
        <xdr:cNvPr id="718" name="円/楕円 717"/>
        <xdr:cNvSpPr/>
      </xdr:nvSpPr>
      <xdr:spPr>
        <a:xfrm>
          <a:off x="15430500" y="163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153219</xdr:rowOff>
    </xdr:from>
    <xdr:ext cx="534377" cy="259045"/>
    <xdr:sp macro="" textlink="">
      <xdr:nvSpPr>
        <xdr:cNvPr id="719" name="テキスト ボックス 718"/>
        <xdr:cNvSpPr txBox="1"/>
      </xdr:nvSpPr>
      <xdr:spPr>
        <a:xfrm>
          <a:off x="15214111" y="160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103836</xdr:rowOff>
    </xdr:from>
    <xdr:to>
      <xdr:col>21</xdr:col>
      <xdr:colOff>212725</xdr:colOff>
      <xdr:row>96</xdr:row>
      <xdr:rowOff>33986</xdr:rowOff>
    </xdr:to>
    <xdr:sp macro="" textlink="">
      <xdr:nvSpPr>
        <xdr:cNvPr id="720" name="円/楕円 719"/>
        <xdr:cNvSpPr/>
      </xdr:nvSpPr>
      <xdr:spPr>
        <a:xfrm>
          <a:off x="14541500" y="163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50513</xdr:rowOff>
    </xdr:from>
    <xdr:ext cx="534377" cy="259045"/>
    <xdr:sp macro="" textlink="">
      <xdr:nvSpPr>
        <xdr:cNvPr id="721" name="テキスト ボックス 720"/>
        <xdr:cNvSpPr txBox="1"/>
      </xdr:nvSpPr>
      <xdr:spPr>
        <a:xfrm>
          <a:off x="14325111" y="161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133924</xdr:rowOff>
    </xdr:from>
    <xdr:to>
      <xdr:col>20</xdr:col>
      <xdr:colOff>9525</xdr:colOff>
      <xdr:row>96</xdr:row>
      <xdr:rowOff>64074</xdr:rowOff>
    </xdr:to>
    <xdr:sp macro="" textlink="">
      <xdr:nvSpPr>
        <xdr:cNvPr id="722" name="円/楕円 721"/>
        <xdr:cNvSpPr/>
      </xdr:nvSpPr>
      <xdr:spPr>
        <a:xfrm>
          <a:off x="13652500" y="164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55201</xdr:rowOff>
    </xdr:from>
    <xdr:ext cx="534377" cy="259045"/>
    <xdr:sp macro="" textlink="">
      <xdr:nvSpPr>
        <xdr:cNvPr id="723" name="テキスト ボックス 722"/>
        <xdr:cNvSpPr txBox="1"/>
      </xdr:nvSpPr>
      <xdr:spPr>
        <a:xfrm>
          <a:off x="13436111" y="165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153453</xdr:rowOff>
    </xdr:from>
    <xdr:to>
      <xdr:col>18</xdr:col>
      <xdr:colOff>492125</xdr:colOff>
      <xdr:row>96</xdr:row>
      <xdr:rowOff>83603</xdr:rowOff>
    </xdr:to>
    <xdr:sp macro="" textlink="">
      <xdr:nvSpPr>
        <xdr:cNvPr id="724" name="円/楕円 723"/>
        <xdr:cNvSpPr/>
      </xdr:nvSpPr>
      <xdr:spPr>
        <a:xfrm>
          <a:off x="12763500" y="164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74730</xdr:rowOff>
    </xdr:from>
    <xdr:ext cx="534377" cy="259045"/>
    <xdr:sp macro="" textlink="">
      <xdr:nvSpPr>
        <xdr:cNvPr id="725" name="テキスト ボックス 724"/>
        <xdr:cNvSpPr txBox="1"/>
      </xdr:nvSpPr>
      <xdr:spPr>
        <a:xfrm>
          <a:off x="12547111" y="165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全国平均、県平均、類似団体平均と比較して、教育費と公債費で金額が大きい側に乖離している。</a:t>
          </a:r>
          <a:endParaRPr kumimoji="1" lang="en-US" altLang="ja-JP" sz="1300">
            <a:latin typeface="ＭＳ Ｐゴシック"/>
          </a:endParaRPr>
        </a:p>
        <a:p>
          <a:r>
            <a:rPr kumimoji="1" lang="ja-JP" altLang="en-US" sz="1300">
              <a:latin typeface="ＭＳ Ｐゴシック"/>
            </a:rPr>
            <a:t>　教育費の金額が大きい主な要因は、教育施設の整備事業によるもので、平成</a:t>
          </a:r>
          <a:r>
            <a:rPr kumimoji="1" lang="en-US" altLang="ja-JP" sz="1300">
              <a:latin typeface="ＭＳ Ｐゴシック"/>
            </a:rPr>
            <a:t>27</a:t>
          </a:r>
          <a:r>
            <a:rPr kumimoji="1" lang="ja-JP" altLang="en-US" sz="1300">
              <a:latin typeface="ＭＳ Ｐゴシック"/>
            </a:rPr>
            <a:t>年度は幼稚園建替え工事によるものである。</a:t>
          </a:r>
        </a:p>
        <a:p>
          <a:r>
            <a:rPr kumimoji="1" lang="ja-JP" altLang="en-US" sz="1300">
              <a:latin typeface="ＭＳ Ｐゴシック"/>
            </a:rPr>
            <a:t>　公債費の金額が大きい主な要因は、教育施設の整備事業のために借り入れた地方債の償還額の増によるものである。</a:t>
          </a:r>
          <a:endParaRPr kumimoji="1" lang="en-US" altLang="ja-JP" sz="1300">
            <a:latin typeface="ＭＳ Ｐゴシック"/>
          </a:endParaRPr>
        </a:p>
        <a:p>
          <a:r>
            <a:rPr kumimoji="1" lang="ja-JP" altLang="en-US" sz="1300">
              <a:latin typeface="ＭＳ Ｐゴシック"/>
            </a:rPr>
            <a:t>　幼稚園、小学校、中学校の統廃合に伴う教育施設の整備は、平成</a:t>
          </a:r>
          <a:r>
            <a:rPr kumimoji="1" lang="en-US" altLang="ja-JP" sz="1300">
              <a:latin typeface="ＭＳ Ｐゴシック"/>
            </a:rPr>
            <a:t>28</a:t>
          </a:r>
          <a:r>
            <a:rPr kumimoji="1" lang="ja-JP" altLang="en-US" sz="1300">
              <a:latin typeface="ＭＳ Ｐゴシック"/>
            </a:rPr>
            <a:t>年度の小学校のプール改修で完了となる。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a:t>
          </a:r>
          <a:r>
            <a:rPr kumimoji="1" lang="en-US" altLang="ja-JP" sz="1400">
              <a:latin typeface="ＭＳ ゴシック" pitchFamily="49" charset="-128"/>
              <a:ea typeface="ＭＳ ゴシック" pitchFamily="49" charset="-128"/>
            </a:rPr>
            <a:t>74,255</a:t>
          </a:r>
          <a:r>
            <a:rPr kumimoji="1" lang="ja-JP" altLang="en-US" sz="1400">
              <a:latin typeface="ＭＳ ゴシック" pitchFamily="49" charset="-128"/>
              <a:ea typeface="ＭＳ ゴシック" pitchFamily="49" charset="-128"/>
            </a:rPr>
            <a:t>千円で前年度比</a:t>
          </a:r>
          <a:r>
            <a:rPr kumimoji="1" lang="en-US" altLang="ja-JP" sz="1400">
              <a:latin typeface="ＭＳ ゴシック" pitchFamily="49" charset="-128"/>
              <a:ea typeface="ＭＳ ゴシック" pitchFamily="49" charset="-128"/>
            </a:rPr>
            <a:t>31,860</a:t>
          </a:r>
          <a:r>
            <a:rPr kumimoji="1" lang="ja-JP" altLang="en-US" sz="1400">
              <a:latin typeface="ＭＳ ゴシック" pitchFamily="49" charset="-128"/>
              <a:ea typeface="ＭＳ ゴシック" pitchFamily="49" charset="-128"/>
            </a:rPr>
            <a:t>千円の増となっている。しかしながら、標準財政規模に対して</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と非常に少ない額となっている。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を目標に、経常的な基金の積立を実施し、将来における財政不安の解消をしていかなければならない。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水道事業会計及び介護保険特別会計においては前年度比で減となったが、一般会計及び国民健康保険特別会計では前年度比増となり、町全体としても</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は、一般会計では町税や普通交付税の減、国民健康保険特別会計や介護保険特別会計、後期高齢者医療特別会計では給付費の増、水道事業会計や下水道事業特別会計、農業集落排水事業特別会計では管路等の施設更新による事業費の増など、それぞれ厳しい状況になることが見込まれるため、保険税・料や、使用料の見直し等による財源の確保や、事業の精査による歳出の縮減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8223613</v>
      </c>
      <c r="BO4" s="379"/>
      <c r="BP4" s="379"/>
      <c r="BQ4" s="379"/>
      <c r="BR4" s="379"/>
      <c r="BS4" s="379"/>
      <c r="BT4" s="379"/>
      <c r="BU4" s="380"/>
      <c r="BV4" s="378">
        <v>8330591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7925472</v>
      </c>
      <c r="BO5" s="416"/>
      <c r="BP5" s="416"/>
      <c r="BQ5" s="416"/>
      <c r="BR5" s="416"/>
      <c r="BS5" s="416"/>
      <c r="BT5" s="416"/>
      <c r="BU5" s="417"/>
      <c r="BV5" s="415">
        <v>8072867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89.5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298141</v>
      </c>
      <c r="BO6" s="416"/>
      <c r="BP6" s="416"/>
      <c r="BQ6" s="416"/>
      <c r="BR6" s="416"/>
      <c r="BS6" s="416"/>
      <c r="BT6" s="416"/>
      <c r="BU6" s="417"/>
      <c r="BV6" s="415">
        <v>257724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95.3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1787</v>
      </c>
      <c r="BO7" s="416"/>
      <c r="BP7" s="416"/>
      <c r="BQ7" s="416"/>
      <c r="BR7" s="416"/>
      <c r="BS7" s="416"/>
      <c r="BT7" s="416"/>
      <c r="BU7" s="417"/>
      <c r="BV7" s="415">
        <v>90020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4908623</v>
      </c>
      <c r="CU7" s="416"/>
      <c r="CV7" s="416"/>
      <c r="CW7" s="416"/>
      <c r="CX7" s="416"/>
      <c r="CY7" s="416"/>
      <c r="CZ7" s="416"/>
      <c r="DA7" s="417"/>
      <c r="DB7" s="415">
        <v>4730700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296354</v>
      </c>
      <c r="BO8" s="416"/>
      <c r="BP8" s="416"/>
      <c r="BQ8" s="416"/>
      <c r="BR8" s="416"/>
      <c r="BS8" s="416"/>
      <c r="BT8" s="416"/>
      <c r="BU8" s="417"/>
      <c r="BV8" s="415">
        <v>167704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16303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128650</v>
      </c>
      <c r="BO9" s="416"/>
      <c r="BP9" s="416"/>
      <c r="BQ9" s="416"/>
      <c r="BR9" s="416"/>
      <c r="BS9" s="416"/>
      <c r="BT9" s="416"/>
      <c r="BU9" s="417"/>
      <c r="BV9" s="415">
        <v>29197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19.600000000000001</v>
      </c>
      <c r="CU9" s="413"/>
      <c r="CV9" s="413"/>
      <c r="CW9" s="413"/>
      <c r="CX9" s="413"/>
      <c r="CY9" s="413"/>
      <c r="CZ9" s="413"/>
      <c r="DA9" s="414"/>
      <c r="DB9" s="412">
        <v>19.3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17360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44814</v>
      </c>
      <c r="BO10" s="416"/>
      <c r="BP10" s="416"/>
      <c r="BQ10" s="416"/>
      <c r="BR10" s="416"/>
      <c r="BS10" s="416"/>
      <c r="BT10" s="416"/>
      <c r="BU10" s="417"/>
      <c r="BV10" s="415">
        <v>4571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5214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16736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12954</v>
      </c>
      <c r="BO12" s="416"/>
      <c r="BP12" s="416"/>
      <c r="BQ12" s="416"/>
      <c r="BR12" s="416"/>
      <c r="BS12" s="416"/>
      <c r="BT12" s="416"/>
      <c r="BU12" s="417"/>
      <c r="BV12" s="415">
        <v>59113</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16675</v>
      </c>
      <c r="S13" s="497"/>
      <c r="T13" s="497"/>
      <c r="U13" s="497"/>
      <c r="V13" s="498"/>
      <c r="W13" s="431" t="s">
        <v>121</v>
      </c>
      <c r="X13" s="432"/>
      <c r="Y13" s="432"/>
      <c r="Z13" s="432"/>
      <c r="AA13" s="432"/>
      <c r="AB13" s="422"/>
      <c r="AC13" s="466">
        <v>1367</v>
      </c>
      <c r="AD13" s="467"/>
      <c r="AE13" s="467"/>
      <c r="AF13" s="467"/>
      <c r="AG13" s="506"/>
      <c r="AH13" s="466">
        <v>1542</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160510</v>
      </c>
      <c r="BO13" s="416"/>
      <c r="BP13" s="416"/>
      <c r="BQ13" s="416"/>
      <c r="BR13" s="416"/>
      <c r="BS13" s="416"/>
      <c r="BT13" s="416"/>
      <c r="BU13" s="417"/>
      <c r="BV13" s="415">
        <v>-20131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14</v>
      </c>
      <c r="CU13" s="413"/>
      <c r="CV13" s="413"/>
      <c r="CW13" s="413"/>
      <c r="CX13" s="413"/>
      <c r="CY13" s="413"/>
      <c r="CZ13" s="413"/>
      <c r="DA13" s="414"/>
      <c r="DB13" s="412">
        <v>14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17000</v>
      </c>
      <c r="S14" s="497"/>
      <c r="T14" s="497"/>
      <c r="U14" s="497"/>
      <c r="V14" s="498"/>
      <c r="W14" s="405"/>
      <c r="X14" s="406"/>
      <c r="Y14" s="406"/>
      <c r="Z14" s="406"/>
      <c r="AA14" s="406"/>
      <c r="AB14" s="395"/>
      <c r="AC14" s="499">
        <v>15.9</v>
      </c>
      <c r="AD14" s="500"/>
      <c r="AE14" s="500"/>
      <c r="AF14" s="500"/>
      <c r="AG14" s="501"/>
      <c r="AH14" s="499">
        <v>16.7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120.9</v>
      </c>
      <c r="CU14" s="511"/>
      <c r="CV14" s="511"/>
      <c r="CW14" s="511"/>
      <c r="CX14" s="511"/>
      <c r="CY14" s="511"/>
      <c r="CZ14" s="511"/>
      <c r="DA14" s="512"/>
      <c r="DB14" s="510">
        <v>139.5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16923</v>
      </c>
      <c r="S15" s="497"/>
      <c r="T15" s="497"/>
      <c r="U15" s="497"/>
      <c r="V15" s="498"/>
      <c r="W15" s="431" t="s">
        <v>127</v>
      </c>
      <c r="X15" s="432"/>
      <c r="Y15" s="432"/>
      <c r="Z15" s="432"/>
      <c r="AA15" s="432"/>
      <c r="AB15" s="422"/>
      <c r="AC15" s="466">
        <v>2283</v>
      </c>
      <c r="AD15" s="467"/>
      <c r="AE15" s="467"/>
      <c r="AF15" s="467"/>
      <c r="AG15" s="506"/>
      <c r="AH15" s="466">
        <v>2584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1602910</v>
      </c>
      <c r="BO15" s="379"/>
      <c r="BP15" s="379"/>
      <c r="BQ15" s="379"/>
      <c r="BR15" s="379"/>
      <c r="BS15" s="379"/>
      <c r="BT15" s="379"/>
      <c r="BU15" s="380"/>
      <c r="BV15" s="378">
        <v>1511280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26.6</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4219256</v>
      </c>
      <c r="BO16" s="416"/>
      <c r="BP16" s="416"/>
      <c r="BQ16" s="416"/>
      <c r="BR16" s="416"/>
      <c r="BS16" s="416"/>
      <c r="BT16" s="416"/>
      <c r="BU16" s="417"/>
      <c r="BV16" s="415">
        <v>4017992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4938</v>
      </c>
      <c r="AD17" s="467"/>
      <c r="AE17" s="467"/>
      <c r="AF17" s="467"/>
      <c r="AG17" s="506"/>
      <c r="AH17" s="466">
        <v>5048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2011264</v>
      </c>
      <c r="BO17" s="416"/>
      <c r="BP17" s="416"/>
      <c r="BQ17" s="416"/>
      <c r="BR17" s="416"/>
      <c r="BS17" s="416"/>
      <c r="BT17" s="416"/>
      <c r="BU17" s="417"/>
      <c r="BV17" s="415">
        <v>1929525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91.59</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54.8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4315965</v>
      </c>
      <c r="BO18" s="416"/>
      <c r="BP18" s="416"/>
      <c r="BQ18" s="416"/>
      <c r="BR18" s="416"/>
      <c r="BS18" s="416"/>
      <c r="BT18" s="416"/>
      <c r="BU18" s="417"/>
      <c r="BV18" s="415">
        <v>4247364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178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5702143</v>
      </c>
      <c r="BO19" s="416"/>
      <c r="BP19" s="416"/>
      <c r="BQ19" s="416"/>
      <c r="BR19" s="416"/>
      <c r="BS19" s="416"/>
      <c r="BT19" s="416"/>
      <c r="BU19" s="417"/>
      <c r="BV19" s="415">
        <v>5426858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5391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10702225</v>
      </c>
      <c r="BO23" s="416"/>
      <c r="BP23" s="416"/>
      <c r="BQ23" s="416"/>
      <c r="BR23" s="416"/>
      <c r="BS23" s="416"/>
      <c r="BT23" s="416"/>
      <c r="BU23" s="417"/>
      <c r="BV23" s="415">
        <v>10795821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7960</v>
      </c>
      <c r="R24" s="467"/>
      <c r="S24" s="467"/>
      <c r="T24" s="467"/>
      <c r="U24" s="467"/>
      <c r="V24" s="506"/>
      <c r="W24" s="561"/>
      <c r="X24" s="549"/>
      <c r="Y24" s="550"/>
      <c r="Z24" s="465" t="s">
        <v>151</v>
      </c>
      <c r="AA24" s="445"/>
      <c r="AB24" s="445"/>
      <c r="AC24" s="445"/>
      <c r="AD24" s="445"/>
      <c r="AE24" s="445"/>
      <c r="AF24" s="445"/>
      <c r="AG24" s="446"/>
      <c r="AH24" s="466">
        <v>142</v>
      </c>
      <c r="AI24" s="467"/>
      <c r="AJ24" s="467"/>
      <c r="AK24" s="467"/>
      <c r="AL24" s="506"/>
      <c r="AM24" s="466">
        <v>447158</v>
      </c>
      <c r="AN24" s="467"/>
      <c r="AO24" s="467"/>
      <c r="AP24" s="467"/>
      <c r="AQ24" s="467"/>
      <c r="AR24" s="506"/>
      <c r="AS24" s="466">
        <v>3149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9152790</v>
      </c>
      <c r="BO24" s="416"/>
      <c r="BP24" s="416"/>
      <c r="BQ24" s="416"/>
      <c r="BR24" s="416"/>
      <c r="BS24" s="416"/>
      <c r="BT24" s="416"/>
      <c r="BU24" s="417"/>
      <c r="BV24" s="415">
        <v>9248644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6400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52037</v>
      </c>
      <c r="BO25" s="379"/>
      <c r="BP25" s="379"/>
      <c r="BQ25" s="379"/>
      <c r="BR25" s="379"/>
      <c r="BS25" s="379"/>
      <c r="BT25" s="379"/>
      <c r="BU25" s="380"/>
      <c r="BV25" s="378">
        <v>165315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5990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2990</v>
      </c>
      <c r="R27" s="467"/>
      <c r="S27" s="467"/>
      <c r="T27" s="467"/>
      <c r="U27" s="467"/>
      <c r="V27" s="506"/>
      <c r="W27" s="561"/>
      <c r="X27" s="549"/>
      <c r="Y27" s="550"/>
      <c r="Z27" s="465" t="s">
        <v>161</v>
      </c>
      <c r="AA27" s="445"/>
      <c r="AB27" s="445"/>
      <c r="AC27" s="445"/>
      <c r="AD27" s="445"/>
      <c r="AE27" s="445"/>
      <c r="AF27" s="445"/>
      <c r="AG27" s="446"/>
      <c r="AH27" s="466">
        <v>18</v>
      </c>
      <c r="AI27" s="467"/>
      <c r="AJ27" s="467"/>
      <c r="AK27" s="467"/>
      <c r="AL27" s="506"/>
      <c r="AM27" s="466">
        <v>52614</v>
      </c>
      <c r="AN27" s="467"/>
      <c r="AO27" s="467"/>
      <c r="AP27" s="467"/>
      <c r="AQ27" s="467"/>
      <c r="AR27" s="506"/>
      <c r="AS27" s="466">
        <v>2923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283910</v>
      </c>
      <c r="BO27" s="585"/>
      <c r="BP27" s="585"/>
      <c r="BQ27" s="585"/>
      <c r="BR27" s="585"/>
      <c r="BS27" s="585"/>
      <c r="BT27" s="585"/>
      <c r="BU27" s="586"/>
      <c r="BV27" s="584">
        <v>283910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2420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74255</v>
      </c>
      <c r="BO28" s="379"/>
      <c r="BP28" s="379"/>
      <c r="BQ28" s="379"/>
      <c r="BR28" s="379"/>
      <c r="BS28" s="379"/>
      <c r="BT28" s="379"/>
      <c r="BU28" s="380"/>
      <c r="BV28" s="378">
        <v>42395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14</v>
      </c>
      <c r="M29" s="467"/>
      <c r="N29" s="467"/>
      <c r="O29" s="467"/>
      <c r="P29" s="506"/>
      <c r="Q29" s="466">
        <v>2210</v>
      </c>
      <c r="R29" s="467"/>
      <c r="S29" s="467"/>
      <c r="T29" s="467"/>
      <c r="U29" s="467"/>
      <c r="V29" s="506"/>
      <c r="W29" s="562"/>
      <c r="X29" s="563"/>
      <c r="Y29" s="564"/>
      <c r="Z29" s="465" t="s">
        <v>168</v>
      </c>
      <c r="AA29" s="445"/>
      <c r="AB29" s="445"/>
      <c r="AC29" s="445"/>
      <c r="AD29" s="445"/>
      <c r="AE29" s="445"/>
      <c r="AF29" s="445"/>
      <c r="AG29" s="446"/>
      <c r="AH29" s="466">
        <v>160</v>
      </c>
      <c r="AI29" s="467"/>
      <c r="AJ29" s="467"/>
      <c r="AK29" s="467"/>
      <c r="AL29" s="506"/>
      <c r="AM29" s="466">
        <v>499772</v>
      </c>
      <c r="AN29" s="467"/>
      <c r="AO29" s="467"/>
      <c r="AP29" s="467"/>
      <c r="AQ29" s="467"/>
      <c r="AR29" s="506"/>
      <c r="AS29" s="466">
        <v>3124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13305</v>
      </c>
      <c r="BO29" s="416"/>
      <c r="BP29" s="416"/>
      <c r="BQ29" s="416"/>
      <c r="BR29" s="416"/>
      <c r="BS29" s="416"/>
      <c r="BT29" s="416"/>
      <c r="BU29" s="417"/>
      <c r="BV29" s="415">
        <v>13302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251344</v>
      </c>
      <c r="BO30" s="585"/>
      <c r="BP30" s="585"/>
      <c r="BQ30" s="585"/>
      <c r="BR30" s="585"/>
      <c r="BS30" s="585"/>
      <c r="BT30" s="585"/>
      <c r="BU30" s="586"/>
      <c r="BV30" s="584">
        <v>172449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会津若松地方広域市町村圏整備組合一般会計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株式会社会津ばんげ公共サービス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坂下東第一土地区画整理事業特別会計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会津若松地方広域市町村圏整備組合水道用水供給事業会計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株式会社湯川会津坂下</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福島県市町村総合事務組合消防補償等特別会計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福島県市町村総合事務組合消防賞じゅつ金特別会計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福島県市町村総合事務組合非常勤職員公務災害補償特別会計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福島県市町村総合事務組合自治会館管理特別会計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福島県後期高齢者医療広域連合一般会計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福島県後期高齢者医療広域連合後期高齢者医療特別会計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529</v>
      </c>
      <c r="D34" s="1181"/>
      <c r="E34" s="1182"/>
      <c r="F34" s="32">
        <v>9.82</v>
      </c>
      <c r="G34" s="33">
        <v>11.82</v>
      </c>
      <c r="H34" s="33">
        <v>13.25</v>
      </c>
      <c r="I34" s="33">
        <v>14.59</v>
      </c>
      <c r="J34" s="34">
        <v>13.96</v>
      </c>
      <c r="K34" s="22"/>
      <c r="L34" s="22"/>
      <c r="M34" s="22"/>
      <c r="N34" s="22"/>
      <c r="O34" s="22"/>
      <c r="P34" s="22"/>
    </row>
    <row r="35" spans="1:16" ht="39" customHeight="1" x14ac:dyDescent="0.15">
      <c r="A35" s="22"/>
      <c r="B35" s="35"/>
      <c r="C35" s="1175" t="s">
        <v>530</v>
      </c>
      <c r="D35" s="1176"/>
      <c r="E35" s="1177"/>
      <c r="F35" s="36">
        <v>4.59</v>
      </c>
      <c r="G35" s="37">
        <v>3.91</v>
      </c>
      <c r="H35" s="37">
        <v>2.92</v>
      </c>
      <c r="I35" s="37">
        <v>3.54</v>
      </c>
      <c r="J35" s="38">
        <v>6.03</v>
      </c>
      <c r="K35" s="22"/>
      <c r="L35" s="22"/>
      <c r="M35" s="22"/>
      <c r="N35" s="22"/>
      <c r="O35" s="22"/>
      <c r="P35" s="22"/>
    </row>
    <row r="36" spans="1:16" ht="39" customHeight="1" x14ac:dyDescent="0.15">
      <c r="A36" s="22"/>
      <c r="B36" s="35"/>
      <c r="C36" s="1175" t="s">
        <v>531</v>
      </c>
      <c r="D36" s="1176"/>
      <c r="E36" s="1177"/>
      <c r="F36" s="36">
        <v>2.06</v>
      </c>
      <c r="G36" s="37">
        <v>1.9</v>
      </c>
      <c r="H36" s="37">
        <v>0.43</v>
      </c>
      <c r="I36" s="37">
        <v>1.36</v>
      </c>
      <c r="J36" s="38">
        <v>1.57</v>
      </c>
      <c r="K36" s="22"/>
      <c r="L36" s="22"/>
      <c r="M36" s="22"/>
      <c r="N36" s="22"/>
      <c r="O36" s="22"/>
      <c r="P36" s="22"/>
    </row>
    <row r="37" spans="1:16" ht="39" customHeight="1" x14ac:dyDescent="0.15">
      <c r="A37" s="22"/>
      <c r="B37" s="35"/>
      <c r="C37" s="1175" t="s">
        <v>532</v>
      </c>
      <c r="D37" s="1176"/>
      <c r="E37" s="1177"/>
      <c r="F37" s="36">
        <v>0.94</v>
      </c>
      <c r="G37" s="37">
        <v>0.65</v>
      </c>
      <c r="H37" s="37">
        <v>1.18</v>
      </c>
      <c r="I37" s="37">
        <v>1.37</v>
      </c>
      <c r="J37" s="38">
        <v>0.53</v>
      </c>
      <c r="K37" s="22"/>
      <c r="L37" s="22"/>
      <c r="M37" s="22"/>
      <c r="N37" s="22"/>
      <c r="O37" s="22"/>
      <c r="P37" s="22"/>
    </row>
    <row r="38" spans="1:16" ht="39" customHeight="1" x14ac:dyDescent="0.15">
      <c r="A38" s="22"/>
      <c r="B38" s="35"/>
      <c r="C38" s="1175" t="s">
        <v>533</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535</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536</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537</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538</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927</v>
      </c>
      <c r="L45" s="60">
        <v>934</v>
      </c>
      <c r="M45" s="60">
        <v>994</v>
      </c>
      <c r="N45" s="60">
        <v>1086</v>
      </c>
      <c r="O45" s="61">
        <v>1158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167</v>
      </c>
      <c r="L48" s="64">
        <v>137</v>
      </c>
      <c r="M48" s="64">
        <v>123</v>
      </c>
      <c r="N48" s="64">
        <v>127</v>
      </c>
      <c r="O48" s="65">
        <v>147</v>
      </c>
      <c r="P48" s="48"/>
      <c r="Q48" s="48"/>
      <c r="R48" s="48"/>
      <c r="S48" s="48"/>
      <c r="T48" s="48"/>
      <c r="U48" s="48"/>
    </row>
    <row r="49" spans="1:21" ht="30.75" customHeight="1" x14ac:dyDescent="0.15">
      <c r="A49" s="48"/>
      <c r="B49" s="1193"/>
      <c r="C49" s="1194"/>
      <c r="D49" s="62"/>
      <c r="E49" s="1185" t="s">
        <v>16</v>
      </c>
      <c r="F49" s="1185"/>
      <c r="G49" s="1185"/>
      <c r="H49" s="1185"/>
      <c r="I49" s="1185"/>
      <c r="J49" s="1186"/>
      <c r="K49" s="63">
        <v>76</v>
      </c>
      <c r="L49" s="64">
        <v>60</v>
      </c>
      <c r="M49" s="64">
        <v>49</v>
      </c>
      <c r="N49" s="64">
        <v>41</v>
      </c>
      <c r="O49" s="65">
        <v>38</v>
      </c>
      <c r="P49" s="48"/>
      <c r="Q49" s="48"/>
      <c r="R49" s="48"/>
      <c r="S49" s="48"/>
      <c r="T49" s="48"/>
      <c r="U49" s="48"/>
    </row>
    <row r="50" spans="1:21" ht="30.75" customHeight="1" x14ac:dyDescent="0.15">
      <c r="A50" s="48"/>
      <c r="B50" s="1193"/>
      <c r="C50" s="1194"/>
      <c r="D50" s="62"/>
      <c r="E50" s="1185" t="s">
        <v>17</v>
      </c>
      <c r="F50" s="1185"/>
      <c r="G50" s="1185"/>
      <c r="H50" s="1185"/>
      <c r="I50" s="1185"/>
      <c r="J50" s="1186"/>
      <c r="K50" s="63">
        <v>149</v>
      </c>
      <c r="L50" s="64">
        <v>131</v>
      </c>
      <c r="M50" s="64">
        <v>106</v>
      </c>
      <c r="N50" s="64">
        <v>88</v>
      </c>
      <c r="O50" s="65">
        <v>70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683</v>
      </c>
      <c r="L52" s="64">
        <v>691</v>
      </c>
      <c r="M52" s="64">
        <v>715</v>
      </c>
      <c r="N52" s="64">
        <v>783</v>
      </c>
      <c r="O52" s="65">
        <v>824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636</v>
      </c>
      <c r="L53" s="69">
        <v>571</v>
      </c>
      <c r="M53" s="69">
        <v>557</v>
      </c>
      <c r="N53" s="69">
        <v>559</v>
      </c>
      <c r="O53" s="70">
        <v>589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8912</v>
      </c>
      <c r="J41" s="83">
        <v>10162</v>
      </c>
      <c r="K41" s="83">
        <v>10683</v>
      </c>
      <c r="L41" s="83">
        <v>10796</v>
      </c>
      <c r="M41" s="84">
        <v>10702</v>
      </c>
    </row>
    <row r="42" spans="2:13" ht="27.75" customHeight="1" x14ac:dyDescent="0.15">
      <c r="B42" s="1201"/>
      <c r="C42" s="1202"/>
      <c r="D42" s="85"/>
      <c r="E42" s="1207" t="s">
        <v>26</v>
      </c>
      <c r="F42" s="1207"/>
      <c r="G42" s="1207"/>
      <c r="H42" s="1208"/>
      <c r="I42" s="86">
        <v>419</v>
      </c>
      <c r="J42" s="87">
        <v>295</v>
      </c>
      <c r="K42" s="87">
        <v>194</v>
      </c>
      <c r="L42" s="87">
        <v>113</v>
      </c>
      <c r="M42" s="88">
        <v>43</v>
      </c>
    </row>
    <row r="43" spans="2:13" ht="27.75" customHeight="1" x14ac:dyDescent="0.15">
      <c r="B43" s="1201"/>
      <c r="C43" s="1202"/>
      <c r="D43" s="85"/>
      <c r="E43" s="1207" t="s">
        <v>27</v>
      </c>
      <c r="F43" s="1207"/>
      <c r="G43" s="1207"/>
      <c r="H43" s="1208"/>
      <c r="I43" s="86">
        <v>2753</v>
      </c>
      <c r="J43" s="87">
        <v>2570</v>
      </c>
      <c r="K43" s="87">
        <v>2202</v>
      </c>
      <c r="L43" s="87">
        <v>1912</v>
      </c>
      <c r="M43" s="88">
        <v>1958</v>
      </c>
    </row>
    <row r="44" spans="2:13" ht="27.75" customHeight="1" x14ac:dyDescent="0.15">
      <c r="B44" s="1201"/>
      <c r="C44" s="1202"/>
      <c r="D44" s="85"/>
      <c r="E44" s="1207" t="s">
        <v>28</v>
      </c>
      <c r="F44" s="1207"/>
      <c r="G44" s="1207"/>
      <c r="H44" s="1208"/>
      <c r="I44" s="86">
        <v>279</v>
      </c>
      <c r="J44" s="87">
        <v>223</v>
      </c>
      <c r="K44" s="87">
        <v>171</v>
      </c>
      <c r="L44" s="87">
        <v>121</v>
      </c>
      <c r="M44" s="88">
        <v>79</v>
      </c>
    </row>
    <row r="45" spans="2:13" ht="27.75" customHeight="1" x14ac:dyDescent="0.15">
      <c r="B45" s="1201"/>
      <c r="C45" s="1202"/>
      <c r="D45" s="85"/>
      <c r="E45" s="1207" t="s">
        <v>29</v>
      </c>
      <c r="F45" s="1207"/>
      <c r="G45" s="1207"/>
      <c r="H45" s="1208"/>
      <c r="I45" s="86">
        <v>1744</v>
      </c>
      <c r="J45" s="87">
        <v>1915</v>
      </c>
      <c r="K45" s="87">
        <v>1805</v>
      </c>
      <c r="L45" s="87">
        <v>1616</v>
      </c>
      <c r="M45" s="88">
        <v>1486</v>
      </c>
    </row>
    <row r="46" spans="2:13" ht="27.75" customHeight="1" x14ac:dyDescent="0.15">
      <c r="B46" s="1201"/>
      <c r="C46" s="1202"/>
      <c r="D46" s="85"/>
      <c r="E46" s="1207" t="s">
        <v>30</v>
      </c>
      <c r="F46" s="1207"/>
      <c r="G46" s="1207"/>
      <c r="H46" s="1208"/>
      <c r="I46" s="86" t="s">
        <v>480</v>
      </c>
      <c r="J46" s="87" t="s">
        <v>480</v>
      </c>
      <c r="K46" s="87" t="s">
        <v>480</v>
      </c>
      <c r="L46" s="87" t="s">
        <v>480</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535</v>
      </c>
      <c r="J49" s="87">
        <v>383</v>
      </c>
      <c r="K49" s="87">
        <v>279</v>
      </c>
      <c r="L49" s="87">
        <v>197</v>
      </c>
      <c r="M49" s="88">
        <v>437</v>
      </c>
    </row>
    <row r="50" spans="2:13" ht="27.75" customHeight="1" x14ac:dyDescent="0.15">
      <c r="B50" s="1201"/>
      <c r="C50" s="1202"/>
      <c r="D50" s="85"/>
      <c r="E50" s="1207" t="s">
        <v>35</v>
      </c>
      <c r="F50" s="1207"/>
      <c r="G50" s="1207"/>
      <c r="H50" s="1208"/>
      <c r="I50" s="86">
        <v>603</v>
      </c>
      <c r="J50" s="87">
        <v>565</v>
      </c>
      <c r="K50" s="87">
        <v>531</v>
      </c>
      <c r="L50" s="87">
        <v>506</v>
      </c>
      <c r="M50" s="88">
        <v>476</v>
      </c>
    </row>
    <row r="51" spans="2:13" ht="27.75" customHeight="1" x14ac:dyDescent="0.15">
      <c r="B51" s="1203"/>
      <c r="C51" s="1204"/>
      <c r="D51" s="85"/>
      <c r="E51" s="1207" t="s">
        <v>36</v>
      </c>
      <c r="F51" s="1207"/>
      <c r="G51" s="1207"/>
      <c r="H51" s="1208"/>
      <c r="I51" s="86">
        <v>6829</v>
      </c>
      <c r="J51" s="87">
        <v>7706</v>
      </c>
      <c r="K51" s="87">
        <v>8100</v>
      </c>
      <c r="L51" s="87">
        <v>8289</v>
      </c>
      <c r="M51" s="88">
        <v>8366</v>
      </c>
    </row>
    <row r="52" spans="2:13" ht="27.75" customHeight="1" thickBot="1" x14ac:dyDescent="0.2">
      <c r="B52" s="1211" t="s">
        <v>37</v>
      </c>
      <c r="C52" s="1212"/>
      <c r="D52" s="90"/>
      <c r="E52" s="1213" t="s">
        <v>38</v>
      </c>
      <c r="F52" s="1213"/>
      <c r="G52" s="1213"/>
      <c r="H52" s="1214"/>
      <c r="I52" s="91">
        <v>6139</v>
      </c>
      <c r="J52" s="92">
        <v>6511</v>
      </c>
      <c r="K52" s="92">
        <v>6145</v>
      </c>
      <c r="L52" s="92">
        <v>5567</v>
      </c>
      <c r="M52" s="93">
        <v>4989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562</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562</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561</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557</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560</v>
      </c>
    </row>
    <row r="50" spans="1:17" ht="13.5" x14ac:dyDescent="0.15">
      <c r="B50" s="248"/>
      <c r="C50" s="244"/>
      <c r="D50" s="244"/>
      <c r="E50" s="244"/>
      <c r="F50" s="244"/>
      <c r="G50" s="1236"/>
      <c r="H50" s="1237"/>
      <c r="I50" s="1237"/>
      <c r="J50" s="1238"/>
      <c r="K50" s="345" t="s">
        <v>520</v>
      </c>
      <c r="L50" s="345" t="s">
        <v>521</v>
      </c>
      <c r="M50" s="345" t="s">
        <v>522</v>
      </c>
      <c r="N50" s="345" t="s">
        <v>523</v>
      </c>
      <c r="O50" s="345" t="s">
        <v>524</v>
      </c>
    </row>
    <row r="51" spans="1:17" ht="13.5" x14ac:dyDescent="0.15">
      <c r="B51" s="248"/>
      <c r="C51" s="244"/>
      <c r="D51" s="244"/>
      <c r="E51" s="244"/>
      <c r="F51" s="244"/>
      <c r="G51" s="1239" t="s">
        <v>555</v>
      </c>
      <c r="H51" s="1240"/>
      <c r="I51" s="1245" t="s">
        <v>553</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559</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554</v>
      </c>
      <c r="H55" s="1220"/>
      <c r="I55" s="1225" t="s">
        <v>553</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559</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558</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557</v>
      </c>
      <c r="I64" s="352"/>
      <c r="J64" s="352"/>
      <c r="K64" s="352"/>
      <c r="L64" s="244"/>
      <c r="M64" s="244"/>
      <c r="N64" s="244"/>
      <c r="O64" s="244"/>
    </row>
    <row r="65" spans="2:30" ht="13.5" x14ac:dyDescent="0.15">
      <c r="B65" s="248"/>
      <c r="C65" s="244"/>
      <c r="D65" s="244"/>
      <c r="E65" s="244"/>
      <c r="F65" s="244"/>
      <c r="G65" s="1227" t="s">
        <v>563</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556</v>
      </c>
      <c r="I71" s="349"/>
      <c r="J71" s="348"/>
      <c r="K71" s="348"/>
      <c r="L71" s="347"/>
      <c r="M71" s="348"/>
      <c r="N71" s="347"/>
      <c r="O71" s="346"/>
    </row>
    <row r="72" spans="2:30" ht="13.5" x14ac:dyDescent="0.15">
      <c r="B72" s="248"/>
      <c r="C72" s="244"/>
      <c r="D72" s="244"/>
      <c r="E72" s="244"/>
      <c r="F72" s="244"/>
      <c r="G72" s="1236"/>
      <c r="H72" s="1237"/>
      <c r="I72" s="1237"/>
      <c r="J72" s="1238"/>
      <c r="K72" s="345" t="s">
        <v>520</v>
      </c>
      <c r="L72" s="345" t="s">
        <v>521</v>
      </c>
      <c r="M72" s="345" t="s">
        <v>522</v>
      </c>
      <c r="N72" s="345" t="s">
        <v>523</v>
      </c>
      <c r="O72" s="345" t="s">
        <v>524</v>
      </c>
    </row>
    <row r="73" spans="2:30" ht="13.5" x14ac:dyDescent="0.15">
      <c r="B73" s="248"/>
      <c r="C73" s="244"/>
      <c r="D73" s="244"/>
      <c r="E73" s="244"/>
      <c r="F73" s="244"/>
      <c r="G73" s="1239" t="s">
        <v>555</v>
      </c>
      <c r="H73" s="1240"/>
      <c r="I73" s="1245" t="s">
        <v>553</v>
      </c>
      <c r="J73" s="1245"/>
      <c r="K73" s="1226">
        <v>147.9</v>
      </c>
      <c r="L73" s="1226">
        <v>162.5</v>
      </c>
      <c r="M73" s="1215">
        <v>151.19999999999999</v>
      </c>
      <c r="N73" s="1215">
        <v>139.5</v>
      </c>
      <c r="O73" s="1215">
        <v>120.9</v>
      </c>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552</v>
      </c>
      <c r="J75" s="1225"/>
      <c r="K75" s="1247">
        <v>15.9</v>
      </c>
      <c r="L75" s="1247">
        <v>15</v>
      </c>
      <c r="M75" s="1247">
        <v>14.4</v>
      </c>
      <c r="N75" s="1247">
        <v>14</v>
      </c>
      <c r="O75" s="1247">
        <v>14</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554</v>
      </c>
      <c r="H77" s="1220"/>
      <c r="I77" s="1225" t="s">
        <v>553</v>
      </c>
      <c r="J77" s="1225"/>
      <c r="K77" s="1226">
        <v>64.3</v>
      </c>
      <c r="L77" s="1226">
        <v>61.3</v>
      </c>
      <c r="M77" s="1215">
        <v>54.6</v>
      </c>
      <c r="N77" s="1215">
        <v>48.7</v>
      </c>
      <c r="O77" s="1215">
        <v>44.9</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552</v>
      </c>
      <c r="J79" s="1217"/>
      <c r="K79" s="1218">
        <v>12.3</v>
      </c>
      <c r="L79" s="1218">
        <v>11.7</v>
      </c>
      <c r="M79" s="1218">
        <v>11.2</v>
      </c>
      <c r="N79" s="1218">
        <v>10.4</v>
      </c>
      <c r="O79" s="1218">
        <v>8.5</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93632</v>
      </c>
      <c r="E3" s="116"/>
      <c r="F3" s="117">
        <v>61557</v>
      </c>
      <c r="G3" s="118"/>
      <c r="H3" s="119"/>
    </row>
    <row r="4" spans="1:8" x14ac:dyDescent="0.15">
      <c r="A4" s="120"/>
      <c r="B4" s="121"/>
      <c r="C4" s="122"/>
      <c r="D4" s="123">
        <v>43296</v>
      </c>
      <c r="E4" s="124"/>
      <c r="F4" s="125">
        <v>32497</v>
      </c>
      <c r="G4" s="126"/>
      <c r="H4" s="127"/>
    </row>
    <row r="5" spans="1:8" x14ac:dyDescent="0.15">
      <c r="A5" s="108" t="s">
        <v>514</v>
      </c>
      <c r="B5" s="113"/>
      <c r="C5" s="114"/>
      <c r="D5" s="115">
        <v>164838</v>
      </c>
      <c r="E5" s="116"/>
      <c r="F5" s="117">
        <v>69806</v>
      </c>
      <c r="G5" s="118"/>
      <c r="H5" s="119"/>
    </row>
    <row r="6" spans="1:8" x14ac:dyDescent="0.15">
      <c r="A6" s="120"/>
      <c r="B6" s="121"/>
      <c r="C6" s="122"/>
      <c r="D6" s="123">
        <v>53663</v>
      </c>
      <c r="E6" s="124"/>
      <c r="F6" s="125">
        <v>32823</v>
      </c>
      <c r="G6" s="126"/>
      <c r="H6" s="127"/>
    </row>
    <row r="7" spans="1:8" x14ac:dyDescent="0.15">
      <c r="A7" s="108" t="s">
        <v>515</v>
      </c>
      <c r="B7" s="113"/>
      <c r="C7" s="114"/>
      <c r="D7" s="115">
        <v>96551</v>
      </c>
      <c r="E7" s="116"/>
      <c r="F7" s="117">
        <v>74444</v>
      </c>
      <c r="G7" s="118"/>
      <c r="H7" s="119"/>
    </row>
    <row r="8" spans="1:8" x14ac:dyDescent="0.15">
      <c r="A8" s="120"/>
      <c r="B8" s="121"/>
      <c r="C8" s="122"/>
      <c r="D8" s="123">
        <v>66365</v>
      </c>
      <c r="E8" s="124"/>
      <c r="F8" s="125">
        <v>34175</v>
      </c>
      <c r="G8" s="126"/>
      <c r="H8" s="127"/>
    </row>
    <row r="9" spans="1:8" x14ac:dyDescent="0.15">
      <c r="A9" s="108" t="s">
        <v>516</v>
      </c>
      <c r="B9" s="113"/>
      <c r="C9" s="114"/>
      <c r="D9" s="115">
        <v>74937</v>
      </c>
      <c r="E9" s="116"/>
      <c r="F9" s="117">
        <v>85205</v>
      </c>
      <c r="G9" s="118"/>
      <c r="H9" s="119"/>
    </row>
    <row r="10" spans="1:8" x14ac:dyDescent="0.15">
      <c r="A10" s="120"/>
      <c r="B10" s="121"/>
      <c r="C10" s="122"/>
      <c r="D10" s="123">
        <v>47157</v>
      </c>
      <c r="E10" s="124"/>
      <c r="F10" s="125">
        <v>38847</v>
      </c>
      <c r="G10" s="126"/>
      <c r="H10" s="127"/>
    </row>
    <row r="11" spans="1:8" x14ac:dyDescent="0.15">
      <c r="A11" s="108" t="s">
        <v>517</v>
      </c>
      <c r="B11" s="113"/>
      <c r="C11" s="114"/>
      <c r="D11" s="115">
        <v>57192</v>
      </c>
      <c r="E11" s="116"/>
      <c r="F11" s="117">
        <v>77577</v>
      </c>
      <c r="G11" s="118"/>
      <c r="H11" s="119"/>
    </row>
    <row r="12" spans="1:8" x14ac:dyDescent="0.15">
      <c r="A12" s="120"/>
      <c r="B12" s="121"/>
      <c r="C12" s="128"/>
      <c r="D12" s="123">
        <v>17660</v>
      </c>
      <c r="E12" s="124"/>
      <c r="F12" s="125">
        <v>40870</v>
      </c>
      <c r="G12" s="126"/>
      <c r="H12" s="127"/>
    </row>
    <row r="13" spans="1:8" x14ac:dyDescent="0.15">
      <c r="A13" s="108"/>
      <c r="B13" s="113"/>
      <c r="C13" s="129"/>
      <c r="D13" s="130">
        <v>97430</v>
      </c>
      <c r="E13" s="131"/>
      <c r="F13" s="132">
        <v>73718</v>
      </c>
      <c r="G13" s="133"/>
      <c r="H13" s="119"/>
    </row>
    <row r="14" spans="1:8" x14ac:dyDescent="0.15">
      <c r="A14" s="120"/>
      <c r="B14" s="121"/>
      <c r="C14" s="122"/>
      <c r="D14" s="123">
        <v>45628</v>
      </c>
      <c r="E14" s="124"/>
      <c r="F14" s="125">
        <v>35842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4.59</v>
      </c>
      <c r="C19" s="134">
        <f>ROUND(VALUE(SUBSTITUTE(実質収支比率等に係る経年分析!G$48,"▲","-")),2)</f>
        <v>3.91</v>
      </c>
      <c r="D19" s="134">
        <f>ROUND(VALUE(SUBSTITUTE(実質収支比率等に係る経年分析!H$48,"▲","-")),2)</f>
        <v>2.93</v>
      </c>
      <c r="E19" s="134">
        <f>ROUND(VALUE(SUBSTITUTE(実質収支比率等に係る経年分析!I$48,"▲","-")),2)</f>
        <v>3.55</v>
      </c>
      <c r="F19" s="134">
        <f>ROUND(VALUE(SUBSTITUTE(実質収支比率等に係る経年分析!J$48,"▲","-")),2)</f>
        <v>6.04</v>
      </c>
    </row>
    <row r="20" spans="1:11" x14ac:dyDescent="0.15">
      <c r="A20" s="134" t="s">
        <v>43</v>
      </c>
      <c r="B20" s="134">
        <f>ROUND(VALUE(SUBSTITUTE(実質収支比率等に係る経年分析!F$47,"▲","-")),2)</f>
        <v>3.98</v>
      </c>
      <c r="C20" s="134">
        <f>ROUND(VALUE(SUBSTITUTE(実質収支比率等に係る経年分析!G$47,"▲","-")),2)</f>
        <v>1.78</v>
      </c>
      <c r="D20" s="134">
        <f>ROUND(VALUE(SUBSTITUTE(実質収支比率等に係る経年分析!H$47,"▲","-")),2)</f>
        <v>2.0499999999999998</v>
      </c>
      <c r="E20" s="134">
        <f>ROUND(VALUE(SUBSTITUTE(実質収支比率等に係る経年分析!I$47,"▲","-")),2)</f>
        <v>0.9</v>
      </c>
      <c r="F20" s="134">
        <f>ROUND(VALUE(SUBSTITUTE(実質収支比率等に係る経年分析!J$47,"▲","-")),2)</f>
        <v>1.51</v>
      </c>
    </row>
    <row r="21" spans="1:11" x14ac:dyDescent="0.15">
      <c r="A21" s="134" t="s">
        <v>44</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3.27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坂下東第一土地区画整理事業特別会計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683</v>
      </c>
      <c r="E42" s="136"/>
      <c r="F42" s="136"/>
      <c r="G42" s="136">
        <f>'実質公債費比率（分子）の構造'!L$52</f>
        <v>691</v>
      </c>
      <c r="H42" s="136"/>
      <c r="I42" s="136"/>
      <c r="J42" s="136">
        <f>'実質公債費比率（分子）の構造'!M$52</f>
        <v>715</v>
      </c>
      <c r="K42" s="136"/>
      <c r="L42" s="136"/>
      <c r="M42" s="136">
        <f>'実質公債費比率（分子）の構造'!N$52</f>
        <v>783</v>
      </c>
      <c r="N42" s="136"/>
      <c r="O42" s="136"/>
      <c r="P42" s="136">
        <f>'実質公債費比率（分子）の構造'!O$52</f>
        <v>824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149</v>
      </c>
      <c r="C44" s="136"/>
      <c r="D44" s="136"/>
      <c r="E44" s="136">
        <f>'実質公債費比率（分子）の構造'!L$50</f>
        <v>131</v>
      </c>
      <c r="F44" s="136"/>
      <c r="G44" s="136"/>
      <c r="H44" s="136">
        <f>'実質公債費比率（分子）の構造'!M$50</f>
        <v>106</v>
      </c>
      <c r="I44" s="136"/>
      <c r="J44" s="136"/>
      <c r="K44" s="136">
        <f>'実質公債費比率（分子）の構造'!N$50</f>
        <v>88</v>
      </c>
      <c r="L44" s="136"/>
      <c r="M44" s="136"/>
      <c r="N44" s="136">
        <f>'実質公債費比率（分子）の構造'!O$50</f>
        <v>70</v>
      </c>
      <c r="O44" s="136"/>
      <c r="P44" s="136"/>
    </row>
    <row r="45" spans="1:16" x14ac:dyDescent="0.15">
      <c r="A45" s="136" t="s">
        <v>54</v>
      </c>
      <c r="B45" s="136">
        <f>'実質公債費比率（分子）の構造'!K$49</f>
        <v>76</v>
      </c>
      <c r="C45" s="136"/>
      <c r="D45" s="136"/>
      <c r="E45" s="136">
        <f>'実質公債費比率（分子）の構造'!L$49</f>
        <v>60</v>
      </c>
      <c r="F45" s="136"/>
      <c r="G45" s="136"/>
      <c r="H45" s="136">
        <f>'実質公債費比率（分子）の構造'!M$49</f>
        <v>49</v>
      </c>
      <c r="I45" s="136"/>
      <c r="J45" s="136"/>
      <c r="K45" s="136">
        <f>'実質公債費比率（分子）の構造'!N$49</f>
        <v>41</v>
      </c>
      <c r="L45" s="136"/>
      <c r="M45" s="136"/>
      <c r="N45" s="136">
        <f>'実質公債費比率（分子）の構造'!O$49</f>
        <v>38</v>
      </c>
      <c r="O45" s="136"/>
      <c r="P45" s="136"/>
    </row>
    <row r="46" spans="1:16" x14ac:dyDescent="0.15">
      <c r="A46" s="136" t="s">
        <v>55</v>
      </c>
      <c r="B46" s="136">
        <f>'実質公債費比率（分子）の構造'!K$48</f>
        <v>167</v>
      </c>
      <c r="C46" s="136"/>
      <c r="D46" s="136"/>
      <c r="E46" s="136">
        <f>'実質公債費比率（分子）の構造'!L$48</f>
        <v>137</v>
      </c>
      <c r="F46" s="136"/>
      <c r="G46" s="136"/>
      <c r="H46" s="136">
        <f>'実質公債費比率（分子）の構造'!M$48</f>
        <v>123</v>
      </c>
      <c r="I46" s="136"/>
      <c r="J46" s="136"/>
      <c r="K46" s="136">
        <f>'実質公債費比率（分子）の構造'!N$48</f>
        <v>127</v>
      </c>
      <c r="L46" s="136"/>
      <c r="M46" s="136"/>
      <c r="N46" s="136">
        <f>'実質公債費比率（分子）の構造'!O$48</f>
        <v>147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927</v>
      </c>
      <c r="C49" s="136"/>
      <c r="D49" s="136"/>
      <c r="E49" s="136">
        <f>'実質公債費比率（分子）の構造'!L$45</f>
        <v>934</v>
      </c>
      <c r="F49" s="136"/>
      <c r="G49" s="136"/>
      <c r="H49" s="136">
        <f>'実質公債費比率（分子）の構造'!M$45</f>
        <v>994</v>
      </c>
      <c r="I49" s="136"/>
      <c r="J49" s="136"/>
      <c r="K49" s="136">
        <f>'実質公債費比率（分子）の構造'!N$45</f>
        <v>1086</v>
      </c>
      <c r="L49" s="136"/>
      <c r="M49" s="136"/>
      <c r="N49" s="136">
        <f>'実質公債費比率（分子）の構造'!O$45</f>
        <v>1158</v>
      </c>
      <c r="O49" s="136"/>
      <c r="P49" s="136"/>
    </row>
    <row r="50" spans="1:16" x14ac:dyDescent="0.15">
      <c r="A50" s="136" t="s">
        <v>59</v>
      </c>
      <c r="B50" s="136" t="e">
        <f>NA()</f>
        <v>#N/A</v>
      </c>
      <c r="C50" s="136">
        <f>IF(ISNUMBER('実質公債費比率（分子）の構造'!K$53),'実質公債費比率（分子）の構造'!K$53,NA())</f>
        <v>636</v>
      </c>
      <c r="D50" s="136" t="e">
        <f>NA()</f>
        <v>#N/A</v>
      </c>
      <c r="E50" s="136" t="e">
        <f>NA()</f>
        <v>#N/A</v>
      </c>
      <c r="F50" s="136">
        <f>IF(ISNUMBER('実質公債費比率（分子）の構造'!L$53),'実質公債費比率（分子）の構造'!L$53,NA())</f>
        <v>571</v>
      </c>
      <c r="G50" s="136" t="e">
        <f>NA()</f>
        <v>#N/A</v>
      </c>
      <c r="H50" s="136" t="e">
        <f>NA()</f>
        <v>#N/A</v>
      </c>
      <c r="I50" s="136">
        <f>IF(ISNUMBER('実質公債費比率（分子）の構造'!M$53),'実質公債費比率（分子）の構造'!M$53,NA())</f>
        <v>557</v>
      </c>
      <c r="J50" s="136" t="e">
        <f>NA()</f>
        <v>#N/A</v>
      </c>
      <c r="K50" s="136" t="e">
        <f>NA()</f>
        <v>#N/A</v>
      </c>
      <c r="L50" s="136">
        <f>IF(ISNUMBER('実質公債費比率（分子）の構造'!N$53),'実質公債費比率（分子）の構造'!N$53,NA())</f>
        <v>559</v>
      </c>
      <c r="M50" s="136" t="e">
        <f>NA()</f>
        <v>#N/A</v>
      </c>
      <c r="N50" s="136" t="e">
        <f>NA()</f>
        <v>#N/A</v>
      </c>
      <c r="O50" s="136">
        <f>IF(ISNUMBER('実質公債費比率（分子）の構造'!O$53),'実質公債費比率（分子）の構造'!O$53,NA())</f>
        <v>589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6829</v>
      </c>
      <c r="E56" s="135"/>
      <c r="F56" s="135"/>
      <c r="G56" s="135">
        <f>'将来負担比率（分子）の構造'!J$51</f>
        <v>7706</v>
      </c>
      <c r="H56" s="135"/>
      <c r="I56" s="135"/>
      <c r="J56" s="135">
        <f>'将来負担比率（分子）の構造'!K$51</f>
        <v>8100</v>
      </c>
      <c r="K56" s="135"/>
      <c r="L56" s="135"/>
      <c r="M56" s="135">
        <f>'将来負担比率（分子）の構造'!L$51</f>
        <v>8289</v>
      </c>
      <c r="N56" s="135"/>
      <c r="O56" s="135"/>
      <c r="P56" s="135">
        <f>'将来負担比率（分子）の構造'!M$51</f>
        <v>8366</v>
      </c>
    </row>
    <row r="57" spans="1:16" x14ac:dyDescent="0.15">
      <c r="A57" s="135" t="s">
        <v>35</v>
      </c>
      <c r="B57" s="135"/>
      <c r="C57" s="135"/>
      <c r="D57" s="135">
        <f>'将来負担比率（分子）の構造'!I$50</f>
        <v>603</v>
      </c>
      <c r="E57" s="135"/>
      <c r="F57" s="135"/>
      <c r="G57" s="135">
        <f>'将来負担比率（分子）の構造'!J$50</f>
        <v>565</v>
      </c>
      <c r="H57" s="135"/>
      <c r="I57" s="135"/>
      <c r="J57" s="135">
        <f>'将来負担比率（分子）の構造'!K$50</f>
        <v>531</v>
      </c>
      <c r="K57" s="135"/>
      <c r="L57" s="135"/>
      <c r="M57" s="135">
        <f>'将来負担比率（分子）の構造'!L$50</f>
        <v>506</v>
      </c>
      <c r="N57" s="135"/>
      <c r="O57" s="135"/>
      <c r="P57" s="135">
        <f>'将来負担比率（分子）の構造'!M$50</f>
        <v>476</v>
      </c>
    </row>
    <row r="58" spans="1:16" x14ac:dyDescent="0.15">
      <c r="A58" s="135" t="s">
        <v>34</v>
      </c>
      <c r="B58" s="135"/>
      <c r="C58" s="135"/>
      <c r="D58" s="135">
        <f>'将来負担比率（分子）の構造'!I$49</f>
        <v>535</v>
      </c>
      <c r="E58" s="135"/>
      <c r="F58" s="135"/>
      <c r="G58" s="135">
        <f>'将来負担比率（分子）の構造'!J$49</f>
        <v>383</v>
      </c>
      <c r="H58" s="135"/>
      <c r="I58" s="135"/>
      <c r="J58" s="135">
        <f>'将来負担比率（分子）の構造'!K$49</f>
        <v>279</v>
      </c>
      <c r="K58" s="135"/>
      <c r="L58" s="135"/>
      <c r="M58" s="135">
        <f>'将来負担比率（分子）の構造'!L$49</f>
        <v>197</v>
      </c>
      <c r="N58" s="135"/>
      <c r="O58" s="135"/>
      <c r="P58" s="135">
        <f>'将来負担比率（分子）の構造'!M$49</f>
        <v>437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1744</v>
      </c>
      <c r="C62" s="135"/>
      <c r="D62" s="135"/>
      <c r="E62" s="135">
        <f>'将来負担比率（分子）の構造'!J$45</f>
        <v>1915</v>
      </c>
      <c r="F62" s="135"/>
      <c r="G62" s="135"/>
      <c r="H62" s="135">
        <f>'将来負担比率（分子）の構造'!K$45</f>
        <v>1805</v>
      </c>
      <c r="I62" s="135"/>
      <c r="J62" s="135"/>
      <c r="K62" s="135">
        <f>'将来負担比率（分子）の構造'!L$45</f>
        <v>1616</v>
      </c>
      <c r="L62" s="135"/>
      <c r="M62" s="135"/>
      <c r="N62" s="135">
        <f>'将来負担比率（分子）の構造'!M$45</f>
        <v>1486</v>
      </c>
      <c r="O62" s="135"/>
      <c r="P62" s="135"/>
    </row>
    <row r="63" spans="1:16" x14ac:dyDescent="0.15">
      <c r="A63" s="135" t="s">
        <v>28</v>
      </c>
      <c r="B63" s="135">
        <f>'将来負担比率（分子）の構造'!I$44</f>
        <v>279</v>
      </c>
      <c r="C63" s="135"/>
      <c r="D63" s="135"/>
      <c r="E63" s="135">
        <f>'将来負担比率（分子）の構造'!J$44</f>
        <v>223</v>
      </c>
      <c r="F63" s="135"/>
      <c r="G63" s="135"/>
      <c r="H63" s="135">
        <f>'将来負担比率（分子）の構造'!K$44</f>
        <v>171</v>
      </c>
      <c r="I63" s="135"/>
      <c r="J63" s="135"/>
      <c r="K63" s="135">
        <f>'将来負担比率（分子）の構造'!L$44</f>
        <v>121</v>
      </c>
      <c r="L63" s="135"/>
      <c r="M63" s="135"/>
      <c r="N63" s="135">
        <f>'将来負担比率（分子）の構造'!M$44</f>
        <v>79</v>
      </c>
      <c r="O63" s="135"/>
      <c r="P63" s="135"/>
    </row>
    <row r="64" spans="1:16" x14ac:dyDescent="0.15">
      <c r="A64" s="135" t="s">
        <v>27</v>
      </c>
      <c r="B64" s="135">
        <f>'将来負担比率（分子）の構造'!I$43</f>
        <v>2753</v>
      </c>
      <c r="C64" s="135"/>
      <c r="D64" s="135"/>
      <c r="E64" s="135">
        <f>'将来負担比率（分子）の構造'!J$43</f>
        <v>2570</v>
      </c>
      <c r="F64" s="135"/>
      <c r="G64" s="135"/>
      <c r="H64" s="135">
        <f>'将来負担比率（分子）の構造'!K$43</f>
        <v>2202</v>
      </c>
      <c r="I64" s="135"/>
      <c r="J64" s="135"/>
      <c r="K64" s="135">
        <f>'将来負担比率（分子）の構造'!L$43</f>
        <v>1912</v>
      </c>
      <c r="L64" s="135"/>
      <c r="M64" s="135"/>
      <c r="N64" s="135">
        <f>'将来負担比率（分子）の構造'!M$43</f>
        <v>1958</v>
      </c>
      <c r="O64" s="135"/>
      <c r="P64" s="135"/>
    </row>
    <row r="65" spans="1:16" x14ac:dyDescent="0.15">
      <c r="A65" s="135" t="s">
        <v>26</v>
      </c>
      <c r="B65" s="135">
        <f>'将来負担比率（分子）の構造'!I$42</f>
        <v>419</v>
      </c>
      <c r="C65" s="135"/>
      <c r="D65" s="135"/>
      <c r="E65" s="135">
        <f>'将来負担比率（分子）の構造'!J$42</f>
        <v>295</v>
      </c>
      <c r="F65" s="135"/>
      <c r="G65" s="135"/>
      <c r="H65" s="135">
        <f>'将来負担比率（分子）の構造'!K$42</f>
        <v>194</v>
      </c>
      <c r="I65" s="135"/>
      <c r="J65" s="135"/>
      <c r="K65" s="135">
        <f>'将来負担比率（分子）の構造'!L$42</f>
        <v>113</v>
      </c>
      <c r="L65" s="135"/>
      <c r="M65" s="135"/>
      <c r="N65" s="135">
        <f>'将来負担比率（分子）の構造'!M$42</f>
        <v>43</v>
      </c>
      <c r="O65" s="135"/>
      <c r="P65" s="135"/>
    </row>
    <row r="66" spans="1:16" x14ac:dyDescent="0.15">
      <c r="A66" s="135" t="s">
        <v>25</v>
      </c>
      <c r="B66" s="135">
        <f>'将来負担比率（分子）の構造'!I$41</f>
        <v>8912</v>
      </c>
      <c r="C66" s="135"/>
      <c r="D66" s="135"/>
      <c r="E66" s="135">
        <f>'将来負担比率（分子）の構造'!J$41</f>
        <v>10162</v>
      </c>
      <c r="F66" s="135"/>
      <c r="G66" s="135"/>
      <c r="H66" s="135">
        <f>'将来負担比率（分子）の構造'!K$41</f>
        <v>10683</v>
      </c>
      <c r="I66" s="135"/>
      <c r="J66" s="135"/>
      <c r="K66" s="135">
        <f>'将来負担比率（分子）の構造'!L$41</f>
        <v>10796</v>
      </c>
      <c r="L66" s="135"/>
      <c r="M66" s="135"/>
      <c r="N66" s="135">
        <f>'将来負担比率（分子）の構造'!M$41</f>
        <v>10702</v>
      </c>
      <c r="O66" s="135"/>
      <c r="P66" s="135"/>
    </row>
    <row r="67" spans="1:16" x14ac:dyDescent="0.15">
      <c r="A67" s="135" t="s">
        <v>63</v>
      </c>
      <c r="B67" s="135" t="e">
        <f>NA()</f>
        <v>#N/A</v>
      </c>
      <c r="C67" s="135">
        <f>IF(ISNUMBER('将来負担比率（分子）の構造'!I$52), IF('将来負担比率（分子）の構造'!I$52 &lt; 0, 0, '将来負担比率（分子）の構造'!I$52), NA())</f>
        <v>6139</v>
      </c>
      <c r="D67" s="135" t="e">
        <f>NA()</f>
        <v>#N/A</v>
      </c>
      <c r="E67" s="135" t="e">
        <f>NA()</f>
        <v>#N/A</v>
      </c>
      <c r="F67" s="135">
        <f>IF(ISNUMBER('将来負担比率（分子）の構造'!J$52), IF('将来負担比率（分子）の構造'!J$52 &lt; 0, 0, '将来負担比率（分子）の構造'!J$52), NA())</f>
        <v>6511</v>
      </c>
      <c r="G67" s="135" t="e">
        <f>NA()</f>
        <v>#N/A</v>
      </c>
      <c r="H67" s="135" t="e">
        <f>NA()</f>
        <v>#N/A</v>
      </c>
      <c r="I67" s="135">
        <f>IF(ISNUMBER('将来負担比率（分子）の構造'!K$52), IF('将来負担比率（分子）の構造'!K$52 &lt; 0, 0, '将来負担比率（分子）の構造'!K$52), NA())</f>
        <v>6145</v>
      </c>
      <c r="J67" s="135" t="e">
        <f>NA()</f>
        <v>#N/A</v>
      </c>
      <c r="K67" s="135" t="e">
        <f>NA()</f>
        <v>#N/A</v>
      </c>
      <c r="L67" s="135">
        <f>IF(ISNUMBER('将来負担比率（分子）の構造'!L$52), IF('将来負担比率（分子）の構造'!L$52 &lt; 0, 0, '将来負担比率（分子）の構造'!L$52), NA())</f>
        <v>5567</v>
      </c>
      <c r="M67" s="135" t="e">
        <f>NA()</f>
        <v>#N/A</v>
      </c>
      <c r="N67" s="135" t="e">
        <f>NA()</f>
        <v>#N/A</v>
      </c>
      <c r="O67" s="135">
        <f>IF(ISNUMBER('将来負担比率（分子）の構造'!M$52), IF('将来負担比率（分子）の構造'!M$52 &lt; 0, 0, '将来負担比率（分子）の構造'!M$52), NA())</f>
        <v>4989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1584390</v>
      </c>
      <c r="S5" s="613"/>
      <c r="T5" s="613"/>
      <c r="U5" s="613"/>
      <c r="V5" s="613"/>
      <c r="W5" s="613"/>
      <c r="X5" s="613"/>
      <c r="Y5" s="614"/>
      <c r="Z5" s="615">
        <v>19.3</v>
      </c>
      <c r="AA5" s="615"/>
      <c r="AB5" s="615"/>
      <c r="AC5" s="615"/>
      <c r="AD5" s="616">
        <v>1584390</v>
      </c>
      <c r="AE5" s="616"/>
      <c r="AF5" s="616"/>
      <c r="AG5" s="616"/>
      <c r="AH5" s="616"/>
      <c r="AI5" s="616"/>
      <c r="AJ5" s="616"/>
      <c r="AK5" s="616"/>
      <c r="AL5" s="617">
        <v>34</v>
      </c>
      <c r="AM5" s="618"/>
      <c r="AN5" s="618"/>
      <c r="AO5" s="619"/>
      <c r="AP5" s="609" t="s">
        <v>207</v>
      </c>
      <c r="AQ5" s="610"/>
      <c r="AR5" s="610"/>
      <c r="AS5" s="610"/>
      <c r="AT5" s="610"/>
      <c r="AU5" s="610"/>
      <c r="AV5" s="610"/>
      <c r="AW5" s="610"/>
      <c r="AX5" s="610"/>
      <c r="AY5" s="610"/>
      <c r="AZ5" s="610"/>
      <c r="BA5" s="610"/>
      <c r="BB5" s="610"/>
      <c r="BC5" s="610"/>
      <c r="BD5" s="610"/>
      <c r="BE5" s="610"/>
      <c r="BF5" s="611"/>
      <c r="BG5" s="623">
        <v>1584333</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107300</v>
      </c>
      <c r="S6" s="624"/>
      <c r="T6" s="624"/>
      <c r="U6" s="624"/>
      <c r="V6" s="624"/>
      <c r="W6" s="624"/>
      <c r="X6" s="624"/>
      <c r="Y6" s="625"/>
      <c r="Z6" s="626">
        <v>1.3</v>
      </c>
      <c r="AA6" s="626"/>
      <c r="AB6" s="626"/>
      <c r="AC6" s="626"/>
      <c r="AD6" s="627">
        <v>107300</v>
      </c>
      <c r="AE6" s="627"/>
      <c r="AF6" s="627"/>
      <c r="AG6" s="627"/>
      <c r="AH6" s="627"/>
      <c r="AI6" s="627"/>
      <c r="AJ6" s="627"/>
      <c r="AK6" s="627"/>
      <c r="AL6" s="628">
        <v>2.2999999999999998</v>
      </c>
      <c r="AM6" s="629"/>
      <c r="AN6" s="629"/>
      <c r="AO6" s="630"/>
      <c r="AP6" s="620" t="s">
        <v>213</v>
      </c>
      <c r="AQ6" s="621"/>
      <c r="AR6" s="621"/>
      <c r="AS6" s="621"/>
      <c r="AT6" s="621"/>
      <c r="AU6" s="621"/>
      <c r="AV6" s="621"/>
      <c r="AW6" s="621"/>
      <c r="AX6" s="621"/>
      <c r="AY6" s="621"/>
      <c r="AZ6" s="621"/>
      <c r="BA6" s="621"/>
      <c r="BB6" s="621"/>
      <c r="BC6" s="621"/>
      <c r="BD6" s="621"/>
      <c r="BE6" s="621"/>
      <c r="BF6" s="622"/>
      <c r="BG6" s="623">
        <v>1584333</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116552</v>
      </c>
      <c r="CS6" s="624"/>
      <c r="CT6" s="624"/>
      <c r="CU6" s="624"/>
      <c r="CV6" s="624"/>
      <c r="CW6" s="624"/>
      <c r="CX6" s="624"/>
      <c r="CY6" s="625"/>
      <c r="CZ6" s="626">
        <v>1.5</v>
      </c>
      <c r="DA6" s="626"/>
      <c r="DB6" s="626"/>
      <c r="DC6" s="626"/>
      <c r="DD6" s="632" t="s">
        <v>208</v>
      </c>
      <c r="DE6" s="624"/>
      <c r="DF6" s="624"/>
      <c r="DG6" s="624"/>
      <c r="DH6" s="624"/>
      <c r="DI6" s="624"/>
      <c r="DJ6" s="624"/>
      <c r="DK6" s="624"/>
      <c r="DL6" s="624"/>
      <c r="DM6" s="624"/>
      <c r="DN6" s="624"/>
      <c r="DO6" s="624"/>
      <c r="DP6" s="625"/>
      <c r="DQ6" s="632">
        <v>116552</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2518</v>
      </c>
      <c r="S7" s="624"/>
      <c r="T7" s="624"/>
      <c r="U7" s="624"/>
      <c r="V7" s="624"/>
      <c r="W7" s="624"/>
      <c r="X7" s="624"/>
      <c r="Y7" s="625"/>
      <c r="Z7" s="626">
        <v>0</v>
      </c>
      <c r="AA7" s="626"/>
      <c r="AB7" s="626"/>
      <c r="AC7" s="626"/>
      <c r="AD7" s="627">
        <v>2518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655792</v>
      </c>
      <c r="BH7" s="624"/>
      <c r="BI7" s="624"/>
      <c r="BJ7" s="624"/>
      <c r="BK7" s="624"/>
      <c r="BL7" s="624"/>
      <c r="BM7" s="624"/>
      <c r="BN7" s="625"/>
      <c r="BO7" s="626">
        <v>41.4</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1014108</v>
      </c>
      <c r="CS7" s="624"/>
      <c r="CT7" s="624"/>
      <c r="CU7" s="624"/>
      <c r="CV7" s="624"/>
      <c r="CW7" s="624"/>
      <c r="CX7" s="624"/>
      <c r="CY7" s="625"/>
      <c r="CZ7" s="626">
        <v>12.8</v>
      </c>
      <c r="DA7" s="626"/>
      <c r="DB7" s="626"/>
      <c r="DC7" s="626"/>
      <c r="DD7" s="632">
        <v>109823</v>
      </c>
      <c r="DE7" s="624"/>
      <c r="DF7" s="624"/>
      <c r="DG7" s="624"/>
      <c r="DH7" s="624"/>
      <c r="DI7" s="624"/>
      <c r="DJ7" s="624"/>
      <c r="DK7" s="624"/>
      <c r="DL7" s="624"/>
      <c r="DM7" s="624"/>
      <c r="DN7" s="624"/>
      <c r="DO7" s="624"/>
      <c r="DP7" s="625"/>
      <c r="DQ7" s="632">
        <v>811551</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6291</v>
      </c>
      <c r="S8" s="624"/>
      <c r="T8" s="624"/>
      <c r="U8" s="624"/>
      <c r="V8" s="624"/>
      <c r="W8" s="624"/>
      <c r="X8" s="624"/>
      <c r="Y8" s="625"/>
      <c r="Z8" s="626">
        <v>0.1</v>
      </c>
      <c r="AA8" s="626"/>
      <c r="AB8" s="626"/>
      <c r="AC8" s="626"/>
      <c r="AD8" s="627">
        <v>6291</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26807</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1801781</v>
      </c>
      <c r="CS8" s="624"/>
      <c r="CT8" s="624"/>
      <c r="CU8" s="624"/>
      <c r="CV8" s="624"/>
      <c r="CW8" s="624"/>
      <c r="CX8" s="624"/>
      <c r="CY8" s="625"/>
      <c r="CZ8" s="626">
        <v>22.7</v>
      </c>
      <c r="DA8" s="626"/>
      <c r="DB8" s="626"/>
      <c r="DC8" s="626"/>
      <c r="DD8" s="632">
        <v>19001</v>
      </c>
      <c r="DE8" s="624"/>
      <c r="DF8" s="624"/>
      <c r="DG8" s="624"/>
      <c r="DH8" s="624"/>
      <c r="DI8" s="624"/>
      <c r="DJ8" s="624"/>
      <c r="DK8" s="624"/>
      <c r="DL8" s="624"/>
      <c r="DM8" s="624"/>
      <c r="DN8" s="624"/>
      <c r="DO8" s="624"/>
      <c r="DP8" s="625"/>
      <c r="DQ8" s="632">
        <v>1054708</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5102</v>
      </c>
      <c r="S9" s="624"/>
      <c r="T9" s="624"/>
      <c r="U9" s="624"/>
      <c r="V9" s="624"/>
      <c r="W9" s="624"/>
      <c r="X9" s="624"/>
      <c r="Y9" s="625"/>
      <c r="Z9" s="626">
        <v>0.1</v>
      </c>
      <c r="AA9" s="626"/>
      <c r="AB9" s="626"/>
      <c r="AC9" s="626"/>
      <c r="AD9" s="627">
        <v>5102</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537351</v>
      </c>
      <c r="BH9" s="624"/>
      <c r="BI9" s="624"/>
      <c r="BJ9" s="624"/>
      <c r="BK9" s="624"/>
      <c r="BL9" s="624"/>
      <c r="BM9" s="624"/>
      <c r="BN9" s="625"/>
      <c r="BO9" s="626">
        <v>33.9</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461323</v>
      </c>
      <c r="CS9" s="624"/>
      <c r="CT9" s="624"/>
      <c r="CU9" s="624"/>
      <c r="CV9" s="624"/>
      <c r="CW9" s="624"/>
      <c r="CX9" s="624"/>
      <c r="CY9" s="625"/>
      <c r="CZ9" s="626">
        <v>5.8</v>
      </c>
      <c r="DA9" s="626"/>
      <c r="DB9" s="626"/>
      <c r="DC9" s="626"/>
      <c r="DD9" s="632">
        <v>20677</v>
      </c>
      <c r="DE9" s="624"/>
      <c r="DF9" s="624"/>
      <c r="DG9" s="624"/>
      <c r="DH9" s="624"/>
      <c r="DI9" s="624"/>
      <c r="DJ9" s="624"/>
      <c r="DK9" s="624"/>
      <c r="DL9" s="624"/>
      <c r="DM9" s="624"/>
      <c r="DN9" s="624"/>
      <c r="DO9" s="624"/>
      <c r="DP9" s="625"/>
      <c r="DQ9" s="632">
        <v>382010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303237</v>
      </c>
      <c r="S10" s="624"/>
      <c r="T10" s="624"/>
      <c r="U10" s="624"/>
      <c r="V10" s="624"/>
      <c r="W10" s="624"/>
      <c r="X10" s="624"/>
      <c r="Y10" s="625"/>
      <c r="Z10" s="626">
        <v>3.7</v>
      </c>
      <c r="AA10" s="626"/>
      <c r="AB10" s="626"/>
      <c r="AC10" s="626"/>
      <c r="AD10" s="627">
        <v>303237</v>
      </c>
      <c r="AE10" s="627"/>
      <c r="AF10" s="627"/>
      <c r="AG10" s="627"/>
      <c r="AH10" s="627"/>
      <c r="AI10" s="627"/>
      <c r="AJ10" s="627"/>
      <c r="AK10" s="627"/>
      <c r="AL10" s="628">
        <v>6.5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37078</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30620</v>
      </c>
      <c r="CS10" s="624"/>
      <c r="CT10" s="624"/>
      <c r="CU10" s="624"/>
      <c r="CV10" s="624"/>
      <c r="CW10" s="624"/>
      <c r="CX10" s="624"/>
      <c r="CY10" s="625"/>
      <c r="CZ10" s="626">
        <v>0.4</v>
      </c>
      <c r="DA10" s="626"/>
      <c r="DB10" s="626"/>
      <c r="DC10" s="626"/>
      <c r="DD10" s="632" t="s">
        <v>109</v>
      </c>
      <c r="DE10" s="624"/>
      <c r="DF10" s="624"/>
      <c r="DG10" s="624"/>
      <c r="DH10" s="624"/>
      <c r="DI10" s="624"/>
      <c r="DJ10" s="624"/>
      <c r="DK10" s="624"/>
      <c r="DL10" s="624"/>
      <c r="DM10" s="624"/>
      <c r="DN10" s="624"/>
      <c r="DO10" s="624"/>
      <c r="DP10" s="625"/>
      <c r="DQ10" s="632">
        <v>5209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54556</v>
      </c>
      <c r="BH11" s="624"/>
      <c r="BI11" s="624"/>
      <c r="BJ11" s="624"/>
      <c r="BK11" s="624"/>
      <c r="BL11" s="624"/>
      <c r="BM11" s="624"/>
      <c r="BN11" s="625"/>
      <c r="BO11" s="626">
        <v>3.4</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612661</v>
      </c>
      <c r="CS11" s="624"/>
      <c r="CT11" s="624"/>
      <c r="CU11" s="624"/>
      <c r="CV11" s="624"/>
      <c r="CW11" s="624"/>
      <c r="CX11" s="624"/>
      <c r="CY11" s="625"/>
      <c r="CZ11" s="626">
        <v>7.7</v>
      </c>
      <c r="DA11" s="626"/>
      <c r="DB11" s="626"/>
      <c r="DC11" s="626"/>
      <c r="DD11" s="632">
        <v>28437</v>
      </c>
      <c r="DE11" s="624"/>
      <c r="DF11" s="624"/>
      <c r="DG11" s="624"/>
      <c r="DH11" s="624"/>
      <c r="DI11" s="624"/>
      <c r="DJ11" s="624"/>
      <c r="DK11" s="624"/>
      <c r="DL11" s="624"/>
      <c r="DM11" s="624"/>
      <c r="DN11" s="624"/>
      <c r="DO11" s="624"/>
      <c r="DP11" s="625"/>
      <c r="DQ11" s="632">
        <v>282940</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708494</v>
      </c>
      <c r="BH12" s="624"/>
      <c r="BI12" s="624"/>
      <c r="BJ12" s="624"/>
      <c r="BK12" s="624"/>
      <c r="BL12" s="624"/>
      <c r="BM12" s="624"/>
      <c r="BN12" s="625"/>
      <c r="BO12" s="626">
        <v>44.7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248545</v>
      </c>
      <c r="CS12" s="624"/>
      <c r="CT12" s="624"/>
      <c r="CU12" s="624"/>
      <c r="CV12" s="624"/>
      <c r="CW12" s="624"/>
      <c r="CX12" s="624"/>
      <c r="CY12" s="625"/>
      <c r="CZ12" s="626">
        <v>3.1</v>
      </c>
      <c r="DA12" s="626"/>
      <c r="DB12" s="626"/>
      <c r="DC12" s="626"/>
      <c r="DD12" s="632">
        <v>21063</v>
      </c>
      <c r="DE12" s="624"/>
      <c r="DF12" s="624"/>
      <c r="DG12" s="624"/>
      <c r="DH12" s="624"/>
      <c r="DI12" s="624"/>
      <c r="DJ12" s="624"/>
      <c r="DK12" s="624"/>
      <c r="DL12" s="624"/>
      <c r="DM12" s="624"/>
      <c r="DN12" s="624"/>
      <c r="DO12" s="624"/>
      <c r="DP12" s="625"/>
      <c r="DQ12" s="632">
        <v>184804</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19531</v>
      </c>
      <c r="S13" s="624"/>
      <c r="T13" s="624"/>
      <c r="U13" s="624"/>
      <c r="V13" s="624"/>
      <c r="W13" s="624"/>
      <c r="X13" s="624"/>
      <c r="Y13" s="625"/>
      <c r="Z13" s="626">
        <v>0.2</v>
      </c>
      <c r="AA13" s="626"/>
      <c r="AB13" s="626"/>
      <c r="AC13" s="626"/>
      <c r="AD13" s="627">
        <v>19531</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707499</v>
      </c>
      <c r="BH13" s="624"/>
      <c r="BI13" s="624"/>
      <c r="BJ13" s="624"/>
      <c r="BK13" s="624"/>
      <c r="BL13" s="624"/>
      <c r="BM13" s="624"/>
      <c r="BN13" s="625"/>
      <c r="BO13" s="626">
        <v>44.7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677403</v>
      </c>
      <c r="CS13" s="624"/>
      <c r="CT13" s="624"/>
      <c r="CU13" s="624"/>
      <c r="CV13" s="624"/>
      <c r="CW13" s="624"/>
      <c r="CX13" s="624"/>
      <c r="CY13" s="625"/>
      <c r="CZ13" s="626">
        <v>8.5</v>
      </c>
      <c r="DA13" s="626"/>
      <c r="DB13" s="626"/>
      <c r="DC13" s="626"/>
      <c r="DD13" s="632">
        <v>319076</v>
      </c>
      <c r="DE13" s="624"/>
      <c r="DF13" s="624"/>
      <c r="DG13" s="624"/>
      <c r="DH13" s="624"/>
      <c r="DI13" s="624"/>
      <c r="DJ13" s="624"/>
      <c r="DK13" s="624"/>
      <c r="DL13" s="624"/>
      <c r="DM13" s="624"/>
      <c r="DN13" s="624"/>
      <c r="DO13" s="624"/>
      <c r="DP13" s="625"/>
      <c r="DQ13" s="632">
        <v>397083</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43251</v>
      </c>
      <c r="BH14" s="624"/>
      <c r="BI14" s="624"/>
      <c r="BJ14" s="624"/>
      <c r="BK14" s="624"/>
      <c r="BL14" s="624"/>
      <c r="BM14" s="624"/>
      <c r="BN14" s="625"/>
      <c r="BO14" s="626">
        <v>2.7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385792</v>
      </c>
      <c r="CS14" s="624"/>
      <c r="CT14" s="624"/>
      <c r="CU14" s="624"/>
      <c r="CV14" s="624"/>
      <c r="CW14" s="624"/>
      <c r="CX14" s="624"/>
      <c r="CY14" s="625"/>
      <c r="CZ14" s="626">
        <v>4.9000000000000004</v>
      </c>
      <c r="DA14" s="626"/>
      <c r="DB14" s="626"/>
      <c r="DC14" s="626"/>
      <c r="DD14" s="632">
        <v>59851</v>
      </c>
      <c r="DE14" s="624"/>
      <c r="DF14" s="624"/>
      <c r="DG14" s="624"/>
      <c r="DH14" s="624"/>
      <c r="DI14" s="624"/>
      <c r="DJ14" s="624"/>
      <c r="DK14" s="624"/>
      <c r="DL14" s="624"/>
      <c r="DM14" s="624"/>
      <c r="DN14" s="624"/>
      <c r="DO14" s="624"/>
      <c r="DP14" s="625"/>
      <c r="DQ14" s="632">
        <v>281549</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5565</v>
      </c>
      <c r="S15" s="624"/>
      <c r="T15" s="624"/>
      <c r="U15" s="624"/>
      <c r="V15" s="624"/>
      <c r="W15" s="624"/>
      <c r="X15" s="624"/>
      <c r="Y15" s="625"/>
      <c r="Z15" s="626">
        <v>0.1</v>
      </c>
      <c r="AA15" s="626"/>
      <c r="AB15" s="626"/>
      <c r="AC15" s="626"/>
      <c r="AD15" s="627">
        <v>5565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176796</v>
      </c>
      <c r="BH15" s="624"/>
      <c r="BI15" s="624"/>
      <c r="BJ15" s="624"/>
      <c r="BK15" s="624"/>
      <c r="BL15" s="624"/>
      <c r="BM15" s="624"/>
      <c r="BN15" s="625"/>
      <c r="BO15" s="626">
        <v>11.2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1339274</v>
      </c>
      <c r="CS15" s="624"/>
      <c r="CT15" s="624"/>
      <c r="CU15" s="624"/>
      <c r="CV15" s="624"/>
      <c r="CW15" s="624"/>
      <c r="CX15" s="624"/>
      <c r="CY15" s="625"/>
      <c r="CZ15" s="626">
        <v>16.899999999999999</v>
      </c>
      <c r="DA15" s="626"/>
      <c r="DB15" s="626"/>
      <c r="DC15" s="626"/>
      <c r="DD15" s="632">
        <v>379232</v>
      </c>
      <c r="DE15" s="624"/>
      <c r="DF15" s="624"/>
      <c r="DG15" s="624"/>
      <c r="DH15" s="624"/>
      <c r="DI15" s="624"/>
      <c r="DJ15" s="624"/>
      <c r="DK15" s="624"/>
      <c r="DL15" s="624"/>
      <c r="DM15" s="624"/>
      <c r="DN15" s="624"/>
      <c r="DO15" s="624"/>
      <c r="DP15" s="625"/>
      <c r="DQ15" s="632">
        <v>737096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2950520</v>
      </c>
      <c r="S16" s="624"/>
      <c r="T16" s="624"/>
      <c r="U16" s="624"/>
      <c r="V16" s="624"/>
      <c r="W16" s="624"/>
      <c r="X16" s="624"/>
      <c r="Y16" s="625"/>
      <c r="Z16" s="626">
        <v>35.9</v>
      </c>
      <c r="AA16" s="626"/>
      <c r="AB16" s="626"/>
      <c r="AC16" s="626"/>
      <c r="AD16" s="627">
        <v>2616346</v>
      </c>
      <c r="AE16" s="627"/>
      <c r="AF16" s="627"/>
      <c r="AG16" s="627"/>
      <c r="AH16" s="627"/>
      <c r="AI16" s="627"/>
      <c r="AJ16" s="627"/>
      <c r="AK16" s="627"/>
      <c r="AL16" s="628">
        <v>56.1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79014</v>
      </c>
      <c r="CS16" s="624"/>
      <c r="CT16" s="624"/>
      <c r="CU16" s="624"/>
      <c r="CV16" s="624"/>
      <c r="CW16" s="624"/>
      <c r="CX16" s="624"/>
      <c r="CY16" s="625"/>
      <c r="CZ16" s="626">
        <v>1</v>
      </c>
      <c r="DA16" s="626"/>
      <c r="DB16" s="626"/>
      <c r="DC16" s="626"/>
      <c r="DD16" s="632" t="s">
        <v>109</v>
      </c>
      <c r="DE16" s="624"/>
      <c r="DF16" s="624"/>
      <c r="DG16" s="624"/>
      <c r="DH16" s="624"/>
      <c r="DI16" s="624"/>
      <c r="DJ16" s="624"/>
      <c r="DK16" s="624"/>
      <c r="DL16" s="624"/>
      <c r="DM16" s="624"/>
      <c r="DN16" s="624"/>
      <c r="DO16" s="624"/>
      <c r="DP16" s="625"/>
      <c r="DQ16" s="632">
        <v>34095</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2616346</v>
      </c>
      <c r="S17" s="624"/>
      <c r="T17" s="624"/>
      <c r="U17" s="624"/>
      <c r="V17" s="624"/>
      <c r="W17" s="624"/>
      <c r="X17" s="624"/>
      <c r="Y17" s="625"/>
      <c r="Z17" s="626">
        <v>31.8</v>
      </c>
      <c r="AA17" s="626"/>
      <c r="AB17" s="626"/>
      <c r="AC17" s="626"/>
      <c r="AD17" s="627">
        <v>2616346</v>
      </c>
      <c r="AE17" s="627"/>
      <c r="AF17" s="627"/>
      <c r="AG17" s="627"/>
      <c r="AH17" s="627"/>
      <c r="AI17" s="627"/>
      <c r="AJ17" s="627"/>
      <c r="AK17" s="627"/>
      <c r="AL17" s="628">
        <v>56.1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1158399</v>
      </c>
      <c r="CS17" s="624"/>
      <c r="CT17" s="624"/>
      <c r="CU17" s="624"/>
      <c r="CV17" s="624"/>
      <c r="CW17" s="624"/>
      <c r="CX17" s="624"/>
      <c r="CY17" s="625"/>
      <c r="CZ17" s="626">
        <v>14.6</v>
      </c>
      <c r="DA17" s="626"/>
      <c r="DB17" s="626"/>
      <c r="DC17" s="626"/>
      <c r="DD17" s="632" t="s">
        <v>109</v>
      </c>
      <c r="DE17" s="624"/>
      <c r="DF17" s="624"/>
      <c r="DG17" s="624"/>
      <c r="DH17" s="624"/>
      <c r="DI17" s="624"/>
      <c r="DJ17" s="624"/>
      <c r="DK17" s="624"/>
      <c r="DL17" s="624"/>
      <c r="DM17" s="624"/>
      <c r="DN17" s="624"/>
      <c r="DO17" s="624"/>
      <c r="DP17" s="625"/>
      <c r="DQ17" s="632">
        <v>1116405</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280367</v>
      </c>
      <c r="S18" s="624"/>
      <c r="T18" s="624"/>
      <c r="U18" s="624"/>
      <c r="V18" s="624"/>
      <c r="W18" s="624"/>
      <c r="X18" s="624"/>
      <c r="Y18" s="625"/>
      <c r="Z18" s="626">
        <v>3.4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53807</v>
      </c>
      <c r="S19" s="624"/>
      <c r="T19" s="624"/>
      <c r="U19" s="624"/>
      <c r="V19" s="624"/>
      <c r="W19" s="624"/>
      <c r="X19" s="624"/>
      <c r="Y19" s="625"/>
      <c r="Z19" s="626">
        <v>0.7</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57</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4984454</v>
      </c>
      <c r="S20" s="624"/>
      <c r="T20" s="624"/>
      <c r="U20" s="624"/>
      <c r="V20" s="624"/>
      <c r="W20" s="624"/>
      <c r="X20" s="624"/>
      <c r="Y20" s="625"/>
      <c r="Z20" s="626">
        <v>60.6</v>
      </c>
      <c r="AA20" s="626"/>
      <c r="AB20" s="626"/>
      <c r="AC20" s="626"/>
      <c r="AD20" s="627">
        <v>4650280</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57</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7925472</v>
      </c>
      <c r="CS20" s="624"/>
      <c r="CT20" s="624"/>
      <c r="CU20" s="624"/>
      <c r="CV20" s="624"/>
      <c r="CW20" s="624"/>
      <c r="CX20" s="624"/>
      <c r="CY20" s="625"/>
      <c r="CZ20" s="626">
        <v>100</v>
      </c>
      <c r="DA20" s="626"/>
      <c r="DB20" s="626"/>
      <c r="DC20" s="626"/>
      <c r="DD20" s="632">
        <v>957160</v>
      </c>
      <c r="DE20" s="624"/>
      <c r="DF20" s="624"/>
      <c r="DG20" s="624"/>
      <c r="DH20" s="624"/>
      <c r="DI20" s="624"/>
      <c r="DJ20" s="624"/>
      <c r="DK20" s="624"/>
      <c r="DL20" s="624"/>
      <c r="DM20" s="624"/>
      <c r="DN20" s="624"/>
      <c r="DO20" s="624"/>
      <c r="DP20" s="625"/>
      <c r="DQ20" s="632">
        <v>5404002</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2479</v>
      </c>
      <c r="S21" s="624"/>
      <c r="T21" s="624"/>
      <c r="U21" s="624"/>
      <c r="V21" s="624"/>
      <c r="W21" s="624"/>
      <c r="X21" s="624"/>
      <c r="Y21" s="625"/>
      <c r="Z21" s="626">
        <v>0</v>
      </c>
      <c r="AA21" s="626"/>
      <c r="AB21" s="626"/>
      <c r="AC21" s="626"/>
      <c r="AD21" s="627">
        <v>2479</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57</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26611</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103664</v>
      </c>
      <c r="S23" s="624"/>
      <c r="T23" s="624"/>
      <c r="U23" s="624"/>
      <c r="V23" s="624"/>
      <c r="W23" s="624"/>
      <c r="X23" s="624"/>
      <c r="Y23" s="625"/>
      <c r="Z23" s="626">
        <v>1.3</v>
      </c>
      <c r="AA23" s="626"/>
      <c r="AB23" s="626"/>
      <c r="AC23" s="626"/>
      <c r="AD23" s="627">
        <v>3526</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24668</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3155031</v>
      </c>
      <c r="CS24" s="613"/>
      <c r="CT24" s="613"/>
      <c r="CU24" s="613"/>
      <c r="CV24" s="613"/>
      <c r="CW24" s="613"/>
      <c r="CX24" s="613"/>
      <c r="CY24" s="614"/>
      <c r="CZ24" s="650">
        <v>39.799999999999997</v>
      </c>
      <c r="DA24" s="651"/>
      <c r="DB24" s="651"/>
      <c r="DC24" s="652"/>
      <c r="DD24" s="649">
        <v>2561289</v>
      </c>
      <c r="DE24" s="613"/>
      <c r="DF24" s="613"/>
      <c r="DG24" s="613"/>
      <c r="DH24" s="613"/>
      <c r="DI24" s="613"/>
      <c r="DJ24" s="613"/>
      <c r="DK24" s="614"/>
      <c r="DL24" s="649">
        <v>2514972</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627669</v>
      </c>
      <c r="S25" s="624"/>
      <c r="T25" s="624"/>
      <c r="U25" s="624"/>
      <c r="V25" s="624"/>
      <c r="W25" s="624"/>
      <c r="X25" s="624"/>
      <c r="Y25" s="625"/>
      <c r="Z25" s="626">
        <v>7.6</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1321696</v>
      </c>
      <c r="CS25" s="655"/>
      <c r="CT25" s="655"/>
      <c r="CU25" s="655"/>
      <c r="CV25" s="655"/>
      <c r="CW25" s="655"/>
      <c r="CX25" s="655"/>
      <c r="CY25" s="656"/>
      <c r="CZ25" s="657">
        <v>16.7</v>
      </c>
      <c r="DA25" s="658"/>
      <c r="DB25" s="658"/>
      <c r="DC25" s="659"/>
      <c r="DD25" s="632">
        <v>1258196</v>
      </c>
      <c r="DE25" s="655"/>
      <c r="DF25" s="655"/>
      <c r="DG25" s="655"/>
      <c r="DH25" s="655"/>
      <c r="DI25" s="655"/>
      <c r="DJ25" s="655"/>
      <c r="DK25" s="656"/>
      <c r="DL25" s="632">
        <v>1224362</v>
      </c>
      <c r="DM25" s="655"/>
      <c r="DN25" s="655"/>
      <c r="DO25" s="655"/>
      <c r="DP25" s="655"/>
      <c r="DQ25" s="655"/>
      <c r="DR25" s="655"/>
      <c r="DS25" s="655"/>
      <c r="DT25" s="655"/>
      <c r="DU25" s="655"/>
      <c r="DV25" s="656"/>
      <c r="DW25" s="628">
        <v>24.8</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807181</v>
      </c>
      <c r="CS26" s="624"/>
      <c r="CT26" s="624"/>
      <c r="CU26" s="624"/>
      <c r="CV26" s="624"/>
      <c r="CW26" s="624"/>
      <c r="CX26" s="624"/>
      <c r="CY26" s="625"/>
      <c r="CZ26" s="657">
        <v>10.199999999999999</v>
      </c>
      <c r="DA26" s="658"/>
      <c r="DB26" s="658"/>
      <c r="DC26" s="659"/>
      <c r="DD26" s="632">
        <v>743681</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864738</v>
      </c>
      <c r="S27" s="624"/>
      <c r="T27" s="624"/>
      <c r="U27" s="624"/>
      <c r="V27" s="624"/>
      <c r="W27" s="624"/>
      <c r="X27" s="624"/>
      <c r="Y27" s="625"/>
      <c r="Z27" s="626">
        <v>10.5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1584390</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674936</v>
      </c>
      <c r="CS27" s="655"/>
      <c r="CT27" s="655"/>
      <c r="CU27" s="655"/>
      <c r="CV27" s="655"/>
      <c r="CW27" s="655"/>
      <c r="CX27" s="655"/>
      <c r="CY27" s="656"/>
      <c r="CZ27" s="657">
        <v>8.5</v>
      </c>
      <c r="DA27" s="658"/>
      <c r="DB27" s="658"/>
      <c r="DC27" s="659"/>
      <c r="DD27" s="632">
        <v>186688</v>
      </c>
      <c r="DE27" s="655"/>
      <c r="DF27" s="655"/>
      <c r="DG27" s="655"/>
      <c r="DH27" s="655"/>
      <c r="DI27" s="655"/>
      <c r="DJ27" s="655"/>
      <c r="DK27" s="656"/>
      <c r="DL27" s="632">
        <v>174205</v>
      </c>
      <c r="DM27" s="655"/>
      <c r="DN27" s="655"/>
      <c r="DO27" s="655"/>
      <c r="DP27" s="655"/>
      <c r="DQ27" s="655"/>
      <c r="DR27" s="655"/>
      <c r="DS27" s="655"/>
      <c r="DT27" s="655"/>
      <c r="DU27" s="655"/>
      <c r="DV27" s="656"/>
      <c r="DW27" s="628">
        <v>3.5</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51429</v>
      </c>
      <c r="S28" s="624"/>
      <c r="T28" s="624"/>
      <c r="U28" s="624"/>
      <c r="V28" s="624"/>
      <c r="W28" s="624"/>
      <c r="X28" s="624"/>
      <c r="Y28" s="625"/>
      <c r="Z28" s="626">
        <v>0.6</v>
      </c>
      <c r="AA28" s="626"/>
      <c r="AB28" s="626"/>
      <c r="AC28" s="626"/>
      <c r="AD28" s="627">
        <v>4850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1158399</v>
      </c>
      <c r="CS28" s="624"/>
      <c r="CT28" s="624"/>
      <c r="CU28" s="624"/>
      <c r="CV28" s="624"/>
      <c r="CW28" s="624"/>
      <c r="CX28" s="624"/>
      <c r="CY28" s="625"/>
      <c r="CZ28" s="657">
        <v>14.6</v>
      </c>
      <c r="DA28" s="658"/>
      <c r="DB28" s="658"/>
      <c r="DC28" s="659"/>
      <c r="DD28" s="632">
        <v>1116405</v>
      </c>
      <c r="DE28" s="624"/>
      <c r="DF28" s="624"/>
      <c r="DG28" s="624"/>
      <c r="DH28" s="624"/>
      <c r="DI28" s="624"/>
      <c r="DJ28" s="624"/>
      <c r="DK28" s="625"/>
      <c r="DL28" s="632">
        <v>1116405</v>
      </c>
      <c r="DM28" s="624"/>
      <c r="DN28" s="624"/>
      <c r="DO28" s="624"/>
      <c r="DP28" s="624"/>
      <c r="DQ28" s="624"/>
      <c r="DR28" s="624"/>
      <c r="DS28" s="624"/>
      <c r="DT28" s="624"/>
      <c r="DU28" s="624"/>
      <c r="DV28" s="625"/>
      <c r="DW28" s="628">
        <v>22.6</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13475</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1158155</v>
      </c>
      <c r="CS29" s="655"/>
      <c r="CT29" s="655"/>
      <c r="CU29" s="655"/>
      <c r="CV29" s="655"/>
      <c r="CW29" s="655"/>
      <c r="CX29" s="655"/>
      <c r="CY29" s="656"/>
      <c r="CZ29" s="657">
        <v>14.6</v>
      </c>
      <c r="DA29" s="658"/>
      <c r="DB29" s="658"/>
      <c r="DC29" s="659"/>
      <c r="DD29" s="632">
        <v>1116161</v>
      </c>
      <c r="DE29" s="655"/>
      <c r="DF29" s="655"/>
      <c r="DG29" s="655"/>
      <c r="DH29" s="655"/>
      <c r="DI29" s="655"/>
      <c r="DJ29" s="655"/>
      <c r="DK29" s="656"/>
      <c r="DL29" s="632">
        <v>1116161</v>
      </c>
      <c r="DM29" s="655"/>
      <c r="DN29" s="655"/>
      <c r="DO29" s="655"/>
      <c r="DP29" s="655"/>
      <c r="DQ29" s="655"/>
      <c r="DR29" s="655"/>
      <c r="DS29" s="655"/>
      <c r="DT29" s="655"/>
      <c r="DU29" s="655"/>
      <c r="DV29" s="656"/>
      <c r="DW29" s="628">
        <v>22.6</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28997</v>
      </c>
      <c r="S30" s="624"/>
      <c r="T30" s="624"/>
      <c r="U30" s="624"/>
      <c r="V30" s="624"/>
      <c r="W30" s="624"/>
      <c r="X30" s="624"/>
      <c r="Y30" s="625"/>
      <c r="Z30" s="626">
        <v>0.4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95.8</v>
      </c>
      <c r="BN30" s="682"/>
      <c r="BO30" s="682"/>
      <c r="BP30" s="682"/>
      <c r="BQ30" s="683"/>
      <c r="BR30" s="681">
        <v>98.7</v>
      </c>
      <c r="BS30" s="682"/>
      <c r="BT30" s="682"/>
      <c r="BU30" s="682"/>
      <c r="BV30" s="682"/>
      <c r="BW30" s="682"/>
      <c r="BX30" s="618">
        <v>95.3</v>
      </c>
      <c r="BY30" s="682"/>
      <c r="BZ30" s="682"/>
      <c r="CA30" s="682"/>
      <c r="CB30" s="683"/>
      <c r="CD30" s="686"/>
      <c r="CE30" s="687"/>
      <c r="CF30" s="637" t="s">
        <v>291</v>
      </c>
      <c r="CG30" s="638"/>
      <c r="CH30" s="638"/>
      <c r="CI30" s="638"/>
      <c r="CJ30" s="638"/>
      <c r="CK30" s="638"/>
      <c r="CL30" s="638"/>
      <c r="CM30" s="638"/>
      <c r="CN30" s="638"/>
      <c r="CO30" s="638"/>
      <c r="CP30" s="638"/>
      <c r="CQ30" s="639"/>
      <c r="CR30" s="623">
        <v>1044409</v>
      </c>
      <c r="CS30" s="624"/>
      <c r="CT30" s="624"/>
      <c r="CU30" s="624"/>
      <c r="CV30" s="624"/>
      <c r="CW30" s="624"/>
      <c r="CX30" s="624"/>
      <c r="CY30" s="625"/>
      <c r="CZ30" s="657">
        <v>13.2</v>
      </c>
      <c r="DA30" s="658"/>
      <c r="DB30" s="658"/>
      <c r="DC30" s="659"/>
      <c r="DD30" s="632">
        <v>1002415</v>
      </c>
      <c r="DE30" s="624"/>
      <c r="DF30" s="624"/>
      <c r="DG30" s="624"/>
      <c r="DH30" s="624"/>
      <c r="DI30" s="624"/>
      <c r="DJ30" s="624"/>
      <c r="DK30" s="625"/>
      <c r="DL30" s="632">
        <v>1002415</v>
      </c>
      <c r="DM30" s="624"/>
      <c r="DN30" s="624"/>
      <c r="DO30" s="624"/>
      <c r="DP30" s="624"/>
      <c r="DQ30" s="624"/>
      <c r="DR30" s="624"/>
      <c r="DS30" s="624"/>
      <c r="DT30" s="624"/>
      <c r="DU30" s="624"/>
      <c r="DV30" s="625"/>
      <c r="DW30" s="628">
        <v>20.3</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257724</v>
      </c>
      <c r="S31" s="624"/>
      <c r="T31" s="624"/>
      <c r="U31" s="624"/>
      <c r="V31" s="624"/>
      <c r="W31" s="624"/>
      <c r="X31" s="624"/>
      <c r="Y31" s="625"/>
      <c r="Z31" s="626">
        <v>3.1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96.6</v>
      </c>
      <c r="BN31" s="679"/>
      <c r="BO31" s="679"/>
      <c r="BP31" s="679"/>
      <c r="BQ31" s="680"/>
      <c r="BR31" s="678">
        <v>98.6</v>
      </c>
      <c r="BS31" s="655"/>
      <c r="BT31" s="655"/>
      <c r="BU31" s="655"/>
      <c r="BV31" s="655"/>
      <c r="BW31" s="655"/>
      <c r="BX31" s="629">
        <v>95.9</v>
      </c>
      <c r="BY31" s="679"/>
      <c r="BZ31" s="679"/>
      <c r="CA31" s="679"/>
      <c r="CB31" s="680"/>
      <c r="CD31" s="686"/>
      <c r="CE31" s="687"/>
      <c r="CF31" s="637" t="s">
        <v>295</v>
      </c>
      <c r="CG31" s="638"/>
      <c r="CH31" s="638"/>
      <c r="CI31" s="638"/>
      <c r="CJ31" s="638"/>
      <c r="CK31" s="638"/>
      <c r="CL31" s="638"/>
      <c r="CM31" s="638"/>
      <c r="CN31" s="638"/>
      <c r="CO31" s="638"/>
      <c r="CP31" s="638"/>
      <c r="CQ31" s="639"/>
      <c r="CR31" s="623">
        <v>113746</v>
      </c>
      <c r="CS31" s="655"/>
      <c r="CT31" s="655"/>
      <c r="CU31" s="655"/>
      <c r="CV31" s="655"/>
      <c r="CW31" s="655"/>
      <c r="CX31" s="655"/>
      <c r="CY31" s="656"/>
      <c r="CZ31" s="657">
        <v>1.4</v>
      </c>
      <c r="DA31" s="658"/>
      <c r="DB31" s="658"/>
      <c r="DC31" s="659"/>
      <c r="DD31" s="632">
        <v>113746</v>
      </c>
      <c r="DE31" s="655"/>
      <c r="DF31" s="655"/>
      <c r="DG31" s="655"/>
      <c r="DH31" s="655"/>
      <c r="DI31" s="655"/>
      <c r="DJ31" s="655"/>
      <c r="DK31" s="656"/>
      <c r="DL31" s="632">
        <v>113746</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286892</v>
      </c>
      <c r="S32" s="624"/>
      <c r="T32" s="624"/>
      <c r="U32" s="624"/>
      <c r="V32" s="624"/>
      <c r="W32" s="624"/>
      <c r="X32" s="624"/>
      <c r="Y32" s="625"/>
      <c r="Z32" s="626">
        <v>3.5</v>
      </c>
      <c r="AA32" s="626"/>
      <c r="AB32" s="626"/>
      <c r="AC32" s="626"/>
      <c r="AD32" s="627">
        <v>2398</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98.6</v>
      </c>
      <c r="BH32" s="691"/>
      <c r="BI32" s="691"/>
      <c r="BJ32" s="691"/>
      <c r="BK32" s="691"/>
      <c r="BL32" s="691"/>
      <c r="BM32" s="692">
        <v>94.1</v>
      </c>
      <c r="BN32" s="691"/>
      <c r="BO32" s="691"/>
      <c r="BP32" s="691"/>
      <c r="BQ32" s="693"/>
      <c r="BR32" s="690">
        <v>98.5</v>
      </c>
      <c r="BS32" s="691"/>
      <c r="BT32" s="691"/>
      <c r="BU32" s="691"/>
      <c r="BV32" s="691"/>
      <c r="BW32" s="691"/>
      <c r="BX32" s="692">
        <v>93.6</v>
      </c>
      <c r="BY32" s="691"/>
      <c r="BZ32" s="691"/>
      <c r="CA32" s="691"/>
      <c r="CB32" s="693"/>
      <c r="CD32" s="688"/>
      <c r="CE32" s="689"/>
      <c r="CF32" s="637" t="s">
        <v>298</v>
      </c>
      <c r="CG32" s="638"/>
      <c r="CH32" s="638"/>
      <c r="CI32" s="638"/>
      <c r="CJ32" s="638"/>
      <c r="CK32" s="638"/>
      <c r="CL32" s="638"/>
      <c r="CM32" s="638"/>
      <c r="CN32" s="638"/>
      <c r="CO32" s="638"/>
      <c r="CP32" s="638"/>
      <c r="CQ32" s="639"/>
      <c r="CR32" s="623">
        <v>244</v>
      </c>
      <c r="CS32" s="624"/>
      <c r="CT32" s="624"/>
      <c r="CU32" s="624"/>
      <c r="CV32" s="624"/>
      <c r="CW32" s="624"/>
      <c r="CX32" s="624"/>
      <c r="CY32" s="625"/>
      <c r="CZ32" s="657">
        <v>0</v>
      </c>
      <c r="DA32" s="658"/>
      <c r="DB32" s="658"/>
      <c r="DC32" s="659"/>
      <c r="DD32" s="632">
        <v>244</v>
      </c>
      <c r="DE32" s="624"/>
      <c r="DF32" s="624"/>
      <c r="DG32" s="624"/>
      <c r="DH32" s="624"/>
      <c r="DI32" s="624"/>
      <c r="DJ32" s="624"/>
      <c r="DK32" s="625"/>
      <c r="DL32" s="632">
        <v>244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950813</v>
      </c>
      <c r="S33" s="624"/>
      <c r="T33" s="624"/>
      <c r="U33" s="624"/>
      <c r="V33" s="624"/>
      <c r="W33" s="624"/>
      <c r="X33" s="624"/>
      <c r="Y33" s="625"/>
      <c r="Z33" s="626">
        <v>11.6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3734267</v>
      </c>
      <c r="CS33" s="655"/>
      <c r="CT33" s="655"/>
      <c r="CU33" s="655"/>
      <c r="CV33" s="655"/>
      <c r="CW33" s="655"/>
      <c r="CX33" s="655"/>
      <c r="CY33" s="656"/>
      <c r="CZ33" s="657">
        <v>47.1</v>
      </c>
      <c r="DA33" s="658"/>
      <c r="DB33" s="658"/>
      <c r="DC33" s="659"/>
      <c r="DD33" s="632">
        <v>2654254</v>
      </c>
      <c r="DE33" s="655"/>
      <c r="DF33" s="655"/>
      <c r="DG33" s="655"/>
      <c r="DH33" s="655"/>
      <c r="DI33" s="655"/>
      <c r="DJ33" s="655"/>
      <c r="DK33" s="656"/>
      <c r="DL33" s="632">
        <v>1800993</v>
      </c>
      <c r="DM33" s="655"/>
      <c r="DN33" s="655"/>
      <c r="DO33" s="655"/>
      <c r="DP33" s="655"/>
      <c r="DQ33" s="655"/>
      <c r="DR33" s="655"/>
      <c r="DS33" s="655"/>
      <c r="DT33" s="655"/>
      <c r="DU33" s="655"/>
      <c r="DV33" s="656"/>
      <c r="DW33" s="628">
        <v>36.4</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1357862</v>
      </c>
      <c r="CS34" s="624"/>
      <c r="CT34" s="624"/>
      <c r="CU34" s="624"/>
      <c r="CV34" s="624"/>
      <c r="CW34" s="624"/>
      <c r="CX34" s="624"/>
      <c r="CY34" s="625"/>
      <c r="CZ34" s="657">
        <v>17.100000000000001</v>
      </c>
      <c r="DA34" s="658"/>
      <c r="DB34" s="658"/>
      <c r="DC34" s="659"/>
      <c r="DD34" s="632">
        <v>879996</v>
      </c>
      <c r="DE34" s="624"/>
      <c r="DF34" s="624"/>
      <c r="DG34" s="624"/>
      <c r="DH34" s="624"/>
      <c r="DI34" s="624"/>
      <c r="DJ34" s="624"/>
      <c r="DK34" s="625"/>
      <c r="DL34" s="632">
        <v>661477</v>
      </c>
      <c r="DM34" s="624"/>
      <c r="DN34" s="624"/>
      <c r="DO34" s="624"/>
      <c r="DP34" s="624"/>
      <c r="DQ34" s="624"/>
      <c r="DR34" s="624"/>
      <c r="DS34" s="624"/>
      <c r="DT34" s="624"/>
      <c r="DU34" s="624"/>
      <c r="DV34" s="625"/>
      <c r="DW34" s="628">
        <v>13.4</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281013</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980492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77440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98710</v>
      </c>
      <c r="CS35" s="655"/>
      <c r="CT35" s="655"/>
      <c r="CU35" s="655"/>
      <c r="CV35" s="655"/>
      <c r="CW35" s="655"/>
      <c r="CX35" s="655"/>
      <c r="CY35" s="656"/>
      <c r="CZ35" s="657">
        <v>1.2</v>
      </c>
      <c r="DA35" s="658"/>
      <c r="DB35" s="658"/>
      <c r="DC35" s="659"/>
      <c r="DD35" s="632">
        <v>78694</v>
      </c>
      <c r="DE35" s="655"/>
      <c r="DF35" s="655"/>
      <c r="DG35" s="655"/>
      <c r="DH35" s="655"/>
      <c r="DI35" s="655"/>
      <c r="DJ35" s="655"/>
      <c r="DK35" s="656"/>
      <c r="DL35" s="632">
        <v>20640</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8223613</v>
      </c>
      <c r="S36" s="696"/>
      <c r="T36" s="696"/>
      <c r="U36" s="696"/>
      <c r="V36" s="696"/>
      <c r="W36" s="696"/>
      <c r="X36" s="696"/>
      <c r="Y36" s="697"/>
      <c r="Z36" s="698">
        <v>100</v>
      </c>
      <c r="AA36" s="698"/>
      <c r="AB36" s="698"/>
      <c r="AC36" s="698"/>
      <c r="AD36" s="699">
        <v>4663533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192291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-18982</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1126340</v>
      </c>
      <c r="CS36" s="624"/>
      <c r="CT36" s="624"/>
      <c r="CU36" s="624"/>
      <c r="CV36" s="624"/>
      <c r="CW36" s="624"/>
      <c r="CX36" s="624"/>
      <c r="CY36" s="625"/>
      <c r="CZ36" s="657">
        <v>14.2</v>
      </c>
      <c r="DA36" s="658"/>
      <c r="DB36" s="658"/>
      <c r="DC36" s="659"/>
      <c r="DD36" s="632">
        <v>748183</v>
      </c>
      <c r="DE36" s="624"/>
      <c r="DF36" s="624"/>
      <c r="DG36" s="624"/>
      <c r="DH36" s="624"/>
      <c r="DI36" s="624"/>
      <c r="DJ36" s="624"/>
      <c r="DK36" s="625"/>
      <c r="DL36" s="632">
        <v>417235</v>
      </c>
      <c r="DM36" s="624"/>
      <c r="DN36" s="624"/>
      <c r="DO36" s="624"/>
      <c r="DP36" s="624"/>
      <c r="DQ36" s="624"/>
      <c r="DR36" s="624"/>
      <c r="DS36" s="624"/>
      <c r="DT36" s="624"/>
      <c r="DU36" s="624"/>
      <c r="DV36" s="625"/>
      <c r="DW36" s="628">
        <v>8.4</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50568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2509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391425</v>
      </c>
      <c r="CS37" s="655"/>
      <c r="CT37" s="655"/>
      <c r="CU37" s="655"/>
      <c r="CV37" s="655"/>
      <c r="CW37" s="655"/>
      <c r="CX37" s="655"/>
      <c r="CY37" s="656"/>
      <c r="CZ37" s="657">
        <v>4.9000000000000004</v>
      </c>
      <c r="DA37" s="658"/>
      <c r="DB37" s="658"/>
      <c r="DC37" s="659"/>
      <c r="DD37" s="632">
        <v>349425</v>
      </c>
      <c r="DE37" s="655"/>
      <c r="DF37" s="655"/>
      <c r="DG37" s="655"/>
      <c r="DH37" s="655"/>
      <c r="DI37" s="655"/>
      <c r="DJ37" s="655"/>
      <c r="DK37" s="656"/>
      <c r="DL37" s="632">
        <v>317194</v>
      </c>
      <c r="DM37" s="655"/>
      <c r="DN37" s="655"/>
      <c r="DO37" s="655"/>
      <c r="DP37" s="655"/>
      <c r="DQ37" s="655"/>
      <c r="DR37" s="655"/>
      <c r="DS37" s="655"/>
      <c r="DT37" s="655"/>
      <c r="DU37" s="655"/>
      <c r="DV37" s="656"/>
      <c r="DW37" s="628">
        <v>6.4</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4476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929924</v>
      </c>
      <c r="CS38" s="624"/>
      <c r="CT38" s="624"/>
      <c r="CU38" s="624"/>
      <c r="CV38" s="624"/>
      <c r="CW38" s="624"/>
      <c r="CX38" s="624"/>
      <c r="CY38" s="625"/>
      <c r="CZ38" s="657">
        <v>11.7</v>
      </c>
      <c r="DA38" s="658"/>
      <c r="DB38" s="658"/>
      <c r="DC38" s="659"/>
      <c r="DD38" s="632">
        <v>806015</v>
      </c>
      <c r="DE38" s="624"/>
      <c r="DF38" s="624"/>
      <c r="DG38" s="624"/>
      <c r="DH38" s="624"/>
      <c r="DI38" s="624"/>
      <c r="DJ38" s="624"/>
      <c r="DK38" s="625"/>
      <c r="DL38" s="632">
        <v>677407</v>
      </c>
      <c r="DM38" s="624"/>
      <c r="DN38" s="624"/>
      <c r="DO38" s="624"/>
      <c r="DP38" s="624"/>
      <c r="DQ38" s="624"/>
      <c r="DR38" s="624"/>
      <c r="DS38" s="624"/>
      <c r="DT38" s="624"/>
      <c r="DU38" s="624"/>
      <c r="DV38" s="625"/>
      <c r="DW38" s="628">
        <v>13.7</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139755</v>
      </c>
      <c r="CS39" s="655"/>
      <c r="CT39" s="655"/>
      <c r="CU39" s="655"/>
      <c r="CV39" s="655"/>
      <c r="CW39" s="655"/>
      <c r="CX39" s="655"/>
      <c r="CY39" s="656"/>
      <c r="CZ39" s="657">
        <v>1.8</v>
      </c>
      <c r="DA39" s="658"/>
      <c r="DB39" s="658"/>
      <c r="DC39" s="659"/>
      <c r="DD39" s="632">
        <v>105690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196267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81676</v>
      </c>
      <c r="CS40" s="624"/>
      <c r="CT40" s="624"/>
      <c r="CU40" s="624"/>
      <c r="CV40" s="624"/>
      <c r="CW40" s="624"/>
      <c r="CX40" s="624"/>
      <c r="CY40" s="625"/>
      <c r="CZ40" s="657">
        <v>1</v>
      </c>
      <c r="DA40" s="658"/>
      <c r="DB40" s="658"/>
      <c r="DC40" s="659"/>
      <c r="DD40" s="632">
        <v>35676</v>
      </c>
      <c r="DE40" s="624"/>
      <c r="DF40" s="624"/>
      <c r="DG40" s="624"/>
      <c r="DH40" s="624"/>
      <c r="DI40" s="624"/>
      <c r="DJ40" s="624"/>
      <c r="DK40" s="625"/>
      <c r="DL40" s="632">
        <v>24234</v>
      </c>
      <c r="DM40" s="624"/>
      <c r="DN40" s="624"/>
      <c r="DO40" s="624"/>
      <c r="DP40" s="624"/>
      <c r="DQ40" s="624"/>
      <c r="DR40" s="624"/>
      <c r="DS40" s="624"/>
      <c r="DT40" s="624"/>
      <c r="DU40" s="624"/>
      <c r="DV40" s="625"/>
      <c r="DW40" s="628">
        <v>0.5</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541366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1036174</v>
      </c>
      <c r="CS42" s="624"/>
      <c r="CT42" s="624"/>
      <c r="CU42" s="624"/>
      <c r="CV42" s="624"/>
      <c r="CW42" s="624"/>
      <c r="CX42" s="624"/>
      <c r="CY42" s="625"/>
      <c r="CZ42" s="657">
        <v>13.1</v>
      </c>
      <c r="DA42" s="706"/>
      <c r="DB42" s="706"/>
      <c r="DC42" s="707"/>
      <c r="DD42" s="632">
        <v>188459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117118</v>
      </c>
      <c r="CS43" s="655"/>
      <c r="CT43" s="655"/>
      <c r="CU43" s="655"/>
      <c r="CV43" s="655"/>
      <c r="CW43" s="655"/>
      <c r="CX43" s="655"/>
      <c r="CY43" s="656"/>
      <c r="CZ43" s="657">
        <v>1.5</v>
      </c>
      <c r="DA43" s="658"/>
      <c r="DB43" s="658"/>
      <c r="DC43" s="659"/>
      <c r="DD43" s="632">
        <v>117118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957160</v>
      </c>
      <c r="CS44" s="624"/>
      <c r="CT44" s="624"/>
      <c r="CU44" s="624"/>
      <c r="CV44" s="624"/>
      <c r="CW44" s="624"/>
      <c r="CX44" s="624"/>
      <c r="CY44" s="625"/>
      <c r="CZ44" s="657">
        <v>12.1</v>
      </c>
      <c r="DA44" s="706"/>
      <c r="DB44" s="706"/>
      <c r="DC44" s="707"/>
      <c r="DD44" s="632">
        <v>154364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654423</v>
      </c>
      <c r="CS45" s="655"/>
      <c r="CT45" s="655"/>
      <c r="CU45" s="655"/>
      <c r="CV45" s="655"/>
      <c r="CW45" s="655"/>
      <c r="CX45" s="655"/>
      <c r="CY45" s="656"/>
      <c r="CZ45" s="657">
        <v>8.3000000000000007</v>
      </c>
      <c r="DA45" s="658"/>
      <c r="DB45" s="658"/>
      <c r="DC45" s="659"/>
      <c r="DD45" s="632">
        <v>44118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295552</v>
      </c>
      <c r="CS46" s="624"/>
      <c r="CT46" s="624"/>
      <c r="CU46" s="624"/>
      <c r="CV46" s="624"/>
      <c r="CW46" s="624"/>
      <c r="CX46" s="624"/>
      <c r="CY46" s="625"/>
      <c r="CZ46" s="657">
        <v>3.7</v>
      </c>
      <c r="DA46" s="706"/>
      <c r="DB46" s="706"/>
      <c r="DC46" s="707"/>
      <c r="DD46" s="632">
        <v>103061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79014</v>
      </c>
      <c r="CS47" s="655"/>
      <c r="CT47" s="655"/>
      <c r="CU47" s="655"/>
      <c r="CV47" s="655"/>
      <c r="CW47" s="655"/>
      <c r="CX47" s="655"/>
      <c r="CY47" s="656"/>
      <c r="CZ47" s="657">
        <v>1</v>
      </c>
      <c r="DA47" s="658"/>
      <c r="DB47" s="658"/>
      <c r="DC47" s="659"/>
      <c r="DD47" s="632">
        <v>34095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7925472</v>
      </c>
      <c r="CS49" s="691"/>
      <c r="CT49" s="691"/>
      <c r="CU49" s="691"/>
      <c r="CV49" s="691"/>
      <c r="CW49" s="691"/>
      <c r="CX49" s="691"/>
      <c r="CY49" s="718"/>
      <c r="CZ49" s="719">
        <v>100</v>
      </c>
      <c r="DA49" s="720"/>
      <c r="DB49" s="720"/>
      <c r="DC49" s="721"/>
      <c r="DD49" s="722">
        <v>5404002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8135</v>
      </c>
      <c r="R7" s="753"/>
      <c r="S7" s="753"/>
      <c r="T7" s="753"/>
      <c r="U7" s="753"/>
      <c r="V7" s="753">
        <v>7837</v>
      </c>
      <c r="W7" s="753"/>
      <c r="X7" s="753"/>
      <c r="Y7" s="753"/>
      <c r="Z7" s="753"/>
      <c r="AA7" s="753">
        <v>298</v>
      </c>
      <c r="AB7" s="753"/>
      <c r="AC7" s="753"/>
      <c r="AD7" s="753"/>
      <c r="AE7" s="754"/>
      <c r="AF7" s="755">
        <v>296</v>
      </c>
      <c r="AG7" s="756"/>
      <c r="AH7" s="756"/>
      <c r="AI7" s="756"/>
      <c r="AJ7" s="757"/>
      <c r="AK7" s="792"/>
      <c r="AL7" s="793"/>
      <c r="AM7" s="793"/>
      <c r="AN7" s="793"/>
      <c r="AO7" s="793"/>
      <c r="AP7" s="793">
        <v>9967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2</v>
      </c>
      <c r="CI7" s="790"/>
      <c r="CJ7" s="790"/>
      <c r="CK7" s="790"/>
      <c r="CL7" s="791"/>
      <c r="CM7" s="789">
        <v>43</v>
      </c>
      <c r="CN7" s="790"/>
      <c r="CO7" s="790"/>
      <c r="CP7" s="790"/>
      <c r="CQ7" s="791"/>
      <c r="CR7" s="789">
        <v>20</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251</v>
      </c>
      <c r="R8" s="777"/>
      <c r="S8" s="777"/>
      <c r="T8" s="777"/>
      <c r="U8" s="777"/>
      <c r="V8" s="777">
        <v>251</v>
      </c>
      <c r="W8" s="777"/>
      <c r="X8" s="777"/>
      <c r="Y8" s="777"/>
      <c r="Z8" s="777"/>
      <c r="AA8" s="777" t="s">
        <v>539</v>
      </c>
      <c r="AB8" s="777"/>
      <c r="AC8" s="777"/>
      <c r="AD8" s="777"/>
      <c r="AE8" s="778"/>
      <c r="AF8" s="779" t="s">
        <v>109</v>
      </c>
      <c r="AG8" s="780"/>
      <c r="AH8" s="780"/>
      <c r="AI8" s="780"/>
      <c r="AJ8" s="781"/>
      <c r="AK8" s="782">
        <v>163</v>
      </c>
      <c r="AL8" s="783"/>
      <c r="AM8" s="783"/>
      <c r="AN8" s="783"/>
      <c r="AO8" s="783"/>
      <c r="AP8" s="783">
        <v>735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0</v>
      </c>
      <c r="CI8" s="800"/>
      <c r="CJ8" s="800"/>
      <c r="CK8" s="800"/>
      <c r="CL8" s="801"/>
      <c r="CM8" s="799"/>
      <c r="CN8" s="800"/>
      <c r="CO8" s="800"/>
      <c r="CP8" s="800"/>
      <c r="CQ8" s="801"/>
      <c r="CR8" s="799">
        <v>1</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541</v>
      </c>
      <c r="BT9" s="787"/>
      <c r="BU9" s="787"/>
      <c r="BV9" s="787"/>
      <c r="BW9" s="787"/>
      <c r="BX9" s="787"/>
      <c r="BY9" s="787"/>
      <c r="BZ9" s="787"/>
      <c r="CA9" s="787"/>
      <c r="CB9" s="787"/>
      <c r="CC9" s="787"/>
      <c r="CD9" s="787"/>
      <c r="CE9" s="787"/>
      <c r="CF9" s="787"/>
      <c r="CG9" s="788"/>
      <c r="CH9" s="799">
        <v>10</v>
      </c>
      <c r="CI9" s="800"/>
      <c r="CJ9" s="800"/>
      <c r="CK9" s="800"/>
      <c r="CL9" s="801"/>
      <c r="CM9" s="799">
        <v>36</v>
      </c>
      <c r="CN9" s="800"/>
      <c r="CO9" s="800"/>
      <c r="CP9" s="800"/>
      <c r="CQ9" s="801"/>
      <c r="CR9" s="799">
        <v>12</v>
      </c>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296</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2385</v>
      </c>
      <c r="R28" s="841"/>
      <c r="S28" s="841"/>
      <c r="T28" s="841"/>
      <c r="U28" s="841"/>
      <c r="V28" s="841">
        <v>2308</v>
      </c>
      <c r="W28" s="841"/>
      <c r="X28" s="841"/>
      <c r="Y28" s="841"/>
      <c r="Z28" s="841"/>
      <c r="AA28" s="841">
        <v>77</v>
      </c>
      <c r="AB28" s="841"/>
      <c r="AC28" s="841"/>
      <c r="AD28" s="841"/>
      <c r="AE28" s="842"/>
      <c r="AF28" s="843">
        <v>77</v>
      </c>
      <c r="AG28" s="841"/>
      <c r="AH28" s="841"/>
      <c r="AI28" s="841"/>
      <c r="AJ28" s="844"/>
      <c r="AK28" s="845">
        <v>196</v>
      </c>
      <c r="AL28" s="836"/>
      <c r="AM28" s="836"/>
      <c r="AN28" s="836"/>
      <c r="AO28" s="836"/>
      <c r="AP28" s="836">
        <v>83</v>
      </c>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1954</v>
      </c>
      <c r="R29" s="777"/>
      <c r="S29" s="777"/>
      <c r="T29" s="777"/>
      <c r="U29" s="777"/>
      <c r="V29" s="777">
        <v>1928</v>
      </c>
      <c r="W29" s="777"/>
      <c r="X29" s="777"/>
      <c r="Y29" s="777"/>
      <c r="Z29" s="777"/>
      <c r="AA29" s="777">
        <v>26</v>
      </c>
      <c r="AB29" s="777"/>
      <c r="AC29" s="777"/>
      <c r="AD29" s="777"/>
      <c r="AE29" s="778"/>
      <c r="AF29" s="779">
        <v>26</v>
      </c>
      <c r="AG29" s="780"/>
      <c r="AH29" s="780"/>
      <c r="AI29" s="780"/>
      <c r="AJ29" s="781"/>
      <c r="AK29" s="848">
        <v>275</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169</v>
      </c>
      <c r="R30" s="777"/>
      <c r="S30" s="777"/>
      <c r="T30" s="777"/>
      <c r="U30" s="777"/>
      <c r="V30" s="777">
        <v>169</v>
      </c>
      <c r="W30" s="777"/>
      <c r="X30" s="777"/>
      <c r="Y30" s="777"/>
      <c r="Z30" s="777"/>
      <c r="AA30" s="777">
        <v>0</v>
      </c>
      <c r="AB30" s="777"/>
      <c r="AC30" s="777"/>
      <c r="AD30" s="777"/>
      <c r="AE30" s="778"/>
      <c r="AF30" s="779">
        <v>0</v>
      </c>
      <c r="AG30" s="780"/>
      <c r="AH30" s="780"/>
      <c r="AI30" s="780"/>
      <c r="AJ30" s="781"/>
      <c r="AK30" s="848">
        <v>62</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462</v>
      </c>
      <c r="R31" s="777"/>
      <c r="S31" s="777"/>
      <c r="T31" s="777"/>
      <c r="U31" s="777"/>
      <c r="V31" s="777">
        <v>458</v>
      </c>
      <c r="W31" s="777"/>
      <c r="X31" s="777"/>
      <c r="Y31" s="777"/>
      <c r="Z31" s="777"/>
      <c r="AA31" s="777">
        <v>4</v>
      </c>
      <c r="AB31" s="777"/>
      <c r="AC31" s="777"/>
      <c r="AD31" s="777"/>
      <c r="AE31" s="778"/>
      <c r="AF31" s="779">
        <v>685</v>
      </c>
      <c r="AG31" s="780"/>
      <c r="AH31" s="780"/>
      <c r="AI31" s="780"/>
      <c r="AJ31" s="781"/>
      <c r="AK31" s="848">
        <v>51</v>
      </c>
      <c r="AL31" s="849"/>
      <c r="AM31" s="849"/>
      <c r="AN31" s="849"/>
      <c r="AO31" s="849"/>
      <c r="AP31" s="849">
        <v>94</v>
      </c>
      <c r="AQ31" s="849"/>
      <c r="AR31" s="849"/>
      <c r="AS31" s="849"/>
      <c r="AT31" s="849"/>
      <c r="AU31" s="849"/>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587</v>
      </c>
      <c r="R32" s="777"/>
      <c r="S32" s="777"/>
      <c r="T32" s="777"/>
      <c r="U32" s="777"/>
      <c r="V32" s="777">
        <v>587</v>
      </c>
      <c r="W32" s="777"/>
      <c r="X32" s="777"/>
      <c r="Y32" s="777"/>
      <c r="Z32" s="777"/>
      <c r="AA32" s="777" t="s">
        <v>539</v>
      </c>
      <c r="AB32" s="777"/>
      <c r="AC32" s="777"/>
      <c r="AD32" s="777"/>
      <c r="AE32" s="778"/>
      <c r="AF32" s="779" t="s">
        <v>109</v>
      </c>
      <c r="AG32" s="780"/>
      <c r="AH32" s="780"/>
      <c r="AI32" s="780"/>
      <c r="AJ32" s="781"/>
      <c r="AK32" s="848">
        <v>146</v>
      </c>
      <c r="AL32" s="849"/>
      <c r="AM32" s="849"/>
      <c r="AN32" s="849"/>
      <c r="AO32" s="849"/>
      <c r="AP32" s="849">
        <v>1759</v>
      </c>
      <c r="AQ32" s="849"/>
      <c r="AR32" s="849"/>
      <c r="AS32" s="849"/>
      <c r="AT32" s="849"/>
      <c r="AU32" s="849"/>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68</v>
      </c>
      <c r="R33" s="777"/>
      <c r="S33" s="777"/>
      <c r="T33" s="777"/>
      <c r="U33" s="777"/>
      <c r="V33" s="777">
        <v>68</v>
      </c>
      <c r="W33" s="777"/>
      <c r="X33" s="777"/>
      <c r="Y33" s="777"/>
      <c r="Z33" s="777"/>
      <c r="AA33" s="777" t="s">
        <v>539</v>
      </c>
      <c r="AB33" s="777"/>
      <c r="AC33" s="777"/>
      <c r="AD33" s="777"/>
      <c r="AE33" s="778"/>
      <c r="AF33" s="779" t="s">
        <v>109</v>
      </c>
      <c r="AG33" s="780"/>
      <c r="AH33" s="780"/>
      <c r="AI33" s="780"/>
      <c r="AJ33" s="781"/>
      <c r="AK33" s="848">
        <v>47</v>
      </c>
      <c r="AL33" s="849"/>
      <c r="AM33" s="849"/>
      <c r="AN33" s="849"/>
      <c r="AO33" s="849"/>
      <c r="AP33" s="849">
        <v>589</v>
      </c>
      <c r="AQ33" s="849"/>
      <c r="AR33" s="849"/>
      <c r="AS33" s="849"/>
      <c r="AT33" s="849"/>
      <c r="AU33" s="849"/>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789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5449</v>
      </c>
      <c r="R68" s="884"/>
      <c r="S68" s="884"/>
      <c r="T68" s="884"/>
      <c r="U68" s="884"/>
      <c r="V68" s="884">
        <v>5297</v>
      </c>
      <c r="W68" s="884"/>
      <c r="X68" s="884"/>
      <c r="Y68" s="884"/>
      <c r="Z68" s="884"/>
      <c r="AA68" s="884">
        <v>152</v>
      </c>
      <c r="AB68" s="884"/>
      <c r="AC68" s="884"/>
      <c r="AD68" s="884"/>
      <c r="AE68" s="884"/>
      <c r="AF68" s="884">
        <v>152</v>
      </c>
      <c r="AG68" s="884"/>
      <c r="AH68" s="884"/>
      <c r="AI68" s="884"/>
      <c r="AJ68" s="884"/>
      <c r="AK68" s="884">
        <v>339</v>
      </c>
      <c r="AL68" s="884"/>
      <c r="AM68" s="884"/>
      <c r="AN68" s="884"/>
      <c r="AO68" s="884"/>
      <c r="AP68" s="884">
        <v>550</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710</v>
      </c>
      <c r="R69" s="849"/>
      <c r="S69" s="849"/>
      <c r="T69" s="849"/>
      <c r="U69" s="849"/>
      <c r="V69" s="849">
        <v>565</v>
      </c>
      <c r="W69" s="849"/>
      <c r="X69" s="849"/>
      <c r="Y69" s="849"/>
      <c r="Z69" s="849"/>
      <c r="AA69" s="849">
        <v>145</v>
      </c>
      <c r="AB69" s="849"/>
      <c r="AC69" s="849"/>
      <c r="AD69" s="849"/>
      <c r="AE69" s="849"/>
      <c r="AF69" s="849">
        <v>781</v>
      </c>
      <c r="AG69" s="849"/>
      <c r="AH69" s="849"/>
      <c r="AI69" s="849"/>
      <c r="AJ69" s="849"/>
      <c r="AK69" s="849"/>
      <c r="AL69" s="849"/>
      <c r="AM69" s="849"/>
      <c r="AN69" s="849"/>
      <c r="AO69" s="849"/>
      <c r="AP69" s="849">
        <v>403</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549</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c r="AG74" s="849"/>
      <c r="AH74" s="849"/>
      <c r="AI74" s="849"/>
      <c r="AJ74" s="849"/>
      <c r="AK74" s="849">
        <v>12</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550</v>
      </c>
      <c r="C75" s="892"/>
      <c r="D75" s="892"/>
      <c r="E75" s="892"/>
      <c r="F75" s="892"/>
      <c r="G75" s="892"/>
      <c r="H75" s="892"/>
      <c r="I75" s="892"/>
      <c r="J75" s="892"/>
      <c r="K75" s="892"/>
      <c r="L75" s="892"/>
      <c r="M75" s="892"/>
      <c r="N75" s="892"/>
      <c r="O75" s="892"/>
      <c r="P75" s="893"/>
      <c r="Q75" s="897">
        <v>729</v>
      </c>
      <c r="R75" s="898"/>
      <c r="S75" s="898"/>
      <c r="T75" s="898"/>
      <c r="U75" s="848"/>
      <c r="V75" s="899">
        <v>688</v>
      </c>
      <c r="W75" s="898"/>
      <c r="X75" s="898"/>
      <c r="Y75" s="898"/>
      <c r="Z75" s="848"/>
      <c r="AA75" s="899">
        <v>41</v>
      </c>
      <c r="AB75" s="898"/>
      <c r="AC75" s="898"/>
      <c r="AD75" s="898"/>
      <c r="AE75" s="848"/>
      <c r="AF75" s="899">
        <v>41</v>
      </c>
      <c r="AG75" s="898"/>
      <c r="AH75" s="898"/>
      <c r="AI75" s="898"/>
      <c r="AJ75" s="848"/>
      <c r="AK75" s="899">
        <v>0</v>
      </c>
      <c r="AL75" s="898"/>
      <c r="AM75" s="898"/>
      <c r="AN75" s="898"/>
      <c r="AO75" s="848"/>
      <c r="AP75" s="899" t="s">
        <v>539</v>
      </c>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551</v>
      </c>
      <c r="C76" s="892"/>
      <c r="D76" s="892"/>
      <c r="E76" s="892"/>
      <c r="F76" s="892"/>
      <c r="G76" s="892"/>
      <c r="H76" s="892"/>
      <c r="I76" s="892"/>
      <c r="J76" s="892"/>
      <c r="K76" s="892"/>
      <c r="L76" s="892"/>
      <c r="M76" s="892"/>
      <c r="N76" s="892"/>
      <c r="O76" s="892"/>
      <c r="P76" s="893"/>
      <c r="Q76" s="897">
        <v>250943</v>
      </c>
      <c r="R76" s="898"/>
      <c r="S76" s="898"/>
      <c r="T76" s="898"/>
      <c r="U76" s="848"/>
      <c r="V76" s="899">
        <v>239378</v>
      </c>
      <c r="W76" s="898"/>
      <c r="X76" s="898"/>
      <c r="Y76" s="898"/>
      <c r="Z76" s="848"/>
      <c r="AA76" s="899">
        <v>11565</v>
      </c>
      <c r="AB76" s="898"/>
      <c r="AC76" s="898"/>
      <c r="AD76" s="898"/>
      <c r="AE76" s="848"/>
      <c r="AF76" s="899">
        <v>11565</v>
      </c>
      <c r="AG76" s="898"/>
      <c r="AH76" s="898"/>
      <c r="AI76" s="898"/>
      <c r="AJ76" s="848"/>
      <c r="AK76" s="899">
        <v>726</v>
      </c>
      <c r="AL76" s="898"/>
      <c r="AM76" s="898"/>
      <c r="AN76" s="898"/>
      <c r="AO76" s="848"/>
      <c r="AP76" s="899" t="s">
        <v>539</v>
      </c>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285</v>
      </c>
      <c r="AG109" s="913"/>
      <c r="AH109" s="913"/>
      <c r="AI109" s="913"/>
      <c r="AJ109" s="914"/>
      <c r="AK109" s="912" t="s">
        <v>284</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285</v>
      </c>
      <c r="BW109" s="913"/>
      <c r="BX109" s="913"/>
      <c r="BY109" s="913"/>
      <c r="BZ109" s="914"/>
      <c r="CA109" s="912" t="s">
        <v>284</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285</v>
      </c>
      <c r="DM109" s="913"/>
      <c r="DN109" s="913"/>
      <c r="DO109" s="913"/>
      <c r="DP109" s="914"/>
      <c r="DQ109" s="912" t="s">
        <v>284</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994367</v>
      </c>
      <c r="AB110" s="920"/>
      <c r="AC110" s="920"/>
      <c r="AD110" s="920"/>
      <c r="AE110" s="921"/>
      <c r="AF110" s="922">
        <v>1085761</v>
      </c>
      <c r="AG110" s="920"/>
      <c r="AH110" s="920"/>
      <c r="AI110" s="920"/>
      <c r="AJ110" s="921"/>
      <c r="AK110" s="922">
        <v>1158155</v>
      </c>
      <c r="AL110" s="920"/>
      <c r="AM110" s="920"/>
      <c r="AN110" s="920"/>
      <c r="AO110" s="921"/>
      <c r="AP110" s="923">
        <v>28.1</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10682653</v>
      </c>
      <c r="BR110" s="957"/>
      <c r="BS110" s="957"/>
      <c r="BT110" s="957"/>
      <c r="BU110" s="957"/>
      <c r="BV110" s="957">
        <v>10795821</v>
      </c>
      <c r="BW110" s="957"/>
      <c r="BX110" s="957"/>
      <c r="BY110" s="957"/>
      <c r="BZ110" s="957"/>
      <c r="CA110" s="957">
        <v>10702225</v>
      </c>
      <c r="CB110" s="957"/>
      <c r="CC110" s="957"/>
      <c r="CD110" s="957"/>
      <c r="CE110" s="957"/>
      <c r="CF110" s="971">
        <v>259.39999999999998</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194269</v>
      </c>
      <c r="BR111" s="950"/>
      <c r="BS111" s="950"/>
      <c r="BT111" s="950"/>
      <c r="BU111" s="950"/>
      <c r="BV111" s="950">
        <v>112650</v>
      </c>
      <c r="BW111" s="950"/>
      <c r="BX111" s="950"/>
      <c r="BY111" s="950"/>
      <c r="BZ111" s="950"/>
      <c r="CA111" s="950">
        <v>43235</v>
      </c>
      <c r="CB111" s="950"/>
      <c r="CC111" s="950"/>
      <c r="CD111" s="950"/>
      <c r="CE111" s="950"/>
      <c r="CF111" s="944">
        <v>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2202139</v>
      </c>
      <c r="BR112" s="950"/>
      <c r="BS112" s="950"/>
      <c r="BT112" s="950"/>
      <c r="BU112" s="950"/>
      <c r="BV112" s="950">
        <v>1912203</v>
      </c>
      <c r="BW112" s="950"/>
      <c r="BX112" s="950"/>
      <c r="BY112" s="950"/>
      <c r="BZ112" s="950"/>
      <c r="CA112" s="950">
        <v>1957569</v>
      </c>
      <c r="CB112" s="950"/>
      <c r="CC112" s="950"/>
      <c r="CD112" s="950"/>
      <c r="CE112" s="950"/>
      <c r="CF112" s="944">
        <v>47.4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85523</v>
      </c>
      <c r="DH112" s="950"/>
      <c r="DI112" s="950"/>
      <c r="DJ112" s="950"/>
      <c r="DK112" s="950"/>
      <c r="DL112" s="950">
        <v>54709</v>
      </c>
      <c r="DM112" s="950"/>
      <c r="DN112" s="950"/>
      <c r="DO112" s="950"/>
      <c r="DP112" s="950"/>
      <c r="DQ112" s="950">
        <v>30483</v>
      </c>
      <c r="DR112" s="950"/>
      <c r="DS112" s="950"/>
      <c r="DT112" s="950"/>
      <c r="DU112" s="950"/>
      <c r="DV112" s="951">
        <v>0.7</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123135</v>
      </c>
      <c r="AB113" s="964"/>
      <c r="AC113" s="964"/>
      <c r="AD113" s="964"/>
      <c r="AE113" s="965"/>
      <c r="AF113" s="966">
        <v>127022</v>
      </c>
      <c r="AG113" s="964"/>
      <c r="AH113" s="964"/>
      <c r="AI113" s="964"/>
      <c r="AJ113" s="965"/>
      <c r="AK113" s="966">
        <v>147069</v>
      </c>
      <c r="AL113" s="964"/>
      <c r="AM113" s="964"/>
      <c r="AN113" s="964"/>
      <c r="AO113" s="965"/>
      <c r="AP113" s="967">
        <v>3.6</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171449</v>
      </c>
      <c r="BR113" s="950"/>
      <c r="BS113" s="950"/>
      <c r="BT113" s="950"/>
      <c r="BU113" s="950"/>
      <c r="BV113" s="950">
        <v>121411</v>
      </c>
      <c r="BW113" s="950"/>
      <c r="BX113" s="950"/>
      <c r="BY113" s="950"/>
      <c r="BZ113" s="950"/>
      <c r="CA113" s="950">
        <v>78746</v>
      </c>
      <c r="CB113" s="950"/>
      <c r="CC113" s="950"/>
      <c r="CD113" s="950"/>
      <c r="CE113" s="950"/>
      <c r="CF113" s="944">
        <v>1.9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20139</v>
      </c>
      <c r="DH113" s="989"/>
      <c r="DI113" s="989"/>
      <c r="DJ113" s="989"/>
      <c r="DK113" s="990"/>
      <c r="DL113" s="991">
        <v>16500</v>
      </c>
      <c r="DM113" s="989"/>
      <c r="DN113" s="989"/>
      <c r="DO113" s="989"/>
      <c r="DP113" s="990"/>
      <c r="DQ113" s="991">
        <v>12752</v>
      </c>
      <c r="DR113" s="989"/>
      <c r="DS113" s="989"/>
      <c r="DT113" s="989"/>
      <c r="DU113" s="990"/>
      <c r="DV113" s="992">
        <v>0.3</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49348</v>
      </c>
      <c r="AB114" s="989"/>
      <c r="AC114" s="989"/>
      <c r="AD114" s="989"/>
      <c r="AE114" s="990"/>
      <c r="AF114" s="991">
        <v>41005</v>
      </c>
      <c r="AG114" s="989"/>
      <c r="AH114" s="989"/>
      <c r="AI114" s="989"/>
      <c r="AJ114" s="990"/>
      <c r="AK114" s="991">
        <v>37813</v>
      </c>
      <c r="AL114" s="989"/>
      <c r="AM114" s="989"/>
      <c r="AN114" s="989"/>
      <c r="AO114" s="990"/>
      <c r="AP114" s="992">
        <v>0.9</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1804685</v>
      </c>
      <c r="BR114" s="950"/>
      <c r="BS114" s="950"/>
      <c r="BT114" s="950"/>
      <c r="BU114" s="950"/>
      <c r="BV114" s="950">
        <v>1615661</v>
      </c>
      <c r="BW114" s="950"/>
      <c r="BX114" s="950"/>
      <c r="BY114" s="950"/>
      <c r="BZ114" s="950"/>
      <c r="CA114" s="950">
        <v>1485672</v>
      </c>
      <c r="CB114" s="950"/>
      <c r="CC114" s="950"/>
      <c r="CD114" s="950"/>
      <c r="CE114" s="950"/>
      <c r="CF114" s="944">
        <v>36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105619</v>
      </c>
      <c r="AB115" s="964"/>
      <c r="AC115" s="964"/>
      <c r="AD115" s="964"/>
      <c r="AE115" s="965"/>
      <c r="AF115" s="966">
        <v>87629</v>
      </c>
      <c r="AG115" s="964"/>
      <c r="AH115" s="964"/>
      <c r="AI115" s="964"/>
      <c r="AJ115" s="965"/>
      <c r="AK115" s="966">
        <v>69874</v>
      </c>
      <c r="AL115" s="964"/>
      <c r="AM115" s="964"/>
      <c r="AN115" s="964"/>
      <c r="AO115" s="965"/>
      <c r="AP115" s="967">
        <v>1.7</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273</v>
      </c>
      <c r="AB116" s="989"/>
      <c r="AC116" s="989"/>
      <c r="AD116" s="989"/>
      <c r="AE116" s="990"/>
      <c r="AF116" s="991">
        <v>301</v>
      </c>
      <c r="AG116" s="989"/>
      <c r="AH116" s="989"/>
      <c r="AI116" s="989"/>
      <c r="AJ116" s="990"/>
      <c r="AK116" s="991">
        <v>244</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1272742</v>
      </c>
      <c r="AB117" s="996"/>
      <c r="AC117" s="996"/>
      <c r="AD117" s="996"/>
      <c r="AE117" s="997"/>
      <c r="AF117" s="995">
        <v>1341718</v>
      </c>
      <c r="AG117" s="996"/>
      <c r="AH117" s="996"/>
      <c r="AI117" s="996"/>
      <c r="AJ117" s="997"/>
      <c r="AK117" s="995">
        <v>1413155</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285</v>
      </c>
      <c r="AG118" s="913"/>
      <c r="AH118" s="913"/>
      <c r="AI118" s="913"/>
      <c r="AJ118" s="914"/>
      <c r="AK118" s="912" t="s">
        <v>284</v>
      </c>
      <c r="AL118" s="913"/>
      <c r="AM118" s="913"/>
      <c r="AN118" s="913"/>
      <c r="AO118" s="914"/>
      <c r="AP118" s="1020" t="s">
        <v>400</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15055195</v>
      </c>
      <c r="BR118" s="1016"/>
      <c r="BS118" s="1016"/>
      <c r="BT118" s="1016"/>
      <c r="BU118" s="1016"/>
      <c r="BV118" s="1016">
        <v>14557746</v>
      </c>
      <c r="BW118" s="1016"/>
      <c r="BX118" s="1016"/>
      <c r="BY118" s="1016"/>
      <c r="BZ118" s="1016"/>
      <c r="CA118" s="1016">
        <v>14267447</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279473</v>
      </c>
      <c r="BR119" s="957"/>
      <c r="BS119" s="957"/>
      <c r="BT119" s="957"/>
      <c r="BU119" s="957"/>
      <c r="BV119" s="957">
        <v>196532</v>
      </c>
      <c r="BW119" s="957"/>
      <c r="BX119" s="957"/>
      <c r="BY119" s="957"/>
      <c r="BZ119" s="957"/>
      <c r="CA119" s="957">
        <v>436584</v>
      </c>
      <c r="CB119" s="957"/>
      <c r="CC119" s="957"/>
      <c r="CD119" s="957"/>
      <c r="CE119" s="957"/>
      <c r="CF119" s="971">
        <v>10.6</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88607</v>
      </c>
      <c r="DH119" s="1028"/>
      <c r="DI119" s="1028"/>
      <c r="DJ119" s="1028"/>
      <c r="DK119" s="1029"/>
      <c r="DL119" s="1030">
        <v>41441</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530514</v>
      </c>
      <c r="BR120" s="950"/>
      <c r="BS120" s="950"/>
      <c r="BT120" s="950"/>
      <c r="BU120" s="950"/>
      <c r="BV120" s="950">
        <v>505502</v>
      </c>
      <c r="BW120" s="950"/>
      <c r="BX120" s="950"/>
      <c r="BY120" s="950"/>
      <c r="BZ120" s="950"/>
      <c r="CA120" s="950">
        <v>475803</v>
      </c>
      <c r="CB120" s="950"/>
      <c r="CC120" s="950"/>
      <c r="CD120" s="950"/>
      <c r="CE120" s="950"/>
      <c r="CF120" s="944">
        <v>11.5</v>
      </c>
      <c r="CG120" s="945"/>
      <c r="CH120" s="945"/>
      <c r="CI120" s="945"/>
      <c r="CJ120" s="945"/>
      <c r="CK120" s="1043" t="s">
        <v>436</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1443467</v>
      </c>
      <c r="DH120" s="957"/>
      <c r="DI120" s="957"/>
      <c r="DJ120" s="957"/>
      <c r="DK120" s="957"/>
      <c r="DL120" s="957">
        <v>1393898</v>
      </c>
      <c r="DM120" s="957"/>
      <c r="DN120" s="957"/>
      <c r="DO120" s="957"/>
      <c r="DP120" s="957"/>
      <c r="DQ120" s="957">
        <v>1482948</v>
      </c>
      <c r="DR120" s="957"/>
      <c r="DS120" s="957"/>
      <c r="DT120" s="957"/>
      <c r="DU120" s="957"/>
      <c r="DV120" s="958">
        <v>35.9</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50324</v>
      </c>
      <c r="AB121" s="989"/>
      <c r="AC121" s="989"/>
      <c r="AD121" s="989"/>
      <c r="AE121" s="990"/>
      <c r="AF121" s="991">
        <v>39992</v>
      </c>
      <c r="AG121" s="989"/>
      <c r="AH121" s="989"/>
      <c r="AI121" s="989"/>
      <c r="AJ121" s="990"/>
      <c r="AK121" s="991">
        <v>29477</v>
      </c>
      <c r="AL121" s="989"/>
      <c r="AM121" s="989"/>
      <c r="AN121" s="989"/>
      <c r="AO121" s="990"/>
      <c r="AP121" s="992">
        <v>0.7</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8099985</v>
      </c>
      <c r="BR121" s="1016"/>
      <c r="BS121" s="1016"/>
      <c r="BT121" s="1016"/>
      <c r="BU121" s="1016"/>
      <c r="BV121" s="1016">
        <v>8289076</v>
      </c>
      <c r="BW121" s="1016"/>
      <c r="BX121" s="1016"/>
      <c r="BY121" s="1016"/>
      <c r="BZ121" s="1016"/>
      <c r="CA121" s="1016">
        <v>8365777</v>
      </c>
      <c r="CB121" s="1016"/>
      <c r="CC121" s="1016"/>
      <c r="CD121" s="1016"/>
      <c r="CE121" s="1016"/>
      <c r="CF121" s="1054">
        <v>202.7</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481353</v>
      </c>
      <c r="DH121" s="950"/>
      <c r="DI121" s="950"/>
      <c r="DJ121" s="950"/>
      <c r="DK121" s="950"/>
      <c r="DL121" s="950">
        <v>398536</v>
      </c>
      <c r="DM121" s="950"/>
      <c r="DN121" s="950"/>
      <c r="DO121" s="950"/>
      <c r="DP121" s="950"/>
      <c r="DQ121" s="950">
        <v>402414</v>
      </c>
      <c r="DR121" s="950"/>
      <c r="DS121" s="950"/>
      <c r="DT121" s="950"/>
      <c r="DU121" s="950"/>
      <c r="DV121" s="951">
        <v>9.8000000000000007</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8909972</v>
      </c>
      <c r="BR122" s="1065"/>
      <c r="BS122" s="1065"/>
      <c r="BT122" s="1065"/>
      <c r="BU122" s="1065"/>
      <c r="BV122" s="1065">
        <v>8991110</v>
      </c>
      <c r="BW122" s="1065"/>
      <c r="BX122" s="1065"/>
      <c r="BY122" s="1065"/>
      <c r="BZ122" s="1065"/>
      <c r="CA122" s="1065">
        <v>9278164</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277319</v>
      </c>
      <c r="DH122" s="950"/>
      <c r="DI122" s="950"/>
      <c r="DJ122" s="950"/>
      <c r="DK122" s="950"/>
      <c r="DL122" s="950">
        <v>119769</v>
      </c>
      <c r="DM122" s="950"/>
      <c r="DN122" s="950"/>
      <c r="DO122" s="950"/>
      <c r="DP122" s="950"/>
      <c r="DQ122" s="950">
        <v>72207</v>
      </c>
      <c r="DR122" s="950"/>
      <c r="DS122" s="950"/>
      <c r="DT122" s="950"/>
      <c r="DU122" s="950"/>
      <c r="DV122" s="951">
        <v>1.7</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151.19999999999999</v>
      </c>
      <c r="BR123" s="1057"/>
      <c r="BS123" s="1057"/>
      <c r="BT123" s="1057"/>
      <c r="BU123" s="1057"/>
      <c r="BV123" s="1057">
        <v>139.5</v>
      </c>
      <c r="BW123" s="1057"/>
      <c r="BX123" s="1057"/>
      <c r="BY123" s="1057"/>
      <c r="BZ123" s="1057"/>
      <c r="CA123" s="1057">
        <v>120.9</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39228</v>
      </c>
      <c r="AB126" s="989"/>
      <c r="AC126" s="989"/>
      <c r="AD126" s="989"/>
      <c r="AE126" s="990"/>
      <c r="AF126" s="991">
        <v>39228</v>
      </c>
      <c r="AG126" s="989"/>
      <c r="AH126" s="989"/>
      <c r="AI126" s="989"/>
      <c r="AJ126" s="990"/>
      <c r="AK126" s="991">
        <v>39228</v>
      </c>
      <c r="AL126" s="989"/>
      <c r="AM126" s="989"/>
      <c r="AN126" s="989"/>
      <c r="AO126" s="990"/>
      <c r="AP126" s="992">
        <v>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16067</v>
      </c>
      <c r="AB127" s="989"/>
      <c r="AC127" s="989"/>
      <c r="AD127" s="989"/>
      <c r="AE127" s="990"/>
      <c r="AF127" s="991">
        <v>8409</v>
      </c>
      <c r="AG127" s="989"/>
      <c r="AH127" s="989"/>
      <c r="AI127" s="989"/>
      <c r="AJ127" s="990"/>
      <c r="AK127" s="991">
        <v>1169</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41994</v>
      </c>
      <c r="AB128" s="1120"/>
      <c r="AC128" s="1120"/>
      <c r="AD128" s="1120"/>
      <c r="AE128" s="1121"/>
      <c r="AF128" s="1122">
        <v>41994</v>
      </c>
      <c r="AG128" s="1120"/>
      <c r="AH128" s="1120"/>
      <c r="AI128" s="1120"/>
      <c r="AJ128" s="1121"/>
      <c r="AK128" s="1122">
        <v>41994</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4734989</v>
      </c>
      <c r="AB129" s="989"/>
      <c r="AC129" s="989"/>
      <c r="AD129" s="989"/>
      <c r="AE129" s="990"/>
      <c r="AF129" s="991">
        <v>4730700</v>
      </c>
      <c r="AG129" s="989"/>
      <c r="AH129" s="989"/>
      <c r="AI129" s="989"/>
      <c r="AJ129" s="990"/>
      <c r="AK129" s="991">
        <v>4908623</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671142</v>
      </c>
      <c r="AB130" s="989"/>
      <c r="AC130" s="989"/>
      <c r="AD130" s="989"/>
      <c r="AE130" s="990"/>
      <c r="AF130" s="991">
        <v>741296</v>
      </c>
      <c r="AG130" s="989"/>
      <c r="AH130" s="989"/>
      <c r="AI130" s="989"/>
      <c r="AJ130" s="990"/>
      <c r="AK130" s="991">
        <v>782091</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120.9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4063847</v>
      </c>
      <c r="AB131" s="1028"/>
      <c r="AC131" s="1028"/>
      <c r="AD131" s="1028"/>
      <c r="AE131" s="1029"/>
      <c r="AF131" s="1030">
        <v>3989404</v>
      </c>
      <c r="AG131" s="1028"/>
      <c r="AH131" s="1028"/>
      <c r="AI131" s="1028"/>
      <c r="AJ131" s="1029"/>
      <c r="AK131" s="1030">
        <v>4126532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13.770351099999999</v>
      </c>
      <c r="AB132" s="1134"/>
      <c r="AC132" s="1134"/>
      <c r="AD132" s="1134"/>
      <c r="AE132" s="1135"/>
      <c r="AF132" s="1136">
        <v>13.99778012</v>
      </c>
      <c r="AG132" s="1134"/>
      <c r="AH132" s="1134"/>
      <c r="AI132" s="1134"/>
      <c r="AJ132" s="1135"/>
      <c r="AK132" s="1136">
        <v>14.27518313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14.4</v>
      </c>
      <c r="AB133" s="1141"/>
      <c r="AC133" s="1141"/>
      <c r="AD133" s="1141"/>
      <c r="AE133" s="1142"/>
      <c r="AF133" s="1140">
        <v>14</v>
      </c>
      <c r="AG133" s="1141"/>
      <c r="AH133" s="1141"/>
      <c r="AI133" s="1141"/>
      <c r="AJ133" s="1142"/>
      <c r="AK133" s="1140">
        <v>14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1321696</v>
      </c>
      <c r="L9" s="264">
        <v>78973</v>
      </c>
      <c r="M9" s="265">
        <v>77257</v>
      </c>
      <c r="N9" s="266">
        <v>2.2000000000000002</v>
      </c>
    </row>
    <row r="10" spans="1:16" x14ac:dyDescent="0.15">
      <c r="A10" s="248"/>
      <c r="B10" s="244"/>
      <c r="C10" s="244"/>
      <c r="D10" s="244"/>
      <c r="E10" s="244"/>
      <c r="F10" s="244"/>
      <c r="G10" s="1149" t="s">
        <v>477</v>
      </c>
      <c r="H10" s="1150"/>
      <c r="I10" s="1150"/>
      <c r="J10" s="1151"/>
      <c r="K10" s="267">
        <v>35108</v>
      </c>
      <c r="L10" s="268">
        <v>2098</v>
      </c>
      <c r="M10" s="269">
        <v>7577</v>
      </c>
      <c r="N10" s="270">
        <v>-72.3</v>
      </c>
    </row>
    <row r="11" spans="1:16" ht="13.5" customHeight="1" x14ac:dyDescent="0.15">
      <c r="A11" s="248"/>
      <c r="B11" s="244"/>
      <c r="C11" s="244"/>
      <c r="D11" s="244"/>
      <c r="E11" s="244"/>
      <c r="F11" s="244"/>
      <c r="G11" s="1149" t="s">
        <v>478</v>
      </c>
      <c r="H11" s="1150"/>
      <c r="I11" s="1150"/>
      <c r="J11" s="1151"/>
      <c r="K11" s="267">
        <v>183568</v>
      </c>
      <c r="L11" s="268">
        <v>10968</v>
      </c>
      <c r="M11" s="269">
        <v>12059</v>
      </c>
      <c r="N11" s="270">
        <v>-9</v>
      </c>
    </row>
    <row r="12" spans="1:16" ht="13.5" customHeight="1" x14ac:dyDescent="0.15">
      <c r="A12" s="248"/>
      <c r="B12" s="244"/>
      <c r="C12" s="244"/>
      <c r="D12" s="244"/>
      <c r="E12" s="244"/>
      <c r="F12" s="244"/>
      <c r="G12" s="1149" t="s">
        <v>479</v>
      </c>
      <c r="H12" s="1150"/>
      <c r="I12" s="1150"/>
      <c r="J12" s="1151"/>
      <c r="K12" s="267" t="s">
        <v>480</v>
      </c>
      <c r="L12" s="268" t="s">
        <v>480</v>
      </c>
      <c r="M12" s="269">
        <v>890</v>
      </c>
      <c r="N12" s="270" t="s">
        <v>480</v>
      </c>
    </row>
    <row r="13" spans="1:16" ht="13.5" customHeight="1" x14ac:dyDescent="0.15">
      <c r="A13" s="248"/>
      <c r="B13" s="244"/>
      <c r="C13" s="244"/>
      <c r="D13" s="244"/>
      <c r="E13" s="244"/>
      <c r="F13" s="244"/>
      <c r="G13" s="1149" t="s">
        <v>481</v>
      </c>
      <c r="H13" s="1150"/>
      <c r="I13" s="1150"/>
      <c r="J13" s="1151"/>
      <c r="K13" s="267" t="s">
        <v>480</v>
      </c>
      <c r="L13" s="268" t="s">
        <v>480</v>
      </c>
      <c r="M13" s="269">
        <v>0</v>
      </c>
      <c r="N13" s="270" t="s">
        <v>480</v>
      </c>
    </row>
    <row r="14" spans="1:16" ht="13.5" customHeight="1" x14ac:dyDescent="0.15">
      <c r="A14" s="248"/>
      <c r="B14" s="244"/>
      <c r="C14" s="244"/>
      <c r="D14" s="244"/>
      <c r="E14" s="244"/>
      <c r="F14" s="244"/>
      <c r="G14" s="1149" t="s">
        <v>482</v>
      </c>
      <c r="H14" s="1150"/>
      <c r="I14" s="1150"/>
      <c r="J14" s="1151"/>
      <c r="K14" s="267">
        <v>93626</v>
      </c>
      <c r="L14" s="268">
        <v>5594</v>
      </c>
      <c r="M14" s="269">
        <v>4205</v>
      </c>
      <c r="N14" s="270">
        <v>33</v>
      </c>
    </row>
    <row r="15" spans="1:16" ht="13.5" customHeight="1" x14ac:dyDescent="0.15">
      <c r="A15" s="248"/>
      <c r="B15" s="244"/>
      <c r="C15" s="244"/>
      <c r="D15" s="244"/>
      <c r="E15" s="244"/>
      <c r="F15" s="244"/>
      <c r="G15" s="1149" t="s">
        <v>483</v>
      </c>
      <c r="H15" s="1150"/>
      <c r="I15" s="1150"/>
      <c r="J15" s="1151"/>
      <c r="K15" s="267">
        <v>117118</v>
      </c>
      <c r="L15" s="268">
        <v>6998</v>
      </c>
      <c r="M15" s="269">
        <v>1846</v>
      </c>
      <c r="N15" s="270">
        <v>279.10000000000002</v>
      </c>
    </row>
    <row r="16" spans="1:16" x14ac:dyDescent="0.15">
      <c r="A16" s="248"/>
      <c r="B16" s="244"/>
      <c r="C16" s="244"/>
      <c r="D16" s="244"/>
      <c r="E16" s="244"/>
      <c r="F16" s="244"/>
      <c r="G16" s="1152" t="s">
        <v>484</v>
      </c>
      <c r="H16" s="1153"/>
      <c r="I16" s="1153"/>
      <c r="J16" s="1154"/>
      <c r="K16" s="268">
        <v>-164463</v>
      </c>
      <c r="L16" s="268">
        <v>-9827</v>
      </c>
      <c r="M16" s="269">
        <v>-8513</v>
      </c>
      <c r="N16" s="270">
        <v>15.4</v>
      </c>
    </row>
    <row r="17" spans="1:16" x14ac:dyDescent="0.15">
      <c r="A17" s="248"/>
      <c r="B17" s="244"/>
      <c r="C17" s="244"/>
      <c r="D17" s="244"/>
      <c r="E17" s="244"/>
      <c r="F17" s="244"/>
      <c r="G17" s="1152" t="s">
        <v>168</v>
      </c>
      <c r="H17" s="1153"/>
      <c r="I17" s="1153"/>
      <c r="J17" s="1154"/>
      <c r="K17" s="268">
        <v>1586653</v>
      </c>
      <c r="L17" s="268">
        <v>94805</v>
      </c>
      <c r="M17" s="269">
        <v>95320</v>
      </c>
      <c r="N17" s="270">
        <v>-0.5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9.56</v>
      </c>
      <c r="L21" s="281">
        <v>8.93</v>
      </c>
      <c r="M21" s="282">
        <v>0.63</v>
      </c>
      <c r="N21" s="249"/>
      <c r="O21" s="283"/>
      <c r="P21" s="279"/>
    </row>
    <row r="22" spans="1:16" s="284" customFormat="1" x14ac:dyDescent="0.15">
      <c r="A22" s="279"/>
      <c r="B22" s="249"/>
      <c r="C22" s="249"/>
      <c r="D22" s="249"/>
      <c r="E22" s="249"/>
      <c r="F22" s="249"/>
      <c r="G22" s="1144" t="s">
        <v>490</v>
      </c>
      <c r="H22" s="1145"/>
      <c r="I22" s="1145"/>
      <c r="J22" s="1146"/>
      <c r="K22" s="285">
        <v>97.3</v>
      </c>
      <c r="L22" s="286">
        <v>96.9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1158155</v>
      </c>
      <c r="L32" s="294">
        <v>69201</v>
      </c>
      <c r="M32" s="295">
        <v>49286</v>
      </c>
      <c r="N32" s="296">
        <v>40.4</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6</v>
      </c>
      <c r="N34" s="296" t="s">
        <v>480</v>
      </c>
    </row>
    <row r="35" spans="1:16" ht="27" customHeight="1" x14ac:dyDescent="0.15">
      <c r="A35" s="248"/>
      <c r="B35" s="244"/>
      <c r="C35" s="244"/>
      <c r="D35" s="244"/>
      <c r="E35" s="244"/>
      <c r="F35" s="244"/>
      <c r="G35" s="1160" t="s">
        <v>497</v>
      </c>
      <c r="H35" s="1161"/>
      <c r="I35" s="1161"/>
      <c r="J35" s="1162"/>
      <c r="K35" s="294">
        <v>147069</v>
      </c>
      <c r="L35" s="294">
        <v>8788</v>
      </c>
      <c r="M35" s="295">
        <v>18395</v>
      </c>
      <c r="N35" s="296">
        <v>-52.2</v>
      </c>
    </row>
    <row r="36" spans="1:16" ht="27" customHeight="1" x14ac:dyDescent="0.15">
      <c r="A36" s="248"/>
      <c r="B36" s="244"/>
      <c r="C36" s="244"/>
      <c r="D36" s="244"/>
      <c r="E36" s="244"/>
      <c r="F36" s="244"/>
      <c r="G36" s="1160" t="s">
        <v>498</v>
      </c>
      <c r="H36" s="1161"/>
      <c r="I36" s="1161"/>
      <c r="J36" s="1162"/>
      <c r="K36" s="294">
        <v>37813</v>
      </c>
      <c r="L36" s="294">
        <v>2259</v>
      </c>
      <c r="M36" s="295">
        <v>4784</v>
      </c>
      <c r="N36" s="296">
        <v>-52.8</v>
      </c>
    </row>
    <row r="37" spans="1:16" ht="13.5" customHeight="1" x14ac:dyDescent="0.15">
      <c r="A37" s="248"/>
      <c r="B37" s="244"/>
      <c r="C37" s="244"/>
      <c r="D37" s="244"/>
      <c r="E37" s="244"/>
      <c r="F37" s="244"/>
      <c r="G37" s="1160" t="s">
        <v>499</v>
      </c>
      <c r="H37" s="1161"/>
      <c r="I37" s="1161"/>
      <c r="J37" s="1162"/>
      <c r="K37" s="294">
        <v>69874</v>
      </c>
      <c r="L37" s="294">
        <v>4175</v>
      </c>
      <c r="M37" s="295">
        <v>901</v>
      </c>
      <c r="N37" s="296">
        <v>363.4</v>
      </c>
    </row>
    <row r="38" spans="1:16" ht="27" customHeight="1" x14ac:dyDescent="0.15">
      <c r="A38" s="248"/>
      <c r="B38" s="244"/>
      <c r="C38" s="244"/>
      <c r="D38" s="244"/>
      <c r="E38" s="244"/>
      <c r="F38" s="244"/>
      <c r="G38" s="1163" t="s">
        <v>500</v>
      </c>
      <c r="H38" s="1164"/>
      <c r="I38" s="1164"/>
      <c r="J38" s="1165"/>
      <c r="K38" s="297">
        <v>244</v>
      </c>
      <c r="L38" s="297">
        <v>15</v>
      </c>
      <c r="M38" s="298">
        <v>6</v>
      </c>
      <c r="N38" s="299">
        <v>150</v>
      </c>
      <c r="O38" s="293"/>
    </row>
    <row r="39" spans="1:16" x14ac:dyDescent="0.15">
      <c r="A39" s="248"/>
      <c r="B39" s="244"/>
      <c r="C39" s="244"/>
      <c r="D39" s="244"/>
      <c r="E39" s="244"/>
      <c r="F39" s="244"/>
      <c r="G39" s="1163" t="s">
        <v>501</v>
      </c>
      <c r="H39" s="1164"/>
      <c r="I39" s="1164"/>
      <c r="J39" s="1165"/>
      <c r="K39" s="300">
        <v>-41994</v>
      </c>
      <c r="L39" s="300">
        <v>-2509</v>
      </c>
      <c r="M39" s="301">
        <v>-3045</v>
      </c>
      <c r="N39" s="302">
        <v>-17.600000000000001</v>
      </c>
      <c r="O39" s="293"/>
    </row>
    <row r="40" spans="1:16" ht="27" customHeight="1" x14ac:dyDescent="0.15">
      <c r="A40" s="248"/>
      <c r="B40" s="244"/>
      <c r="C40" s="244"/>
      <c r="D40" s="244"/>
      <c r="E40" s="244"/>
      <c r="F40" s="244"/>
      <c r="G40" s="1160" t="s">
        <v>502</v>
      </c>
      <c r="H40" s="1161"/>
      <c r="I40" s="1161"/>
      <c r="J40" s="1162"/>
      <c r="K40" s="300">
        <v>-782091</v>
      </c>
      <c r="L40" s="300">
        <v>-46731</v>
      </c>
      <c r="M40" s="301">
        <v>-49958</v>
      </c>
      <c r="N40" s="302">
        <v>-6.5</v>
      </c>
      <c r="O40" s="293"/>
    </row>
    <row r="41" spans="1:16" x14ac:dyDescent="0.15">
      <c r="A41" s="248"/>
      <c r="B41" s="244"/>
      <c r="C41" s="244"/>
      <c r="D41" s="244"/>
      <c r="E41" s="244"/>
      <c r="F41" s="244"/>
      <c r="G41" s="1166" t="s">
        <v>279</v>
      </c>
      <c r="H41" s="1167"/>
      <c r="I41" s="1167"/>
      <c r="J41" s="1168"/>
      <c r="K41" s="294">
        <v>589070</v>
      </c>
      <c r="L41" s="300">
        <v>35198</v>
      </c>
      <c r="M41" s="301">
        <v>20376</v>
      </c>
      <c r="N41" s="302">
        <v>72.7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1639868</v>
      </c>
      <c r="J51" s="320">
        <v>93632</v>
      </c>
      <c r="K51" s="321">
        <v>11.7</v>
      </c>
      <c r="L51" s="322">
        <v>61557</v>
      </c>
      <c r="M51" s="323">
        <v>-14.3</v>
      </c>
      <c r="N51" s="324">
        <v>26</v>
      </c>
    </row>
    <row r="52" spans="1:14" x14ac:dyDescent="0.15">
      <c r="A52" s="248"/>
      <c r="B52" s="244"/>
      <c r="C52" s="244"/>
      <c r="D52" s="244"/>
      <c r="E52" s="244"/>
      <c r="F52" s="244"/>
      <c r="G52" s="325"/>
      <c r="H52" s="326" t="s">
        <v>513</v>
      </c>
      <c r="I52" s="327">
        <v>758282</v>
      </c>
      <c r="J52" s="328">
        <v>43296</v>
      </c>
      <c r="K52" s="329">
        <v>-13.1</v>
      </c>
      <c r="L52" s="330">
        <v>32497</v>
      </c>
      <c r="M52" s="331">
        <v>-7.2</v>
      </c>
      <c r="N52" s="332">
        <v>-5.9</v>
      </c>
    </row>
    <row r="53" spans="1:14" x14ac:dyDescent="0.15">
      <c r="A53" s="248"/>
      <c r="B53" s="244"/>
      <c r="C53" s="244"/>
      <c r="D53" s="244"/>
      <c r="E53" s="244"/>
      <c r="F53" s="244"/>
      <c r="G53" s="310" t="s">
        <v>514</v>
      </c>
      <c r="H53" s="311"/>
      <c r="I53" s="319">
        <v>2865046</v>
      </c>
      <c r="J53" s="320">
        <v>164838</v>
      </c>
      <c r="K53" s="321">
        <v>76</v>
      </c>
      <c r="L53" s="322">
        <v>69806</v>
      </c>
      <c r="M53" s="323">
        <v>13.4</v>
      </c>
      <c r="N53" s="324">
        <v>62.6</v>
      </c>
    </row>
    <row r="54" spans="1:14" x14ac:dyDescent="0.15">
      <c r="A54" s="248"/>
      <c r="B54" s="244"/>
      <c r="C54" s="244"/>
      <c r="D54" s="244"/>
      <c r="E54" s="244"/>
      <c r="F54" s="244"/>
      <c r="G54" s="325"/>
      <c r="H54" s="326" t="s">
        <v>513</v>
      </c>
      <c r="I54" s="327">
        <v>932722</v>
      </c>
      <c r="J54" s="328">
        <v>53663</v>
      </c>
      <c r="K54" s="329">
        <v>23.9</v>
      </c>
      <c r="L54" s="330">
        <v>32823</v>
      </c>
      <c r="M54" s="331">
        <v>1</v>
      </c>
      <c r="N54" s="332">
        <v>22.9</v>
      </c>
    </row>
    <row r="55" spans="1:14" x14ac:dyDescent="0.15">
      <c r="A55" s="248"/>
      <c r="B55" s="244"/>
      <c r="C55" s="244"/>
      <c r="D55" s="244"/>
      <c r="E55" s="244"/>
      <c r="F55" s="244"/>
      <c r="G55" s="310" t="s">
        <v>515</v>
      </c>
      <c r="H55" s="311"/>
      <c r="I55" s="319">
        <v>1659231</v>
      </c>
      <c r="J55" s="320">
        <v>96551</v>
      </c>
      <c r="K55" s="321">
        <v>-41.4</v>
      </c>
      <c r="L55" s="322">
        <v>74444</v>
      </c>
      <c r="M55" s="323">
        <v>6.6</v>
      </c>
      <c r="N55" s="324">
        <v>-48</v>
      </c>
    </row>
    <row r="56" spans="1:14" x14ac:dyDescent="0.15">
      <c r="A56" s="248"/>
      <c r="B56" s="244"/>
      <c r="C56" s="244"/>
      <c r="D56" s="244"/>
      <c r="E56" s="244"/>
      <c r="F56" s="244"/>
      <c r="G56" s="325"/>
      <c r="H56" s="326" t="s">
        <v>513</v>
      </c>
      <c r="I56" s="327">
        <v>1140481</v>
      </c>
      <c r="J56" s="328">
        <v>66365</v>
      </c>
      <c r="K56" s="329">
        <v>23.7</v>
      </c>
      <c r="L56" s="330">
        <v>34175</v>
      </c>
      <c r="M56" s="331">
        <v>4.0999999999999996</v>
      </c>
      <c r="N56" s="332">
        <v>19.600000000000001</v>
      </c>
    </row>
    <row r="57" spans="1:14" x14ac:dyDescent="0.15">
      <c r="A57" s="248"/>
      <c r="B57" s="244"/>
      <c r="C57" s="244"/>
      <c r="D57" s="244"/>
      <c r="E57" s="244"/>
      <c r="F57" s="244"/>
      <c r="G57" s="310" t="s">
        <v>516</v>
      </c>
      <c r="H57" s="311"/>
      <c r="I57" s="319">
        <v>1273936</v>
      </c>
      <c r="J57" s="320">
        <v>74937</v>
      </c>
      <c r="K57" s="321">
        <v>-22.4</v>
      </c>
      <c r="L57" s="322">
        <v>85205</v>
      </c>
      <c r="M57" s="323">
        <v>14.5</v>
      </c>
      <c r="N57" s="324">
        <v>-36.9</v>
      </c>
    </row>
    <row r="58" spans="1:14" x14ac:dyDescent="0.15">
      <c r="A58" s="248"/>
      <c r="B58" s="244"/>
      <c r="C58" s="244"/>
      <c r="D58" s="244"/>
      <c r="E58" s="244"/>
      <c r="F58" s="244"/>
      <c r="G58" s="325"/>
      <c r="H58" s="326" t="s">
        <v>513</v>
      </c>
      <c r="I58" s="327">
        <v>801671</v>
      </c>
      <c r="J58" s="328">
        <v>47157</v>
      </c>
      <c r="K58" s="329">
        <v>-28.9</v>
      </c>
      <c r="L58" s="330">
        <v>38847</v>
      </c>
      <c r="M58" s="331">
        <v>13.7</v>
      </c>
      <c r="N58" s="332">
        <v>-42.6</v>
      </c>
    </row>
    <row r="59" spans="1:14" x14ac:dyDescent="0.15">
      <c r="A59" s="248"/>
      <c r="B59" s="244"/>
      <c r="C59" s="244"/>
      <c r="D59" s="244"/>
      <c r="E59" s="244"/>
      <c r="F59" s="244"/>
      <c r="G59" s="310" t="s">
        <v>517</v>
      </c>
      <c r="H59" s="311"/>
      <c r="I59" s="319">
        <v>957160</v>
      </c>
      <c r="J59" s="320">
        <v>57192</v>
      </c>
      <c r="K59" s="321">
        <v>-23.7</v>
      </c>
      <c r="L59" s="322">
        <v>77577</v>
      </c>
      <c r="M59" s="323">
        <v>-9</v>
      </c>
      <c r="N59" s="324">
        <v>-14.7</v>
      </c>
    </row>
    <row r="60" spans="1:14" x14ac:dyDescent="0.15">
      <c r="A60" s="248"/>
      <c r="B60" s="244"/>
      <c r="C60" s="244"/>
      <c r="D60" s="244"/>
      <c r="E60" s="244"/>
      <c r="F60" s="244"/>
      <c r="G60" s="325"/>
      <c r="H60" s="326" t="s">
        <v>513</v>
      </c>
      <c r="I60" s="333">
        <v>295552</v>
      </c>
      <c r="J60" s="328">
        <v>17660</v>
      </c>
      <c r="K60" s="329">
        <v>-62.6</v>
      </c>
      <c r="L60" s="330">
        <v>40870</v>
      </c>
      <c r="M60" s="331">
        <v>5.2</v>
      </c>
      <c r="N60" s="332">
        <v>-67.8</v>
      </c>
    </row>
    <row r="61" spans="1:14" x14ac:dyDescent="0.15">
      <c r="A61" s="248"/>
      <c r="B61" s="244"/>
      <c r="C61" s="244"/>
      <c r="D61" s="244"/>
      <c r="E61" s="244"/>
      <c r="F61" s="244"/>
      <c r="G61" s="310" t="s">
        <v>518</v>
      </c>
      <c r="H61" s="334"/>
      <c r="I61" s="335">
        <v>1679048</v>
      </c>
      <c r="J61" s="336">
        <v>97430</v>
      </c>
      <c r="K61" s="337">
        <v>0</v>
      </c>
      <c r="L61" s="338">
        <v>73718</v>
      </c>
      <c r="M61" s="339">
        <v>2.2000000000000002</v>
      </c>
      <c r="N61" s="324">
        <v>-2.2000000000000002</v>
      </c>
    </row>
    <row r="62" spans="1:14" x14ac:dyDescent="0.15">
      <c r="A62" s="248"/>
      <c r="B62" s="244"/>
      <c r="C62" s="244"/>
      <c r="D62" s="244"/>
      <c r="E62" s="244"/>
      <c r="F62" s="244"/>
      <c r="G62" s="325"/>
      <c r="H62" s="326" t="s">
        <v>513</v>
      </c>
      <c r="I62" s="327">
        <v>785742</v>
      </c>
      <c r="J62" s="328">
        <v>45628</v>
      </c>
      <c r="K62" s="329">
        <v>-11.4</v>
      </c>
      <c r="L62" s="330">
        <v>35842</v>
      </c>
      <c r="M62" s="331">
        <v>3.4</v>
      </c>
      <c r="N62" s="332">
        <v>-14.8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3.98</v>
      </c>
      <c r="G47" s="12">
        <v>1.78</v>
      </c>
      <c r="H47" s="12">
        <v>2.0499999999999998</v>
      </c>
      <c r="I47" s="12">
        <v>0.9</v>
      </c>
      <c r="J47" s="13">
        <v>1.51</v>
      </c>
    </row>
    <row r="48" spans="2:10" ht="57.75" customHeight="1" x14ac:dyDescent="0.15">
      <c r="B48" s="14"/>
      <c r="C48" s="1171" t="s">
        <v>4</v>
      </c>
      <c r="D48" s="1171"/>
      <c r="E48" s="1172"/>
      <c r="F48" s="15">
        <v>4.59</v>
      </c>
      <c r="G48" s="16">
        <v>3.91</v>
      </c>
      <c r="H48" s="16">
        <v>2.93</v>
      </c>
      <c r="I48" s="16">
        <v>3.55</v>
      </c>
      <c r="J48" s="17">
        <v>6.04</v>
      </c>
    </row>
    <row r="49" spans="2:10" ht="57.75" customHeight="1" thickBot="1" x14ac:dyDescent="0.2">
      <c r="B49" s="18"/>
      <c r="C49" s="1173" t="s">
        <v>5</v>
      </c>
      <c r="D49" s="1173"/>
      <c r="E49" s="1174"/>
      <c r="F49" s="19" t="s">
        <v>525</v>
      </c>
      <c r="G49" s="20" t="s">
        <v>526</v>
      </c>
      <c r="H49" s="20" t="s">
        <v>527</v>
      </c>
      <c r="I49" s="20" t="s">
        <v>528</v>
      </c>
      <c r="J49" s="21">
        <v>3.27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2017-05-02T00:43:45Z</cp:lastPrinted>
  <dcterms:created xsi:type="dcterms:W3CDTF">2017-02-15T16:13:02Z</dcterms:created>
  <dcterms:modified xsi:type="dcterms:W3CDTF">2017-05-23T04:42:59Z</dcterms:modified>
</cp:coreProperties>
</file>