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W38" i="9"/>
  <c r="BW39" i="9" s="1"/>
  <c r="BW40" i="9" s="1"/>
  <c r="BW41" i="9" s="1"/>
  <c r="BE38" i="9"/>
  <c r="AM38" i="9"/>
  <c r="U38" i="9"/>
  <c r="C38" i="9"/>
  <c r="CO37" i="9"/>
  <c r="BW37" i="9"/>
  <c r="BE37" i="9"/>
  <c r="AM37" i="9"/>
  <c r="C37" i="9"/>
  <c r="CO36" i="9"/>
  <c r="BW36" i="9"/>
  <c r="BE36" i="9"/>
  <c r="AM36" i="9"/>
  <c r="CO35" i="9"/>
  <c r="BW35" i="9"/>
  <c r="BE35" i="9"/>
  <c r="AM35" i="9"/>
  <c r="CO34" i="9"/>
  <c r="BW34" i="9"/>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<sst xmlns="http://schemas.openxmlformats.org/spreadsheetml/2006/main" count="1040" uniqueCount="563">
  <si>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</si>
  <si>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</si>
  <si>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</si>
  <si>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</si>
  <si>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</si>
  <si>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</si>
  <si>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</si>
  <si>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</si>
  <si>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</si>
  <si>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</si>
  <si>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</si>
  <si>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</si>
  <si>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</si>
  <si>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</si>
  <si>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</si>
  <si>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</si>
  <si>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</si>
  <si>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</si>
  <si>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</si>
  <si>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</si>
  <si>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</si>
  <si>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</si>
  <si>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</si>
  <si>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</si>
  <si>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</si>
  <si>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</si>
  <si>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</si>
  <si>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</si>
  <si>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</si>
  <si>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</si>
  <si>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</si>
  <si>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</si>
  <si>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</si>
  <si>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</si>
  <si>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</si>
  <si>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</si>
  <si>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</si>
  <si>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</si>
  <si>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</si>
  <si>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</si>
  <si>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</si>
  <si>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</si>
  <si>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</si>
  <si>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</si>
  <si>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</si>
  <si>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</si>
  <si>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</si>
  <si>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</si>
  <si>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</si>
  <si>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</si>
  <si>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</si>
  <si>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</si>
  <si>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</si>
  <si>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</si>
  <si>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</si>
  <si>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</si>
  <si>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</si>
  <si>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</si>
  <si>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</si>
  <si>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</si>
  <si>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</si>
  <si>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</si>
  <si>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</si>
  <si>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</si>
  <si>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</si>
  <si>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</si>
  <si>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</si>
  <si>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</si>
  <si>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</si>
  <si>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</si>
  <si>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</si>
  <si>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</si>
  <si>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</si>
  <si>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</si>
  <si>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</si>
  <si>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</si>
  <si>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</si>
  <si>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</si>
  <si>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</si>
  <si>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</si>
  <si>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</si>
  <si>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</si>
  <si>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</si>
  <si>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</si>
  <si>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</si>
  <si>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</si>
  <si>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</si>
  <si>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</si>
  <si>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</si>
  <si>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</si>
  <si>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</si>
  <si>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</si>
  <si>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</si>
  <si>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</si>
  <si>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</si>
  <si>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</si>
  <si>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</si>
  <si>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</si>
  <si>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</si>
  <si>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</si>
  <si>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</si>
  <si>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</si>
  <si>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</si>
  <si>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</si>
  <si>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</si>
  <si>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</si>
  <si>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</si>
  <si>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</si>
  <si>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</si>
  <si>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</si>
  <si>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</si>
  <si>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</si>
  <si>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</si>
  <si>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</si>
  <si>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</si>
  <si>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</si>
  <si>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</si>
  <si>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</si>
  <si>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</si>
  <si>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</si>
  <si>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</si>
  <si>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</si>
  <si>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</si>
  <si>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</si>
  <si>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</si>
  <si>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</si>
  <si>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</si>
  <si>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</si>
  <si>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</si>
  <si>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</si>
  <si>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</si>
  <si>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</si>
  <si>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</si>
  <si>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</si>
  <si>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</si>
  <si>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</si>
  <si>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</si>
  <si>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</si>
  <si>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</si>
  <si>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</si>
  <si>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</si>
  <si>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</si>
  <si>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</si>
  <si>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</si>
  <si>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</si>
  <si>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</si>
  <si>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</si>
  <si>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</si>
  <si>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</si>
  <si>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</si>
  <si>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</si>
  <si>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</si>
  <si>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</si>
  <si>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</si>
  <si>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</si>
  <si>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</si>
  <si>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</si>
  <si>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</si>
  <si>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</si>
  <si>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</si>
  <si>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</si>
  <si>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</si>
  <si>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</si>
  <si>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</si>
  <si>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</si>
  <si>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</si>
  <si>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</si>
  <si>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</si>
  <si>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</si>
  <si>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</si>
  <si>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</si>
  <si>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</si>
  <si>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</si>
  <si>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</si>
  <si>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</si>
  <si>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</si>
  <si>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</si>
  <si>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</si>
  <si>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</si>
  <si>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</si>
  <si>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</si>
  <si>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</si>
  <si>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</si>
  <si>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</si>
  <si>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</si>
  <si>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</si>
  <si>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</si>
  <si>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</si>
  <si>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</si>
  <si>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</si>
  <si>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</si>
  <si>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</si>
  <si>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</si>
  <si>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</si>
  <si>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</si>
  <si>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福島県小野町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</si>
  <si>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</si>
  <si>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</si>
  <si>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</si>
  <si>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</si>
  <si>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</si>
  <si>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</si>
  <si>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</si>
  <si>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</si>
  <si>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</si>
  <si>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</si>
  <si>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</si>
  <si>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</si>
  <si>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</si>
  <si>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</si>
  <si>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</si>
  <si>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</si>
  <si>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</si>
  <si>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</si>
  <si>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</si>
  <si>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</si>
  <si>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</si>
  <si>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</si>
  <si>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</si>
  <si>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</si>
  <si>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</si>
  <si>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</si>
  <si>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</si>
  <si>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</si>
  <si>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</si>
  <si>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</si>
  <si>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</si>
  <si>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</si>
  <si>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</si>
  <si>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</si>
  <si>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</si>
  <si>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</si>
  <si>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</si>
  <si>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</si>
  <si>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</si>
  <si>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</si>
  <si>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</si>
  <si>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</si>
  <si>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</si>
  <si>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</si>
  <si>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</si>
  <si>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</si>
  <si>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</si>
  <si>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</si>
  <si>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</si>
  <si>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</si>
  <si>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</si>
  <si>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</si>
  <si>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</si>
  <si>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</si>
  <si>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</si>
  <si>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</si>
  <si>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</si>
  <si>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</si>
  <si>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</si>
  <si>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</si>
  <si>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</si>
  <si>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</si>
  <si>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</si>
  <si>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</si>
  <si>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</si>
  <si>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</si>
  <si>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</si>
  <si>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</si>
  <si>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</si>
  <si>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</si>
  <si>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</si>
  <si>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</si>
  <si>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</si>
  <si>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</si>
  <si>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</si>
  <si>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</si>
  <si>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</si>
  <si>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</si>
  <si>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</si>
  <si>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</si>
  <si>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</si>
  <si>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</si>
  <si>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</si>
  <si>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</si>
  <si>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</si>
  <si>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</si>
  <si>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</si>
  <si>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</si>
  <si>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</si>
  <si>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</si>
  <si>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</si>
  <si>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</si>
  <si>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</si>
  <si>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</si>
  <si>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</si>
  <si>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</si>
  <si>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</si>
  <si>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</si>
  <si>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</si>
  <si>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</si>
  <si>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</si>
  <si>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</si>
  <si>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</si>
  <si>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</si>
  <si>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</si>
  <si>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</si>
  <si>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</si>
  <si>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</si>
  <si>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</si>
  <si>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</si>
  <si>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</si>
  <si>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</si>
  <si>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</si>
  <si>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</si>
  <si>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</si>
  <si>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</si>
  <si>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</si>
  <si>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</si>
  <si>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</si>
  <si>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</si>
  <si>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</si>
  <si>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</si>
  <si>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</si>
  <si>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</si>
  <si>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</si>
  <si>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</si>
  <si>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</si>
  <si>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</si>
  <si>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</si>
  <si>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</si>
  <si>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</si>
  <si>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</si>
  <si>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</si>
  <si>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</si>
  <si>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</si>
  <si>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</si>
  <si>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</si>
  <si>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</si>
  <si>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</si>
  <si>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</si>
  <si>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</si>
  <si>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</si>
  <si>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</si>
  <si>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</si>
  <si>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</si>
  <si>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</si>
  <si>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</si>
  <si>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</si>
  <si>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福島県小野町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</si>
  <si>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</si>
  <si>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</si>
  <si>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</si>
  <si>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</si>
  <si>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</si>
  <si>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</si>
  <si>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</si>
  <si>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</si>
  <si>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</si>
  <si>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</si>
  <si>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</si>
  <si>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</si>
  <si>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</si>
  <si>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</si>
  <si>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</si>
  <si>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</si>
  <si>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</si>
  <si>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</si>
  <si>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</si>
  <si>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</si>
  <si>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</si>
  <si>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除染対策事業特別会計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</si>
  <si>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</si>
  <si>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</si>
  <si>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</si>
  <si>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</si>
  <si>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</si>
  <si>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</si>
  <si>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</si>
  <si>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</si>
  <si>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</si>
  <si>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</si>
  <si>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</si>
  <si>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</si>
  <si>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</si>
  <si>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</si>
  <si>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</si>
  <si>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</si>
  <si>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介護保険サービス事業特別会計</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</si>
  <si>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</si>
  <si>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</si>
  <si>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</si>
  <si>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</si>
  <si>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</si>
  <si>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</si>
  <si>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</si>
  <si>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</si>
  <si>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</si>
  <si>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</si>
  <si>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</si>
  <si>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</si>
  <si>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</si>
  <si>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</si>
  <si>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</si>
  <si>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</si>
  <si>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</si>
  <si>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</si>
  <si>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</si>
  <si>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</si>
  <si>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</si>
  <si>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</si>
  <si>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</si>
  <si>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</si>
  <si>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</si>
  <si>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</si>
  <si>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</si>
  <si>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</si>
  <si>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</si>
  <si>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</si>
  <si>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</si>
  <si>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</si>
  <si>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</si>
  <si>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</si>
  <si>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</si>
  <si>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</si>
  <si>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</si>
  <si>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</si>
  <si>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</si>
  <si>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</si>
  <si>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</si>
  <si>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</si>
  <si>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</si>
  <si>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</si>
  <si>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</si>
  <si>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</si>
  <si>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</si>
  <si>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</si>
  <si>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</si>
  <si>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</si>
  <si>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</si>
  <si>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</si>
  <si>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</si>
  <si>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</si>
  <si>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</si>
  <si>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</si>
  <si>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</si>
  <si>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</si>
  <si>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</si>
  <si>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</si>
  <si>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</si>
  <si>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</si>
  <si>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</si>
  <si>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</si>
  <si>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</si>
  <si>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</si>
  <si>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</si>
  <si>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</si>
  <si>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</si>
  <si>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</si>
  <si>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</si>
  <si>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</si>
  <si>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</si>
  <si>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</si>
  <si>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</si>
  <si>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</si>
  <si>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</si>
  <si>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</si>
  <si>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</si>
  <si>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</si>
  <si>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</si>
  <si>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</si>
  <si>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</si>
  <si>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</si>
  <si>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</si>
  <si>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</si>
  <si>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</si>
  <si>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</si>
  <si>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</si>
  <si>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</si>
  <si>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</si>
  <si>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</si>
  <si>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</si>
  <si>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</si>
  <si>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</si>
  <si>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</si>
  <si>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</si>
  <si>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</si>
  <si>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</si>
  <si>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</si>
  <si>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</si>
  <si>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</si>
  <si>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</si>
  <si>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</si>
  <si>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</si>
  <si>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</si>
  <si>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</si>
  <si>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</si>
  <si>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</si>
  <si>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</si>
  <si>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</si>
  <si>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</si>
  <si>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</si>
  <si>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</si>
  <si>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</si>
  <si>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</si>
  <si>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</si>
  <si>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</si>
  <si>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</si>
  <si>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</si>
  <si>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</si>
  <si>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</si>
  <si>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</si>
  <si>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</si>
  <si>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</si>
  <si>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</si>
  <si>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</si>
  <si>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</si>
  <si>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</si>
  <si>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</si>
  <si>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</si>
  <si>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</si>
  <si>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</si>
  <si>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</si>
  <si>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</si>
  <si>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</si>
  <si>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</si>
  <si>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1.78</t>
  </si>
  <si>
    <t>▲ 1.47</t>
  </si>
  <si>
    <t>▲ 2.60</t>
  </si>
  <si>
    <t>水道事業特別会計</t>
  </si>
  <si>
    <t>国民健康保険特別会計</t>
  </si>
  <si>
    <t>一般会計</t>
  </si>
  <si>
    <t>介護保険特別会計</t>
  </si>
  <si>
    <t>浄化槽整備推進事業特別会計</t>
  </si>
  <si>
    <t>文化・体育振興基金特別会計</t>
  </si>
  <si>
    <t>後期高齢者医療特別会計</t>
  </si>
  <si>
    <t>除染対策事業特別会計</t>
  </si>
  <si>
    <t>その他会計（赤字）</t>
  </si>
  <si>
    <t>その他会計（黒字）</t>
  </si>
  <si>
    <t>田村広域行政組合（一般会計）</t>
    <rPh sb="0" eb="2">
      <t>タムラ</t>
    </rPh>
    <rPh sb="2" eb="4">
      <t>コウイキ</t>
    </rPh>
    <rPh sb="4" eb="6">
      <t>ギョウセイ</t>
    </rPh>
    <rPh sb="6" eb="8">
      <t>クミアイ</t>
    </rPh>
    <rPh sb="9" eb="11">
      <t>イッパン</t>
    </rPh>
    <rPh sb="11" eb="1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</si>
  <si>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</si>
  <si>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15" eb="17">
      <t>コウキ</t>
    </rPh>
    <rPh sb="17" eb="20">
      <t>コウレイシャ</t>
    </rPh>
    <rPh sb="20" eb="22">
      <t>イリョウ</t>
    </rPh>
    <rPh sb="22" eb="24">
      <t>トクベツ</t>
    </rPh>
    <phoneticPr fontId="2"/>
  </si>
  <si>
    <t>-</t>
    <phoneticPr fontId="2"/>
  </si>
  <si>
    <t>-</t>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</si>
  <si>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</si>
  <si>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</si>
  <si>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</si>
  <si>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</si>
  <si>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</si>
  <si>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</si>
  <si>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㈱まちづくり小野</t>
    <phoneticPr fontId="2"/>
  </si>
  <si>
    <t>-</t>
    <phoneticPr fontId="2"/>
  </si>
  <si>
    <t>-</t>
    <phoneticPr fontId="2"/>
  </si>
  <si>
    <t>-</t>
    <phoneticPr fontId="2"/>
  </si>
  <si>
    <t>-</t>
    <phoneticPr fontId="2"/>
  </si>
  <si>
    <t>公立小野町地方綜合病院企業団</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</si>
  <si>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</si>
  <si>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</si>
  <si>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</si>
  <si>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</si>
  <si>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</si>
  <si>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</si>
  <si>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</si>
  <si>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</si>
  <si>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</si>
  <si>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</si>
  <si>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</si>
  <si>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将来負担比率は、債務負担行為に基づく支出予定額や組合負担等見込額の減少に伴い、将来負担すべき負債が標準財政規模を下回った。
　実質公債費比率については、前年度比0.3ポイント減少し、類似団体平均値を1.0ポイント下回った。
　今後、ますます人口減少が進むとともに、公共施設等の更新に伴う起債額の増加等が見込まれることから、将来における財政負担を十分考慮しながら適正な財政運営を図り、健全化に努める必要がある。</t>
    <rPh sb="1" eb="3">
      <t>ショウライ</t>
    </rPh>
    <rPh sb="3" eb="5">
      <t>フタン</t>
    </rPh>
    <rPh sb="5" eb="7">
      <t>ヒリツ</t>
    </rPh>
    <rPh sb="9" eb="11">
      <t>サイム</t>
    </rPh>
    <rPh sb="11" eb="13">
      <t>フタン</t>
    </rPh>
    <rPh sb="13" eb="15">
      <t>コウイ</t>
    </rPh>
    <rPh sb="16" eb="17">
      <t>モト</t>
    </rPh>
    <rPh sb="19" eb="21">
      <t>シシュツ</t>
    </rPh>
    <rPh sb="21" eb="23">
      <t>ヨテイ</t>
    </rPh>
    <rPh sb="23" eb="24">
      <t>ガク</t>
    </rPh>
    <rPh sb="25" eb="27">
      <t>クミアイ</t>
    </rPh>
    <rPh sb="27" eb="30">
      <t>フタントウ</t>
    </rPh>
    <rPh sb="30" eb="32">
      <t>ミコミ</t>
    </rPh>
    <rPh sb="32" eb="33">
      <t>ガク</t>
    </rPh>
    <rPh sb="34" eb="36">
      <t>ゲンショウ</t>
    </rPh>
    <rPh sb="37" eb="38">
      <t>トモナ</t>
    </rPh>
    <rPh sb="40" eb="42">
      <t>ショウライ</t>
    </rPh>
    <rPh sb="42" eb="44">
      <t>フタン</t>
    </rPh>
    <rPh sb="47" eb="49">
      <t>フサイ</t>
    </rPh>
    <rPh sb="50" eb="52">
      <t>ヒョウジュン</t>
    </rPh>
    <rPh sb="52" eb="54">
      <t>ザイセイ</t>
    </rPh>
    <rPh sb="54" eb="56">
      <t>キボ</t>
    </rPh>
    <rPh sb="57" eb="59">
      <t>シタマワ</t>
    </rPh>
    <rPh sb="64" eb="66">
      <t>ジッシツ</t>
    </rPh>
    <rPh sb="66" eb="69">
      <t>コウサイヒ</t>
    </rPh>
    <rPh sb="69" eb="71">
      <t>ヒリツ</t>
    </rPh>
    <rPh sb="77" eb="80">
      <t>ゼンネンド</t>
    </rPh>
    <rPh sb="80" eb="81">
      <t>ヒ</t>
    </rPh>
    <rPh sb="88" eb="90">
      <t>ゲンショウ</t>
    </rPh>
    <rPh sb="92" eb="94">
      <t>ルイジ</t>
    </rPh>
    <rPh sb="94" eb="96">
      <t>ダンタイ</t>
    </rPh>
    <rPh sb="96" eb="99">
      <t>ヘイキンチ</t>
    </rPh>
    <rPh sb="107" eb="109">
      <t>シタマワ</t>
    </rPh>
    <rPh sb="114" eb="116">
      <t>コンゴ</t>
    </rPh>
    <rPh sb="121" eb="123">
      <t>ジンコウ</t>
    </rPh>
    <rPh sb="123" eb="125">
      <t>ゲンショウ</t>
    </rPh>
    <rPh sb="126" eb="127">
      <t>スス</t>
    </rPh>
    <rPh sb="133" eb="135">
      <t>コウキョウ</t>
    </rPh>
    <rPh sb="135" eb="138">
      <t>シセツトウ</t>
    </rPh>
    <rPh sb="139" eb="141">
      <t>コウシン</t>
    </rPh>
    <rPh sb="142" eb="143">
      <t>トモナ</t>
    </rPh>
    <rPh sb="144" eb="146">
      <t>キサイ</t>
    </rPh>
    <rPh sb="146" eb="147">
      <t>ガク</t>
    </rPh>
    <rPh sb="148" eb="150">
      <t>ゾウカ</t>
    </rPh>
    <rPh sb="150" eb="151">
      <t>トウ</t>
    </rPh>
    <rPh sb="152" eb="154">
      <t>ミコ</t>
    </rPh>
    <rPh sb="162" eb="164">
      <t>ショウライ</t>
    </rPh>
    <rPh sb="168" eb="170">
      <t>ザイセイ</t>
    </rPh>
    <rPh sb="170" eb="172">
      <t>フタン</t>
    </rPh>
    <rPh sb="173" eb="175">
      <t>ジュウブン</t>
    </rPh>
    <rPh sb="175" eb="177">
      <t>コウリョ</t>
    </rPh>
    <rPh sb="181" eb="183">
      <t>テキセイ</t>
    </rPh>
    <rPh sb="184" eb="186">
      <t>ザイセイ</t>
    </rPh>
    <rPh sb="186" eb="188">
      <t>ウンエイ</t>
    </rPh>
    <rPh sb="189" eb="190">
      <t>ハカ</t>
    </rPh>
    <rPh sb="192" eb="195">
      <t>ケンゼンカ</t>
    </rPh>
    <rPh sb="196" eb="197">
      <t>ツト</t>
    </rPh>
    <rPh sb="199" eb="20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</si>
</sst>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extLst xmlns:c16r2="http://schemas.microsoft.com/office/drawing/2015/06/chart">
            <c:ext xmlns:c16="http://schemas.microsoft.com/office/drawing/2014/chart" uri="{C3380CC4-5D6E-409C-BE32-E72D297353CC}">
              <c16:uniqueId val="{00000000-E1F3-413B-8500-02A230C623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94365</c:v>
                </c:pt>
                <c:pt idx="1">
                  <c:v>32064</c:v>
                </c:pt>
                <c:pt idx="2">
                  <c:v>47090</c:v>
                </c:pt>
                <c:pt idx="3">
                  <c:v>96910</c:v>
                </c:pt>
                <c:pt idx="4">
                  <c:v>104045</c:v>
                </c:pt>
              </c:numCache>
            </c:numRef>
          </c:val>
          <c:smooth val="0"/>
          <c:extLst xmlns:c16r2="http://schemas.microsoft.com/office/drawing/2015/06/chart">
            <c:ext xmlns:c16="http://schemas.microsoft.com/office/drawing/2014/chart" uri="{C3380CC4-5D6E-409C-BE32-E72D297353CC}">
              <c16:uniqueId val="{00000001-E1F3-413B-8500-02A230C623E6}"/>
            </c:ext>
          </c:extLst>
        </c:ser>
        <c:dLbls>
          <c:showLegendKey val="0"/>
          <c:showVal val="0"/>
          <c:showCatName val="0"/>
          <c:showSerName val="0"/>
          <c:showPercent val="0"/>
          <c:showBubbleSize val="0"/>
        </c:dLbls>
        <c:marker val="1"/>
        <c:smooth val="0"/>
        <c:axId val="117920128"/>
        <c:axId val="117922048"/>
      </c:lineChart>
      <c:catAx>
        <c:axId val="11792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22048"/>
        <c:crosses val="autoZero"/>
        <c:auto val="1"/>
        <c:lblAlgn val="ctr"/>
        <c:lblOffset val="100"/>
        <c:tickLblSkip val="1"/>
        <c:tickMarkSkip val="1"/>
        <c:noMultiLvlLbl val="0"/>
      </c:catAx>
      <c:valAx>
        <c:axId val="1179220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2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5.41</c:v>
                </c:pt>
                <c:pt idx="1">
                  <c:v>6.97</c:v>
                </c:pt>
                <c:pt idx="2">
                  <c:v>4.2300000000000004</c:v>
                </c:pt>
                <c:pt idx="3">
                  <c:v>6.65</c:v>
                </c:pt>
                <c:pt idx="4">
                  <c:v>1.39</c:v>
                </c:pt>
              </c:numCache>
            </c:numRef>
          </c:val>
          <c:extLst xmlns:c16r2="http://schemas.microsoft.com/office/drawing/2015/06/chart">
            <c:ext xmlns:c16="http://schemas.microsoft.com/office/drawing/2014/chart" uri="{C3380CC4-5D6E-409C-BE32-E72D297353CC}">
              <c16:uniqueId val="{00000000-7A63-46AC-B571-40DF204DFA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32.58</c:v>
                </c:pt>
                <c:pt idx="1">
                  <c:v>42.71</c:v>
                </c:pt>
                <c:pt idx="2">
                  <c:v>43.41</c:v>
                </c:pt>
                <c:pt idx="3">
                  <c:v>39.520000000000003</c:v>
                </c:pt>
                <c:pt idx="4">
                  <c:v>41.71</c:v>
                </c:pt>
              </c:numCache>
            </c:numRef>
          </c:val>
          <c:extLst xmlns:c16r2="http://schemas.microsoft.com/office/drawing/2015/06/chart">
            <c:ext xmlns:c16="http://schemas.microsoft.com/office/drawing/2014/chart" uri="{C3380CC4-5D6E-409C-BE32-E72D297353CC}">
              <c16:uniqueId val="{00000001-7A63-46AC-B571-40DF204DFAD2}"/>
            </c:ext>
          </c:extLst>
        </c:ser>
        <c:dLbls>
          <c:showLegendKey val="0"/>
          <c:showVal val="0"/>
          <c:showCatName val="0"/>
          <c:showSerName val="0"/>
          <c:showPercent val="0"/>
          <c:showBubbleSize val="0"/>
        </c:dLbls>
        <c:gapWidth val="250"/>
        <c:overlap val="100"/>
        <c:axId val="106715008"/>
        <c:axId val="106721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1.89</c:v>
                </c:pt>
                <c:pt idx="1">
                  <c:v>10.87</c:v>
                </c:pt>
                <c:pt idx="2">
                  <c:v>-1.78</c:v>
                </c:pt>
                <c:pt idx="3">
                  <c:v>-1.47</c:v>
                </c:pt>
                <c:pt idx="4">
                  <c:v>-2.6</c:v>
                </c:pt>
              </c:numCache>
            </c:numRef>
          </c:val>
          <c:smooth val="0"/>
          <c:extLst xmlns:c16r2="http://schemas.microsoft.com/office/drawing/2015/06/chart">
            <c:ext xmlns:c16="http://schemas.microsoft.com/office/drawing/2014/chart" uri="{C3380CC4-5D6E-409C-BE32-E72D297353CC}">
              <c16:uniqueId val="{00000002-7A63-46AC-B571-40DF204DFAD2}"/>
            </c:ext>
          </c:extLst>
        </c:ser>
        <c:dLbls>
          <c:showLegendKey val="0"/>
          <c:showVal val="0"/>
          <c:showCatName val="0"/>
          <c:showSerName val="0"/>
          <c:showPercent val="0"/>
          <c:showBubbleSize val="0"/>
        </c:dLbls>
        <c:marker val="1"/>
        <c:smooth val="0"/>
        <c:axId val="106715008"/>
        <c:axId val="106721280"/>
      </c:lineChart>
      <c:catAx>
        <c:axId val="10671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721280"/>
        <c:crosses val="autoZero"/>
        <c:auto val="1"/>
        <c:lblAlgn val="ctr"/>
        <c:lblOffset val="100"/>
        <c:tickLblSkip val="1"/>
        <c:tickMarkSkip val="1"/>
        <c:noMultiLvlLbl val="0"/>
      </c:catAx>
      <c:valAx>
        <c:axId val="10672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1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9F0-400D-9D99-CA03CA4551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9F0-400D-9D99-CA03CA45510B}"/>
            </c:ext>
          </c:extLst>
        </c:ser>
        <c:ser>
          <c:idx val="2"/>
          <c:order val="2"/>
          <c:tx>
            <c:strRef>
              <c:f>データシート!$A$29</c:f>
              <c:strCache>
                <c:ptCount val="1"/>
                <c:pt idx="0">
                  <c:v>除染対策事業特別会計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9F0-400D-9D99-CA03CA45510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9F0-400D-9D99-CA03CA45510B}"/>
            </c:ext>
          </c:extLst>
        </c:ser>
        <c:ser>
          <c:idx val="4"/>
          <c:order val="4"/>
          <c:tx>
            <c:strRef>
              <c:f>データシート!$A$31</c:f>
              <c:strCache>
                <c:ptCount val="1"/>
                <c:pt idx="0">
                  <c:v>文化・体育振興基金特別会計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B9F0-400D-9D99-CA03CA45510B}"/>
            </c:ext>
          </c:extLst>
        </c:ser>
        <c:ser>
          <c:idx val="5"/>
          <c:order val="5"/>
          <c:tx>
            <c:strRef>
              <c:f>データシート!$A$32</c:f>
              <c:strCache>
                <c:ptCount val="1"/>
                <c:pt idx="0">
                  <c:v>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0.21</c:v>
                </c:pt>
                <c:pt idx="4">
                  <c:v>#N/A</c:v>
                </c:pt>
                <c:pt idx="5">
                  <c:v>0.02</c:v>
                </c:pt>
                <c:pt idx="6">
                  <c:v>#N/A</c:v>
                </c:pt>
                <c:pt idx="7">
                  <c:v>0.37</c:v>
                </c:pt>
                <c:pt idx="8">
                  <c:v>#N/A</c:v>
                </c:pt>
                <c:pt idx="9">
                  <c:v>0.27</c:v>
                </c:pt>
              </c:numCache>
            </c:numRef>
          </c:val>
          <c:extLst xmlns:c16r2="http://schemas.microsoft.com/office/drawing/2015/06/chart">
            <c:ext xmlns:c16="http://schemas.microsoft.com/office/drawing/2014/chart" uri="{C3380CC4-5D6E-409C-BE32-E72D297353CC}">
              <c16:uniqueId val="{00000005-B9F0-400D-9D99-CA03CA45510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0.83</c:v>
                </c:pt>
                <c:pt idx="2">
                  <c:v>#N/A</c:v>
                </c:pt>
                <c:pt idx="3">
                  <c:v>1</c:v>
                </c:pt>
                <c:pt idx="4">
                  <c:v>#N/A</c:v>
                </c:pt>
                <c:pt idx="5">
                  <c:v>0.99</c:v>
                </c:pt>
                <c:pt idx="6">
                  <c:v>#N/A</c:v>
                </c:pt>
                <c:pt idx="7">
                  <c:v>0.75</c:v>
                </c:pt>
                <c:pt idx="8">
                  <c:v>#N/A</c:v>
                </c:pt>
                <c:pt idx="9">
                  <c:v>0.93</c:v>
                </c:pt>
              </c:numCache>
            </c:numRef>
          </c:val>
          <c:extLst xmlns:c16r2="http://schemas.microsoft.com/office/drawing/2015/06/chart">
            <c:ext xmlns:c16="http://schemas.microsoft.com/office/drawing/2014/chart" uri="{C3380CC4-5D6E-409C-BE32-E72D297353CC}">
              <c16:uniqueId val="{00000006-B9F0-400D-9D99-CA03CA45510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13.2</c:v>
                </c:pt>
                <c:pt idx="2">
                  <c:v>#N/A</c:v>
                </c:pt>
                <c:pt idx="3">
                  <c:v>6.95</c:v>
                </c:pt>
                <c:pt idx="4">
                  <c:v>#N/A</c:v>
                </c:pt>
                <c:pt idx="5">
                  <c:v>4.22</c:v>
                </c:pt>
                <c:pt idx="6">
                  <c:v>#N/A</c:v>
                </c:pt>
                <c:pt idx="7">
                  <c:v>6.64</c:v>
                </c:pt>
                <c:pt idx="8">
                  <c:v>#N/A</c:v>
                </c:pt>
                <c:pt idx="9">
                  <c:v>1.38</c:v>
                </c:pt>
              </c:numCache>
            </c:numRef>
          </c:val>
          <c:extLst xmlns:c16r2="http://schemas.microsoft.com/office/drawing/2015/06/chart">
            <c:ext xmlns:c16="http://schemas.microsoft.com/office/drawing/2014/chart" uri="{C3380CC4-5D6E-409C-BE32-E72D297353CC}">
              <c16:uniqueId val="{00000007-B9F0-400D-9D99-CA03CA45510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1.66</c:v>
                </c:pt>
                <c:pt idx="2">
                  <c:v>#N/A</c:v>
                </c:pt>
                <c:pt idx="3">
                  <c:v>2.12</c:v>
                </c:pt>
                <c:pt idx="4">
                  <c:v>#N/A</c:v>
                </c:pt>
                <c:pt idx="5">
                  <c:v>1.19</c:v>
                </c:pt>
                <c:pt idx="6">
                  <c:v>#N/A</c:v>
                </c:pt>
                <c:pt idx="7">
                  <c:v>1.64</c:v>
                </c:pt>
                <c:pt idx="8">
                  <c:v>#N/A</c:v>
                </c:pt>
                <c:pt idx="9">
                  <c:v>1.54</c:v>
                </c:pt>
              </c:numCache>
            </c:numRef>
          </c:val>
          <c:extLst xmlns:c16r2="http://schemas.microsoft.com/office/drawing/2015/06/chart">
            <c:ext xmlns:c16="http://schemas.microsoft.com/office/drawing/2014/chart" uri="{C3380CC4-5D6E-409C-BE32-E72D297353CC}">
              <c16:uniqueId val="{00000008-B9F0-400D-9D99-CA03CA45510B}"/>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3.18</c:v>
                </c:pt>
                <c:pt idx="2">
                  <c:v>#N/A</c:v>
                </c:pt>
                <c:pt idx="3">
                  <c:v>3.1</c:v>
                </c:pt>
                <c:pt idx="4">
                  <c:v>#N/A</c:v>
                </c:pt>
                <c:pt idx="5">
                  <c:v>3.02</c:v>
                </c:pt>
                <c:pt idx="6">
                  <c:v>#N/A</c:v>
                </c:pt>
                <c:pt idx="7">
                  <c:v>3.61</c:v>
                </c:pt>
                <c:pt idx="8">
                  <c:v>#N/A</c:v>
                </c:pt>
                <c:pt idx="9">
                  <c:v>3.7</c:v>
                </c:pt>
              </c:numCache>
            </c:numRef>
          </c:val>
          <c:extLst xmlns:c16r2="http://schemas.microsoft.com/office/drawing/2015/06/chart">
            <c:ext xmlns:c16="http://schemas.microsoft.com/office/drawing/2014/chart" uri="{C3380CC4-5D6E-409C-BE32-E72D297353CC}">
              <c16:uniqueId val="{00000009-B9F0-400D-9D99-CA03CA45510B}"/>
            </c:ext>
          </c:extLst>
        </c:ser>
        <c:dLbls>
          <c:showLegendKey val="0"/>
          <c:showVal val="0"/>
          <c:showCatName val="0"/>
          <c:showSerName val="0"/>
          <c:showPercent val="0"/>
          <c:showBubbleSize val="0"/>
        </c:dLbls>
        <c:gapWidth val="150"/>
        <c:overlap val="100"/>
        <c:axId val="124510208"/>
        <c:axId val="124511744"/>
      </c:barChart>
      <c:catAx>
        <c:axId val="1245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511744"/>
        <c:crosses val="autoZero"/>
        <c:auto val="1"/>
        <c:lblAlgn val="ctr"/>
        <c:lblOffset val="100"/>
        <c:tickLblSkip val="1"/>
        <c:tickMarkSkip val="1"/>
        <c:noMultiLvlLbl val="0"/>
      </c:catAx>
      <c:valAx>
        <c:axId val="12451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10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303</c:v>
                </c:pt>
                <c:pt idx="5">
                  <c:v>306</c:v>
                </c:pt>
                <c:pt idx="8">
                  <c:v>310</c:v>
                </c:pt>
                <c:pt idx="11">
                  <c:v>326</c:v>
                </c:pt>
                <c:pt idx="14">
                  <c:v>320</c:v>
                </c:pt>
              </c:numCache>
            </c:numRef>
          </c:val>
          <c:extLst xmlns:c16r2="http://schemas.microsoft.com/office/drawing/2015/06/chart">
            <c:ext xmlns:c16="http://schemas.microsoft.com/office/drawing/2014/chart" uri="{C3380CC4-5D6E-409C-BE32-E72D297353CC}">
              <c16:uniqueId val="{00000000-9B44-413A-8D80-9B2F08392A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B44-413A-8D80-9B2F08392A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4</c:v>
                </c:pt>
                <c:pt idx="9">
                  <c:v>4</c:v>
                </c:pt>
                <c:pt idx="12">
                  <c:v>4</c:v>
                </c:pt>
              </c:numCache>
            </c:numRef>
          </c:val>
          <c:extLst xmlns:c16r2="http://schemas.microsoft.com/office/drawing/2015/06/chart">
            <c:ext xmlns:c16="http://schemas.microsoft.com/office/drawing/2014/chart" uri="{C3380CC4-5D6E-409C-BE32-E72D297353CC}">
              <c16:uniqueId val="{00000002-9B44-413A-8D80-9B2F08392A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70</c:v>
                </c:pt>
                <c:pt idx="3">
                  <c:v>72</c:v>
                </c:pt>
                <c:pt idx="6">
                  <c:v>61</c:v>
                </c:pt>
                <c:pt idx="9">
                  <c:v>54</c:v>
                </c:pt>
                <c:pt idx="12">
                  <c:v>55</c:v>
                </c:pt>
              </c:numCache>
            </c:numRef>
          </c:val>
          <c:extLst xmlns:c16r2="http://schemas.microsoft.com/office/drawing/2015/06/chart">
            <c:ext xmlns:c16="http://schemas.microsoft.com/office/drawing/2014/chart" uri="{C3380CC4-5D6E-409C-BE32-E72D297353CC}">
              <c16:uniqueId val="{00000003-9B44-413A-8D80-9B2F08392A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c:v>
                </c:pt>
                <c:pt idx="3">
                  <c:v>16</c:v>
                </c:pt>
                <c:pt idx="6">
                  <c:v>32</c:v>
                </c:pt>
                <c:pt idx="9">
                  <c:v>60</c:v>
                </c:pt>
                <c:pt idx="12">
                  <c:v>37</c:v>
                </c:pt>
              </c:numCache>
            </c:numRef>
          </c:val>
          <c:extLst xmlns:c16r2="http://schemas.microsoft.com/office/drawing/2015/06/chart">
            <c:ext xmlns:c16="http://schemas.microsoft.com/office/drawing/2014/chart" uri="{C3380CC4-5D6E-409C-BE32-E72D297353CC}">
              <c16:uniqueId val="{00000004-9B44-413A-8D80-9B2F08392A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44-413A-8D80-9B2F08392A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B44-413A-8D80-9B2F08392A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476</c:v>
                </c:pt>
                <c:pt idx="3">
                  <c:v>472</c:v>
                </c:pt>
                <c:pt idx="6">
                  <c:v>464</c:v>
                </c:pt>
                <c:pt idx="9">
                  <c:v>467</c:v>
                </c:pt>
                <c:pt idx="12">
                  <c:v>461</c:v>
                </c:pt>
              </c:numCache>
            </c:numRef>
          </c:val>
          <c:extLst xmlns:c16r2="http://schemas.microsoft.com/office/drawing/2015/06/chart">
            <c:ext xmlns:c16="http://schemas.microsoft.com/office/drawing/2014/chart" uri="{C3380CC4-5D6E-409C-BE32-E72D297353CC}">
              <c16:uniqueId val="{00000007-9B44-413A-8D80-9B2F08392AE9}"/>
            </c:ext>
          </c:extLst>
        </c:ser>
        <c:dLbls>
          <c:showLegendKey val="0"/>
          <c:showVal val="0"/>
          <c:showCatName val="0"/>
          <c:showSerName val="0"/>
          <c:showPercent val="0"/>
          <c:showBubbleSize val="0"/>
        </c:dLbls>
        <c:gapWidth val="100"/>
        <c:overlap val="100"/>
        <c:axId val="107092992"/>
        <c:axId val="10710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277</c:v>
                </c:pt>
                <c:pt idx="2">
                  <c:v>#N/A</c:v>
                </c:pt>
                <c:pt idx="3">
                  <c:v>#N/A</c:v>
                </c:pt>
                <c:pt idx="4">
                  <c:v>260</c:v>
                </c:pt>
                <c:pt idx="5">
                  <c:v>#N/A</c:v>
                </c:pt>
                <c:pt idx="6">
                  <c:v>#N/A</c:v>
                </c:pt>
                <c:pt idx="7">
                  <c:v>251</c:v>
                </c:pt>
                <c:pt idx="8">
                  <c:v>#N/A</c:v>
                </c:pt>
                <c:pt idx="9">
                  <c:v>#N/A</c:v>
                </c:pt>
                <c:pt idx="10">
                  <c:v>259</c:v>
                </c:pt>
                <c:pt idx="11">
                  <c:v>#N/A</c:v>
                </c:pt>
                <c:pt idx="12">
                  <c:v>#N/A</c:v>
                </c:pt>
                <c:pt idx="13">
                  <c:v>237</c:v>
                </c:pt>
                <c:pt idx="14">
                  <c:v>#N/A</c:v>
                </c:pt>
              </c:numCache>
            </c:numRef>
          </c:val>
          <c:smooth val="0"/>
          <c:extLst xmlns:c16r2="http://schemas.microsoft.com/office/drawing/2015/06/chart">
            <c:ext xmlns:c16="http://schemas.microsoft.com/office/drawing/2014/chart" uri="{C3380CC4-5D6E-409C-BE32-E72D297353CC}">
              <c16:uniqueId val="{00000008-9B44-413A-8D80-9B2F08392AE9}"/>
            </c:ext>
          </c:extLst>
        </c:ser>
        <c:dLbls>
          <c:showLegendKey val="0"/>
          <c:showVal val="0"/>
          <c:showCatName val="0"/>
          <c:showSerName val="0"/>
          <c:showPercent val="0"/>
          <c:showBubbleSize val="0"/>
        </c:dLbls>
        <c:marker val="1"/>
        <c:smooth val="0"/>
        <c:axId val="107092992"/>
        <c:axId val="107103360"/>
      </c:lineChart>
      <c:catAx>
        <c:axId val="1070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03360"/>
        <c:crosses val="autoZero"/>
        <c:auto val="1"/>
        <c:lblAlgn val="ctr"/>
        <c:lblOffset val="100"/>
        <c:tickLblSkip val="1"/>
        <c:tickMarkSkip val="1"/>
        <c:noMultiLvlLbl val="0"/>
      </c:catAx>
      <c:valAx>
        <c:axId val="10710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9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3395</c:v>
                </c:pt>
                <c:pt idx="5">
                  <c:v>3430</c:v>
                </c:pt>
                <c:pt idx="8">
                  <c:v>3361</c:v>
                </c:pt>
                <c:pt idx="11">
                  <c:v>3424</c:v>
                </c:pt>
                <c:pt idx="14">
                  <c:v>3678</c:v>
                </c:pt>
              </c:numCache>
            </c:numRef>
          </c:val>
          <c:extLst xmlns:c16r2="http://schemas.microsoft.com/office/drawing/2015/06/chart">
            <c:ext xmlns:c16="http://schemas.microsoft.com/office/drawing/2014/chart" uri="{C3380CC4-5D6E-409C-BE32-E72D297353CC}">
              <c16:uniqueId val="{00000000-8A30-45B6-9AC3-F5B6E6CB86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121</c:v>
                </c:pt>
                <c:pt idx="5">
                  <c:v>107</c:v>
                </c:pt>
                <c:pt idx="8">
                  <c:v>91</c:v>
                </c:pt>
                <c:pt idx="11">
                  <c:v>74</c:v>
                </c:pt>
                <c:pt idx="14">
                  <c:v>57</c:v>
                </c:pt>
              </c:numCache>
            </c:numRef>
          </c:val>
          <c:extLst xmlns:c16r2="http://schemas.microsoft.com/office/drawing/2015/06/chart">
            <c:ext xmlns:c16="http://schemas.microsoft.com/office/drawing/2014/chart" uri="{C3380CC4-5D6E-409C-BE32-E72D297353CC}">
              <c16:uniqueId val="{00000001-8A30-45B6-9AC3-F5B6E6CB86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3424</c:v>
                </c:pt>
                <c:pt idx="5">
                  <c:v>3648</c:v>
                </c:pt>
                <c:pt idx="8">
                  <c:v>3716</c:v>
                </c:pt>
                <c:pt idx="11">
                  <c:v>3983</c:v>
                </c:pt>
                <c:pt idx="14">
                  <c:v>4059</c:v>
                </c:pt>
              </c:numCache>
            </c:numRef>
          </c:val>
          <c:extLst xmlns:c16r2="http://schemas.microsoft.com/office/drawing/2015/06/chart">
            <c:ext xmlns:c16="http://schemas.microsoft.com/office/drawing/2014/chart" uri="{C3380CC4-5D6E-409C-BE32-E72D297353CC}">
              <c16:uniqueId val="{00000002-8A30-45B6-9AC3-F5B6E6CB86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A30-45B6-9AC3-F5B6E6CB86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A30-45B6-9AC3-F5B6E6CB86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A30-45B6-9AC3-F5B6E6CB86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1367</c:v>
                </c:pt>
                <c:pt idx="3">
                  <c:v>1226</c:v>
                </c:pt>
                <c:pt idx="6">
                  <c:v>1151</c:v>
                </c:pt>
                <c:pt idx="9">
                  <c:v>1075</c:v>
                </c:pt>
                <c:pt idx="12">
                  <c:v>1394</c:v>
                </c:pt>
              </c:numCache>
            </c:numRef>
          </c:val>
          <c:extLst xmlns:c16r2="http://schemas.microsoft.com/office/drawing/2015/06/chart">
            <c:ext xmlns:c16="http://schemas.microsoft.com/office/drawing/2014/chart" uri="{C3380CC4-5D6E-409C-BE32-E72D297353CC}">
              <c16:uniqueId val="{00000006-8A30-45B6-9AC3-F5B6E6CB86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438</c:v>
                </c:pt>
                <c:pt idx="3">
                  <c:v>377</c:v>
                </c:pt>
                <c:pt idx="6">
                  <c:v>330</c:v>
                </c:pt>
                <c:pt idx="9">
                  <c:v>462</c:v>
                </c:pt>
                <c:pt idx="12">
                  <c:v>417</c:v>
                </c:pt>
              </c:numCache>
            </c:numRef>
          </c:val>
          <c:extLst xmlns:c16r2="http://schemas.microsoft.com/office/drawing/2015/06/chart">
            <c:ext xmlns:c16="http://schemas.microsoft.com/office/drawing/2014/chart" uri="{C3380CC4-5D6E-409C-BE32-E72D297353CC}">
              <c16:uniqueId val="{00000007-8A30-45B6-9AC3-F5B6E6CB86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170</c:v>
                </c:pt>
                <c:pt idx="3">
                  <c:v>149</c:v>
                </c:pt>
                <c:pt idx="6">
                  <c:v>169</c:v>
                </c:pt>
                <c:pt idx="9">
                  <c:v>216</c:v>
                </c:pt>
                <c:pt idx="12">
                  <c:v>255</c:v>
                </c:pt>
              </c:numCache>
            </c:numRef>
          </c:val>
          <c:extLst xmlns:c16r2="http://schemas.microsoft.com/office/drawing/2015/06/chart">
            <c:ext xmlns:c16="http://schemas.microsoft.com/office/drawing/2014/chart" uri="{C3380CC4-5D6E-409C-BE32-E72D297353CC}">
              <c16:uniqueId val="{00000008-8A30-45B6-9AC3-F5B6E6CB86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c:v>
                </c:pt>
                <c:pt idx="3">
                  <c:v>31</c:v>
                </c:pt>
                <c:pt idx="6">
                  <c:v>8</c:v>
                </c:pt>
                <c:pt idx="9">
                  <c:v>4</c:v>
                </c:pt>
                <c:pt idx="12">
                  <c:v>0</c:v>
                </c:pt>
              </c:numCache>
            </c:numRef>
          </c:val>
          <c:extLst xmlns:c16r2="http://schemas.microsoft.com/office/drawing/2015/06/chart">
            <c:ext xmlns:c16="http://schemas.microsoft.com/office/drawing/2014/chart" uri="{C3380CC4-5D6E-409C-BE32-E72D297353CC}">
              <c16:uniqueId val="{00000009-8A30-45B6-9AC3-F5B6E6CB86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4545</c:v>
                </c:pt>
                <c:pt idx="3">
                  <c:v>4431</c:v>
                </c:pt>
                <c:pt idx="6">
                  <c:v>4258</c:v>
                </c:pt>
                <c:pt idx="9">
                  <c:v>4216</c:v>
                </c:pt>
                <c:pt idx="12">
                  <c:v>4462</c:v>
                </c:pt>
              </c:numCache>
            </c:numRef>
          </c:val>
          <c:extLst xmlns:c16r2="http://schemas.microsoft.com/office/drawing/2015/06/chart">
            <c:ext xmlns:c16="http://schemas.microsoft.com/office/drawing/2014/chart" uri="{C3380CC4-5D6E-409C-BE32-E72D297353CC}">
              <c16:uniqueId val="{0000000A-8A30-45B6-9AC3-F5B6E6CB8677}"/>
            </c:ext>
          </c:extLst>
        </c:ser>
        <c:dLbls>
          <c:showLegendKey val="0"/>
          <c:showVal val="0"/>
          <c:showCatName val="0"/>
          <c:showSerName val="0"/>
          <c:showPercent val="0"/>
          <c:showBubbleSize val="0"/>
        </c:dLbls>
        <c:gapWidth val="100"/>
        <c:overlap val="100"/>
        <c:axId val="124391424"/>
        <c:axId val="12439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A30-45B6-9AC3-F5B6E6CB8677}"/>
            </c:ext>
          </c:extLst>
        </c:ser>
        <c:dLbls>
          <c:showLegendKey val="0"/>
          <c:showVal val="0"/>
          <c:showCatName val="0"/>
          <c:showSerName val="0"/>
          <c:showPercent val="0"/>
          <c:showBubbleSize val="0"/>
        </c:dLbls>
        <c:marker val="1"/>
        <c:smooth val="0"/>
        <c:axId val="124391424"/>
        <c:axId val="124393344"/>
      </c:lineChart>
      <c:catAx>
        <c:axId val="1243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393344"/>
        <c:crosses val="autoZero"/>
        <c:auto val="1"/>
        <c:lblAlgn val="ctr"/>
        <c:lblOffset val="100"/>
        <c:tickLblSkip val="1"/>
        <c:tickMarkSkip val="1"/>
        <c:noMultiLvlLbl val="0"/>
      </c:catAx>
      <c:valAx>
        <c:axId val="12439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9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{DF311536-0BAB-4F5A-803F-54BFEA5316A2}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9095-4A98-A3DC-D9186E874C84}"/>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{03B73269-E992-4824-8EB8-9BFDECE493DB}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9095-4A98-A3DC-D9186E874C84}"/>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{660954B3-9FC8-4249-943D-607D7986C8C6}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9095-4A98-A3DC-D9186E874C84}"/>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{D0D09620-4B81-4554-88C7-D2528EC2B259}</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9095-4A98-A3DC-D9186E874C84}"/>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{8605B10B-89D4-4230-980D-BEE96081EDB4}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9095-4A98-A3DC-D9186E874C84}"/>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095-4A98-A3DC-D9186E874C8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{13EC320E-D72B-48BF-AFDD-2399AD8E262C}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9095-4A98-A3DC-D9186E874C84}"/>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{1E842A77-3216-4022-B972-124F855FAE63}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9095-4A98-A3DC-D9186E874C84}"/>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{DB9B23C8-F9A7-4972-9000-2B5BC53CBA10}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9095-4A98-A3DC-D9186E874C84}"/>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{5DDCA972-B2EA-4510-B4F1-F092A8E8C3FE}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9095-4A98-A3DC-D9186E874C84}"/>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{40367741-5C3E-4310-8E7F-76BA4B0A8288}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9095-4A98-A3DC-D9186E874C84}"/>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9095-4A98-A3DC-D9186E874C84}"/>
            </c:ext>
          </c:extLst>
        </c:ser>
        <c:dLbls>
          <c:showLegendKey val="0"/>
          <c:showVal val="0"/>
          <c:showCatName val="0"/>
          <c:showSerName val="0"/>
          <c:showPercent val="0"/>
          <c:showBubbleSize val="0"/>
        </c:dLbls>
        <c:axId val="124986112"/>
        <c:axId val="124988032"/>
      </c:scatterChart>
      <c:valAx>
        <c:axId val="124986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988032"/>
        <c:crosses val="autoZero"/>
        <c:crossBetween val="midCat"/>
      </c:valAx>
      <c:valAx>
        <c:axId val="1249880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986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{5F682BD6-3AF5-4B28-96BD-E5094FD72FEB}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33C4-4DAC-AB93-80C0F10E68CB}"/>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{E1A11307-F354-40E8-B31E-CB9A0602A325}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33C4-4DAC-AB93-80C0F10E68CB}"/>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{DB03467E-69E2-4718-80D3-BBE1AE614A91}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33C4-4DAC-AB93-80C0F10E68CB}"/>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{95F6DB2A-E317-411A-BDB4-5F610AF88419}</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33C4-4DAC-AB93-80C0F10E68CB}"/>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{D9D94A85-9AED-4495-8AB8-18D129824C8C}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33C4-4DAC-AB93-80C0F10E68C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9.5</c:v>
                </c:pt>
                <c:pt idx="2">
                  <c:v>8.8000000000000007</c:v>
                </c:pt>
                <c:pt idx="3">
                  <c:v>8.6</c:v>
                </c:pt>
                <c:pt idx="4">
                  <c:v>8.3000000000000007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33C4-4DAC-AB93-80C0F10E68C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{5CC21046-B957-4464-9E87-2461A9D39204}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33C4-4DAC-AB93-80C0F10E68C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{7DC7FBD0-F4B3-42C3-94D5-B0149E79B5B5}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33C4-4DAC-AB93-80C0F10E68C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{950D796C-BB74-434C-A558-CB78DE1E0977}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33C4-4DAC-AB93-80C0F10E68C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{BE8975B3-B1E1-40CC-8605-EB00EC5152C2}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33C4-4DAC-AB93-80C0F10E68C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{DA95064B-BC82-4DD2-A750-C88081DBC7F6}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33C4-4DAC-AB93-80C0F10E68C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extLst xmlns:c16r2="http://schemas.microsoft.com/office/drawing/2015/06/chart">
            <c:ext xmlns:c16="http://schemas.microsoft.com/office/drawing/2014/chart" uri="{C3380CC4-5D6E-409C-BE32-E72D297353CC}">
              <c16:uniqueId val="{0000000B-33C4-4DAC-AB93-80C0F10E68CB}"/>
            </c:ext>
          </c:extLst>
        </c:ser>
        <c:dLbls>
          <c:showLegendKey val="0"/>
          <c:showVal val="0"/>
          <c:showCatName val="0"/>
          <c:showSerName val="0"/>
          <c:showPercent val="0"/>
          <c:showBubbleSize val="0"/>
        </c:dLbls>
        <c:axId val="125113088"/>
        <c:axId val="125115008"/>
      </c:scatterChart>
      <c:valAx>
        <c:axId val="125113088"/>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115008"/>
        <c:crosses val="autoZero"/>
        <c:crossBetween val="midCat"/>
      </c:valAx>
      <c:valAx>
        <c:axId val="125115008"/>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11308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年度の実質公債費比率は、前年度比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ﾎﾟｲﾝﾄ減少し、</a:t>
          </a:r>
          <a:r>
            <a:rPr kumimoji="1" lang="en-US" altLang="ja-JP" sz="1100">
              <a:solidFill>
                <a:schemeClr val="dk1"/>
              </a:solidFill>
              <a:effectLst/>
              <a:latin typeface="+mn-lt"/>
              <a:ea typeface="+mn-ea"/>
              <a:cs typeface="+mn-cs"/>
            </a:rPr>
            <a:t>8.3</a:t>
          </a:r>
          <a:r>
            <a:rPr kumimoji="1" lang="ja-JP" altLang="en-US" sz="1100">
              <a:solidFill>
                <a:schemeClr val="dk1"/>
              </a:solidFill>
              <a:effectLst/>
              <a:latin typeface="+mn-lt"/>
              <a:ea typeface="+mn-ea"/>
              <a:cs typeface="+mn-cs"/>
            </a:rPr>
            <a:t>ﾎﾟｲﾝﾄとなったものである。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ja-JP" altLang="ja-JP" sz="1100">
              <a:solidFill>
                <a:schemeClr val="dk1"/>
              </a:solidFill>
              <a:effectLst/>
              <a:latin typeface="+mn-lt"/>
              <a:ea typeface="+mn-ea"/>
              <a:cs typeface="+mn-cs"/>
            </a:rPr>
            <a:t>元利償還金については、平成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年度に補償金免除繰上償還を行うなどし、公債費負担比率の抑制を図ってきた</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緊急防災・減災事業債</a:t>
          </a:r>
          <a:r>
            <a:rPr kumimoji="1" lang="ja-JP" altLang="ja-JP" sz="1100">
              <a:solidFill>
                <a:schemeClr val="dk1"/>
              </a:solidFill>
              <a:effectLst/>
              <a:latin typeface="+mn-lt"/>
              <a:ea typeface="+mn-ea"/>
              <a:cs typeface="+mn-cs"/>
            </a:rPr>
            <a:t>や過疎対策事業等により、公債費の増加が見込まれる。</a:t>
          </a:r>
          <a:endParaRPr lang="ja-JP" altLang="ja-JP" sz="1400">
            <a:effectLst/>
          </a:endParaRPr>
        </a:p>
        <a:p>
          <a:r>
            <a:rPr kumimoji="1" lang="ja-JP" altLang="ja-JP" sz="1100">
              <a:solidFill>
                <a:schemeClr val="dk1"/>
              </a:solidFill>
              <a:effectLst/>
              <a:latin typeface="+mn-lt"/>
              <a:ea typeface="+mn-ea"/>
              <a:cs typeface="+mn-cs"/>
            </a:rPr>
            <a:t>　新たな町債発行は、真に適債性のある事業であり、交付税措置のある起債を活用するなどし、健全な財政運営を</a:t>
          </a:r>
          <a:r>
            <a:rPr kumimoji="1" lang="ja-JP" altLang="en-US" sz="1100">
              <a:solidFill>
                <a:schemeClr val="dk1"/>
              </a:solidFill>
              <a:effectLst/>
              <a:latin typeface="+mn-lt"/>
              <a:ea typeface="+mn-ea"/>
              <a:cs typeface="+mn-cs"/>
            </a:rPr>
            <a:t>今後も図っていく</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年度より将来負担比率の分子が、負の数値となっている</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今後、認定こども園をはじめとする公共施設建設事業を見込んでおり、充当可能基金の減少が思慮されるため、中長期の施設整備ｽｹｼﾞｭｰﾙの策定が必要である。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併せて、既存の公共施設の長寿命化対策も計画的に行っていく必要があるため、今後も財源確保に努める必要がある。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緊急防災・減災事業債</a:t>
          </a:r>
          <a:r>
            <a:rPr kumimoji="1" lang="ja-JP" altLang="ja-JP" sz="1100">
              <a:solidFill>
                <a:schemeClr val="dk1"/>
              </a:solidFill>
              <a:effectLst/>
              <a:latin typeface="+mn-lt"/>
              <a:ea typeface="+mn-ea"/>
              <a:cs typeface="+mn-cs"/>
            </a:rPr>
            <a:t>や過疎対策事業等により、公債費の増加も見込まれるため、新たな町債発行は、真に適債性のある事業であり、交付税措置のある起債を活用するなどし、健全な財政運営を図る必要がある。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10,741
10,669
125.18
5,731,195
5,620,354
45,827
3,294,176
4,462,005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10,741
10,669
125.18
5,731,195
5,620,354
45,827
3,294,176
4,462,005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10,741
10,669
125.18
5,731,195
5,620,354
45,827
3,294,176
4,462,005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10,741
10,669
125.18
5,731,195
5,620,354
45,827
3,294,176
4,462,005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東日本大震災発生に伴う復旧・復興事業の増加や人口減少などに</a:t>
          </a:r>
          <a:endParaRPr lang="ja-JP" altLang="ja-JP" sz="1400">
            <a:effectLst/>
          </a:endParaRPr>
        </a:p>
        <a:p>
          <a:r>
            <a:rPr kumimoji="1" lang="ja-JP" altLang="ja-JP" sz="1100">
              <a:solidFill>
                <a:schemeClr val="dk1"/>
              </a:solidFill>
              <a:effectLst/>
              <a:latin typeface="+mn-lt"/>
              <a:ea typeface="+mn-ea"/>
              <a:cs typeface="+mn-cs"/>
            </a:rPr>
            <a:t>より、基準財政需要額が増加している。</a:t>
          </a:r>
          <a:endParaRPr lang="ja-JP" altLang="ja-JP" sz="1400">
            <a:effectLst/>
          </a:endParaRPr>
        </a:p>
        <a:p>
          <a:r>
            <a:rPr kumimoji="1" lang="ja-JP" altLang="ja-JP" sz="1100">
              <a:solidFill>
                <a:schemeClr val="dk1"/>
              </a:solidFill>
              <a:effectLst/>
              <a:latin typeface="+mn-lt"/>
              <a:ea typeface="+mn-ea"/>
              <a:cs typeface="+mn-cs"/>
            </a:rPr>
            <a:t>　財政力指数は、前年度比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し、類似団体平均値との比</a:t>
          </a:r>
          <a:endParaRPr lang="ja-JP" altLang="ja-JP" sz="1400">
            <a:effectLst/>
          </a:endParaRPr>
        </a:p>
        <a:p>
          <a:r>
            <a:rPr kumimoji="1" lang="ja-JP" altLang="ja-JP" sz="1100">
              <a:solidFill>
                <a:schemeClr val="dk1"/>
              </a:solidFill>
              <a:effectLst/>
              <a:latin typeface="+mn-lt"/>
              <a:ea typeface="+mn-ea"/>
              <a:cs typeface="+mn-cs"/>
            </a:rPr>
            <a:t>較においても、</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ﾎﾟｲﾝﾄ下回るものとなった。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笑顔とがんばり行革大綱に基づき、歳入の確保と歳出の抑制に努め、</a:t>
          </a:r>
          <a:endParaRPr lang="ja-JP" altLang="ja-JP" sz="1400">
            <a:effectLst/>
          </a:endParaRPr>
        </a:p>
        <a:p>
          <a:r>
            <a:rPr kumimoji="1" lang="ja-JP" altLang="ja-JP" sz="1100">
              <a:solidFill>
                <a:schemeClr val="dk1"/>
              </a:solidFill>
              <a:effectLst/>
              <a:latin typeface="+mn-lt"/>
              <a:ea typeface="+mn-ea"/>
              <a:cs typeface="+mn-cs"/>
            </a:rPr>
            <a:t>財政の健全化を図っていく必要がある。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14288</xdr:rowOff>
    </xdr:from>
    <xdr:to>
      <xdr:col>7</xdr:col>
      <xdr:colOff>152400</xdr:colOff>
      <xdr:row>44</xdr:row>
      <xdr:rowOff>24342</xdr:rowOff>
    </xdr:to>
    <xdr:cxnSp macro="">
      <xdr:nvCxnSpPr>
        <xdr:cNvPr id="71" name="直線コネクタ 70"/>
        <xdr:cNvCxnSpPr/>
      </xdr:nvCxnSpPr>
      <xdr:spPr>
        <a:xfrm flipV="1">
          <a:off x="4114800" y="75580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34396</xdr:rowOff>
    </xdr:to>
    <xdr:cxnSp macro="">
      <xdr:nvCxnSpPr>
        <xdr:cNvPr id="74" name="直線コネクタ 73"/>
        <xdr:cNvCxnSpPr/>
      </xdr:nvCxnSpPr>
      <xdr:spPr>
        <a:xfrm flipV="1">
          <a:off x="3225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34396</xdr:rowOff>
    </xdr:to>
    <xdr:cxnSp macro="">
      <xdr:nvCxnSpPr>
        <xdr:cNvPr id="77" name="直線コネクタ 76"/>
        <xdr:cNvCxnSpPr/>
      </xdr:nvCxnSpPr>
      <xdr:spPr>
        <a:xfrm>
          <a:off x="2336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80" name="直線コネクタ 79"/>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134938</xdr:rowOff>
    </xdr:from>
    <xdr:to>
      <xdr:col>7</xdr:col>
      <xdr:colOff>203200</xdr:colOff>
      <xdr:row>44</xdr:row>
      <xdr:rowOff>65088</xdr:rowOff>
    </xdr:to>
    <xdr:sp macro="" textlink="">
      <xdr:nvSpPr>
        <xdr:cNvPr id="90" name="円/楕円 89"/>
        <xdr:cNvSpPr/>
      </xdr:nvSpPr>
      <xdr:spPr>
        <a:xfrm>
          <a:off x="49022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107015</xdr:rowOff>
    </xdr:from>
    <xdr:ext cx="762000" cy="259045"/>
    <xdr:sp macro="" textlink="">
      <xdr:nvSpPr>
        <xdr:cNvPr id="91" name="財政力該当値テキスト"/>
        <xdr:cNvSpPr txBox="1"/>
      </xdr:nvSpPr>
      <xdr:spPr>
        <a:xfrm>
          <a:off x="5041900" y="747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92" name="円/楕円 91"/>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3" name="テキスト ボックス 92"/>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155046</xdr:rowOff>
    </xdr:from>
    <xdr:to>
      <xdr:col>4</xdr:col>
      <xdr:colOff>533400</xdr:colOff>
      <xdr:row>44</xdr:row>
      <xdr:rowOff>85196</xdr:rowOff>
    </xdr:to>
    <xdr:sp macro="" textlink="">
      <xdr:nvSpPr>
        <xdr:cNvPr id="94" name="円/楕円 93"/>
        <xdr:cNvSpPr/>
      </xdr:nvSpPr>
      <xdr:spPr>
        <a:xfrm>
          <a:off x="3175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69973</xdr:rowOff>
    </xdr:from>
    <xdr:ext cx="762000" cy="259045"/>
    <xdr:sp macro="" textlink="">
      <xdr:nvSpPr>
        <xdr:cNvPr id="95" name="テキスト ボックス 94"/>
        <xdr:cNvSpPr txBox="1"/>
      </xdr:nvSpPr>
      <xdr:spPr>
        <a:xfrm>
          <a:off x="2844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6" name="円/楕円 95"/>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7" name="テキスト ボックス 96"/>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8" name="円/楕円 97"/>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9" name="テキスト ボックス 98"/>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物件費・投資的経費</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により、前年度と比較し</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減少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し、類似団体平均値を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ﾎﾟｲﾝﾄ上回っている。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公債費（過疎対策事業債等）の償還による公債費の</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上昇が見込まれる。</a:t>
          </a:r>
          <a:endParaRPr lang="ja-JP" altLang="ja-JP" sz="1400">
            <a:effectLst/>
          </a:endParaRPr>
        </a:p>
        <a:p>
          <a:r>
            <a:rPr kumimoji="1" lang="ja-JP" altLang="ja-JP" sz="1100">
              <a:solidFill>
                <a:schemeClr val="dk1"/>
              </a:solidFill>
              <a:effectLst/>
              <a:latin typeface="+mn-lt"/>
              <a:ea typeface="+mn-ea"/>
              <a:cs typeface="+mn-cs"/>
            </a:rPr>
            <a:t>　その他の起債発行も含め、真に適債性のある事業であり、交付税</a:t>
          </a:r>
          <a:endParaRPr lang="ja-JP" altLang="ja-JP" sz="1400">
            <a:effectLst/>
          </a:endParaRPr>
        </a:p>
        <a:p>
          <a:r>
            <a:rPr kumimoji="1" lang="ja-JP" altLang="ja-JP" sz="1100">
              <a:solidFill>
                <a:schemeClr val="dk1"/>
              </a:solidFill>
              <a:effectLst/>
              <a:latin typeface="+mn-lt"/>
              <a:ea typeface="+mn-ea"/>
              <a:cs typeface="+mn-cs"/>
            </a:rPr>
            <a:t>措置のあるものを活用し、弾力的な財政運営を図る必要がある。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127423</xdr:rowOff>
    </xdr:from>
    <xdr:to>
      <xdr:col>7</xdr:col>
      <xdr:colOff>152400</xdr:colOff>
      <xdr:row>61</xdr:row>
      <xdr:rowOff>155575</xdr:rowOff>
    </xdr:to>
    <xdr:cxnSp macro="">
      <xdr:nvCxnSpPr>
        <xdr:cNvPr id="134" name="直線コネクタ 133"/>
        <xdr:cNvCxnSpPr/>
      </xdr:nvCxnSpPr>
      <xdr:spPr>
        <a:xfrm flipV="1">
          <a:off x="4114800" y="1058587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131445</xdr:rowOff>
    </xdr:from>
    <xdr:to>
      <xdr:col>6</xdr:col>
      <xdr:colOff>0</xdr:colOff>
      <xdr:row>61</xdr:row>
      <xdr:rowOff>155575</xdr:rowOff>
    </xdr:to>
    <xdr:cxnSp macro="">
      <xdr:nvCxnSpPr>
        <xdr:cNvPr id="137" name="直線コネクタ 136"/>
        <xdr:cNvCxnSpPr/>
      </xdr:nvCxnSpPr>
      <xdr:spPr>
        <a:xfrm>
          <a:off x="3225800" y="105898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85725</xdr:rowOff>
    </xdr:from>
    <xdr:to>
      <xdr:col>4</xdr:col>
      <xdr:colOff>482600</xdr:colOff>
      <xdr:row>61</xdr:row>
      <xdr:rowOff>131445</xdr:rowOff>
    </xdr:to>
    <xdr:cxnSp macro="">
      <xdr:nvCxnSpPr>
        <xdr:cNvPr id="140" name="直線コネクタ 139"/>
        <xdr:cNvCxnSpPr/>
      </xdr:nvCxnSpPr>
      <xdr:spPr>
        <a:xfrm>
          <a:off x="2336800" y="1037272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85725</xdr:rowOff>
    </xdr:from>
    <xdr:to>
      <xdr:col>3</xdr:col>
      <xdr:colOff>279400</xdr:colOff>
      <xdr:row>61</xdr:row>
      <xdr:rowOff>71120</xdr:rowOff>
    </xdr:to>
    <xdr:cxnSp macro="">
      <xdr:nvCxnSpPr>
        <xdr:cNvPr id="143" name="直線コネクタ 142"/>
        <xdr:cNvCxnSpPr/>
      </xdr:nvCxnSpPr>
      <xdr:spPr>
        <a:xfrm flipV="1">
          <a:off x="1447800" y="1037272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45" name="テキスト ボックス 144"/>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71772</xdr:rowOff>
    </xdr:from>
    <xdr:ext cx="762000" cy="259045"/>
    <xdr:sp macro="" textlink="">
      <xdr:nvSpPr>
        <xdr:cNvPr id="147" name="テキスト ボックス 146"/>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76623</xdr:rowOff>
    </xdr:from>
    <xdr:to>
      <xdr:col>7</xdr:col>
      <xdr:colOff>203200</xdr:colOff>
      <xdr:row>62</xdr:row>
      <xdr:rowOff>6773</xdr:rowOff>
    </xdr:to>
    <xdr:sp macro="" textlink="">
      <xdr:nvSpPr>
        <xdr:cNvPr id="153" name="円/楕円 152"/>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48700</xdr:rowOff>
    </xdr:from>
    <xdr:ext cx="762000" cy="259045"/>
    <xdr:sp macro="" textlink="">
      <xdr:nvSpPr>
        <xdr:cNvPr id="154" name="財政構造の弾力性該当値テキスト"/>
        <xdr:cNvSpPr txBox="1"/>
      </xdr:nvSpPr>
      <xdr:spPr>
        <a:xfrm>
          <a:off x="5041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104775</xdr:rowOff>
    </xdr:from>
    <xdr:to>
      <xdr:col>6</xdr:col>
      <xdr:colOff>50800</xdr:colOff>
      <xdr:row>62</xdr:row>
      <xdr:rowOff>34925</xdr:rowOff>
    </xdr:to>
    <xdr:sp macro="" textlink="">
      <xdr:nvSpPr>
        <xdr:cNvPr id="155" name="円/楕円 154"/>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56" name="テキスト ボックス 155"/>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80645</xdr:rowOff>
    </xdr:from>
    <xdr:to>
      <xdr:col>4</xdr:col>
      <xdr:colOff>533400</xdr:colOff>
      <xdr:row>62</xdr:row>
      <xdr:rowOff>10795</xdr:rowOff>
    </xdr:to>
    <xdr:sp macro="" textlink="">
      <xdr:nvSpPr>
        <xdr:cNvPr id="157" name="円/楕円 156"/>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167022</xdr:rowOff>
    </xdr:from>
    <xdr:ext cx="762000" cy="259045"/>
    <xdr:sp macro="" textlink="">
      <xdr:nvSpPr>
        <xdr:cNvPr id="158" name="テキスト ボックス 157"/>
        <xdr:cNvSpPr txBox="1"/>
      </xdr:nvSpPr>
      <xdr:spPr>
        <a:xfrm>
          <a:off x="2844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34925</xdr:rowOff>
    </xdr:from>
    <xdr:to>
      <xdr:col>3</xdr:col>
      <xdr:colOff>330200</xdr:colOff>
      <xdr:row>60</xdr:row>
      <xdr:rowOff>136525</xdr:rowOff>
    </xdr:to>
    <xdr:sp macro="" textlink="">
      <xdr:nvSpPr>
        <xdr:cNvPr id="159" name="円/楕円 158"/>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146702</xdr:rowOff>
    </xdr:from>
    <xdr:ext cx="762000" cy="259045"/>
    <xdr:sp macro="" textlink="">
      <xdr:nvSpPr>
        <xdr:cNvPr id="160" name="テキスト ボックス 159"/>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61" name="円/楕円 160"/>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106697</xdr:rowOff>
    </xdr:from>
    <xdr:ext cx="762000" cy="259045"/>
    <xdr:sp macro="" textlink="">
      <xdr:nvSpPr>
        <xdr:cNvPr id="162" name="テキスト ボックス 161"/>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[172,446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人件費・物件費等の決算額は、前年度比</a:t>
          </a:r>
          <a:r>
            <a:rPr kumimoji="1" lang="en-US" altLang="ja-JP" sz="1100">
              <a:solidFill>
                <a:schemeClr val="dk1"/>
              </a:solidFill>
              <a:effectLst/>
              <a:latin typeface="+mn-lt"/>
              <a:ea typeface="+mn-ea"/>
              <a:cs typeface="+mn-cs"/>
            </a:rPr>
            <a:t>9,330</a:t>
          </a:r>
          <a:r>
            <a:rPr kumimoji="1" lang="ja-JP" altLang="ja-JP" sz="1100">
              <a:solidFill>
                <a:schemeClr val="dk1"/>
              </a:solidFill>
              <a:effectLst/>
              <a:latin typeface="+mn-lt"/>
              <a:ea typeface="+mn-ea"/>
              <a:cs typeface="+mn-cs"/>
            </a:rPr>
            <a:t>円減少した。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除染対策事業や農業系汚染廃棄物処理事業費等が</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88526</xdr:rowOff>
    </xdr:from>
    <xdr:to>
      <xdr:col>7</xdr:col>
      <xdr:colOff>152400</xdr:colOff>
      <xdr:row>82</xdr:row>
      <xdr:rowOff>107288</xdr:rowOff>
    </xdr:to>
    <xdr:cxnSp macro="">
      <xdr:nvCxnSpPr>
        <xdr:cNvPr id="196" name="直線コネクタ 195"/>
        <xdr:cNvCxnSpPr/>
      </xdr:nvCxnSpPr>
      <xdr:spPr>
        <a:xfrm flipV="1">
          <a:off x="4114800" y="14147426"/>
          <a:ext cx="8382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46006</xdr:rowOff>
    </xdr:from>
    <xdr:to>
      <xdr:col>6</xdr:col>
      <xdr:colOff>0</xdr:colOff>
      <xdr:row>82</xdr:row>
      <xdr:rowOff>107288</xdr:rowOff>
    </xdr:to>
    <xdr:cxnSp macro="">
      <xdr:nvCxnSpPr>
        <xdr:cNvPr id="199" name="直線コネクタ 198"/>
        <xdr:cNvCxnSpPr/>
      </xdr:nvCxnSpPr>
      <xdr:spPr>
        <a:xfrm>
          <a:off x="3225800" y="14104906"/>
          <a:ext cx="889000" cy="6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46006</xdr:rowOff>
    </xdr:from>
    <xdr:to>
      <xdr:col>4</xdr:col>
      <xdr:colOff>482600</xdr:colOff>
      <xdr:row>82</xdr:row>
      <xdr:rowOff>61413</xdr:rowOff>
    </xdr:to>
    <xdr:cxnSp macro="">
      <xdr:nvCxnSpPr>
        <xdr:cNvPr id="202" name="直線コネクタ 201"/>
        <xdr:cNvCxnSpPr/>
      </xdr:nvCxnSpPr>
      <xdr:spPr>
        <a:xfrm flipV="1">
          <a:off x="2336800" y="14104906"/>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4" name="テキスト ボックス 203"/>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21079</xdr:rowOff>
    </xdr:from>
    <xdr:to>
      <xdr:col>3</xdr:col>
      <xdr:colOff>279400</xdr:colOff>
      <xdr:row>82</xdr:row>
      <xdr:rowOff>61413</xdr:rowOff>
    </xdr:to>
    <xdr:cxnSp macro="">
      <xdr:nvCxnSpPr>
        <xdr:cNvPr id="205" name="直線コネクタ 204"/>
        <xdr:cNvCxnSpPr/>
      </xdr:nvCxnSpPr>
      <xdr:spPr>
        <a:xfrm>
          <a:off x="1447800" y="14079979"/>
          <a:ext cx="889000" cy="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100815</xdr:rowOff>
    </xdr:from>
    <xdr:ext cx="762000" cy="259045"/>
    <xdr:sp macro="" textlink="">
      <xdr:nvSpPr>
        <xdr:cNvPr id="207" name="テキスト ボックス 206"/>
        <xdr:cNvSpPr txBox="1"/>
      </xdr:nvSpPr>
      <xdr:spPr>
        <a:xfrm>
          <a:off x="1955800" y="138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37726</xdr:rowOff>
    </xdr:from>
    <xdr:to>
      <xdr:col>7</xdr:col>
      <xdr:colOff>203200</xdr:colOff>
      <xdr:row>82</xdr:row>
      <xdr:rowOff>139326</xdr:rowOff>
    </xdr:to>
    <xdr:sp macro="" textlink="">
      <xdr:nvSpPr>
        <xdr:cNvPr id="215" name="円/楕円 214"/>
        <xdr:cNvSpPr/>
      </xdr:nvSpPr>
      <xdr:spPr>
        <a:xfrm>
          <a:off x="4902200" y="140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54253</xdr:rowOff>
    </xdr:from>
    <xdr:ext cx="762000" cy="259045"/>
    <xdr:sp macro="" textlink="">
      <xdr:nvSpPr>
        <xdr:cNvPr id="216" name="人件費・物件費等の状況該当値テキスト"/>
        <xdr:cNvSpPr txBox="1"/>
      </xdr:nvSpPr>
      <xdr:spPr>
        <a:xfrm>
          <a:off x="5041900" y="1394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172,446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56488</xdr:rowOff>
    </xdr:from>
    <xdr:to>
      <xdr:col>6</xdr:col>
      <xdr:colOff>50800</xdr:colOff>
      <xdr:row>82</xdr:row>
      <xdr:rowOff>158088</xdr:rowOff>
    </xdr:to>
    <xdr:sp macro="" textlink="">
      <xdr:nvSpPr>
        <xdr:cNvPr id="217" name="円/楕円 216"/>
        <xdr:cNvSpPr/>
      </xdr:nvSpPr>
      <xdr:spPr>
        <a:xfrm>
          <a:off x="4064000" y="141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168265</xdr:rowOff>
    </xdr:from>
    <xdr:ext cx="736600" cy="259045"/>
    <xdr:sp macro="" textlink="">
      <xdr:nvSpPr>
        <xdr:cNvPr id="218" name="テキスト ボックス 217"/>
        <xdr:cNvSpPr txBox="1"/>
      </xdr:nvSpPr>
      <xdr:spPr>
        <a:xfrm>
          <a:off x="3733800" y="1388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181,776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166656</xdr:rowOff>
    </xdr:from>
    <xdr:to>
      <xdr:col>4</xdr:col>
      <xdr:colOff>533400</xdr:colOff>
      <xdr:row>82</xdr:row>
      <xdr:rowOff>96806</xdr:rowOff>
    </xdr:to>
    <xdr:sp macro="" textlink="">
      <xdr:nvSpPr>
        <xdr:cNvPr id="219" name="円/楕円 218"/>
        <xdr:cNvSpPr/>
      </xdr:nvSpPr>
      <xdr:spPr>
        <a:xfrm>
          <a:off x="3175000" y="140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106983</xdr:rowOff>
    </xdr:from>
    <xdr:ext cx="762000" cy="259045"/>
    <xdr:sp macro="" textlink="">
      <xdr:nvSpPr>
        <xdr:cNvPr id="220" name="テキスト ボックス 219"/>
        <xdr:cNvSpPr txBox="1"/>
      </xdr:nvSpPr>
      <xdr:spPr>
        <a:xfrm>
          <a:off x="2844800" y="1382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10613</xdr:rowOff>
    </xdr:from>
    <xdr:to>
      <xdr:col>3</xdr:col>
      <xdr:colOff>330200</xdr:colOff>
      <xdr:row>82</xdr:row>
      <xdr:rowOff>112213</xdr:rowOff>
    </xdr:to>
    <xdr:sp macro="" textlink="">
      <xdr:nvSpPr>
        <xdr:cNvPr id="221" name="円/楕円 220"/>
        <xdr:cNvSpPr/>
      </xdr:nvSpPr>
      <xdr:spPr>
        <a:xfrm>
          <a:off x="2286000" y="140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96990</xdr:rowOff>
    </xdr:from>
    <xdr:ext cx="762000" cy="259045"/>
    <xdr:sp macro="" textlink="">
      <xdr:nvSpPr>
        <xdr:cNvPr id="222" name="テキスト ボックス 221"/>
        <xdr:cNvSpPr txBox="1"/>
      </xdr:nvSpPr>
      <xdr:spPr>
        <a:xfrm>
          <a:off x="1955800" y="1415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141729</xdr:rowOff>
    </xdr:from>
    <xdr:to>
      <xdr:col>2</xdr:col>
      <xdr:colOff>127000</xdr:colOff>
      <xdr:row>82</xdr:row>
      <xdr:rowOff>71879</xdr:rowOff>
    </xdr:to>
    <xdr:sp macro="" textlink="">
      <xdr:nvSpPr>
        <xdr:cNvPr id="223" name="円/楕円 222"/>
        <xdr:cNvSpPr/>
      </xdr:nvSpPr>
      <xdr:spPr>
        <a:xfrm>
          <a:off x="1397000" y="1402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82056</xdr:rowOff>
    </xdr:from>
    <xdr:ext cx="762000" cy="259045"/>
    <xdr:sp macro="" textlink="">
      <xdr:nvSpPr>
        <xdr:cNvPr id="224" name="テキスト ボックス 223"/>
        <xdr:cNvSpPr txBox="1"/>
      </xdr:nvSpPr>
      <xdr:spPr>
        <a:xfrm>
          <a:off x="1066800" y="1379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ﾗｽﾊﾟｲﾚｽ指数については、前年度比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した起因としては、</a:t>
          </a:r>
          <a:r>
            <a:rPr kumimoji="1" lang="ja-JP" altLang="en-US" sz="1100">
              <a:solidFill>
                <a:schemeClr val="dk1"/>
              </a:solidFill>
              <a:effectLst/>
              <a:latin typeface="+mn-lt"/>
              <a:ea typeface="+mn-ea"/>
              <a:cs typeface="+mn-cs"/>
            </a:rPr>
            <a:t>職員の基本給、時間外手当等が増加</a:t>
          </a:r>
          <a:r>
            <a:rPr kumimoji="1" lang="ja-JP" altLang="ja-JP" sz="1100">
              <a:solidFill>
                <a:schemeClr val="dk1"/>
              </a:solidFill>
              <a:effectLst/>
              <a:latin typeface="+mn-lt"/>
              <a:ea typeface="+mn-ea"/>
              <a:cs typeface="+mn-cs"/>
            </a:rPr>
            <a:t>したものである。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118618</xdr:rowOff>
    </xdr:from>
    <xdr:to>
      <xdr:col>24</xdr:col>
      <xdr:colOff>558800</xdr:colOff>
      <xdr:row>86</xdr:row>
      <xdr:rowOff>5080</xdr:rowOff>
    </xdr:to>
    <xdr:cxnSp macro="">
      <xdr:nvCxnSpPr>
        <xdr:cNvPr id="256" name="直線コネクタ 255"/>
        <xdr:cNvCxnSpPr/>
      </xdr:nvCxnSpPr>
      <xdr:spPr>
        <a:xfrm>
          <a:off x="16179800" y="146918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164592</xdr:rowOff>
    </xdr:from>
    <xdr:to>
      <xdr:col>23</xdr:col>
      <xdr:colOff>406400</xdr:colOff>
      <xdr:row>85</xdr:row>
      <xdr:rowOff>118618</xdr:rowOff>
    </xdr:to>
    <xdr:cxnSp macro="">
      <xdr:nvCxnSpPr>
        <xdr:cNvPr id="259" name="直線コネクタ 258"/>
        <xdr:cNvCxnSpPr/>
      </xdr:nvCxnSpPr>
      <xdr:spPr>
        <a:xfrm>
          <a:off x="15290800" y="145663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7620</xdr:rowOff>
    </xdr:from>
    <xdr:to>
      <xdr:col>23</xdr:col>
      <xdr:colOff>457200</xdr:colOff>
      <xdr:row>84</xdr:row>
      <xdr:rowOff>109220</xdr:rowOff>
    </xdr:to>
    <xdr:sp macro="" textlink="">
      <xdr:nvSpPr>
        <xdr:cNvPr id="260" name="フローチャート : 判断 259"/>
        <xdr:cNvSpPr/>
      </xdr:nvSpPr>
      <xdr:spPr>
        <a:xfrm>
          <a:off x="16129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61" name="テキスト ボックス 26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164592</xdr:rowOff>
    </xdr:from>
    <xdr:to>
      <xdr:col>22</xdr:col>
      <xdr:colOff>203200</xdr:colOff>
      <xdr:row>89</xdr:row>
      <xdr:rowOff>147065</xdr:rowOff>
    </xdr:to>
    <xdr:cxnSp macro="">
      <xdr:nvCxnSpPr>
        <xdr:cNvPr id="262" name="直線コネクタ 261"/>
        <xdr:cNvCxnSpPr/>
      </xdr:nvCxnSpPr>
      <xdr:spPr>
        <a:xfrm flipV="1">
          <a:off x="14401800" y="14566392"/>
          <a:ext cx="889000" cy="83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3" name="フローチャート : 判断 262"/>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4" name="テキスト ボックス 263"/>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147065</xdr:rowOff>
    </xdr:to>
    <xdr:cxnSp macro="">
      <xdr:nvCxnSpPr>
        <xdr:cNvPr id="265" name="直線コネクタ 264"/>
        <xdr:cNvCxnSpPr/>
      </xdr:nvCxnSpPr>
      <xdr:spPr>
        <a:xfrm>
          <a:off x="13512800" y="15328900"/>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74676</xdr:rowOff>
    </xdr:from>
    <xdr:to>
      <xdr:col>21</xdr:col>
      <xdr:colOff>50800</xdr:colOff>
      <xdr:row>89</xdr:row>
      <xdr:rowOff>4826</xdr:rowOff>
    </xdr:to>
    <xdr:sp macro="" textlink="">
      <xdr:nvSpPr>
        <xdr:cNvPr id="266" name="フローチャート : 判断 265"/>
        <xdr:cNvSpPr/>
      </xdr:nvSpPr>
      <xdr:spPr>
        <a:xfrm>
          <a:off x="14351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15003</xdr:rowOff>
    </xdr:from>
    <xdr:ext cx="762000" cy="259045"/>
    <xdr:sp macro="" textlink="">
      <xdr:nvSpPr>
        <xdr:cNvPr id="267" name="テキスト ボックス 266"/>
        <xdr:cNvSpPr txBox="1"/>
      </xdr:nvSpPr>
      <xdr:spPr>
        <a:xfrm>
          <a:off x="14020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68" name="フローチャート : 判断 267"/>
        <xdr:cNvSpPr/>
      </xdr:nvSpPr>
      <xdr:spPr>
        <a:xfrm>
          <a:off x="13462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5351</xdr:rowOff>
    </xdr:from>
    <xdr:ext cx="762000" cy="259045"/>
    <xdr:sp macro="" textlink="">
      <xdr:nvSpPr>
        <xdr:cNvPr id="269" name="テキスト ボックス 268"/>
        <xdr:cNvSpPr txBox="1"/>
      </xdr:nvSpPr>
      <xdr:spPr>
        <a:xfrm>
          <a:off x="13131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5" name="円/楕円 274"/>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6"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67818</xdr:rowOff>
    </xdr:from>
    <xdr:to>
      <xdr:col>23</xdr:col>
      <xdr:colOff>457200</xdr:colOff>
      <xdr:row>85</xdr:row>
      <xdr:rowOff>169418</xdr:rowOff>
    </xdr:to>
    <xdr:sp macro="" textlink="">
      <xdr:nvSpPr>
        <xdr:cNvPr id="277" name="円/楕円 276"/>
        <xdr:cNvSpPr/>
      </xdr:nvSpPr>
      <xdr:spPr>
        <a:xfrm>
          <a:off x="16129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78" name="テキスト ボックス 277"/>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113792</xdr:rowOff>
    </xdr:from>
    <xdr:to>
      <xdr:col>22</xdr:col>
      <xdr:colOff>254000</xdr:colOff>
      <xdr:row>85</xdr:row>
      <xdr:rowOff>43942</xdr:rowOff>
    </xdr:to>
    <xdr:sp macro="" textlink="">
      <xdr:nvSpPr>
        <xdr:cNvPr id="279" name="円/楕円 278"/>
        <xdr:cNvSpPr/>
      </xdr:nvSpPr>
      <xdr:spPr>
        <a:xfrm>
          <a:off x="15240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28719</xdr:rowOff>
    </xdr:from>
    <xdr:ext cx="762000" cy="259045"/>
    <xdr:sp macro="" textlink="">
      <xdr:nvSpPr>
        <xdr:cNvPr id="280" name="テキスト ボックス 279"/>
        <xdr:cNvSpPr txBox="1"/>
      </xdr:nvSpPr>
      <xdr:spPr>
        <a:xfrm>
          <a:off x="14909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96265</xdr:rowOff>
    </xdr:from>
    <xdr:to>
      <xdr:col>21</xdr:col>
      <xdr:colOff>50800</xdr:colOff>
      <xdr:row>90</xdr:row>
      <xdr:rowOff>26415</xdr:rowOff>
    </xdr:to>
    <xdr:sp macro="" textlink="">
      <xdr:nvSpPr>
        <xdr:cNvPr id="281" name="円/楕円 280"/>
        <xdr:cNvSpPr/>
      </xdr:nvSpPr>
      <xdr:spPr>
        <a:xfrm>
          <a:off x="14351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11192</xdr:rowOff>
    </xdr:from>
    <xdr:ext cx="762000" cy="259045"/>
    <xdr:sp macro="" textlink="">
      <xdr:nvSpPr>
        <xdr:cNvPr id="282" name="テキスト ボックス 281"/>
        <xdr:cNvSpPr txBox="1"/>
      </xdr:nvSpPr>
      <xdr:spPr>
        <a:xfrm>
          <a:off x="14020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4" name="テキスト ボックス 283"/>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人口千人当たりの職員数は、前年度比</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し、類似団体平均値を</a:t>
          </a:r>
          <a:r>
            <a:rPr kumimoji="1" lang="en-US" altLang="ja-JP" sz="1100">
              <a:solidFill>
                <a:schemeClr val="dk1"/>
              </a:solidFill>
              <a:effectLst/>
              <a:latin typeface="+mn-lt"/>
              <a:ea typeface="+mn-ea"/>
              <a:cs typeface="+mn-cs"/>
            </a:rPr>
            <a:t>0.40</a:t>
          </a:r>
          <a:r>
            <a:rPr kumimoji="1" lang="ja-JP" altLang="ja-JP" sz="1100">
              <a:solidFill>
                <a:schemeClr val="dk1"/>
              </a:solidFill>
              <a:effectLst/>
              <a:latin typeface="+mn-lt"/>
              <a:ea typeface="+mn-ea"/>
              <a:cs typeface="+mn-cs"/>
            </a:rPr>
            <a:t>ﾎﾟｲﾝﾄ下回っている。</a:t>
          </a:r>
          <a:endParaRPr lang="ja-JP" altLang="ja-JP" sz="1400">
            <a:effectLst/>
          </a:endParaRPr>
        </a:p>
        <a:p>
          <a:r>
            <a:rPr kumimoji="1" lang="ja-JP" altLang="ja-JP" sz="1100">
              <a:solidFill>
                <a:schemeClr val="dk1"/>
              </a:solidFill>
              <a:effectLst/>
              <a:latin typeface="+mn-lt"/>
              <a:ea typeface="+mn-ea"/>
              <a:cs typeface="+mn-cs"/>
            </a:rPr>
            <a:t>　今後も職員定員適正化計画に基づき、適正な定員管理を行う必要がある。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57573</xdr:rowOff>
    </xdr:from>
    <xdr:to>
      <xdr:col>24</xdr:col>
      <xdr:colOff>558800</xdr:colOff>
      <xdr:row>60</xdr:row>
      <xdr:rowOff>67225</xdr:rowOff>
    </xdr:to>
    <xdr:cxnSp macro="">
      <xdr:nvCxnSpPr>
        <xdr:cNvPr id="319" name="直線コネクタ 318"/>
        <xdr:cNvCxnSpPr/>
      </xdr:nvCxnSpPr>
      <xdr:spPr>
        <a:xfrm flipV="1">
          <a:off x="16179800" y="1034457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0"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48726</xdr:rowOff>
    </xdr:from>
    <xdr:to>
      <xdr:col>23</xdr:col>
      <xdr:colOff>406400</xdr:colOff>
      <xdr:row>60</xdr:row>
      <xdr:rowOff>67225</xdr:rowOff>
    </xdr:to>
    <xdr:cxnSp macro="">
      <xdr:nvCxnSpPr>
        <xdr:cNvPr id="322" name="直線コネクタ 321"/>
        <xdr:cNvCxnSpPr/>
      </xdr:nvCxnSpPr>
      <xdr:spPr>
        <a:xfrm>
          <a:off x="15290800" y="10335726"/>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155888</xdr:rowOff>
    </xdr:from>
    <xdr:ext cx="736600" cy="259045"/>
    <xdr:sp macro="" textlink="">
      <xdr:nvSpPr>
        <xdr:cNvPr id="324" name="テキスト ボックス 323"/>
        <xdr:cNvSpPr txBox="1"/>
      </xdr:nvSpPr>
      <xdr:spPr>
        <a:xfrm>
          <a:off x="15798800" y="1044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31031</xdr:rowOff>
    </xdr:from>
    <xdr:to>
      <xdr:col>22</xdr:col>
      <xdr:colOff>203200</xdr:colOff>
      <xdr:row>60</xdr:row>
      <xdr:rowOff>48726</xdr:rowOff>
    </xdr:to>
    <xdr:cxnSp macro="">
      <xdr:nvCxnSpPr>
        <xdr:cNvPr id="325" name="直線コネクタ 324"/>
        <xdr:cNvCxnSpPr/>
      </xdr:nvCxnSpPr>
      <xdr:spPr>
        <a:xfrm>
          <a:off x="14401800" y="10318031"/>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105215</xdr:rowOff>
    </xdr:from>
    <xdr:ext cx="762000" cy="259045"/>
    <xdr:sp macro="" textlink="">
      <xdr:nvSpPr>
        <xdr:cNvPr id="327" name="テキスト ボックス 326"/>
        <xdr:cNvSpPr txBox="1"/>
      </xdr:nvSpPr>
      <xdr:spPr>
        <a:xfrm>
          <a:off x="14909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31031</xdr:rowOff>
    </xdr:from>
    <xdr:to>
      <xdr:col>21</xdr:col>
      <xdr:colOff>0</xdr:colOff>
      <xdr:row>60</xdr:row>
      <xdr:rowOff>36661</xdr:rowOff>
    </xdr:to>
    <xdr:cxnSp macro="">
      <xdr:nvCxnSpPr>
        <xdr:cNvPr id="328" name="直線コネクタ 327"/>
        <xdr:cNvCxnSpPr/>
      </xdr:nvCxnSpPr>
      <xdr:spPr>
        <a:xfrm flipV="1">
          <a:off x="13512800" y="10318031"/>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0" name="テキスト ボックス 329"/>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106824</xdr:rowOff>
    </xdr:from>
    <xdr:ext cx="762000" cy="259045"/>
    <xdr:sp macro="" textlink="">
      <xdr:nvSpPr>
        <xdr:cNvPr id="332" name="テキスト ボックス 331"/>
        <xdr:cNvSpPr txBox="1"/>
      </xdr:nvSpPr>
      <xdr:spPr>
        <a:xfrm>
          <a:off x="13131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6773</xdr:rowOff>
    </xdr:from>
    <xdr:to>
      <xdr:col>24</xdr:col>
      <xdr:colOff>609600</xdr:colOff>
      <xdr:row>60</xdr:row>
      <xdr:rowOff>108373</xdr:rowOff>
    </xdr:to>
    <xdr:sp macro="" textlink="">
      <xdr:nvSpPr>
        <xdr:cNvPr id="338" name="円/楕円 337"/>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23300</xdr:rowOff>
    </xdr:from>
    <xdr:ext cx="762000" cy="259045"/>
    <xdr:sp macro="" textlink="">
      <xdr:nvSpPr>
        <xdr:cNvPr id="339"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16425</xdr:rowOff>
    </xdr:from>
    <xdr:to>
      <xdr:col>23</xdr:col>
      <xdr:colOff>457200</xdr:colOff>
      <xdr:row>60</xdr:row>
      <xdr:rowOff>118025</xdr:rowOff>
    </xdr:to>
    <xdr:sp macro="" textlink="">
      <xdr:nvSpPr>
        <xdr:cNvPr id="340" name="円/楕円 339"/>
        <xdr:cNvSpPr/>
      </xdr:nvSpPr>
      <xdr:spPr>
        <a:xfrm>
          <a:off x="16129000" y="103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128202</xdr:rowOff>
    </xdr:from>
    <xdr:ext cx="736600" cy="259045"/>
    <xdr:sp macro="" textlink="">
      <xdr:nvSpPr>
        <xdr:cNvPr id="341" name="テキスト ボックス 340"/>
        <xdr:cNvSpPr txBox="1"/>
      </xdr:nvSpPr>
      <xdr:spPr>
        <a:xfrm>
          <a:off x="15798800" y="10072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169376</xdr:rowOff>
    </xdr:from>
    <xdr:to>
      <xdr:col>22</xdr:col>
      <xdr:colOff>254000</xdr:colOff>
      <xdr:row>60</xdr:row>
      <xdr:rowOff>99526</xdr:rowOff>
    </xdr:to>
    <xdr:sp macro="" textlink="">
      <xdr:nvSpPr>
        <xdr:cNvPr id="342" name="円/楕円 341"/>
        <xdr:cNvSpPr/>
      </xdr:nvSpPr>
      <xdr:spPr>
        <a:xfrm>
          <a:off x="15240000" y="102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109703</xdr:rowOff>
    </xdr:from>
    <xdr:ext cx="762000" cy="259045"/>
    <xdr:sp macro="" textlink="">
      <xdr:nvSpPr>
        <xdr:cNvPr id="343" name="テキスト ボックス 342"/>
        <xdr:cNvSpPr txBox="1"/>
      </xdr:nvSpPr>
      <xdr:spPr>
        <a:xfrm>
          <a:off x="14909800" y="1005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151681</xdr:rowOff>
    </xdr:from>
    <xdr:to>
      <xdr:col>21</xdr:col>
      <xdr:colOff>50800</xdr:colOff>
      <xdr:row>60</xdr:row>
      <xdr:rowOff>81831</xdr:rowOff>
    </xdr:to>
    <xdr:sp macro="" textlink="">
      <xdr:nvSpPr>
        <xdr:cNvPr id="344" name="円/楕円 343"/>
        <xdr:cNvSpPr/>
      </xdr:nvSpPr>
      <xdr:spPr>
        <a:xfrm>
          <a:off x="143510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92008</xdr:rowOff>
    </xdr:from>
    <xdr:ext cx="762000" cy="259045"/>
    <xdr:sp macro="" textlink="">
      <xdr:nvSpPr>
        <xdr:cNvPr id="345" name="テキスト ボックス 344"/>
        <xdr:cNvSpPr txBox="1"/>
      </xdr:nvSpPr>
      <xdr:spPr>
        <a:xfrm>
          <a:off x="14020800" y="1003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157311</xdr:rowOff>
    </xdr:from>
    <xdr:to>
      <xdr:col>19</xdr:col>
      <xdr:colOff>533400</xdr:colOff>
      <xdr:row>60</xdr:row>
      <xdr:rowOff>87461</xdr:rowOff>
    </xdr:to>
    <xdr:sp macro="" textlink="">
      <xdr:nvSpPr>
        <xdr:cNvPr id="346" name="円/楕円 345"/>
        <xdr:cNvSpPr/>
      </xdr:nvSpPr>
      <xdr:spPr>
        <a:xfrm>
          <a:off x="134620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97638</xdr:rowOff>
    </xdr:from>
    <xdr:ext cx="762000" cy="259045"/>
    <xdr:sp macro="" textlink="">
      <xdr:nvSpPr>
        <xdr:cNvPr id="347" name="テキスト ボックス 346"/>
        <xdr:cNvSpPr txBox="1"/>
      </xdr:nvSpPr>
      <xdr:spPr>
        <a:xfrm>
          <a:off x="13131800" y="1004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ﾎﾟｲﾝﾄ減少し、類似団体平均値を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ﾎﾟｲﾝﾄ下回った。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緊急防災・減災事業債や</a:t>
          </a:r>
          <a:r>
            <a:rPr kumimoji="1" lang="ja-JP" altLang="ja-JP" sz="1100">
              <a:solidFill>
                <a:schemeClr val="dk1"/>
              </a:solidFill>
              <a:effectLst/>
              <a:latin typeface="+mn-lt"/>
              <a:ea typeface="+mn-ea"/>
              <a:cs typeface="+mn-cs"/>
            </a:rPr>
            <a:t>過疎対策事業債の発行により、起債額の増加が見込まれるため、更に適正な財政運営を図りながら、健全化に努めていく必要がある。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45659</xdr:rowOff>
    </xdr:from>
    <xdr:to>
      <xdr:col>24</xdr:col>
      <xdr:colOff>558800</xdr:colOff>
      <xdr:row>39</xdr:row>
      <xdr:rowOff>80131</xdr:rowOff>
    </xdr:to>
    <xdr:cxnSp macro="">
      <xdr:nvCxnSpPr>
        <xdr:cNvPr id="384" name="直線コネクタ 383"/>
        <xdr:cNvCxnSpPr/>
      </xdr:nvCxnSpPr>
      <xdr:spPr>
        <a:xfrm flipV="1">
          <a:off x="16179800" y="67322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5"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80131</xdr:rowOff>
    </xdr:from>
    <xdr:to>
      <xdr:col>23</xdr:col>
      <xdr:colOff>406400</xdr:colOff>
      <xdr:row>39</xdr:row>
      <xdr:rowOff>103112</xdr:rowOff>
    </xdr:to>
    <xdr:cxnSp macro="">
      <xdr:nvCxnSpPr>
        <xdr:cNvPr id="387" name="直線コネクタ 386"/>
        <xdr:cNvCxnSpPr/>
      </xdr:nvCxnSpPr>
      <xdr:spPr>
        <a:xfrm flipV="1">
          <a:off x="15290800" y="67666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8" name="フローチャート : 判断 387"/>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89" name="テキスト ボックス 388"/>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103112</xdr:rowOff>
    </xdr:from>
    <xdr:to>
      <xdr:col>22</xdr:col>
      <xdr:colOff>203200</xdr:colOff>
      <xdr:row>40</xdr:row>
      <xdr:rowOff>12095</xdr:rowOff>
    </xdr:to>
    <xdr:cxnSp macro="">
      <xdr:nvCxnSpPr>
        <xdr:cNvPr id="390" name="直線コネクタ 389"/>
        <xdr:cNvCxnSpPr/>
      </xdr:nvCxnSpPr>
      <xdr:spPr>
        <a:xfrm flipV="1">
          <a:off x="14401800" y="67896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1" name="フローチャート : 判断 390"/>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82144</xdr:rowOff>
    </xdr:from>
    <xdr:ext cx="762000" cy="259045"/>
    <xdr:sp macro="" textlink="">
      <xdr:nvSpPr>
        <xdr:cNvPr id="392" name="テキスト ボックス 391"/>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12095</xdr:rowOff>
    </xdr:from>
    <xdr:to>
      <xdr:col>21</xdr:col>
      <xdr:colOff>0</xdr:colOff>
      <xdr:row>41</xdr:row>
      <xdr:rowOff>24493</xdr:rowOff>
    </xdr:to>
    <xdr:cxnSp macro="">
      <xdr:nvCxnSpPr>
        <xdr:cNvPr id="393" name="直線コネクタ 392"/>
        <xdr:cNvCxnSpPr/>
      </xdr:nvCxnSpPr>
      <xdr:spPr>
        <a:xfrm flipV="1">
          <a:off x="13512800" y="687009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394" name="フローチャート : 判断 393"/>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151086</xdr:rowOff>
    </xdr:from>
    <xdr:ext cx="762000" cy="259045"/>
    <xdr:sp macro="" textlink="">
      <xdr:nvSpPr>
        <xdr:cNvPr id="395" name="テキスト ボックス 394"/>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396" name="フローチャート : 判断 395"/>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397" name="テキスト ボックス 396"/>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166309</xdr:rowOff>
    </xdr:from>
    <xdr:to>
      <xdr:col>24</xdr:col>
      <xdr:colOff>609600</xdr:colOff>
      <xdr:row>39</xdr:row>
      <xdr:rowOff>96459</xdr:rowOff>
    </xdr:to>
    <xdr:sp macro="" textlink="">
      <xdr:nvSpPr>
        <xdr:cNvPr id="403" name="円/楕円 402"/>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11386</xdr:rowOff>
    </xdr:from>
    <xdr:ext cx="762000" cy="259045"/>
    <xdr:sp macro="" textlink="">
      <xdr:nvSpPr>
        <xdr:cNvPr id="404" name="公債費負担の状況該当値テキスト"/>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29331</xdr:rowOff>
    </xdr:from>
    <xdr:to>
      <xdr:col>23</xdr:col>
      <xdr:colOff>457200</xdr:colOff>
      <xdr:row>39</xdr:row>
      <xdr:rowOff>130931</xdr:rowOff>
    </xdr:to>
    <xdr:sp macro="" textlink="">
      <xdr:nvSpPr>
        <xdr:cNvPr id="405" name="円/楕円 404"/>
        <xdr:cNvSpPr/>
      </xdr:nvSpPr>
      <xdr:spPr>
        <a:xfrm>
          <a:off x="16129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115708</xdr:rowOff>
    </xdr:from>
    <xdr:ext cx="736600" cy="259045"/>
    <xdr:sp macro="" textlink="">
      <xdr:nvSpPr>
        <xdr:cNvPr id="406" name="テキスト ボックス 405"/>
        <xdr:cNvSpPr txBox="1"/>
      </xdr:nvSpPr>
      <xdr:spPr>
        <a:xfrm>
          <a:off x="15798800" y="6802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52312</xdr:rowOff>
    </xdr:from>
    <xdr:to>
      <xdr:col>22</xdr:col>
      <xdr:colOff>254000</xdr:colOff>
      <xdr:row>39</xdr:row>
      <xdr:rowOff>153912</xdr:rowOff>
    </xdr:to>
    <xdr:sp macro="" textlink="">
      <xdr:nvSpPr>
        <xdr:cNvPr id="407" name="円/楕円 406"/>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164089</xdr:rowOff>
    </xdr:from>
    <xdr:ext cx="762000" cy="259045"/>
    <xdr:sp macro="" textlink="">
      <xdr:nvSpPr>
        <xdr:cNvPr id="408" name="テキスト ボックス 407"/>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132745</xdr:rowOff>
    </xdr:from>
    <xdr:to>
      <xdr:col>21</xdr:col>
      <xdr:colOff>50800</xdr:colOff>
      <xdr:row>40</xdr:row>
      <xdr:rowOff>62895</xdr:rowOff>
    </xdr:to>
    <xdr:sp macro="" textlink="">
      <xdr:nvSpPr>
        <xdr:cNvPr id="409" name="円/楕円 408"/>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73072</xdr:rowOff>
    </xdr:from>
    <xdr:ext cx="762000" cy="259045"/>
    <xdr:sp macro="" textlink="">
      <xdr:nvSpPr>
        <xdr:cNvPr id="410" name="テキスト ボックス 409"/>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11" name="円/楕円 410"/>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60070</xdr:rowOff>
    </xdr:from>
    <xdr:ext cx="762000" cy="259045"/>
    <xdr:sp macro="" textlink="">
      <xdr:nvSpPr>
        <xdr:cNvPr id="412" name="テキスト ボックス 411"/>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将来負担比率は、債務負担行為に基づく支出予定額や組合負担等見込額の減少に伴い、将来負担すべき負債が標準財政規模を</a:t>
          </a:r>
          <a:r>
            <a:rPr kumimoji="1" lang="ja-JP" altLang="en-US" sz="1100">
              <a:solidFill>
                <a:schemeClr val="dk1"/>
              </a:solidFill>
              <a:effectLst/>
              <a:latin typeface="+mn-lt"/>
              <a:ea typeface="+mn-ea"/>
              <a:cs typeface="+mn-cs"/>
            </a:rPr>
            <a:t>下回った。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48"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49" name="フローチャート : 判断 448"/>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0" name="フローチャート : 判断 44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1" name="テキスト ボックス 45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141333</xdr:rowOff>
    </xdr:from>
    <xdr:to>
      <xdr:col>22</xdr:col>
      <xdr:colOff>254000</xdr:colOff>
      <xdr:row>15</xdr:row>
      <xdr:rowOff>71483</xdr:rowOff>
    </xdr:to>
    <xdr:sp macro="" textlink="">
      <xdr:nvSpPr>
        <xdr:cNvPr id="452" name="フローチャート : 判断 451"/>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53" name="テキスト ボックス 452"/>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84788</xdr:rowOff>
    </xdr:from>
    <xdr:to>
      <xdr:col>21</xdr:col>
      <xdr:colOff>50800</xdr:colOff>
      <xdr:row>16</xdr:row>
      <xdr:rowOff>14938</xdr:rowOff>
    </xdr:to>
    <xdr:sp macro="" textlink="">
      <xdr:nvSpPr>
        <xdr:cNvPr id="454" name="フローチャート : 判断 453"/>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55" name="テキスト ボックス 454"/>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56" name="フローチャート : 判断 455"/>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57" name="テキスト ボックス 456"/>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10,741
10,669
125.18
5,731,195
5,620,354
45,827
3,294,176
4,462,005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ﾎﾟｲﾝﾄ増加し、類似団体平均値を</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ものである。</a:t>
          </a:r>
          <a:endParaRPr lang="ja-JP" altLang="ja-JP" sz="1400">
            <a:effectLst/>
          </a:endParaRPr>
        </a:p>
        <a:p>
          <a:r>
            <a:rPr kumimoji="1" lang="ja-JP" altLang="ja-JP" sz="1100">
              <a:solidFill>
                <a:schemeClr val="dk1"/>
              </a:solidFill>
              <a:effectLst/>
              <a:latin typeface="+mn-lt"/>
              <a:ea typeface="+mn-ea"/>
              <a:cs typeface="+mn-cs"/>
            </a:rPr>
            <a:t>　増加した要因は、</a:t>
          </a:r>
          <a:r>
            <a:rPr kumimoji="1" lang="ja-JP" altLang="en-US" sz="1100">
              <a:solidFill>
                <a:schemeClr val="dk1"/>
              </a:solidFill>
              <a:effectLst/>
              <a:latin typeface="+mn-lt"/>
              <a:ea typeface="+mn-ea"/>
              <a:cs typeface="+mn-cs"/>
            </a:rPr>
            <a:t>職員の基本給、時間外手当等が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したもの</a:t>
          </a:r>
          <a:r>
            <a:rPr kumimoji="1" lang="ja-JP" altLang="ja-JP" sz="1100">
              <a:solidFill>
                <a:schemeClr val="dk1"/>
              </a:solidFill>
              <a:effectLst/>
              <a:latin typeface="+mn-lt"/>
              <a:ea typeface="+mn-ea"/>
              <a:cs typeface="+mn-cs"/>
            </a:rPr>
            <a:t>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88900</xdr:rowOff>
    </xdr:from>
    <xdr:to>
      <xdr:col>7</xdr:col>
      <xdr:colOff>15875</xdr:colOff>
      <xdr:row>38</xdr:row>
      <xdr:rowOff>111760</xdr:rowOff>
    </xdr:to>
    <xdr:cxnSp macro="">
      <xdr:nvCxnSpPr>
        <xdr:cNvPr id="66" name="直線コネクタ 65"/>
        <xdr:cNvCxnSpPr/>
      </xdr:nvCxnSpPr>
      <xdr:spPr>
        <a:xfrm>
          <a:off x="3987800" y="6604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38</xdr:row>
      <xdr:rowOff>88900</xdr:rowOff>
    </xdr:to>
    <xdr:cxnSp macro="">
      <xdr:nvCxnSpPr>
        <xdr:cNvPr id="69" name="直線コネクタ 68"/>
        <xdr:cNvCxnSpPr/>
      </xdr:nvCxnSpPr>
      <xdr:spPr>
        <a:xfrm>
          <a:off x="3098800" y="6421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38</xdr:row>
      <xdr:rowOff>12700</xdr:rowOff>
    </xdr:to>
    <xdr:cxnSp macro="">
      <xdr:nvCxnSpPr>
        <xdr:cNvPr id="72" name="直線コネクタ 71"/>
        <xdr:cNvCxnSpPr/>
      </xdr:nvCxnSpPr>
      <xdr:spPr>
        <a:xfrm flipV="1">
          <a:off x="2209800" y="642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39</xdr:row>
      <xdr:rowOff>24130</xdr:rowOff>
    </xdr:to>
    <xdr:cxnSp macro="">
      <xdr:nvCxnSpPr>
        <xdr:cNvPr id="75" name="直線コネクタ 74"/>
        <xdr:cNvCxnSpPr/>
      </xdr:nvCxnSpPr>
      <xdr:spPr>
        <a:xfrm flipV="1">
          <a:off x="1320800" y="6527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60960</xdr:rowOff>
    </xdr:from>
    <xdr:to>
      <xdr:col>7</xdr:col>
      <xdr:colOff>66675</xdr:colOff>
      <xdr:row>38</xdr:row>
      <xdr:rowOff>162560</xdr:rowOff>
    </xdr:to>
    <xdr:sp macro="" textlink="">
      <xdr:nvSpPr>
        <xdr:cNvPr id="85" name="円/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7" name="円/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93" name="円/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59707</xdr:rowOff>
    </xdr:from>
    <xdr:ext cx="762000" cy="259045"/>
    <xdr:sp macro="" textlink="">
      <xdr:nvSpPr>
        <xdr:cNvPr id="94" name="テキスト ボックス 93"/>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ﾎﾟｲﾝﾄ増加したが、類似団体平均値を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ﾎﾟｲﾝﾄ下回ったものである。</a:t>
          </a:r>
          <a:endParaRPr lang="ja-JP" altLang="ja-JP" sz="1400">
            <a:effectLst/>
          </a:endParaRPr>
        </a:p>
        <a:p>
          <a:r>
            <a:rPr kumimoji="1" lang="ja-JP" altLang="ja-JP" sz="1100">
              <a:solidFill>
                <a:schemeClr val="dk1"/>
              </a:solidFill>
              <a:effectLst/>
              <a:latin typeface="+mn-lt"/>
              <a:ea typeface="+mn-ea"/>
              <a:cs typeface="+mn-cs"/>
            </a:rPr>
            <a:t>　増加した主な要因は、</a:t>
          </a:r>
          <a:r>
            <a:rPr kumimoji="1" lang="ja-JP" altLang="en-US" sz="1100">
              <a:solidFill>
                <a:schemeClr val="dk1"/>
              </a:solidFill>
              <a:effectLst/>
              <a:latin typeface="+mn-lt"/>
              <a:ea typeface="+mn-ea"/>
              <a:cs typeface="+mn-cs"/>
            </a:rPr>
            <a:t>保育園臨時職員賃金等、町道補修業務委託料、ﾌﾟﾚﾐｱﾑ付商品券事業等の</a:t>
          </a:r>
          <a:r>
            <a:rPr kumimoji="1" lang="ja-JP" altLang="ja-JP" sz="1100">
              <a:solidFill>
                <a:schemeClr val="dk1"/>
              </a:solidFill>
              <a:effectLst/>
              <a:latin typeface="+mn-lt"/>
              <a:ea typeface="+mn-ea"/>
              <a:cs typeface="+mn-cs"/>
            </a:rPr>
            <a:t>増加によるものである。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146050</xdr:rowOff>
    </xdr:to>
    <xdr:cxnSp macro="">
      <xdr:nvCxnSpPr>
        <xdr:cNvPr id="127" name="直線コネクタ 126"/>
        <xdr:cNvCxnSpPr/>
      </xdr:nvCxnSpPr>
      <xdr:spPr>
        <a:xfrm>
          <a:off x="15671800" y="267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107950</xdr:rowOff>
    </xdr:to>
    <xdr:cxnSp macro="">
      <xdr:nvCxnSpPr>
        <xdr:cNvPr id="130" name="直線コネクタ 129"/>
        <xdr:cNvCxnSpPr/>
      </xdr:nvCxnSpPr>
      <xdr:spPr>
        <a:xfrm>
          <a:off x="14782800" y="262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54610</xdr:rowOff>
    </xdr:to>
    <xdr:cxnSp macro="">
      <xdr:nvCxnSpPr>
        <xdr:cNvPr id="133" name="直線コネクタ 132"/>
        <xdr:cNvCxnSpPr/>
      </xdr:nvCxnSpPr>
      <xdr:spPr>
        <a:xfrm>
          <a:off x="13893800" y="260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62230</xdr:rowOff>
    </xdr:to>
    <xdr:cxnSp macro="">
      <xdr:nvCxnSpPr>
        <xdr:cNvPr id="136" name="直線コネクタ 135"/>
        <xdr:cNvCxnSpPr/>
      </xdr:nvCxnSpPr>
      <xdr:spPr>
        <a:xfrm flipV="1">
          <a:off x="13004800" y="260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50" name="円/楕円 149"/>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51" name="テキスト ボックス 150"/>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4" name="円/楕円 153"/>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5" name="テキスト ボックス 154"/>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扶助費については、前年度</a:t>
          </a:r>
          <a:r>
            <a:rPr kumimoji="1" lang="ja-JP" altLang="en-US" sz="1100">
              <a:solidFill>
                <a:schemeClr val="dk1"/>
              </a:solidFill>
              <a:effectLst/>
              <a:latin typeface="+mn-lt"/>
              <a:ea typeface="+mn-ea"/>
              <a:cs typeface="+mn-cs"/>
            </a:rPr>
            <a:t>比は同率となり、</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ﾎﾟｲﾝﾄ下回ったものである。</a:t>
          </a:r>
          <a:endParaRPr lang="ja-JP" altLang="ja-JP" sz="1400">
            <a:effectLst/>
          </a:endParaRPr>
        </a:p>
        <a:p>
          <a:r>
            <a:rPr kumimoji="1" lang="ja-JP" altLang="ja-JP" sz="1100">
              <a:solidFill>
                <a:schemeClr val="dk1"/>
              </a:solidFill>
              <a:effectLst/>
              <a:latin typeface="+mn-lt"/>
              <a:ea typeface="+mn-ea"/>
              <a:cs typeface="+mn-cs"/>
            </a:rPr>
            <a:t>　主な</a:t>
          </a:r>
          <a:r>
            <a:rPr kumimoji="1" lang="ja-JP" altLang="en-US" sz="1100">
              <a:solidFill>
                <a:schemeClr val="dk1"/>
              </a:solidFill>
              <a:effectLst/>
              <a:latin typeface="+mn-lt"/>
              <a:ea typeface="+mn-ea"/>
              <a:cs typeface="+mn-cs"/>
            </a:rPr>
            <a:t>もの</a:t>
          </a:r>
          <a:r>
            <a:rPr kumimoji="1" lang="ja-JP" altLang="ja-JP" sz="1100">
              <a:solidFill>
                <a:schemeClr val="dk1"/>
              </a:solidFill>
              <a:effectLst/>
              <a:latin typeface="+mn-lt"/>
              <a:ea typeface="+mn-ea"/>
              <a:cs typeface="+mn-cs"/>
            </a:rPr>
            <a:t>は、臨時福祉給付金事業、子育て世帯臨時特例給付金、児童</a:t>
          </a:r>
          <a:r>
            <a:rPr kumimoji="1" lang="ja-JP" altLang="en-US" sz="1100">
              <a:solidFill>
                <a:schemeClr val="dk1"/>
              </a:solidFill>
              <a:effectLst/>
              <a:latin typeface="+mn-lt"/>
              <a:ea typeface="+mn-ea"/>
              <a:cs typeface="+mn-cs"/>
            </a:rPr>
            <a:t>措置事業（児童手当）</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53</xdr:row>
      <xdr:rowOff>151493</xdr:rowOff>
    </xdr:to>
    <xdr:cxnSp macro="">
      <xdr:nvCxnSpPr>
        <xdr:cNvPr id="190" name="直線コネクタ 189"/>
        <xdr:cNvCxnSpPr/>
      </xdr:nvCxnSpPr>
      <xdr:spPr>
        <a:xfrm>
          <a:off x="3987800" y="9238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151493</xdr:rowOff>
    </xdr:to>
    <xdr:cxnSp macro="">
      <xdr:nvCxnSpPr>
        <xdr:cNvPr id="193" name="直線コネクタ 192"/>
        <xdr:cNvCxnSpPr/>
      </xdr:nvCxnSpPr>
      <xdr:spPr>
        <a:xfrm>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135165</xdr:rowOff>
    </xdr:to>
    <xdr:cxnSp macro="">
      <xdr:nvCxnSpPr>
        <xdr:cNvPr id="196" name="直線コネクタ 195"/>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8" name="テキスト ボックス 197"/>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54</xdr:row>
      <xdr:rowOff>61685</xdr:rowOff>
    </xdr:to>
    <xdr:cxnSp macro="">
      <xdr:nvCxnSpPr>
        <xdr:cNvPr id="199" name="直線コネクタ 198"/>
        <xdr:cNvCxnSpPr/>
      </xdr:nvCxnSpPr>
      <xdr:spPr>
        <a:xfrm flipV="1">
          <a:off x="1320800" y="9189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9" name="円/楕円 208"/>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10"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11" name="円/楕円 210"/>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12" name="テキスト ボックス 211"/>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5" name="円/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その他の経常経費については、前年度比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し、類似団体平均値を</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ﾎﾟｲﾝﾄ下回ったものである。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東日本大震災関連事業（水道事業繰出金）等</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111760</xdr:rowOff>
    </xdr:from>
    <xdr:to>
      <xdr:col>24</xdr:col>
      <xdr:colOff>31750</xdr:colOff>
      <xdr:row>52</xdr:row>
      <xdr:rowOff>134620</xdr:rowOff>
    </xdr:to>
    <xdr:cxnSp macro="">
      <xdr:nvCxnSpPr>
        <xdr:cNvPr id="251" name="直線コネクタ 250"/>
        <xdr:cNvCxnSpPr/>
      </xdr:nvCxnSpPr>
      <xdr:spPr>
        <a:xfrm>
          <a:off x="15671800" y="9027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111760</xdr:rowOff>
    </xdr:from>
    <xdr:to>
      <xdr:col>22</xdr:col>
      <xdr:colOff>565150</xdr:colOff>
      <xdr:row>52</xdr:row>
      <xdr:rowOff>119380</xdr:rowOff>
    </xdr:to>
    <xdr:cxnSp macro="">
      <xdr:nvCxnSpPr>
        <xdr:cNvPr id="254" name="直線コネクタ 253"/>
        <xdr:cNvCxnSpPr/>
      </xdr:nvCxnSpPr>
      <xdr:spPr>
        <a:xfrm flipV="1">
          <a:off x="14782800" y="9027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116857</xdr:rowOff>
    </xdr:from>
    <xdr:ext cx="736600" cy="259045"/>
    <xdr:sp macro="" textlink="">
      <xdr:nvSpPr>
        <xdr:cNvPr id="256" name="テキスト ボックス 255"/>
        <xdr:cNvSpPr txBox="1"/>
      </xdr:nvSpPr>
      <xdr:spPr>
        <a:xfrm>
          <a:off x="15290800" y="937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88900</xdr:rowOff>
    </xdr:from>
    <xdr:to>
      <xdr:col>21</xdr:col>
      <xdr:colOff>361950</xdr:colOff>
      <xdr:row>52</xdr:row>
      <xdr:rowOff>119380</xdr:rowOff>
    </xdr:to>
    <xdr:cxnSp macro="">
      <xdr:nvCxnSpPr>
        <xdr:cNvPr id="257" name="直線コネクタ 256"/>
        <xdr:cNvCxnSpPr/>
      </xdr:nvCxnSpPr>
      <xdr:spPr>
        <a:xfrm>
          <a:off x="13893800" y="9004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162577</xdr:rowOff>
    </xdr:from>
    <xdr:ext cx="762000" cy="259045"/>
    <xdr:sp macro="" textlink="">
      <xdr:nvSpPr>
        <xdr:cNvPr id="259" name="テキスト ボックス 258"/>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88900</xdr:rowOff>
    </xdr:from>
    <xdr:to>
      <xdr:col>20</xdr:col>
      <xdr:colOff>158750</xdr:colOff>
      <xdr:row>52</xdr:row>
      <xdr:rowOff>96520</xdr:rowOff>
    </xdr:to>
    <xdr:cxnSp macro="">
      <xdr:nvCxnSpPr>
        <xdr:cNvPr id="260" name="直線コネクタ 259"/>
        <xdr:cNvCxnSpPr/>
      </xdr:nvCxnSpPr>
      <xdr:spPr>
        <a:xfrm flipV="1">
          <a:off x="13004800" y="9004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147337</xdr:rowOff>
    </xdr:from>
    <xdr:ext cx="762000" cy="259045"/>
    <xdr:sp macro="" textlink="">
      <xdr:nvSpPr>
        <xdr:cNvPr id="262" name="テキスト ボックス 261"/>
        <xdr:cNvSpPr txBox="1"/>
      </xdr:nvSpPr>
      <xdr:spPr>
        <a:xfrm>
          <a:off x="13512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78757</xdr:rowOff>
    </xdr:from>
    <xdr:ext cx="762000" cy="259045"/>
    <xdr:sp macro="" textlink="">
      <xdr:nvSpPr>
        <xdr:cNvPr id="264" name="テキスト ボックス 263"/>
        <xdr:cNvSpPr txBox="1"/>
      </xdr:nvSpPr>
      <xdr:spPr>
        <a:xfrm>
          <a:off x="12623800" y="933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83820</xdr:rowOff>
    </xdr:from>
    <xdr:to>
      <xdr:col>24</xdr:col>
      <xdr:colOff>82550</xdr:colOff>
      <xdr:row>53</xdr:row>
      <xdr:rowOff>13970</xdr:rowOff>
    </xdr:to>
    <xdr:sp macro="" textlink="">
      <xdr:nvSpPr>
        <xdr:cNvPr id="270" name="円/楕円 269"/>
        <xdr:cNvSpPr/>
      </xdr:nvSpPr>
      <xdr:spPr>
        <a:xfrm>
          <a:off x="164592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51</xdr:row>
      <xdr:rowOff>163847</xdr:rowOff>
    </xdr:from>
    <xdr:ext cx="762000" cy="259045"/>
    <xdr:sp macro="" textlink="">
      <xdr:nvSpPr>
        <xdr:cNvPr id="271" name="その他該当値テキスト"/>
        <xdr:cNvSpPr txBox="1"/>
      </xdr:nvSpPr>
      <xdr:spPr>
        <a:xfrm>
          <a:off x="16598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60960</xdr:rowOff>
    </xdr:from>
    <xdr:to>
      <xdr:col>22</xdr:col>
      <xdr:colOff>615950</xdr:colOff>
      <xdr:row>52</xdr:row>
      <xdr:rowOff>162560</xdr:rowOff>
    </xdr:to>
    <xdr:sp macro="" textlink="">
      <xdr:nvSpPr>
        <xdr:cNvPr id="272" name="円/楕円 271"/>
        <xdr:cNvSpPr/>
      </xdr:nvSpPr>
      <xdr:spPr>
        <a:xfrm>
          <a:off x="15621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1287</xdr:rowOff>
    </xdr:from>
    <xdr:ext cx="736600" cy="259045"/>
    <xdr:sp macro="" textlink="">
      <xdr:nvSpPr>
        <xdr:cNvPr id="273" name="テキスト ボックス 272"/>
        <xdr:cNvSpPr txBox="1"/>
      </xdr:nvSpPr>
      <xdr:spPr>
        <a:xfrm>
          <a:off x="15290800" y="874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68580</xdr:rowOff>
    </xdr:from>
    <xdr:to>
      <xdr:col>21</xdr:col>
      <xdr:colOff>412750</xdr:colOff>
      <xdr:row>52</xdr:row>
      <xdr:rowOff>170180</xdr:rowOff>
    </xdr:to>
    <xdr:sp macro="" textlink="">
      <xdr:nvSpPr>
        <xdr:cNvPr id="274" name="円/楕円 273"/>
        <xdr:cNvSpPr/>
      </xdr:nvSpPr>
      <xdr:spPr>
        <a:xfrm>
          <a:off x="14732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8907</xdr:rowOff>
    </xdr:from>
    <xdr:ext cx="762000" cy="259045"/>
    <xdr:sp macro="" textlink="">
      <xdr:nvSpPr>
        <xdr:cNvPr id="275" name="テキスト ボックス 274"/>
        <xdr:cNvSpPr txBox="1"/>
      </xdr:nvSpPr>
      <xdr:spPr>
        <a:xfrm>
          <a:off x="14401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38100</xdr:rowOff>
    </xdr:from>
    <xdr:to>
      <xdr:col>20</xdr:col>
      <xdr:colOff>209550</xdr:colOff>
      <xdr:row>52</xdr:row>
      <xdr:rowOff>139700</xdr:rowOff>
    </xdr:to>
    <xdr:sp macro="" textlink="">
      <xdr:nvSpPr>
        <xdr:cNvPr id="276" name="円/楕円 275"/>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50</xdr:row>
      <xdr:rowOff>149877</xdr:rowOff>
    </xdr:from>
    <xdr:ext cx="762000" cy="259045"/>
    <xdr:sp macro="" textlink="">
      <xdr:nvSpPr>
        <xdr:cNvPr id="277" name="テキスト ボックス 276"/>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45720</xdr:rowOff>
    </xdr:from>
    <xdr:to>
      <xdr:col>19</xdr:col>
      <xdr:colOff>6350</xdr:colOff>
      <xdr:row>52</xdr:row>
      <xdr:rowOff>147320</xdr:rowOff>
    </xdr:to>
    <xdr:sp macro="" textlink="">
      <xdr:nvSpPr>
        <xdr:cNvPr id="278" name="円/楕円 277"/>
        <xdr:cNvSpPr/>
      </xdr:nvSpPr>
      <xdr:spPr>
        <a:xfrm>
          <a:off x="12954000" y="89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157497</xdr:rowOff>
    </xdr:from>
    <xdr:ext cx="762000" cy="259045"/>
    <xdr:sp macro="" textlink="">
      <xdr:nvSpPr>
        <xdr:cNvPr id="279" name="テキスト ボックス 278"/>
        <xdr:cNvSpPr txBox="1"/>
      </xdr:nvSpPr>
      <xdr:spPr>
        <a:xfrm>
          <a:off x="12623800" y="872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補助費等については、前年度比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ﾎﾟｲﾝﾄ減少し、類似団体平均値を</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ﾎﾟｲﾝﾄ上回ったものである。</a:t>
          </a:r>
          <a:endParaRPr lang="ja-JP" altLang="ja-JP" sz="1400">
            <a:effectLst/>
          </a:endParaRPr>
        </a:p>
        <a:p>
          <a:r>
            <a:rPr kumimoji="1" lang="ja-JP" altLang="ja-JP" sz="1100">
              <a:solidFill>
                <a:schemeClr val="dk1"/>
              </a:solidFill>
              <a:effectLst/>
              <a:latin typeface="+mn-lt"/>
              <a:ea typeface="+mn-ea"/>
              <a:cs typeface="+mn-cs"/>
            </a:rPr>
            <a:t>　増加した主な要因は、被災農業者向け経営体育成支援事業</a:t>
          </a:r>
          <a:r>
            <a:rPr kumimoji="1" lang="ja-JP" altLang="en-US" sz="1100">
              <a:solidFill>
                <a:schemeClr val="dk1"/>
              </a:solidFill>
              <a:effectLst/>
              <a:latin typeface="+mn-lt"/>
              <a:ea typeface="+mn-ea"/>
              <a:cs typeface="+mn-cs"/>
            </a:rPr>
            <a:t>、上水道整備事業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99568</xdr:rowOff>
    </xdr:from>
    <xdr:to>
      <xdr:col>24</xdr:col>
      <xdr:colOff>31750</xdr:colOff>
      <xdr:row>38</xdr:row>
      <xdr:rowOff>154432</xdr:rowOff>
    </xdr:to>
    <xdr:cxnSp macro="">
      <xdr:nvCxnSpPr>
        <xdr:cNvPr id="309" name="直線コネクタ 308"/>
        <xdr:cNvCxnSpPr/>
      </xdr:nvCxnSpPr>
      <xdr:spPr>
        <a:xfrm flipV="1">
          <a:off x="15671800" y="66146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154432</xdr:rowOff>
    </xdr:from>
    <xdr:to>
      <xdr:col>22</xdr:col>
      <xdr:colOff>565150</xdr:colOff>
      <xdr:row>39</xdr:row>
      <xdr:rowOff>120142</xdr:rowOff>
    </xdr:to>
    <xdr:cxnSp macro="">
      <xdr:nvCxnSpPr>
        <xdr:cNvPr id="312" name="直線コネクタ 311"/>
        <xdr:cNvCxnSpPr/>
      </xdr:nvCxnSpPr>
      <xdr:spPr>
        <a:xfrm flipV="1">
          <a:off x="14782800" y="66695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4" name="テキスト ボックス 313"/>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39</xdr:row>
      <xdr:rowOff>120142</xdr:rowOff>
    </xdr:to>
    <xdr:cxnSp macro="">
      <xdr:nvCxnSpPr>
        <xdr:cNvPr id="315" name="直線コネクタ 314"/>
        <xdr:cNvCxnSpPr/>
      </xdr:nvCxnSpPr>
      <xdr:spPr>
        <a:xfrm>
          <a:off x="13893800" y="651408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170434</xdr:rowOff>
    </xdr:from>
    <xdr:to>
      <xdr:col>20</xdr:col>
      <xdr:colOff>158750</xdr:colOff>
      <xdr:row>38</xdr:row>
      <xdr:rowOff>12700</xdr:rowOff>
    </xdr:to>
    <xdr:cxnSp macro="">
      <xdr:nvCxnSpPr>
        <xdr:cNvPr id="318" name="直線コネクタ 317"/>
        <xdr:cNvCxnSpPr/>
      </xdr:nvCxnSpPr>
      <xdr:spPr>
        <a:xfrm flipV="1">
          <a:off x="13004800" y="6514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20" name="テキスト ボックス 319"/>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2" name="テキスト ボックス 321"/>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48768</xdr:rowOff>
    </xdr:from>
    <xdr:to>
      <xdr:col>24</xdr:col>
      <xdr:colOff>82550</xdr:colOff>
      <xdr:row>38</xdr:row>
      <xdr:rowOff>150368</xdr:rowOff>
    </xdr:to>
    <xdr:sp macro="" textlink="">
      <xdr:nvSpPr>
        <xdr:cNvPr id="328" name="円/楕円 327"/>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20845</xdr:rowOff>
    </xdr:from>
    <xdr:ext cx="762000" cy="259045"/>
    <xdr:sp macro="" textlink="">
      <xdr:nvSpPr>
        <xdr:cNvPr id="329" name="補助費等該当値テキスト"/>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103632</xdr:rowOff>
    </xdr:from>
    <xdr:to>
      <xdr:col>22</xdr:col>
      <xdr:colOff>615950</xdr:colOff>
      <xdr:row>39</xdr:row>
      <xdr:rowOff>33782</xdr:rowOff>
    </xdr:to>
    <xdr:sp macro="" textlink="">
      <xdr:nvSpPr>
        <xdr:cNvPr id="330" name="円/楕円 329"/>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18559</xdr:rowOff>
    </xdr:from>
    <xdr:ext cx="736600" cy="259045"/>
    <xdr:sp macro="" textlink="">
      <xdr:nvSpPr>
        <xdr:cNvPr id="331" name="テキスト ボックス 330"/>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69342</xdr:rowOff>
    </xdr:from>
    <xdr:to>
      <xdr:col>21</xdr:col>
      <xdr:colOff>412750</xdr:colOff>
      <xdr:row>39</xdr:row>
      <xdr:rowOff>170942</xdr:rowOff>
    </xdr:to>
    <xdr:sp macro="" textlink="">
      <xdr:nvSpPr>
        <xdr:cNvPr id="332" name="円/楕円 331"/>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155719</xdr:rowOff>
    </xdr:from>
    <xdr:ext cx="762000" cy="259045"/>
    <xdr:sp macro="" textlink="">
      <xdr:nvSpPr>
        <xdr:cNvPr id="333" name="テキスト ボックス 332"/>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34" name="円/楕円 333"/>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35" name="テキスト ボックス 334"/>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36" name="円/楕円 335"/>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37" name="テキスト ボックス 336"/>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したものである。</a:t>
          </a:r>
          <a:endParaRPr lang="ja-JP" altLang="ja-JP" sz="1400">
            <a:effectLst/>
          </a:endParaRPr>
        </a:p>
        <a:p>
          <a:r>
            <a:rPr kumimoji="1" lang="ja-JP" altLang="ja-JP" sz="1100">
              <a:solidFill>
                <a:schemeClr val="dk1"/>
              </a:solidFill>
              <a:effectLst/>
              <a:latin typeface="+mn-lt"/>
              <a:ea typeface="+mn-ea"/>
              <a:cs typeface="+mn-cs"/>
            </a:rPr>
            <a:t>　過疎対策事業債</a:t>
          </a:r>
          <a:r>
            <a:rPr kumimoji="1" lang="ja-JP" altLang="en-US" sz="1100">
              <a:solidFill>
                <a:schemeClr val="dk1"/>
              </a:solidFill>
              <a:effectLst/>
              <a:latin typeface="+mn-lt"/>
              <a:ea typeface="+mn-ea"/>
              <a:cs typeface="+mn-cs"/>
            </a:rPr>
            <a:t>（ｿﾌﾄ分）等の償還や利率見直しにより元金額は増えたものの、利子額は利率見直しにより減少した</a:t>
          </a:r>
          <a:r>
            <a:rPr kumimoji="1" lang="ja-JP" altLang="ja-JP" sz="1100">
              <a:solidFill>
                <a:schemeClr val="dk1"/>
              </a:solidFill>
              <a:effectLst/>
              <a:latin typeface="+mn-lt"/>
              <a:ea typeface="+mn-ea"/>
              <a:cs typeface="+mn-cs"/>
            </a:rPr>
            <a:t>ものである。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77</xdr:row>
      <xdr:rowOff>14987</xdr:rowOff>
    </xdr:to>
    <xdr:cxnSp macro="">
      <xdr:nvCxnSpPr>
        <xdr:cNvPr id="367" name="直線コネクタ 366"/>
        <xdr:cNvCxnSpPr/>
      </xdr:nvCxnSpPr>
      <xdr:spPr>
        <a:xfrm flipV="1">
          <a:off x="3987800" y="131892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14987</xdr:rowOff>
    </xdr:to>
    <xdr:cxnSp macro="">
      <xdr:nvCxnSpPr>
        <xdr:cNvPr id="370" name="直線コネクタ 369"/>
        <xdr:cNvCxnSpPr/>
      </xdr:nvCxnSpPr>
      <xdr:spPr>
        <a:xfrm>
          <a:off x="3098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72" name="テキスト ボックス 37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14987</xdr:rowOff>
    </xdr:to>
    <xdr:cxnSp macro="">
      <xdr:nvCxnSpPr>
        <xdr:cNvPr id="373" name="直線コネクタ 372"/>
        <xdr:cNvCxnSpPr/>
      </xdr:nvCxnSpPr>
      <xdr:spPr>
        <a:xfrm flipV="1">
          <a:off x="2209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5" name="テキスト ボックス 37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14987</xdr:rowOff>
    </xdr:to>
    <xdr:cxnSp macro="">
      <xdr:nvCxnSpPr>
        <xdr:cNvPr id="376" name="直線コネクタ 375"/>
        <xdr:cNvCxnSpPr/>
      </xdr:nvCxnSpPr>
      <xdr:spPr>
        <a:xfrm>
          <a:off x="1320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8" name="テキスト ボックス 37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0" name="テキスト ボックス 379"/>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86" name="円/楕円 385"/>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124731</xdr:rowOff>
    </xdr:from>
    <xdr:ext cx="762000" cy="259045"/>
    <xdr:sp macro="" textlink="">
      <xdr:nvSpPr>
        <xdr:cNvPr id="387"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88" name="円/楕円 387"/>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89" name="テキスト ボックス 388"/>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90" name="円/楕円 389"/>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27703</xdr:rowOff>
    </xdr:from>
    <xdr:ext cx="762000" cy="259045"/>
    <xdr:sp macro="" textlink="">
      <xdr:nvSpPr>
        <xdr:cNvPr id="391" name="テキスト ボックス 390"/>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92" name="円/楕円 391"/>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50564</xdr:rowOff>
    </xdr:from>
    <xdr:ext cx="762000" cy="259045"/>
    <xdr:sp macro="" textlink="">
      <xdr:nvSpPr>
        <xdr:cNvPr id="393" name="テキスト ボックス 392"/>
        <xdr:cNvSpPr txBox="1"/>
      </xdr:nvSpPr>
      <xdr:spPr>
        <a:xfrm>
          <a:off x="1828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394" name="円/楕円 393"/>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45990</xdr:rowOff>
    </xdr:from>
    <xdr:ext cx="762000" cy="259045"/>
    <xdr:sp macro="" textlink="">
      <xdr:nvSpPr>
        <xdr:cNvPr id="395" name="テキスト ボックス 394"/>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公債費以外の経常経費については、前年度比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し、類似団体平均値は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臨時福祉給付金事業、子育て世帯臨時特例給付金事業等が減少</a:t>
          </a:r>
          <a:r>
            <a:rPr kumimoji="1" lang="ja-JP" altLang="ja-JP" sz="1100">
              <a:solidFill>
                <a:schemeClr val="dk1"/>
              </a:solidFill>
              <a:effectLst/>
              <a:latin typeface="+mn-lt"/>
              <a:ea typeface="+mn-ea"/>
              <a:cs typeface="+mn-cs"/>
            </a:rPr>
            <a:t>したものである。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130811</xdr:rowOff>
    </xdr:from>
    <xdr:to>
      <xdr:col>24</xdr:col>
      <xdr:colOff>31750</xdr:colOff>
      <xdr:row>77</xdr:row>
      <xdr:rowOff>134620</xdr:rowOff>
    </xdr:to>
    <xdr:cxnSp macro="">
      <xdr:nvCxnSpPr>
        <xdr:cNvPr id="428" name="直線コネクタ 427"/>
        <xdr:cNvCxnSpPr/>
      </xdr:nvCxnSpPr>
      <xdr:spPr>
        <a:xfrm flipV="1">
          <a:off x="15671800" y="13332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130811</xdr:rowOff>
    </xdr:from>
    <xdr:to>
      <xdr:col>22</xdr:col>
      <xdr:colOff>565150</xdr:colOff>
      <xdr:row>77</xdr:row>
      <xdr:rowOff>134620</xdr:rowOff>
    </xdr:to>
    <xdr:cxnSp macro="">
      <xdr:nvCxnSpPr>
        <xdr:cNvPr id="431" name="直線コネクタ 430"/>
        <xdr:cNvCxnSpPr/>
      </xdr:nvCxnSpPr>
      <xdr:spPr>
        <a:xfrm>
          <a:off x="14782800" y="13332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3" name="テキスト ボックス 43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77</xdr:row>
      <xdr:rowOff>130811</xdr:rowOff>
    </xdr:to>
    <xdr:cxnSp macro="">
      <xdr:nvCxnSpPr>
        <xdr:cNvPr id="434" name="直線コネクタ 433"/>
        <xdr:cNvCxnSpPr/>
      </xdr:nvCxnSpPr>
      <xdr:spPr>
        <a:xfrm>
          <a:off x="13893800" y="1310767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36" name="テキスト ボックス 435"/>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77</xdr:row>
      <xdr:rowOff>58420</xdr:rowOff>
    </xdr:to>
    <xdr:cxnSp macro="">
      <xdr:nvCxnSpPr>
        <xdr:cNvPr id="437" name="直線コネクタ 436"/>
        <xdr:cNvCxnSpPr/>
      </xdr:nvCxnSpPr>
      <xdr:spPr>
        <a:xfrm flipV="1">
          <a:off x="13004800" y="131076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9" name="テキスト ボックス 438"/>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41" name="テキスト ボックス 440"/>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7" name="円/楕円 446"/>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52088</xdr:rowOff>
    </xdr:from>
    <xdr:ext cx="762000" cy="259045"/>
    <xdr:sp macro="" textlink="">
      <xdr:nvSpPr>
        <xdr:cNvPr id="448"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49" name="円/楕円 448"/>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24147</xdr:rowOff>
    </xdr:from>
    <xdr:ext cx="736600" cy="259045"/>
    <xdr:sp macro="" textlink="">
      <xdr:nvSpPr>
        <xdr:cNvPr id="450" name="テキスト ボックス 449"/>
        <xdr:cNvSpPr txBox="1"/>
      </xdr:nvSpPr>
      <xdr:spPr>
        <a:xfrm>
          <a:off x="15290800" y="1305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51" name="円/楕円 450"/>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52" name="テキスト ボックス 451"/>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53" name="円/楕円 452"/>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54" name="テキスト ボックス 453"/>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55" name="円/楕円 454"/>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56" name="テキスト ボックス 455"/>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福島県小野町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114275</xdr:rowOff>
    </xdr:from>
    <xdr:to>
      <xdr:col>4</xdr:col>
      <xdr:colOff>1117600</xdr:colOff>
      <xdr:row>17</xdr:row>
      <xdr:rowOff>152154</xdr:rowOff>
    </xdr:to>
    <xdr:cxnSp macro="">
      <xdr:nvCxnSpPr>
        <xdr:cNvPr id="50" name="直線コネクタ 49"/>
        <xdr:cNvCxnSpPr/>
      </xdr:nvCxnSpPr>
      <xdr:spPr bwMode="auto">
        <a:xfrm flipV="1">
          <a:off x="5003800" y="3076550"/>
          <a:ext cx="647700" cy="3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152154</xdr:rowOff>
    </xdr:from>
    <xdr:to>
      <xdr:col>4</xdr:col>
      <xdr:colOff>469900</xdr:colOff>
      <xdr:row>18</xdr:row>
      <xdr:rowOff>51913</xdr:rowOff>
    </xdr:to>
    <xdr:cxnSp macro="">
      <xdr:nvCxnSpPr>
        <xdr:cNvPr id="53" name="直線コネクタ 52"/>
        <xdr:cNvCxnSpPr/>
      </xdr:nvCxnSpPr>
      <xdr:spPr bwMode="auto">
        <a:xfrm flipV="1">
          <a:off x="4305300" y="3114429"/>
          <a:ext cx="698500" cy="7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51913</xdr:rowOff>
    </xdr:from>
    <xdr:to>
      <xdr:col>3</xdr:col>
      <xdr:colOff>904875</xdr:colOff>
      <xdr:row>18</xdr:row>
      <xdr:rowOff>65743</xdr:rowOff>
    </xdr:to>
    <xdr:cxnSp macro="">
      <xdr:nvCxnSpPr>
        <xdr:cNvPr id="56" name="直線コネクタ 55"/>
        <xdr:cNvCxnSpPr/>
      </xdr:nvCxnSpPr>
      <xdr:spPr bwMode="auto">
        <a:xfrm flipV="1">
          <a:off x="3606800" y="3185638"/>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47104</xdr:rowOff>
    </xdr:from>
    <xdr:to>
      <xdr:col>3</xdr:col>
      <xdr:colOff>206375</xdr:colOff>
      <xdr:row>18</xdr:row>
      <xdr:rowOff>65743</xdr:rowOff>
    </xdr:to>
    <xdr:cxnSp macro="">
      <xdr:nvCxnSpPr>
        <xdr:cNvPr id="59" name="直線コネクタ 58"/>
        <xdr:cNvCxnSpPr/>
      </xdr:nvCxnSpPr>
      <xdr:spPr bwMode="auto">
        <a:xfrm>
          <a:off x="2908300" y="3180829"/>
          <a:ext cx="698500" cy="18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63475</xdr:rowOff>
    </xdr:from>
    <xdr:to>
      <xdr:col>5</xdr:col>
      <xdr:colOff>34925</xdr:colOff>
      <xdr:row>17</xdr:row>
      <xdr:rowOff>165075</xdr:rowOff>
    </xdr:to>
    <xdr:sp macro="" textlink="">
      <xdr:nvSpPr>
        <xdr:cNvPr id="69" name="円/楕円 68"/>
        <xdr:cNvSpPr/>
      </xdr:nvSpPr>
      <xdr:spPr bwMode="auto">
        <a:xfrm>
          <a:off x="5600700" y="30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80002</xdr:rowOff>
    </xdr:from>
    <xdr:ext cx="762000" cy="259045"/>
    <xdr:sp macro="" textlink="">
      <xdr:nvSpPr>
        <xdr:cNvPr id="70" name="人口1人当たり決算額の推移該当値テキスト130"/>
        <xdr:cNvSpPr txBox="1"/>
      </xdr:nvSpPr>
      <xdr:spPr>
        <a:xfrm>
          <a:off x="5740400" y="287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101354</xdr:rowOff>
    </xdr:from>
    <xdr:to>
      <xdr:col>4</xdr:col>
      <xdr:colOff>520700</xdr:colOff>
      <xdr:row>18</xdr:row>
      <xdr:rowOff>31504</xdr:rowOff>
    </xdr:to>
    <xdr:sp macro="" textlink="">
      <xdr:nvSpPr>
        <xdr:cNvPr id="71" name="円/楕円 70"/>
        <xdr:cNvSpPr/>
      </xdr:nvSpPr>
      <xdr:spPr bwMode="auto">
        <a:xfrm>
          <a:off x="4953000" y="306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16281</xdr:rowOff>
    </xdr:from>
    <xdr:ext cx="736600" cy="259045"/>
    <xdr:sp macro="" textlink="">
      <xdr:nvSpPr>
        <xdr:cNvPr id="72" name="テキスト ボックス 71"/>
        <xdr:cNvSpPr txBox="1"/>
      </xdr:nvSpPr>
      <xdr:spPr>
        <a:xfrm>
          <a:off x="4622800" y="315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107,949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1113</xdr:rowOff>
    </xdr:from>
    <xdr:to>
      <xdr:col>3</xdr:col>
      <xdr:colOff>955675</xdr:colOff>
      <xdr:row>18</xdr:row>
      <xdr:rowOff>102713</xdr:rowOff>
    </xdr:to>
    <xdr:sp macro="" textlink="">
      <xdr:nvSpPr>
        <xdr:cNvPr id="73" name="円/楕円 72"/>
        <xdr:cNvSpPr/>
      </xdr:nvSpPr>
      <xdr:spPr bwMode="auto">
        <a:xfrm>
          <a:off x="4254500" y="313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87489</xdr:rowOff>
    </xdr:from>
    <xdr:ext cx="762000" cy="259045"/>
    <xdr:sp macro="" textlink="">
      <xdr:nvSpPr>
        <xdr:cNvPr id="74" name="テキスト ボックス 73"/>
        <xdr:cNvSpPr txBox="1"/>
      </xdr:nvSpPr>
      <xdr:spPr>
        <a:xfrm>
          <a:off x="3924300" y="322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14943</xdr:rowOff>
    </xdr:from>
    <xdr:to>
      <xdr:col>3</xdr:col>
      <xdr:colOff>257175</xdr:colOff>
      <xdr:row>18</xdr:row>
      <xdr:rowOff>116543</xdr:rowOff>
    </xdr:to>
    <xdr:sp macro="" textlink="">
      <xdr:nvSpPr>
        <xdr:cNvPr id="75" name="円/楕円 74"/>
        <xdr:cNvSpPr/>
      </xdr:nvSpPr>
      <xdr:spPr bwMode="auto">
        <a:xfrm>
          <a:off x="3556000" y="314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101320</xdr:rowOff>
    </xdr:from>
    <xdr:ext cx="762000" cy="259045"/>
    <xdr:sp macro="" textlink="">
      <xdr:nvSpPr>
        <xdr:cNvPr id="76" name="テキスト ボックス 75"/>
        <xdr:cNvSpPr txBox="1"/>
      </xdr:nvSpPr>
      <xdr:spPr>
        <a:xfrm>
          <a:off x="3225800" y="32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167754</xdr:rowOff>
    </xdr:from>
    <xdr:to>
      <xdr:col>2</xdr:col>
      <xdr:colOff>692150</xdr:colOff>
      <xdr:row>18</xdr:row>
      <xdr:rowOff>97904</xdr:rowOff>
    </xdr:to>
    <xdr:sp macro="" textlink="">
      <xdr:nvSpPr>
        <xdr:cNvPr id="77" name="円/楕円 76"/>
        <xdr:cNvSpPr/>
      </xdr:nvSpPr>
      <xdr:spPr bwMode="auto">
        <a:xfrm>
          <a:off x="2857500" y="313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82681</xdr:rowOff>
    </xdr:from>
    <xdr:ext cx="762000" cy="259045"/>
    <xdr:sp macro="" textlink="">
      <xdr:nvSpPr>
        <xdr:cNvPr id="78" name="テキスト ボックス 77"/>
        <xdr:cNvSpPr txBox="1"/>
      </xdr:nvSpPr>
      <xdr:spPr>
        <a:xfrm>
          <a:off x="2527300" y="321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326911</xdr:rowOff>
    </xdr:from>
    <xdr:to>
      <xdr:col>4</xdr:col>
      <xdr:colOff>1117600</xdr:colOff>
      <xdr:row>36</xdr:row>
      <xdr:rowOff>24541</xdr:rowOff>
    </xdr:to>
    <xdr:cxnSp macro="">
      <xdr:nvCxnSpPr>
        <xdr:cNvPr id="110" name="直線コネクタ 109"/>
        <xdr:cNvCxnSpPr/>
      </xdr:nvCxnSpPr>
      <xdr:spPr bwMode="auto">
        <a:xfrm>
          <a:off x="5003800" y="6937261"/>
          <a:ext cx="647700" cy="4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326911</xdr:rowOff>
    </xdr:from>
    <xdr:to>
      <xdr:col>4</xdr:col>
      <xdr:colOff>469900</xdr:colOff>
      <xdr:row>36</xdr:row>
      <xdr:rowOff>7556</xdr:rowOff>
    </xdr:to>
    <xdr:cxnSp macro="">
      <xdr:nvCxnSpPr>
        <xdr:cNvPr id="113" name="直線コネクタ 112"/>
        <xdr:cNvCxnSpPr/>
      </xdr:nvCxnSpPr>
      <xdr:spPr bwMode="auto">
        <a:xfrm flipV="1">
          <a:off x="4305300" y="6937261"/>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xdr:cNvSpPr txBox="1"/>
      </xdr:nvSpPr>
      <xdr:spPr>
        <a:xfrm>
          <a:off x="4622800" y="70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336283</xdr:rowOff>
    </xdr:from>
    <xdr:to>
      <xdr:col>3</xdr:col>
      <xdr:colOff>904875</xdr:colOff>
      <xdr:row>36</xdr:row>
      <xdr:rowOff>7556</xdr:rowOff>
    </xdr:to>
    <xdr:cxnSp macro="">
      <xdr:nvCxnSpPr>
        <xdr:cNvPr id="116" name="直線コネクタ 115"/>
        <xdr:cNvCxnSpPr/>
      </xdr:nvCxnSpPr>
      <xdr:spPr bwMode="auto">
        <a:xfrm>
          <a:off x="3606800" y="6946633"/>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19545</xdr:rowOff>
    </xdr:from>
    <xdr:ext cx="762000" cy="259045"/>
    <xdr:sp macro="" textlink="">
      <xdr:nvSpPr>
        <xdr:cNvPr id="118" name="テキスト ボックス 117"/>
        <xdr:cNvSpPr txBox="1"/>
      </xdr:nvSpPr>
      <xdr:spPr>
        <a:xfrm>
          <a:off x="3924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307388</xdr:rowOff>
    </xdr:from>
    <xdr:to>
      <xdr:col>3</xdr:col>
      <xdr:colOff>206375</xdr:colOff>
      <xdr:row>35</xdr:row>
      <xdr:rowOff>336283</xdr:rowOff>
    </xdr:to>
    <xdr:cxnSp macro="">
      <xdr:nvCxnSpPr>
        <xdr:cNvPr id="119" name="直線コネクタ 118"/>
        <xdr:cNvCxnSpPr/>
      </xdr:nvCxnSpPr>
      <xdr:spPr bwMode="auto">
        <a:xfrm>
          <a:off x="2908300" y="6917738"/>
          <a:ext cx="698500" cy="2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341825</xdr:rowOff>
    </xdr:from>
    <xdr:ext cx="762000" cy="259045"/>
    <xdr:sp macro="" textlink="">
      <xdr:nvSpPr>
        <xdr:cNvPr id="121" name="テキスト ボックス 120"/>
        <xdr:cNvSpPr txBox="1"/>
      </xdr:nvSpPr>
      <xdr:spPr>
        <a:xfrm>
          <a:off x="3225800" y="660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286390</xdr:rowOff>
    </xdr:from>
    <xdr:ext cx="762000" cy="259045"/>
    <xdr:sp macro="" textlink="">
      <xdr:nvSpPr>
        <xdr:cNvPr id="123" name="テキスト ボックス 122"/>
        <xdr:cNvSpPr txBox="1"/>
      </xdr:nvSpPr>
      <xdr:spPr>
        <a:xfrm>
          <a:off x="2527300" y="655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316641</xdr:rowOff>
    </xdr:from>
    <xdr:to>
      <xdr:col>5</xdr:col>
      <xdr:colOff>34925</xdr:colOff>
      <xdr:row>36</xdr:row>
      <xdr:rowOff>75341</xdr:rowOff>
    </xdr:to>
    <xdr:sp macro="" textlink="">
      <xdr:nvSpPr>
        <xdr:cNvPr id="129" name="円/楕円 128"/>
        <xdr:cNvSpPr/>
      </xdr:nvSpPr>
      <xdr:spPr bwMode="auto">
        <a:xfrm>
          <a:off x="5600700" y="692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288718</xdr:rowOff>
    </xdr:from>
    <xdr:ext cx="762000" cy="259045"/>
    <xdr:sp macro="" textlink="">
      <xdr:nvSpPr>
        <xdr:cNvPr id="130" name="人口1人当たり決算額の推移該当値テキスト445"/>
        <xdr:cNvSpPr txBox="1"/>
      </xdr:nvSpPr>
      <xdr:spPr>
        <a:xfrm>
          <a:off x="5740400" y="689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276111</xdr:rowOff>
    </xdr:from>
    <xdr:to>
      <xdr:col>4</xdr:col>
      <xdr:colOff>520700</xdr:colOff>
      <xdr:row>36</xdr:row>
      <xdr:rowOff>34811</xdr:rowOff>
    </xdr:to>
    <xdr:sp macro="" textlink="">
      <xdr:nvSpPr>
        <xdr:cNvPr id="131" name="円/楕円 130"/>
        <xdr:cNvSpPr/>
      </xdr:nvSpPr>
      <xdr:spPr bwMode="auto">
        <a:xfrm>
          <a:off x="4953000" y="688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44988</xdr:rowOff>
    </xdr:from>
    <xdr:ext cx="736600" cy="259045"/>
    <xdr:sp macro="" textlink="">
      <xdr:nvSpPr>
        <xdr:cNvPr id="132" name="テキスト ボックス 131"/>
        <xdr:cNvSpPr txBox="1"/>
      </xdr:nvSpPr>
      <xdr:spPr>
        <a:xfrm>
          <a:off x="4622800" y="66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299656</xdr:rowOff>
    </xdr:from>
    <xdr:to>
      <xdr:col>3</xdr:col>
      <xdr:colOff>955675</xdr:colOff>
      <xdr:row>36</xdr:row>
      <xdr:rowOff>58356</xdr:rowOff>
    </xdr:to>
    <xdr:sp macro="" textlink="">
      <xdr:nvSpPr>
        <xdr:cNvPr id="133" name="円/楕円 132"/>
        <xdr:cNvSpPr/>
      </xdr:nvSpPr>
      <xdr:spPr bwMode="auto">
        <a:xfrm>
          <a:off x="4254500" y="691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43133</xdr:rowOff>
    </xdr:from>
    <xdr:ext cx="762000" cy="259045"/>
    <xdr:sp macro="" textlink="">
      <xdr:nvSpPr>
        <xdr:cNvPr id="134" name="テキスト ボックス 133"/>
        <xdr:cNvSpPr txBox="1"/>
      </xdr:nvSpPr>
      <xdr:spPr>
        <a:xfrm>
          <a:off x="3924300" y="699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285483</xdr:rowOff>
    </xdr:from>
    <xdr:to>
      <xdr:col>3</xdr:col>
      <xdr:colOff>257175</xdr:colOff>
      <xdr:row>36</xdr:row>
      <xdr:rowOff>44183</xdr:rowOff>
    </xdr:to>
    <xdr:sp macro="" textlink="">
      <xdr:nvSpPr>
        <xdr:cNvPr id="135" name="円/楕円 134"/>
        <xdr:cNvSpPr/>
      </xdr:nvSpPr>
      <xdr:spPr bwMode="auto">
        <a:xfrm>
          <a:off x="3556000" y="689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28960</xdr:rowOff>
    </xdr:from>
    <xdr:ext cx="762000" cy="259045"/>
    <xdr:sp macro="" textlink="">
      <xdr:nvSpPr>
        <xdr:cNvPr id="136" name="テキスト ボックス 135"/>
        <xdr:cNvSpPr txBox="1"/>
      </xdr:nvSpPr>
      <xdr:spPr>
        <a:xfrm>
          <a:off x="3225800" y="698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256588</xdr:rowOff>
    </xdr:from>
    <xdr:to>
      <xdr:col>2</xdr:col>
      <xdr:colOff>692150</xdr:colOff>
      <xdr:row>36</xdr:row>
      <xdr:rowOff>15288</xdr:rowOff>
    </xdr:to>
    <xdr:sp macro="" textlink="">
      <xdr:nvSpPr>
        <xdr:cNvPr id="137" name="円/楕円 136"/>
        <xdr:cNvSpPr/>
      </xdr:nvSpPr>
      <xdr:spPr bwMode="auto">
        <a:xfrm>
          <a:off x="2857500" y="686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65</xdr:rowOff>
    </xdr:from>
    <xdr:ext cx="762000" cy="259045"/>
    <xdr:sp macro="" textlink="">
      <xdr:nvSpPr>
        <xdr:cNvPr id="138" name="テキスト ボックス 137"/>
        <xdr:cNvSpPr txBox="1"/>
      </xdr:nvSpPr>
      <xdr:spPr>
        <a:xfrm>
          <a:off x="2527300" y="69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10,741
10,669
12,518.00
5,731,195
5,620,354
45,827
3,294,176
4,462,005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106161</xdr:rowOff>
    </xdr:from>
    <xdr:to>
      <xdr:col>6</xdr:col>
      <xdr:colOff>511175</xdr:colOff>
      <xdr:row>35</xdr:row>
      <xdr:rowOff>141344</xdr:rowOff>
    </xdr:to>
    <xdr:cxnSp macro="">
      <xdr:nvCxnSpPr>
        <xdr:cNvPr id="63" name="直線コネクタ 62"/>
        <xdr:cNvCxnSpPr/>
      </xdr:nvCxnSpPr>
      <xdr:spPr>
        <a:xfrm flipV="1">
          <a:off x="3797300" y="6106911"/>
          <a:ext cx="838200" cy="3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141344</xdr:rowOff>
    </xdr:from>
    <xdr:to>
      <xdr:col>5</xdr:col>
      <xdr:colOff>358775</xdr:colOff>
      <xdr:row>36</xdr:row>
      <xdr:rowOff>75561</xdr:rowOff>
    </xdr:to>
    <xdr:cxnSp macro="">
      <xdr:nvCxnSpPr>
        <xdr:cNvPr id="66" name="直線コネクタ 65"/>
        <xdr:cNvCxnSpPr/>
      </xdr:nvCxnSpPr>
      <xdr:spPr>
        <a:xfrm flipV="1">
          <a:off x="2908300" y="6142094"/>
          <a:ext cx="889000" cy="10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43085</xdr:rowOff>
    </xdr:from>
    <xdr:ext cx="534377" cy="259045"/>
    <xdr:sp macro="" textlink="">
      <xdr:nvSpPr>
        <xdr:cNvPr id="68" name="テキスト ボックス 67"/>
        <xdr:cNvSpPr txBox="1"/>
      </xdr:nvSpPr>
      <xdr:spPr>
        <a:xfrm>
          <a:off x="3530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53072</xdr:rowOff>
    </xdr:from>
    <xdr:to>
      <xdr:col>4</xdr:col>
      <xdr:colOff>155575</xdr:colOff>
      <xdr:row>36</xdr:row>
      <xdr:rowOff>75561</xdr:rowOff>
    </xdr:to>
    <xdr:cxnSp macro="">
      <xdr:nvCxnSpPr>
        <xdr:cNvPr id="69" name="直線コネクタ 68"/>
        <xdr:cNvCxnSpPr/>
      </xdr:nvCxnSpPr>
      <xdr:spPr>
        <a:xfrm>
          <a:off x="2019300" y="6225272"/>
          <a:ext cx="8890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132689</xdr:rowOff>
    </xdr:from>
    <xdr:ext cx="534377" cy="259045"/>
    <xdr:sp macro="" textlink="">
      <xdr:nvSpPr>
        <xdr:cNvPr id="71" name="テキスト ボックス 70"/>
        <xdr:cNvSpPr txBox="1"/>
      </xdr:nvSpPr>
      <xdr:spPr>
        <a:xfrm>
          <a:off x="2641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148104</xdr:rowOff>
    </xdr:from>
    <xdr:to>
      <xdr:col>2</xdr:col>
      <xdr:colOff>638175</xdr:colOff>
      <xdr:row>36</xdr:row>
      <xdr:rowOff>53072</xdr:rowOff>
    </xdr:to>
    <xdr:cxnSp macro="">
      <xdr:nvCxnSpPr>
        <xdr:cNvPr id="72" name="直線コネクタ 71"/>
        <xdr:cNvCxnSpPr/>
      </xdr:nvCxnSpPr>
      <xdr:spPr>
        <a:xfrm>
          <a:off x="1130300" y="6148854"/>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100300</xdr:rowOff>
    </xdr:from>
    <xdr:ext cx="534377" cy="259045"/>
    <xdr:sp macro="" textlink="">
      <xdr:nvSpPr>
        <xdr:cNvPr id="74" name="テキスト ボックス 73"/>
        <xdr:cNvSpPr txBox="1"/>
      </xdr:nvSpPr>
      <xdr:spPr>
        <a:xfrm>
          <a:off x="1752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59054</xdr:rowOff>
    </xdr:from>
    <xdr:ext cx="534377" cy="259045"/>
    <xdr:sp macro="" textlink="">
      <xdr:nvSpPr>
        <xdr:cNvPr id="76" name="テキスト ボックス 75"/>
        <xdr:cNvSpPr txBox="1"/>
      </xdr:nvSpPr>
      <xdr:spPr>
        <a:xfrm>
          <a:off x="863111" y="62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55361</xdr:rowOff>
    </xdr:from>
    <xdr:to>
      <xdr:col>6</xdr:col>
      <xdr:colOff>561975</xdr:colOff>
      <xdr:row>35</xdr:row>
      <xdr:rowOff>156961</xdr:rowOff>
    </xdr:to>
    <xdr:sp macro="" textlink="">
      <xdr:nvSpPr>
        <xdr:cNvPr id="82" name="円/楕円 81"/>
        <xdr:cNvSpPr/>
      </xdr:nvSpPr>
      <xdr:spPr>
        <a:xfrm>
          <a:off x="4584700" y="605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78238</xdr:rowOff>
    </xdr:from>
    <xdr:ext cx="534377" cy="259045"/>
    <xdr:sp macro="" textlink="">
      <xdr:nvSpPr>
        <xdr:cNvPr id="83" name="人件費該当値テキスト"/>
        <xdr:cNvSpPr txBox="1"/>
      </xdr:nvSpPr>
      <xdr:spPr>
        <a:xfrm>
          <a:off x="4686300" y="59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90544</xdr:rowOff>
    </xdr:from>
    <xdr:to>
      <xdr:col>5</xdr:col>
      <xdr:colOff>409575</xdr:colOff>
      <xdr:row>36</xdr:row>
      <xdr:rowOff>20694</xdr:rowOff>
    </xdr:to>
    <xdr:sp macro="" textlink="">
      <xdr:nvSpPr>
        <xdr:cNvPr id="84" name="円/楕円 83"/>
        <xdr:cNvSpPr/>
      </xdr:nvSpPr>
      <xdr:spPr>
        <a:xfrm>
          <a:off x="3746500" y="60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37221</xdr:rowOff>
    </xdr:from>
    <xdr:ext cx="534377" cy="259045"/>
    <xdr:sp macro="" textlink="">
      <xdr:nvSpPr>
        <xdr:cNvPr id="85" name="テキスト ボックス 84"/>
        <xdr:cNvSpPr txBox="1"/>
      </xdr:nvSpPr>
      <xdr:spPr>
        <a:xfrm>
          <a:off x="3530111" y="58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24761</xdr:rowOff>
    </xdr:from>
    <xdr:to>
      <xdr:col>4</xdr:col>
      <xdr:colOff>206375</xdr:colOff>
      <xdr:row>36</xdr:row>
      <xdr:rowOff>126361</xdr:rowOff>
    </xdr:to>
    <xdr:sp macro="" textlink="">
      <xdr:nvSpPr>
        <xdr:cNvPr id="86" name="円/楕円 85"/>
        <xdr:cNvSpPr/>
      </xdr:nvSpPr>
      <xdr:spPr>
        <a:xfrm>
          <a:off x="2857500" y="61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117488</xdr:rowOff>
    </xdr:from>
    <xdr:ext cx="534377" cy="259045"/>
    <xdr:sp macro="" textlink="">
      <xdr:nvSpPr>
        <xdr:cNvPr id="87" name="テキスト ボックス 86"/>
        <xdr:cNvSpPr txBox="1"/>
      </xdr:nvSpPr>
      <xdr:spPr>
        <a:xfrm>
          <a:off x="2641111" y="628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2272</xdr:rowOff>
    </xdr:from>
    <xdr:to>
      <xdr:col>3</xdr:col>
      <xdr:colOff>3175</xdr:colOff>
      <xdr:row>36</xdr:row>
      <xdr:rowOff>103872</xdr:rowOff>
    </xdr:to>
    <xdr:sp macro="" textlink="">
      <xdr:nvSpPr>
        <xdr:cNvPr id="88" name="円/楕円 87"/>
        <xdr:cNvSpPr/>
      </xdr:nvSpPr>
      <xdr:spPr>
        <a:xfrm>
          <a:off x="1968500" y="61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120399</xdr:rowOff>
    </xdr:from>
    <xdr:ext cx="534377" cy="259045"/>
    <xdr:sp macro="" textlink="">
      <xdr:nvSpPr>
        <xdr:cNvPr id="89" name="テキスト ボックス 88"/>
        <xdr:cNvSpPr txBox="1"/>
      </xdr:nvSpPr>
      <xdr:spPr>
        <a:xfrm>
          <a:off x="1752111" y="59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97304</xdr:rowOff>
    </xdr:from>
    <xdr:to>
      <xdr:col>1</xdr:col>
      <xdr:colOff>485775</xdr:colOff>
      <xdr:row>36</xdr:row>
      <xdr:rowOff>27454</xdr:rowOff>
    </xdr:to>
    <xdr:sp macro="" textlink="">
      <xdr:nvSpPr>
        <xdr:cNvPr id="90" name="円/楕円 89"/>
        <xdr:cNvSpPr/>
      </xdr:nvSpPr>
      <xdr:spPr>
        <a:xfrm>
          <a:off x="1079500" y="60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43981</xdr:rowOff>
    </xdr:from>
    <xdr:ext cx="534377" cy="259045"/>
    <xdr:sp macro="" textlink="">
      <xdr:nvSpPr>
        <xdr:cNvPr id="91" name="テキスト ボックス 90"/>
        <xdr:cNvSpPr txBox="1"/>
      </xdr:nvSpPr>
      <xdr:spPr>
        <a:xfrm>
          <a:off x="863111" y="58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24767</xdr:rowOff>
    </xdr:from>
    <xdr:to>
      <xdr:col>6</xdr:col>
      <xdr:colOff>511175</xdr:colOff>
      <xdr:row>58</xdr:row>
      <xdr:rowOff>46778</xdr:rowOff>
    </xdr:to>
    <xdr:cxnSp macro="">
      <xdr:nvCxnSpPr>
        <xdr:cNvPr id="120" name="直線コネクタ 119"/>
        <xdr:cNvCxnSpPr/>
      </xdr:nvCxnSpPr>
      <xdr:spPr>
        <a:xfrm>
          <a:off x="3797300" y="9968867"/>
          <a:ext cx="8382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24767</xdr:rowOff>
    </xdr:from>
    <xdr:to>
      <xdr:col>5</xdr:col>
      <xdr:colOff>358775</xdr:colOff>
      <xdr:row>58</xdr:row>
      <xdr:rowOff>71127</xdr:rowOff>
    </xdr:to>
    <xdr:cxnSp macro="">
      <xdr:nvCxnSpPr>
        <xdr:cNvPr id="123" name="直線コネクタ 122"/>
        <xdr:cNvCxnSpPr/>
      </xdr:nvCxnSpPr>
      <xdr:spPr>
        <a:xfrm flipV="1">
          <a:off x="2908300" y="9968867"/>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69451</xdr:rowOff>
    </xdr:from>
    <xdr:ext cx="534377" cy="259045"/>
    <xdr:sp macro="" textlink="">
      <xdr:nvSpPr>
        <xdr:cNvPr id="125" name="テキスト ボックス 124"/>
        <xdr:cNvSpPr txBox="1"/>
      </xdr:nvSpPr>
      <xdr:spPr>
        <a:xfrm>
          <a:off x="3530111" y="100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59334</xdr:rowOff>
    </xdr:from>
    <xdr:to>
      <xdr:col>4</xdr:col>
      <xdr:colOff>155575</xdr:colOff>
      <xdr:row>58</xdr:row>
      <xdr:rowOff>71127</xdr:rowOff>
    </xdr:to>
    <xdr:cxnSp macro="">
      <xdr:nvCxnSpPr>
        <xdr:cNvPr id="126" name="直線コネクタ 125"/>
        <xdr:cNvCxnSpPr/>
      </xdr:nvCxnSpPr>
      <xdr:spPr>
        <a:xfrm>
          <a:off x="2019300" y="10003434"/>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136672</xdr:rowOff>
    </xdr:from>
    <xdr:ext cx="534377" cy="259045"/>
    <xdr:sp macro="" textlink="">
      <xdr:nvSpPr>
        <xdr:cNvPr id="128" name="テキスト ボックス 127"/>
        <xdr:cNvSpPr txBox="1"/>
      </xdr:nvSpPr>
      <xdr:spPr>
        <a:xfrm>
          <a:off x="2641111" y="97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59334</xdr:rowOff>
    </xdr:from>
    <xdr:to>
      <xdr:col>2</xdr:col>
      <xdr:colOff>638175</xdr:colOff>
      <xdr:row>58</xdr:row>
      <xdr:rowOff>106466</xdr:rowOff>
    </xdr:to>
    <xdr:cxnSp macro="">
      <xdr:nvCxnSpPr>
        <xdr:cNvPr id="129" name="直線コネクタ 128"/>
        <xdr:cNvCxnSpPr/>
      </xdr:nvCxnSpPr>
      <xdr:spPr>
        <a:xfrm flipV="1">
          <a:off x="1130300" y="10003434"/>
          <a:ext cx="889000" cy="4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122749</xdr:rowOff>
    </xdr:from>
    <xdr:ext cx="534377" cy="259045"/>
    <xdr:sp macro="" textlink="">
      <xdr:nvSpPr>
        <xdr:cNvPr id="131" name="テキスト ボックス 130"/>
        <xdr:cNvSpPr txBox="1"/>
      </xdr:nvSpPr>
      <xdr:spPr>
        <a:xfrm>
          <a:off x="1752111" y="100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167428</xdr:rowOff>
    </xdr:from>
    <xdr:to>
      <xdr:col>6</xdr:col>
      <xdr:colOff>561975</xdr:colOff>
      <xdr:row>58</xdr:row>
      <xdr:rowOff>97578</xdr:rowOff>
    </xdr:to>
    <xdr:sp macro="" textlink="">
      <xdr:nvSpPr>
        <xdr:cNvPr id="139" name="円/楕円 138"/>
        <xdr:cNvSpPr/>
      </xdr:nvSpPr>
      <xdr:spPr>
        <a:xfrm>
          <a:off x="4584700" y="994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145417</xdr:rowOff>
    </xdr:from>
    <xdr:to>
      <xdr:col>5</xdr:col>
      <xdr:colOff>409575</xdr:colOff>
      <xdr:row>58</xdr:row>
      <xdr:rowOff>75567</xdr:rowOff>
    </xdr:to>
    <xdr:sp macro="" textlink="">
      <xdr:nvSpPr>
        <xdr:cNvPr id="141" name="円/楕円 140"/>
        <xdr:cNvSpPr/>
      </xdr:nvSpPr>
      <xdr:spPr>
        <a:xfrm>
          <a:off x="3746500" y="99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92094</xdr:rowOff>
    </xdr:from>
    <xdr:ext cx="599010" cy="259045"/>
    <xdr:sp macro="" textlink="">
      <xdr:nvSpPr>
        <xdr:cNvPr id="142" name="テキスト ボックス 141"/>
        <xdr:cNvSpPr txBox="1"/>
      </xdr:nvSpPr>
      <xdr:spPr>
        <a:xfrm>
          <a:off x="3497794" y="969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20327</xdr:rowOff>
    </xdr:from>
    <xdr:to>
      <xdr:col>4</xdr:col>
      <xdr:colOff>206375</xdr:colOff>
      <xdr:row>58</xdr:row>
      <xdr:rowOff>121927</xdr:rowOff>
    </xdr:to>
    <xdr:sp macro="" textlink="">
      <xdr:nvSpPr>
        <xdr:cNvPr id="143" name="円/楕円 142"/>
        <xdr:cNvSpPr/>
      </xdr:nvSpPr>
      <xdr:spPr>
        <a:xfrm>
          <a:off x="2857500" y="99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113054</xdr:rowOff>
    </xdr:from>
    <xdr:ext cx="534377" cy="259045"/>
    <xdr:sp macro="" textlink="">
      <xdr:nvSpPr>
        <xdr:cNvPr id="144" name="テキスト ボックス 143"/>
        <xdr:cNvSpPr txBox="1"/>
      </xdr:nvSpPr>
      <xdr:spPr>
        <a:xfrm>
          <a:off x="2641111" y="100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8534</xdr:rowOff>
    </xdr:from>
    <xdr:to>
      <xdr:col>3</xdr:col>
      <xdr:colOff>3175</xdr:colOff>
      <xdr:row>58</xdr:row>
      <xdr:rowOff>110134</xdr:rowOff>
    </xdr:to>
    <xdr:sp macro="" textlink="">
      <xdr:nvSpPr>
        <xdr:cNvPr id="145" name="円/楕円 144"/>
        <xdr:cNvSpPr/>
      </xdr:nvSpPr>
      <xdr:spPr>
        <a:xfrm>
          <a:off x="1968500" y="99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126661</xdr:rowOff>
    </xdr:from>
    <xdr:ext cx="534377" cy="259045"/>
    <xdr:sp macro="" textlink="">
      <xdr:nvSpPr>
        <xdr:cNvPr id="146" name="テキスト ボックス 145"/>
        <xdr:cNvSpPr txBox="1"/>
      </xdr:nvSpPr>
      <xdr:spPr>
        <a:xfrm>
          <a:off x="1752111" y="97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55666</xdr:rowOff>
    </xdr:from>
    <xdr:to>
      <xdr:col>1</xdr:col>
      <xdr:colOff>485775</xdr:colOff>
      <xdr:row>58</xdr:row>
      <xdr:rowOff>157266</xdr:rowOff>
    </xdr:to>
    <xdr:sp macro="" textlink="">
      <xdr:nvSpPr>
        <xdr:cNvPr id="147" name="円/楕円 146"/>
        <xdr:cNvSpPr/>
      </xdr:nvSpPr>
      <xdr:spPr>
        <a:xfrm>
          <a:off x="1079500" y="99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148393</xdr:rowOff>
    </xdr:from>
    <xdr:ext cx="534377" cy="259045"/>
    <xdr:sp macro="" textlink="">
      <xdr:nvSpPr>
        <xdr:cNvPr id="148" name="テキスト ボックス 147"/>
        <xdr:cNvSpPr txBox="1"/>
      </xdr:nvSpPr>
      <xdr:spPr>
        <a:xfrm>
          <a:off x="863111" y="100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6524</xdr:rowOff>
    </xdr:from>
    <xdr:to>
      <xdr:col>6</xdr:col>
      <xdr:colOff>511175</xdr:colOff>
      <xdr:row>79</xdr:row>
      <xdr:rowOff>33206</xdr:rowOff>
    </xdr:to>
    <xdr:cxnSp macro="">
      <xdr:nvCxnSpPr>
        <xdr:cNvPr id="179" name="直線コネクタ 178"/>
        <xdr:cNvCxnSpPr/>
      </xdr:nvCxnSpPr>
      <xdr:spPr>
        <a:xfrm>
          <a:off x="3797300" y="13551074"/>
          <a:ext cx="8382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6524</xdr:rowOff>
    </xdr:from>
    <xdr:to>
      <xdr:col>5</xdr:col>
      <xdr:colOff>358775</xdr:colOff>
      <xdr:row>79</xdr:row>
      <xdr:rowOff>9823</xdr:rowOff>
    </xdr:to>
    <xdr:cxnSp macro="">
      <xdr:nvCxnSpPr>
        <xdr:cNvPr id="182" name="直線コネクタ 181"/>
        <xdr:cNvCxnSpPr/>
      </xdr:nvCxnSpPr>
      <xdr:spPr>
        <a:xfrm flipV="1">
          <a:off x="2908300" y="13551074"/>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26269</xdr:rowOff>
    </xdr:from>
    <xdr:ext cx="469744" cy="259045"/>
    <xdr:sp macro="" textlink="">
      <xdr:nvSpPr>
        <xdr:cNvPr id="184" name="テキスト ボックス 183"/>
        <xdr:cNvSpPr txBox="1"/>
      </xdr:nvSpPr>
      <xdr:spPr>
        <a:xfrm>
          <a:off x="3562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9823</xdr:rowOff>
    </xdr:from>
    <xdr:to>
      <xdr:col>4</xdr:col>
      <xdr:colOff>155575</xdr:colOff>
      <xdr:row>79</xdr:row>
      <xdr:rowOff>29842</xdr:rowOff>
    </xdr:to>
    <xdr:cxnSp macro="">
      <xdr:nvCxnSpPr>
        <xdr:cNvPr id="185" name="直線コネクタ 184"/>
        <xdr:cNvCxnSpPr/>
      </xdr:nvCxnSpPr>
      <xdr:spPr>
        <a:xfrm flipV="1">
          <a:off x="2019300" y="13554373"/>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36916</xdr:rowOff>
    </xdr:from>
    <xdr:ext cx="469744" cy="259045"/>
    <xdr:sp macro="" textlink="">
      <xdr:nvSpPr>
        <xdr:cNvPr id="187" name="テキスト ボックス 186"/>
        <xdr:cNvSpPr txBox="1"/>
      </xdr:nvSpPr>
      <xdr:spPr>
        <a:xfrm>
          <a:off x="2673427" y="132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168210</xdr:rowOff>
    </xdr:from>
    <xdr:to>
      <xdr:col>2</xdr:col>
      <xdr:colOff>638175</xdr:colOff>
      <xdr:row>79</xdr:row>
      <xdr:rowOff>29842</xdr:rowOff>
    </xdr:to>
    <xdr:cxnSp macro="">
      <xdr:nvCxnSpPr>
        <xdr:cNvPr id="188" name="直線コネクタ 187"/>
        <xdr:cNvCxnSpPr/>
      </xdr:nvCxnSpPr>
      <xdr:spPr>
        <a:xfrm>
          <a:off x="1130300" y="13541310"/>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54126</xdr:rowOff>
    </xdr:from>
    <xdr:ext cx="469744" cy="259045"/>
    <xdr:sp macro="" textlink="">
      <xdr:nvSpPr>
        <xdr:cNvPr id="190" name="テキスト ボックス 189"/>
        <xdr:cNvSpPr txBox="1"/>
      </xdr:nvSpPr>
      <xdr:spPr>
        <a:xfrm>
          <a:off x="1784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31658</xdr:rowOff>
    </xdr:from>
    <xdr:ext cx="469744" cy="259045"/>
    <xdr:sp macro="" textlink="">
      <xdr:nvSpPr>
        <xdr:cNvPr id="192" name="テキスト ボックス 191"/>
        <xdr:cNvSpPr txBox="1"/>
      </xdr:nvSpPr>
      <xdr:spPr>
        <a:xfrm>
          <a:off x="895427" y="132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153856</xdr:rowOff>
    </xdr:from>
    <xdr:to>
      <xdr:col>6</xdr:col>
      <xdr:colOff>561975</xdr:colOff>
      <xdr:row>79</xdr:row>
      <xdr:rowOff>84006</xdr:rowOff>
    </xdr:to>
    <xdr:sp macro="" textlink="">
      <xdr:nvSpPr>
        <xdr:cNvPr id="198" name="円/楕円 197"/>
        <xdr:cNvSpPr/>
      </xdr:nvSpPr>
      <xdr:spPr>
        <a:xfrm>
          <a:off x="4584700" y="135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68783</xdr:rowOff>
    </xdr:from>
    <xdr:ext cx="469744" cy="259045"/>
    <xdr:sp macro="" textlink="">
      <xdr:nvSpPr>
        <xdr:cNvPr id="199" name="維持補修費該当値テキスト"/>
        <xdr:cNvSpPr txBox="1"/>
      </xdr:nvSpPr>
      <xdr:spPr>
        <a:xfrm>
          <a:off x="4686300" y="1344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127174</xdr:rowOff>
    </xdr:from>
    <xdr:to>
      <xdr:col>5</xdr:col>
      <xdr:colOff>409575</xdr:colOff>
      <xdr:row>79</xdr:row>
      <xdr:rowOff>57324</xdr:rowOff>
    </xdr:to>
    <xdr:sp macro="" textlink="">
      <xdr:nvSpPr>
        <xdr:cNvPr id="200" name="円/楕円 199"/>
        <xdr:cNvSpPr/>
      </xdr:nvSpPr>
      <xdr:spPr>
        <a:xfrm>
          <a:off x="3746500" y="135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48451</xdr:rowOff>
    </xdr:from>
    <xdr:ext cx="469744" cy="259045"/>
    <xdr:sp macro="" textlink="">
      <xdr:nvSpPr>
        <xdr:cNvPr id="201" name="テキスト ボックス 200"/>
        <xdr:cNvSpPr txBox="1"/>
      </xdr:nvSpPr>
      <xdr:spPr>
        <a:xfrm>
          <a:off x="3562427" y="1359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130473</xdr:rowOff>
    </xdr:from>
    <xdr:to>
      <xdr:col>4</xdr:col>
      <xdr:colOff>206375</xdr:colOff>
      <xdr:row>79</xdr:row>
      <xdr:rowOff>60623</xdr:rowOff>
    </xdr:to>
    <xdr:sp macro="" textlink="">
      <xdr:nvSpPr>
        <xdr:cNvPr id="202" name="円/楕円 201"/>
        <xdr:cNvSpPr/>
      </xdr:nvSpPr>
      <xdr:spPr>
        <a:xfrm>
          <a:off x="2857500" y="135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51750</xdr:rowOff>
    </xdr:from>
    <xdr:ext cx="469744" cy="259045"/>
    <xdr:sp macro="" textlink="">
      <xdr:nvSpPr>
        <xdr:cNvPr id="203" name="テキスト ボックス 202"/>
        <xdr:cNvSpPr txBox="1"/>
      </xdr:nvSpPr>
      <xdr:spPr>
        <a:xfrm>
          <a:off x="2673427" y="1359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150492</xdr:rowOff>
    </xdr:from>
    <xdr:to>
      <xdr:col>3</xdr:col>
      <xdr:colOff>3175</xdr:colOff>
      <xdr:row>79</xdr:row>
      <xdr:rowOff>80642</xdr:rowOff>
    </xdr:to>
    <xdr:sp macro="" textlink="">
      <xdr:nvSpPr>
        <xdr:cNvPr id="204" name="円/楕円 203"/>
        <xdr:cNvSpPr/>
      </xdr:nvSpPr>
      <xdr:spPr>
        <a:xfrm>
          <a:off x="1968500" y="135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71769</xdr:rowOff>
    </xdr:from>
    <xdr:ext cx="469744" cy="259045"/>
    <xdr:sp macro="" textlink="">
      <xdr:nvSpPr>
        <xdr:cNvPr id="205" name="テキスト ボックス 204"/>
        <xdr:cNvSpPr txBox="1"/>
      </xdr:nvSpPr>
      <xdr:spPr>
        <a:xfrm>
          <a:off x="1784427" y="1361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117410</xdr:rowOff>
    </xdr:from>
    <xdr:to>
      <xdr:col>1</xdr:col>
      <xdr:colOff>485775</xdr:colOff>
      <xdr:row>79</xdr:row>
      <xdr:rowOff>47560</xdr:rowOff>
    </xdr:to>
    <xdr:sp macro="" textlink="">
      <xdr:nvSpPr>
        <xdr:cNvPr id="206" name="円/楕円 205"/>
        <xdr:cNvSpPr/>
      </xdr:nvSpPr>
      <xdr:spPr>
        <a:xfrm>
          <a:off x="1079500" y="1349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38687</xdr:rowOff>
    </xdr:from>
    <xdr:ext cx="469744" cy="259045"/>
    <xdr:sp macro="" textlink="">
      <xdr:nvSpPr>
        <xdr:cNvPr id="207" name="テキスト ボックス 206"/>
        <xdr:cNvSpPr txBox="1"/>
      </xdr:nvSpPr>
      <xdr:spPr>
        <a:xfrm>
          <a:off x="895427" y="1358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112252</xdr:rowOff>
    </xdr:from>
    <xdr:to>
      <xdr:col>6</xdr:col>
      <xdr:colOff>511175</xdr:colOff>
      <xdr:row>97</xdr:row>
      <xdr:rowOff>128287</xdr:rowOff>
    </xdr:to>
    <xdr:cxnSp macro="">
      <xdr:nvCxnSpPr>
        <xdr:cNvPr id="239" name="直線コネクタ 238"/>
        <xdr:cNvCxnSpPr/>
      </xdr:nvCxnSpPr>
      <xdr:spPr>
        <a:xfrm>
          <a:off x="3797300" y="16742902"/>
          <a:ext cx="8382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112252</xdr:rowOff>
    </xdr:from>
    <xdr:to>
      <xdr:col>5</xdr:col>
      <xdr:colOff>358775</xdr:colOff>
      <xdr:row>98</xdr:row>
      <xdr:rowOff>1969</xdr:rowOff>
    </xdr:to>
    <xdr:cxnSp macro="">
      <xdr:nvCxnSpPr>
        <xdr:cNvPr id="242" name="直線コネクタ 241"/>
        <xdr:cNvCxnSpPr/>
      </xdr:nvCxnSpPr>
      <xdr:spPr>
        <a:xfrm flipV="1">
          <a:off x="2908300" y="16742902"/>
          <a:ext cx="8890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147770</xdr:rowOff>
    </xdr:from>
    <xdr:ext cx="534377" cy="259045"/>
    <xdr:sp macro="" textlink="">
      <xdr:nvSpPr>
        <xdr:cNvPr id="244" name="テキスト ボックス 243"/>
        <xdr:cNvSpPr txBox="1"/>
      </xdr:nvSpPr>
      <xdr:spPr>
        <a:xfrm>
          <a:off x="3530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1969</xdr:rowOff>
    </xdr:from>
    <xdr:to>
      <xdr:col>4</xdr:col>
      <xdr:colOff>155575</xdr:colOff>
      <xdr:row>98</xdr:row>
      <xdr:rowOff>8990</xdr:rowOff>
    </xdr:to>
    <xdr:cxnSp macro="">
      <xdr:nvCxnSpPr>
        <xdr:cNvPr id="245" name="直線コネクタ 244"/>
        <xdr:cNvCxnSpPr/>
      </xdr:nvCxnSpPr>
      <xdr:spPr>
        <a:xfrm flipV="1">
          <a:off x="2019300" y="16804069"/>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70046</xdr:rowOff>
    </xdr:from>
    <xdr:ext cx="534377" cy="259045"/>
    <xdr:sp macro="" textlink="">
      <xdr:nvSpPr>
        <xdr:cNvPr id="247" name="テキスト ボックス 246"/>
        <xdr:cNvSpPr txBox="1"/>
      </xdr:nvSpPr>
      <xdr:spPr>
        <a:xfrm>
          <a:off x="2641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760</xdr:rowOff>
    </xdr:from>
    <xdr:to>
      <xdr:col>2</xdr:col>
      <xdr:colOff>638175</xdr:colOff>
      <xdr:row>98</xdr:row>
      <xdr:rowOff>8990</xdr:rowOff>
    </xdr:to>
    <xdr:cxnSp macro="">
      <xdr:nvCxnSpPr>
        <xdr:cNvPr id="248" name="直線コネクタ 247"/>
        <xdr:cNvCxnSpPr/>
      </xdr:nvCxnSpPr>
      <xdr:spPr>
        <a:xfrm>
          <a:off x="1130300" y="1680286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79027</xdr:rowOff>
    </xdr:from>
    <xdr:ext cx="534377" cy="259045"/>
    <xdr:sp macro="" textlink="">
      <xdr:nvSpPr>
        <xdr:cNvPr id="250" name="テキスト ボックス 249"/>
        <xdr:cNvSpPr txBox="1"/>
      </xdr:nvSpPr>
      <xdr:spPr>
        <a:xfrm>
          <a:off x="1752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77487</xdr:rowOff>
    </xdr:from>
    <xdr:to>
      <xdr:col>6</xdr:col>
      <xdr:colOff>561975</xdr:colOff>
      <xdr:row>98</xdr:row>
      <xdr:rowOff>7637</xdr:rowOff>
    </xdr:to>
    <xdr:sp macro="" textlink="">
      <xdr:nvSpPr>
        <xdr:cNvPr id="258" name="円/楕円 257"/>
        <xdr:cNvSpPr/>
      </xdr:nvSpPr>
      <xdr:spPr>
        <a:xfrm>
          <a:off x="4584700" y="167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163864</xdr:rowOff>
    </xdr:from>
    <xdr:ext cx="534377" cy="259045"/>
    <xdr:sp macro="" textlink="">
      <xdr:nvSpPr>
        <xdr:cNvPr id="259" name="扶助費該当値テキスト"/>
        <xdr:cNvSpPr txBox="1"/>
      </xdr:nvSpPr>
      <xdr:spPr>
        <a:xfrm>
          <a:off x="4686300" y="1662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61452</xdr:rowOff>
    </xdr:from>
    <xdr:to>
      <xdr:col>5</xdr:col>
      <xdr:colOff>409575</xdr:colOff>
      <xdr:row>97</xdr:row>
      <xdr:rowOff>163052</xdr:rowOff>
    </xdr:to>
    <xdr:sp macro="" textlink="">
      <xdr:nvSpPr>
        <xdr:cNvPr id="260" name="円/楕円 259"/>
        <xdr:cNvSpPr/>
      </xdr:nvSpPr>
      <xdr:spPr>
        <a:xfrm>
          <a:off x="3746500" y="166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154179</xdr:rowOff>
    </xdr:from>
    <xdr:ext cx="534377" cy="259045"/>
    <xdr:sp macro="" textlink="">
      <xdr:nvSpPr>
        <xdr:cNvPr id="261" name="テキスト ボックス 260"/>
        <xdr:cNvSpPr txBox="1"/>
      </xdr:nvSpPr>
      <xdr:spPr>
        <a:xfrm>
          <a:off x="3530111" y="1678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122619</xdr:rowOff>
    </xdr:from>
    <xdr:to>
      <xdr:col>4</xdr:col>
      <xdr:colOff>206375</xdr:colOff>
      <xdr:row>98</xdr:row>
      <xdr:rowOff>52769</xdr:rowOff>
    </xdr:to>
    <xdr:sp macro="" textlink="">
      <xdr:nvSpPr>
        <xdr:cNvPr id="262" name="円/楕円 261"/>
        <xdr:cNvSpPr/>
      </xdr:nvSpPr>
      <xdr:spPr>
        <a:xfrm>
          <a:off x="2857500" y="167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43896</xdr:rowOff>
    </xdr:from>
    <xdr:ext cx="534377" cy="259045"/>
    <xdr:sp macro="" textlink="">
      <xdr:nvSpPr>
        <xdr:cNvPr id="263" name="テキスト ボックス 262"/>
        <xdr:cNvSpPr txBox="1"/>
      </xdr:nvSpPr>
      <xdr:spPr>
        <a:xfrm>
          <a:off x="2641111" y="168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129640</xdr:rowOff>
    </xdr:from>
    <xdr:to>
      <xdr:col>3</xdr:col>
      <xdr:colOff>3175</xdr:colOff>
      <xdr:row>98</xdr:row>
      <xdr:rowOff>59790</xdr:rowOff>
    </xdr:to>
    <xdr:sp macro="" textlink="">
      <xdr:nvSpPr>
        <xdr:cNvPr id="264" name="円/楕円 263"/>
        <xdr:cNvSpPr/>
      </xdr:nvSpPr>
      <xdr:spPr>
        <a:xfrm>
          <a:off x="1968500" y="167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50917</xdr:rowOff>
    </xdr:from>
    <xdr:ext cx="534377" cy="259045"/>
    <xdr:sp macro="" textlink="">
      <xdr:nvSpPr>
        <xdr:cNvPr id="265" name="テキスト ボックス 264"/>
        <xdr:cNvSpPr txBox="1"/>
      </xdr:nvSpPr>
      <xdr:spPr>
        <a:xfrm>
          <a:off x="1752111" y="1685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121410</xdr:rowOff>
    </xdr:from>
    <xdr:to>
      <xdr:col>1</xdr:col>
      <xdr:colOff>485775</xdr:colOff>
      <xdr:row>98</xdr:row>
      <xdr:rowOff>51560</xdr:rowOff>
    </xdr:to>
    <xdr:sp macro="" textlink="">
      <xdr:nvSpPr>
        <xdr:cNvPr id="266" name="円/楕円 265"/>
        <xdr:cNvSpPr/>
      </xdr:nvSpPr>
      <xdr:spPr>
        <a:xfrm>
          <a:off x="1079500" y="167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42687</xdr:rowOff>
    </xdr:from>
    <xdr:ext cx="534377" cy="259045"/>
    <xdr:sp macro="" textlink="">
      <xdr:nvSpPr>
        <xdr:cNvPr id="267" name="テキスト ボックス 266"/>
        <xdr:cNvSpPr txBox="1"/>
      </xdr:nvSpPr>
      <xdr:spPr>
        <a:xfrm>
          <a:off x="863111" y="1684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89856</xdr:rowOff>
    </xdr:from>
    <xdr:to>
      <xdr:col>15</xdr:col>
      <xdr:colOff>180975</xdr:colOff>
      <xdr:row>36</xdr:row>
      <xdr:rowOff>98374</xdr:rowOff>
    </xdr:to>
    <xdr:cxnSp macro="">
      <xdr:nvCxnSpPr>
        <xdr:cNvPr id="294" name="直線コネクタ 293"/>
        <xdr:cNvCxnSpPr/>
      </xdr:nvCxnSpPr>
      <xdr:spPr>
        <a:xfrm>
          <a:off x="9639300" y="6262056"/>
          <a:ext cx="8382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89856</xdr:rowOff>
    </xdr:from>
    <xdr:to>
      <xdr:col>14</xdr:col>
      <xdr:colOff>28575</xdr:colOff>
      <xdr:row>36</xdr:row>
      <xdr:rowOff>123200</xdr:rowOff>
    </xdr:to>
    <xdr:cxnSp macro="">
      <xdr:nvCxnSpPr>
        <xdr:cNvPr id="297" name="直線コネクタ 296"/>
        <xdr:cNvCxnSpPr/>
      </xdr:nvCxnSpPr>
      <xdr:spPr>
        <a:xfrm flipV="1">
          <a:off x="8750300" y="6262056"/>
          <a:ext cx="8890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166205</xdr:rowOff>
    </xdr:from>
    <xdr:ext cx="534377" cy="259045"/>
    <xdr:sp macro="" textlink="">
      <xdr:nvSpPr>
        <xdr:cNvPr id="299" name="テキスト ボックス 298"/>
        <xdr:cNvSpPr txBox="1"/>
      </xdr:nvSpPr>
      <xdr:spPr>
        <a:xfrm>
          <a:off x="9372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123200</xdr:rowOff>
    </xdr:from>
    <xdr:to>
      <xdr:col>12</xdr:col>
      <xdr:colOff>511175</xdr:colOff>
      <xdr:row>36</xdr:row>
      <xdr:rowOff>130437</xdr:rowOff>
    </xdr:to>
    <xdr:cxnSp macro="">
      <xdr:nvCxnSpPr>
        <xdr:cNvPr id="300" name="直線コネクタ 299"/>
        <xdr:cNvCxnSpPr/>
      </xdr:nvCxnSpPr>
      <xdr:spPr>
        <a:xfrm flipV="1">
          <a:off x="7861300" y="6295400"/>
          <a:ext cx="8890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58425</xdr:rowOff>
    </xdr:from>
    <xdr:ext cx="534377" cy="259045"/>
    <xdr:sp macro="" textlink="">
      <xdr:nvSpPr>
        <xdr:cNvPr id="302" name="テキスト ボックス 301"/>
        <xdr:cNvSpPr txBox="1"/>
      </xdr:nvSpPr>
      <xdr:spPr>
        <a:xfrm>
          <a:off x="8483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130437</xdr:rowOff>
    </xdr:from>
    <xdr:to>
      <xdr:col>11</xdr:col>
      <xdr:colOff>307975</xdr:colOff>
      <xdr:row>36</xdr:row>
      <xdr:rowOff>146494</xdr:rowOff>
    </xdr:to>
    <xdr:cxnSp macro="">
      <xdr:nvCxnSpPr>
        <xdr:cNvPr id="303" name="直線コネクタ 302"/>
        <xdr:cNvCxnSpPr/>
      </xdr:nvCxnSpPr>
      <xdr:spPr>
        <a:xfrm flipV="1">
          <a:off x="6972300" y="6302637"/>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69083</xdr:rowOff>
    </xdr:from>
    <xdr:ext cx="534377" cy="259045"/>
    <xdr:sp macro="" textlink="">
      <xdr:nvSpPr>
        <xdr:cNvPr id="305" name="テキスト ボックス 304"/>
        <xdr:cNvSpPr txBox="1"/>
      </xdr:nvSpPr>
      <xdr:spPr>
        <a:xfrm>
          <a:off x="7594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42629</xdr:rowOff>
    </xdr:from>
    <xdr:ext cx="534377" cy="259045"/>
    <xdr:sp macro="" textlink="">
      <xdr:nvSpPr>
        <xdr:cNvPr id="307" name="テキスト ボックス 306"/>
        <xdr:cNvSpPr txBox="1"/>
      </xdr:nvSpPr>
      <xdr:spPr>
        <a:xfrm>
          <a:off x="6705111" y="63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47574</xdr:rowOff>
    </xdr:from>
    <xdr:to>
      <xdr:col>15</xdr:col>
      <xdr:colOff>231775</xdr:colOff>
      <xdr:row>36</xdr:row>
      <xdr:rowOff>149174</xdr:rowOff>
    </xdr:to>
    <xdr:sp macro="" textlink="">
      <xdr:nvSpPr>
        <xdr:cNvPr id="313" name="円/楕円 312"/>
        <xdr:cNvSpPr/>
      </xdr:nvSpPr>
      <xdr:spPr>
        <a:xfrm>
          <a:off x="10426700" y="62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70451</xdr:rowOff>
    </xdr:from>
    <xdr:ext cx="534377" cy="259045"/>
    <xdr:sp macro="" textlink="">
      <xdr:nvSpPr>
        <xdr:cNvPr id="314" name="補助費等該当値テキスト"/>
        <xdr:cNvSpPr txBox="1"/>
      </xdr:nvSpPr>
      <xdr:spPr>
        <a:xfrm>
          <a:off x="10528300" y="60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84,039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39056</xdr:rowOff>
    </xdr:from>
    <xdr:to>
      <xdr:col>14</xdr:col>
      <xdr:colOff>79375</xdr:colOff>
      <xdr:row>36</xdr:row>
      <xdr:rowOff>140656</xdr:rowOff>
    </xdr:to>
    <xdr:sp macro="" textlink="">
      <xdr:nvSpPr>
        <xdr:cNvPr id="315" name="円/楕円 314"/>
        <xdr:cNvSpPr/>
      </xdr:nvSpPr>
      <xdr:spPr>
        <a:xfrm>
          <a:off x="9588500" y="62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157183</xdr:rowOff>
    </xdr:from>
    <xdr:ext cx="534377" cy="259045"/>
    <xdr:sp macro="" textlink="">
      <xdr:nvSpPr>
        <xdr:cNvPr id="316" name="テキスト ボックス 315"/>
        <xdr:cNvSpPr txBox="1"/>
      </xdr:nvSpPr>
      <xdr:spPr>
        <a:xfrm>
          <a:off x="9372111" y="59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72400</xdr:rowOff>
    </xdr:from>
    <xdr:to>
      <xdr:col>12</xdr:col>
      <xdr:colOff>561975</xdr:colOff>
      <xdr:row>37</xdr:row>
      <xdr:rowOff>2550</xdr:rowOff>
    </xdr:to>
    <xdr:sp macro="" textlink="">
      <xdr:nvSpPr>
        <xdr:cNvPr id="317" name="円/楕円 316"/>
        <xdr:cNvSpPr/>
      </xdr:nvSpPr>
      <xdr:spPr>
        <a:xfrm>
          <a:off x="8699500" y="62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19077</xdr:rowOff>
    </xdr:from>
    <xdr:ext cx="534377" cy="259045"/>
    <xdr:sp macro="" textlink="">
      <xdr:nvSpPr>
        <xdr:cNvPr id="318" name="テキスト ボックス 317"/>
        <xdr:cNvSpPr txBox="1"/>
      </xdr:nvSpPr>
      <xdr:spPr>
        <a:xfrm>
          <a:off x="8483111" y="60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79637</xdr:rowOff>
    </xdr:from>
    <xdr:to>
      <xdr:col>11</xdr:col>
      <xdr:colOff>358775</xdr:colOff>
      <xdr:row>37</xdr:row>
      <xdr:rowOff>9787</xdr:rowOff>
    </xdr:to>
    <xdr:sp macro="" textlink="">
      <xdr:nvSpPr>
        <xdr:cNvPr id="319" name="円/楕円 318"/>
        <xdr:cNvSpPr/>
      </xdr:nvSpPr>
      <xdr:spPr>
        <a:xfrm>
          <a:off x="7810500" y="62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26314</xdr:rowOff>
    </xdr:from>
    <xdr:ext cx="534377" cy="259045"/>
    <xdr:sp macro="" textlink="">
      <xdr:nvSpPr>
        <xdr:cNvPr id="320" name="テキスト ボックス 319"/>
        <xdr:cNvSpPr txBox="1"/>
      </xdr:nvSpPr>
      <xdr:spPr>
        <a:xfrm>
          <a:off x="7594111" y="602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95694</xdr:rowOff>
    </xdr:from>
    <xdr:to>
      <xdr:col>10</xdr:col>
      <xdr:colOff>155575</xdr:colOff>
      <xdr:row>37</xdr:row>
      <xdr:rowOff>25844</xdr:rowOff>
    </xdr:to>
    <xdr:sp macro="" textlink="">
      <xdr:nvSpPr>
        <xdr:cNvPr id="321" name="円/楕円 320"/>
        <xdr:cNvSpPr/>
      </xdr:nvSpPr>
      <xdr:spPr>
        <a:xfrm>
          <a:off x="6921500" y="62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42371</xdr:rowOff>
    </xdr:from>
    <xdr:ext cx="534377" cy="259045"/>
    <xdr:sp macro="" textlink="">
      <xdr:nvSpPr>
        <xdr:cNvPr id="322" name="テキスト ボックス 321"/>
        <xdr:cNvSpPr txBox="1"/>
      </xdr:nvSpPr>
      <xdr:spPr>
        <a:xfrm>
          <a:off x="6705111" y="60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44562</xdr:rowOff>
    </xdr:from>
    <xdr:to>
      <xdr:col>15</xdr:col>
      <xdr:colOff>180975</xdr:colOff>
      <xdr:row>58</xdr:row>
      <xdr:rowOff>51085</xdr:rowOff>
    </xdr:to>
    <xdr:cxnSp macro="">
      <xdr:nvCxnSpPr>
        <xdr:cNvPr id="349" name="直線コネクタ 348"/>
        <xdr:cNvCxnSpPr/>
      </xdr:nvCxnSpPr>
      <xdr:spPr>
        <a:xfrm flipV="1">
          <a:off x="9639300" y="9988662"/>
          <a:ext cx="8382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51085</xdr:rowOff>
    </xdr:from>
    <xdr:to>
      <xdr:col>14</xdr:col>
      <xdr:colOff>28575</xdr:colOff>
      <xdr:row>58</xdr:row>
      <xdr:rowOff>96641</xdr:rowOff>
    </xdr:to>
    <xdr:cxnSp macro="">
      <xdr:nvCxnSpPr>
        <xdr:cNvPr id="352" name="直線コネクタ 351"/>
        <xdr:cNvCxnSpPr/>
      </xdr:nvCxnSpPr>
      <xdr:spPr>
        <a:xfrm flipV="1">
          <a:off x="8750300" y="9995185"/>
          <a:ext cx="889000" cy="4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96641</xdr:rowOff>
    </xdr:from>
    <xdr:to>
      <xdr:col>12</xdr:col>
      <xdr:colOff>511175</xdr:colOff>
      <xdr:row>58</xdr:row>
      <xdr:rowOff>110381</xdr:rowOff>
    </xdr:to>
    <xdr:cxnSp macro="">
      <xdr:nvCxnSpPr>
        <xdr:cNvPr id="355" name="直線コネクタ 354"/>
        <xdr:cNvCxnSpPr/>
      </xdr:nvCxnSpPr>
      <xdr:spPr>
        <a:xfrm flipV="1">
          <a:off x="7861300" y="10040741"/>
          <a:ext cx="889000" cy="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53413</xdr:rowOff>
    </xdr:from>
    <xdr:to>
      <xdr:col>11</xdr:col>
      <xdr:colOff>307975</xdr:colOff>
      <xdr:row>58</xdr:row>
      <xdr:rowOff>110381</xdr:rowOff>
    </xdr:to>
    <xdr:cxnSp macro="">
      <xdr:nvCxnSpPr>
        <xdr:cNvPr id="358" name="直線コネクタ 357"/>
        <xdr:cNvCxnSpPr/>
      </xdr:nvCxnSpPr>
      <xdr:spPr>
        <a:xfrm>
          <a:off x="6972300" y="9997513"/>
          <a:ext cx="889000" cy="5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115123</xdr:rowOff>
    </xdr:from>
    <xdr:ext cx="534377" cy="259045"/>
    <xdr:sp macro="" textlink="">
      <xdr:nvSpPr>
        <xdr:cNvPr id="362" name="テキスト ボックス 361"/>
        <xdr:cNvSpPr txBox="1"/>
      </xdr:nvSpPr>
      <xdr:spPr>
        <a:xfrm>
          <a:off x="6705111" y="100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165212</xdr:rowOff>
    </xdr:from>
    <xdr:to>
      <xdr:col>15</xdr:col>
      <xdr:colOff>231775</xdr:colOff>
      <xdr:row>58</xdr:row>
      <xdr:rowOff>95362</xdr:rowOff>
    </xdr:to>
    <xdr:sp macro="" textlink="">
      <xdr:nvSpPr>
        <xdr:cNvPr id="368" name="円/楕円 367"/>
        <xdr:cNvSpPr/>
      </xdr:nvSpPr>
      <xdr:spPr>
        <a:xfrm>
          <a:off x="10426700" y="99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99010" cy="259045"/>
    <xdr:sp macro="" textlink="">
      <xdr:nvSpPr>
        <xdr:cNvPr id="369" name="普通建設事業費該当値テキスト"/>
        <xdr:cNvSpPr txBox="1"/>
      </xdr:nvSpPr>
      <xdr:spPr>
        <a:xfrm>
          <a:off x="10528300" y="991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285</xdr:rowOff>
    </xdr:from>
    <xdr:to>
      <xdr:col>14</xdr:col>
      <xdr:colOff>79375</xdr:colOff>
      <xdr:row>58</xdr:row>
      <xdr:rowOff>101885</xdr:rowOff>
    </xdr:to>
    <xdr:sp macro="" textlink="">
      <xdr:nvSpPr>
        <xdr:cNvPr id="370" name="円/楕円 369"/>
        <xdr:cNvSpPr/>
      </xdr:nvSpPr>
      <xdr:spPr>
        <a:xfrm>
          <a:off x="9588500" y="9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93012</xdr:rowOff>
    </xdr:from>
    <xdr:ext cx="534377" cy="259045"/>
    <xdr:sp macro="" textlink="">
      <xdr:nvSpPr>
        <xdr:cNvPr id="371" name="テキスト ボックス 370"/>
        <xdr:cNvSpPr txBox="1"/>
      </xdr:nvSpPr>
      <xdr:spPr>
        <a:xfrm>
          <a:off x="9372111" y="100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45841</xdr:rowOff>
    </xdr:from>
    <xdr:to>
      <xdr:col>12</xdr:col>
      <xdr:colOff>561975</xdr:colOff>
      <xdr:row>58</xdr:row>
      <xdr:rowOff>147441</xdr:rowOff>
    </xdr:to>
    <xdr:sp macro="" textlink="">
      <xdr:nvSpPr>
        <xdr:cNvPr id="372" name="円/楕円 371"/>
        <xdr:cNvSpPr/>
      </xdr:nvSpPr>
      <xdr:spPr>
        <a:xfrm>
          <a:off x="8699500" y="99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138568</xdr:rowOff>
    </xdr:from>
    <xdr:ext cx="534377" cy="259045"/>
    <xdr:sp macro="" textlink="">
      <xdr:nvSpPr>
        <xdr:cNvPr id="373" name="テキスト ボックス 372"/>
        <xdr:cNvSpPr txBox="1"/>
      </xdr:nvSpPr>
      <xdr:spPr>
        <a:xfrm>
          <a:off x="8483111" y="100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59581</xdr:rowOff>
    </xdr:from>
    <xdr:to>
      <xdr:col>11</xdr:col>
      <xdr:colOff>358775</xdr:colOff>
      <xdr:row>58</xdr:row>
      <xdr:rowOff>161181</xdr:rowOff>
    </xdr:to>
    <xdr:sp macro="" textlink="">
      <xdr:nvSpPr>
        <xdr:cNvPr id="374" name="円/楕円 373"/>
        <xdr:cNvSpPr/>
      </xdr:nvSpPr>
      <xdr:spPr>
        <a:xfrm>
          <a:off x="7810500" y="100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152308</xdr:rowOff>
    </xdr:from>
    <xdr:ext cx="534377" cy="259045"/>
    <xdr:sp macro="" textlink="">
      <xdr:nvSpPr>
        <xdr:cNvPr id="375" name="テキスト ボックス 374"/>
        <xdr:cNvSpPr txBox="1"/>
      </xdr:nvSpPr>
      <xdr:spPr>
        <a:xfrm>
          <a:off x="7594111" y="100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2613</xdr:rowOff>
    </xdr:from>
    <xdr:to>
      <xdr:col>10</xdr:col>
      <xdr:colOff>155575</xdr:colOff>
      <xdr:row>58</xdr:row>
      <xdr:rowOff>104213</xdr:rowOff>
    </xdr:to>
    <xdr:sp macro="" textlink="">
      <xdr:nvSpPr>
        <xdr:cNvPr id="376" name="円/楕円 375"/>
        <xdr:cNvSpPr/>
      </xdr:nvSpPr>
      <xdr:spPr>
        <a:xfrm>
          <a:off x="6921500" y="99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120740</xdr:rowOff>
    </xdr:from>
    <xdr:ext cx="534377" cy="259045"/>
    <xdr:sp macro="" textlink="">
      <xdr:nvSpPr>
        <xdr:cNvPr id="377" name="テキスト ボックス 376"/>
        <xdr:cNvSpPr txBox="1"/>
      </xdr:nvSpPr>
      <xdr:spPr>
        <a:xfrm>
          <a:off x="6705111" y="972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6156</xdr:rowOff>
    </xdr:from>
    <xdr:to>
      <xdr:col>15</xdr:col>
      <xdr:colOff>180975</xdr:colOff>
      <xdr:row>79</xdr:row>
      <xdr:rowOff>12902</xdr:rowOff>
    </xdr:to>
    <xdr:cxnSp macro="">
      <xdr:nvCxnSpPr>
        <xdr:cNvPr id="408" name="直線コネクタ 407"/>
        <xdr:cNvCxnSpPr/>
      </xdr:nvCxnSpPr>
      <xdr:spPr>
        <a:xfrm flipV="1">
          <a:off x="9639300" y="13550706"/>
          <a:ext cx="838200" cy="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09" name="普通建設事業費 （ うち新規整備　）平均値テキスト"/>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126806</xdr:rowOff>
    </xdr:from>
    <xdr:to>
      <xdr:col>15</xdr:col>
      <xdr:colOff>231775</xdr:colOff>
      <xdr:row>79</xdr:row>
      <xdr:rowOff>56956</xdr:rowOff>
    </xdr:to>
    <xdr:sp macro="" textlink="">
      <xdr:nvSpPr>
        <xdr:cNvPr id="418" name="円/楕円 417"/>
        <xdr:cNvSpPr/>
      </xdr:nvSpPr>
      <xdr:spPr>
        <a:xfrm>
          <a:off x="10426700" y="134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86183</xdr:rowOff>
    </xdr:from>
    <xdr:ext cx="534377" cy="259045"/>
    <xdr:sp macro="" textlink="">
      <xdr:nvSpPr>
        <xdr:cNvPr id="419" name="普通建設事業費 （ うち新規整備　）該当値テキスト"/>
        <xdr:cNvSpPr txBox="1"/>
      </xdr:nvSpPr>
      <xdr:spPr>
        <a:xfrm>
          <a:off x="10528300" y="132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133552</xdr:rowOff>
    </xdr:from>
    <xdr:to>
      <xdr:col>14</xdr:col>
      <xdr:colOff>79375</xdr:colOff>
      <xdr:row>79</xdr:row>
      <xdr:rowOff>63702</xdr:rowOff>
    </xdr:to>
    <xdr:sp macro="" textlink="">
      <xdr:nvSpPr>
        <xdr:cNvPr id="420" name="円/楕円 419"/>
        <xdr:cNvSpPr/>
      </xdr:nvSpPr>
      <xdr:spPr>
        <a:xfrm>
          <a:off x="9588500" y="135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54829</xdr:rowOff>
    </xdr:from>
    <xdr:ext cx="534377" cy="259045"/>
    <xdr:sp macro="" textlink="">
      <xdr:nvSpPr>
        <xdr:cNvPr id="421" name="テキスト ボックス 420"/>
        <xdr:cNvSpPr txBox="1"/>
      </xdr:nvSpPr>
      <xdr:spPr>
        <a:xfrm>
          <a:off x="9372111" y="135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76217</xdr:rowOff>
    </xdr:from>
    <xdr:to>
      <xdr:col>15</xdr:col>
      <xdr:colOff>180975</xdr:colOff>
      <xdr:row>98</xdr:row>
      <xdr:rowOff>106279</xdr:rowOff>
    </xdr:to>
    <xdr:cxnSp macro="">
      <xdr:nvCxnSpPr>
        <xdr:cNvPr id="450" name="直線コネクタ 449"/>
        <xdr:cNvCxnSpPr/>
      </xdr:nvCxnSpPr>
      <xdr:spPr>
        <a:xfrm flipV="1">
          <a:off x="9639300" y="16878317"/>
          <a:ext cx="8382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72046</xdr:rowOff>
    </xdr:from>
    <xdr:ext cx="534377" cy="259045"/>
    <xdr:sp macro="" textlink="">
      <xdr:nvSpPr>
        <xdr:cNvPr id="454" name="テキスト ボックス 453"/>
        <xdr:cNvSpPr txBox="1"/>
      </xdr:nvSpPr>
      <xdr:spPr>
        <a:xfrm>
          <a:off x="9372111"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25417</xdr:rowOff>
    </xdr:from>
    <xdr:to>
      <xdr:col>15</xdr:col>
      <xdr:colOff>231775</xdr:colOff>
      <xdr:row>98</xdr:row>
      <xdr:rowOff>127017</xdr:rowOff>
    </xdr:to>
    <xdr:sp macro="" textlink="">
      <xdr:nvSpPr>
        <xdr:cNvPr id="460" name="円/楕円 459"/>
        <xdr:cNvSpPr/>
      </xdr:nvSpPr>
      <xdr:spPr>
        <a:xfrm>
          <a:off x="10426700" y="168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3844</xdr:rowOff>
    </xdr:from>
    <xdr:ext cx="534377" cy="259045"/>
    <xdr:sp macro="" textlink="">
      <xdr:nvSpPr>
        <xdr:cNvPr id="461" name="普通建設事業費 （ うち更新整備　）該当値テキスト"/>
        <xdr:cNvSpPr txBox="1"/>
      </xdr:nvSpPr>
      <xdr:spPr>
        <a:xfrm>
          <a:off x="10528300" y="1680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55479</xdr:rowOff>
    </xdr:from>
    <xdr:to>
      <xdr:col>14</xdr:col>
      <xdr:colOff>79375</xdr:colOff>
      <xdr:row>98</xdr:row>
      <xdr:rowOff>157079</xdr:rowOff>
    </xdr:to>
    <xdr:sp macro="" textlink="">
      <xdr:nvSpPr>
        <xdr:cNvPr id="462" name="円/楕円 461"/>
        <xdr:cNvSpPr/>
      </xdr:nvSpPr>
      <xdr:spPr>
        <a:xfrm>
          <a:off x="9588500" y="168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148206</xdr:rowOff>
    </xdr:from>
    <xdr:ext cx="534377" cy="259045"/>
    <xdr:sp macro="" textlink="">
      <xdr:nvSpPr>
        <xdr:cNvPr id="463" name="テキスト ボックス 462"/>
        <xdr:cNvSpPr txBox="1"/>
      </xdr:nvSpPr>
      <xdr:spPr>
        <a:xfrm>
          <a:off x="9372111" y="1695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116177</xdr:rowOff>
    </xdr:from>
    <xdr:to>
      <xdr:col>23</xdr:col>
      <xdr:colOff>517525</xdr:colOff>
      <xdr:row>38</xdr:row>
      <xdr:rowOff>130410</xdr:rowOff>
    </xdr:to>
    <xdr:cxnSp macro="">
      <xdr:nvCxnSpPr>
        <xdr:cNvPr id="490" name="直線コネクタ 489"/>
        <xdr:cNvCxnSpPr/>
      </xdr:nvCxnSpPr>
      <xdr:spPr>
        <a:xfrm>
          <a:off x="15481300" y="6631277"/>
          <a:ext cx="8382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40259</xdr:rowOff>
    </xdr:from>
    <xdr:to>
      <xdr:col>22</xdr:col>
      <xdr:colOff>365125</xdr:colOff>
      <xdr:row>38</xdr:row>
      <xdr:rowOff>116177</xdr:rowOff>
    </xdr:to>
    <xdr:cxnSp macro="">
      <xdr:nvCxnSpPr>
        <xdr:cNvPr id="493" name="直線コネクタ 492"/>
        <xdr:cNvCxnSpPr/>
      </xdr:nvCxnSpPr>
      <xdr:spPr>
        <a:xfrm>
          <a:off x="14592300" y="6555359"/>
          <a:ext cx="889000" cy="7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40259</xdr:rowOff>
    </xdr:from>
    <xdr:to>
      <xdr:col>21</xdr:col>
      <xdr:colOff>161925</xdr:colOff>
      <xdr:row>38</xdr:row>
      <xdr:rowOff>42202</xdr:rowOff>
    </xdr:to>
    <xdr:cxnSp macro="">
      <xdr:nvCxnSpPr>
        <xdr:cNvPr id="496" name="直線コネクタ 495"/>
        <xdr:cNvCxnSpPr/>
      </xdr:nvCxnSpPr>
      <xdr:spPr>
        <a:xfrm flipV="1">
          <a:off x="13703300" y="655535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101983</xdr:rowOff>
    </xdr:from>
    <xdr:ext cx="534377" cy="259045"/>
    <xdr:sp macro="" textlink="">
      <xdr:nvSpPr>
        <xdr:cNvPr id="498" name="テキスト ボックス 497"/>
        <xdr:cNvSpPr txBox="1"/>
      </xdr:nvSpPr>
      <xdr:spPr>
        <a:xfrm>
          <a:off x="14325111" y="661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141945</xdr:rowOff>
    </xdr:from>
    <xdr:to>
      <xdr:col>19</xdr:col>
      <xdr:colOff>644525</xdr:colOff>
      <xdr:row>38</xdr:row>
      <xdr:rowOff>42202</xdr:rowOff>
    </xdr:to>
    <xdr:cxnSp macro="">
      <xdr:nvCxnSpPr>
        <xdr:cNvPr id="499" name="直線コネクタ 498"/>
        <xdr:cNvCxnSpPr/>
      </xdr:nvCxnSpPr>
      <xdr:spPr>
        <a:xfrm>
          <a:off x="12814300" y="6485595"/>
          <a:ext cx="889000" cy="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118446</xdr:rowOff>
    </xdr:from>
    <xdr:ext cx="534377" cy="259045"/>
    <xdr:sp macro="" textlink="">
      <xdr:nvSpPr>
        <xdr:cNvPr id="501" name="テキスト ボックス 500"/>
        <xdr:cNvSpPr txBox="1"/>
      </xdr:nvSpPr>
      <xdr:spPr>
        <a:xfrm>
          <a:off x="13436111" y="66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71566</xdr:rowOff>
    </xdr:from>
    <xdr:ext cx="534377" cy="259045"/>
    <xdr:sp macro="" textlink="">
      <xdr:nvSpPr>
        <xdr:cNvPr id="503" name="テキスト ボックス 502"/>
        <xdr:cNvSpPr txBox="1"/>
      </xdr:nvSpPr>
      <xdr:spPr>
        <a:xfrm>
          <a:off x="12547111" y="658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79610</xdr:rowOff>
    </xdr:from>
    <xdr:to>
      <xdr:col>23</xdr:col>
      <xdr:colOff>568325</xdr:colOff>
      <xdr:row>39</xdr:row>
      <xdr:rowOff>9760</xdr:rowOff>
    </xdr:to>
    <xdr:sp macro="" textlink="">
      <xdr:nvSpPr>
        <xdr:cNvPr id="509" name="円/楕円 508"/>
        <xdr:cNvSpPr/>
      </xdr:nvSpPr>
      <xdr:spPr>
        <a:xfrm>
          <a:off x="16268700" y="65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32960</xdr:rowOff>
    </xdr:from>
    <xdr:ext cx="469744" cy="259045"/>
    <xdr:sp macro="" textlink="">
      <xdr:nvSpPr>
        <xdr:cNvPr id="510" name="災害復旧事業費該当値テキスト"/>
        <xdr:cNvSpPr txBox="1"/>
      </xdr:nvSpPr>
      <xdr:spPr>
        <a:xfrm>
          <a:off x="16370300" y="654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65377</xdr:rowOff>
    </xdr:from>
    <xdr:to>
      <xdr:col>22</xdr:col>
      <xdr:colOff>415925</xdr:colOff>
      <xdr:row>38</xdr:row>
      <xdr:rowOff>166977</xdr:rowOff>
    </xdr:to>
    <xdr:sp macro="" textlink="">
      <xdr:nvSpPr>
        <xdr:cNvPr id="511" name="円/楕円 510"/>
        <xdr:cNvSpPr/>
      </xdr:nvSpPr>
      <xdr:spPr>
        <a:xfrm>
          <a:off x="15430500" y="65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158104</xdr:rowOff>
    </xdr:from>
    <xdr:ext cx="469744" cy="259045"/>
    <xdr:sp macro="" textlink="">
      <xdr:nvSpPr>
        <xdr:cNvPr id="512" name="テキスト ボックス 511"/>
        <xdr:cNvSpPr txBox="1"/>
      </xdr:nvSpPr>
      <xdr:spPr>
        <a:xfrm>
          <a:off x="15246427" y="667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160909</xdr:rowOff>
    </xdr:from>
    <xdr:to>
      <xdr:col>21</xdr:col>
      <xdr:colOff>212725</xdr:colOff>
      <xdr:row>38</xdr:row>
      <xdr:rowOff>91059</xdr:rowOff>
    </xdr:to>
    <xdr:sp macro="" textlink="">
      <xdr:nvSpPr>
        <xdr:cNvPr id="513" name="円/楕円 512"/>
        <xdr:cNvSpPr/>
      </xdr:nvSpPr>
      <xdr:spPr>
        <a:xfrm>
          <a:off x="145415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107586</xdr:rowOff>
    </xdr:from>
    <xdr:ext cx="534377" cy="259045"/>
    <xdr:sp macro="" textlink="">
      <xdr:nvSpPr>
        <xdr:cNvPr id="514" name="テキスト ボックス 513"/>
        <xdr:cNvSpPr txBox="1"/>
      </xdr:nvSpPr>
      <xdr:spPr>
        <a:xfrm>
          <a:off x="14325111" y="6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162852</xdr:rowOff>
    </xdr:from>
    <xdr:to>
      <xdr:col>20</xdr:col>
      <xdr:colOff>9525</xdr:colOff>
      <xdr:row>38</xdr:row>
      <xdr:rowOff>93002</xdr:rowOff>
    </xdr:to>
    <xdr:sp macro="" textlink="">
      <xdr:nvSpPr>
        <xdr:cNvPr id="515" name="円/楕円 514"/>
        <xdr:cNvSpPr/>
      </xdr:nvSpPr>
      <xdr:spPr>
        <a:xfrm>
          <a:off x="13652500" y="65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109529</xdr:rowOff>
    </xdr:from>
    <xdr:ext cx="534377" cy="259045"/>
    <xdr:sp macro="" textlink="">
      <xdr:nvSpPr>
        <xdr:cNvPr id="516" name="テキスト ボックス 515"/>
        <xdr:cNvSpPr txBox="1"/>
      </xdr:nvSpPr>
      <xdr:spPr>
        <a:xfrm>
          <a:off x="13436111" y="628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91145</xdr:rowOff>
    </xdr:from>
    <xdr:to>
      <xdr:col>18</xdr:col>
      <xdr:colOff>492125</xdr:colOff>
      <xdr:row>38</xdr:row>
      <xdr:rowOff>21295</xdr:rowOff>
    </xdr:to>
    <xdr:sp macro="" textlink="">
      <xdr:nvSpPr>
        <xdr:cNvPr id="517" name="円/楕円 516"/>
        <xdr:cNvSpPr/>
      </xdr:nvSpPr>
      <xdr:spPr>
        <a:xfrm>
          <a:off x="12763500" y="64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37822</xdr:rowOff>
    </xdr:from>
    <xdr:ext cx="534377" cy="259045"/>
    <xdr:sp macro="" textlink="">
      <xdr:nvSpPr>
        <xdr:cNvPr id="518" name="テキスト ボックス 517"/>
        <xdr:cNvSpPr txBox="1"/>
      </xdr:nvSpPr>
      <xdr:spPr>
        <a:xfrm>
          <a:off x="12547111" y="62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114733</xdr:rowOff>
    </xdr:from>
    <xdr:to>
      <xdr:col>23</xdr:col>
      <xdr:colOff>517525</xdr:colOff>
      <xdr:row>77</xdr:row>
      <xdr:rowOff>115605</xdr:rowOff>
    </xdr:to>
    <xdr:cxnSp macro="">
      <xdr:nvCxnSpPr>
        <xdr:cNvPr id="594" name="直線コネクタ 593"/>
        <xdr:cNvCxnSpPr/>
      </xdr:nvCxnSpPr>
      <xdr:spPr>
        <a:xfrm flipV="1">
          <a:off x="15481300" y="13316383"/>
          <a:ext cx="8382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115605</xdr:rowOff>
    </xdr:from>
    <xdr:to>
      <xdr:col>22</xdr:col>
      <xdr:colOff>365125</xdr:colOff>
      <xdr:row>77</xdr:row>
      <xdr:rowOff>119954</xdr:rowOff>
    </xdr:to>
    <xdr:cxnSp macro="">
      <xdr:nvCxnSpPr>
        <xdr:cNvPr id="597" name="直線コネクタ 596"/>
        <xdr:cNvCxnSpPr/>
      </xdr:nvCxnSpPr>
      <xdr:spPr>
        <a:xfrm flipV="1">
          <a:off x="14592300" y="13317255"/>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4185</xdr:rowOff>
    </xdr:from>
    <xdr:ext cx="534377" cy="259045"/>
    <xdr:sp macro="" textlink="">
      <xdr:nvSpPr>
        <xdr:cNvPr id="599" name="テキスト ボックス 598"/>
        <xdr:cNvSpPr txBox="1"/>
      </xdr:nvSpPr>
      <xdr:spPr>
        <a:xfrm>
          <a:off x="15214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117512</xdr:rowOff>
    </xdr:from>
    <xdr:to>
      <xdr:col>21</xdr:col>
      <xdr:colOff>161925</xdr:colOff>
      <xdr:row>77</xdr:row>
      <xdr:rowOff>119954</xdr:rowOff>
    </xdr:to>
    <xdr:cxnSp macro="">
      <xdr:nvCxnSpPr>
        <xdr:cNvPr id="600" name="直線コネクタ 599"/>
        <xdr:cNvCxnSpPr/>
      </xdr:nvCxnSpPr>
      <xdr:spPr>
        <a:xfrm>
          <a:off x="13703300" y="13319162"/>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164563</xdr:rowOff>
    </xdr:from>
    <xdr:ext cx="534377" cy="259045"/>
    <xdr:sp macro="" textlink="">
      <xdr:nvSpPr>
        <xdr:cNvPr id="602" name="テキスト ボックス 601"/>
        <xdr:cNvSpPr txBox="1"/>
      </xdr:nvSpPr>
      <xdr:spPr>
        <a:xfrm>
          <a:off x="14325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117512</xdr:rowOff>
    </xdr:from>
    <xdr:to>
      <xdr:col>19</xdr:col>
      <xdr:colOff>644525</xdr:colOff>
      <xdr:row>77</xdr:row>
      <xdr:rowOff>118143</xdr:rowOff>
    </xdr:to>
    <xdr:cxnSp macro="">
      <xdr:nvCxnSpPr>
        <xdr:cNvPr id="603" name="直線コネクタ 602"/>
        <xdr:cNvCxnSpPr/>
      </xdr:nvCxnSpPr>
      <xdr:spPr>
        <a:xfrm flipV="1">
          <a:off x="12814300" y="13319162"/>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159180</xdr:rowOff>
    </xdr:from>
    <xdr:ext cx="534377" cy="259045"/>
    <xdr:sp macro="" textlink="">
      <xdr:nvSpPr>
        <xdr:cNvPr id="605" name="テキスト ボックス 604"/>
        <xdr:cNvSpPr txBox="1"/>
      </xdr:nvSpPr>
      <xdr:spPr>
        <a:xfrm>
          <a:off x="13436111" y="130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171314</xdr:rowOff>
    </xdr:from>
    <xdr:ext cx="534377" cy="259045"/>
    <xdr:sp macro="" textlink="">
      <xdr:nvSpPr>
        <xdr:cNvPr id="607" name="テキスト ボックス 606"/>
        <xdr:cNvSpPr txBox="1"/>
      </xdr:nvSpPr>
      <xdr:spPr>
        <a:xfrm>
          <a:off x="12547111" y="130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63933</xdr:rowOff>
    </xdr:from>
    <xdr:to>
      <xdr:col>23</xdr:col>
      <xdr:colOff>568325</xdr:colOff>
      <xdr:row>77</xdr:row>
      <xdr:rowOff>165533</xdr:rowOff>
    </xdr:to>
    <xdr:sp macro="" textlink="">
      <xdr:nvSpPr>
        <xdr:cNvPr id="613" name="円/楕円 612"/>
        <xdr:cNvSpPr/>
      </xdr:nvSpPr>
      <xdr:spPr>
        <a:xfrm>
          <a:off x="16268700" y="132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42360</xdr:rowOff>
    </xdr:from>
    <xdr:ext cx="534377" cy="259045"/>
    <xdr:sp macro="" textlink="">
      <xdr:nvSpPr>
        <xdr:cNvPr id="614" name="公債費該当値テキスト"/>
        <xdr:cNvSpPr txBox="1"/>
      </xdr:nvSpPr>
      <xdr:spPr>
        <a:xfrm>
          <a:off x="16370300" y="132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42,961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64805</xdr:rowOff>
    </xdr:from>
    <xdr:to>
      <xdr:col>22</xdr:col>
      <xdr:colOff>415925</xdr:colOff>
      <xdr:row>77</xdr:row>
      <xdr:rowOff>166405</xdr:rowOff>
    </xdr:to>
    <xdr:sp macro="" textlink="">
      <xdr:nvSpPr>
        <xdr:cNvPr id="615" name="円/楕円 614"/>
        <xdr:cNvSpPr/>
      </xdr:nvSpPr>
      <xdr:spPr>
        <a:xfrm>
          <a:off x="15430500" y="132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157532</xdr:rowOff>
    </xdr:from>
    <xdr:ext cx="534377" cy="259045"/>
    <xdr:sp macro="" textlink="">
      <xdr:nvSpPr>
        <xdr:cNvPr id="616" name="テキスト ボックス 615"/>
        <xdr:cNvSpPr txBox="1"/>
      </xdr:nvSpPr>
      <xdr:spPr>
        <a:xfrm>
          <a:off x="15214111" y="1335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69154</xdr:rowOff>
    </xdr:from>
    <xdr:to>
      <xdr:col>21</xdr:col>
      <xdr:colOff>212725</xdr:colOff>
      <xdr:row>77</xdr:row>
      <xdr:rowOff>170754</xdr:rowOff>
    </xdr:to>
    <xdr:sp macro="" textlink="">
      <xdr:nvSpPr>
        <xdr:cNvPr id="617" name="円/楕円 616"/>
        <xdr:cNvSpPr/>
      </xdr:nvSpPr>
      <xdr:spPr>
        <a:xfrm>
          <a:off x="14541500" y="132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161881</xdr:rowOff>
    </xdr:from>
    <xdr:ext cx="534377" cy="259045"/>
    <xdr:sp macro="" textlink="">
      <xdr:nvSpPr>
        <xdr:cNvPr id="618" name="テキスト ボックス 617"/>
        <xdr:cNvSpPr txBox="1"/>
      </xdr:nvSpPr>
      <xdr:spPr>
        <a:xfrm>
          <a:off x="14325111" y="133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66712</xdr:rowOff>
    </xdr:from>
    <xdr:to>
      <xdr:col>20</xdr:col>
      <xdr:colOff>9525</xdr:colOff>
      <xdr:row>77</xdr:row>
      <xdr:rowOff>168312</xdr:rowOff>
    </xdr:to>
    <xdr:sp macro="" textlink="">
      <xdr:nvSpPr>
        <xdr:cNvPr id="619" name="円/楕円 618"/>
        <xdr:cNvSpPr/>
      </xdr:nvSpPr>
      <xdr:spPr>
        <a:xfrm>
          <a:off x="13652500" y="132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159439</xdr:rowOff>
    </xdr:from>
    <xdr:ext cx="534377" cy="259045"/>
    <xdr:sp macro="" textlink="">
      <xdr:nvSpPr>
        <xdr:cNvPr id="620" name="テキスト ボックス 619"/>
        <xdr:cNvSpPr txBox="1"/>
      </xdr:nvSpPr>
      <xdr:spPr>
        <a:xfrm>
          <a:off x="13436111" y="1336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67343</xdr:rowOff>
    </xdr:from>
    <xdr:to>
      <xdr:col>18</xdr:col>
      <xdr:colOff>492125</xdr:colOff>
      <xdr:row>77</xdr:row>
      <xdr:rowOff>168943</xdr:rowOff>
    </xdr:to>
    <xdr:sp macro="" textlink="">
      <xdr:nvSpPr>
        <xdr:cNvPr id="621" name="円/楕円 620"/>
        <xdr:cNvSpPr/>
      </xdr:nvSpPr>
      <xdr:spPr>
        <a:xfrm>
          <a:off x="12763500" y="132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160070</xdr:rowOff>
    </xdr:from>
    <xdr:ext cx="534377" cy="259045"/>
    <xdr:sp macro="" textlink="">
      <xdr:nvSpPr>
        <xdr:cNvPr id="622" name="テキスト ボックス 621"/>
        <xdr:cNvSpPr txBox="1"/>
      </xdr:nvSpPr>
      <xdr:spPr>
        <a:xfrm>
          <a:off x="12547111" y="133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169531</xdr:rowOff>
    </xdr:from>
    <xdr:to>
      <xdr:col>23</xdr:col>
      <xdr:colOff>517525</xdr:colOff>
      <xdr:row>98</xdr:row>
      <xdr:rowOff>7936</xdr:rowOff>
    </xdr:to>
    <xdr:cxnSp macro="">
      <xdr:nvCxnSpPr>
        <xdr:cNvPr id="647" name="直線コネクタ 646"/>
        <xdr:cNvCxnSpPr/>
      </xdr:nvCxnSpPr>
      <xdr:spPr>
        <a:xfrm>
          <a:off x="15481300" y="16800181"/>
          <a:ext cx="8382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169531</xdr:rowOff>
    </xdr:from>
    <xdr:to>
      <xdr:col>22</xdr:col>
      <xdr:colOff>365125</xdr:colOff>
      <xdr:row>98</xdr:row>
      <xdr:rowOff>4218</xdr:rowOff>
    </xdr:to>
    <xdr:cxnSp macro="">
      <xdr:nvCxnSpPr>
        <xdr:cNvPr id="650" name="直線コネクタ 649"/>
        <xdr:cNvCxnSpPr/>
      </xdr:nvCxnSpPr>
      <xdr:spPr>
        <a:xfrm flipV="1">
          <a:off x="14592300" y="16800181"/>
          <a:ext cx="889000" cy="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159527</xdr:rowOff>
    </xdr:from>
    <xdr:to>
      <xdr:col>21</xdr:col>
      <xdr:colOff>161925</xdr:colOff>
      <xdr:row>98</xdr:row>
      <xdr:rowOff>4218</xdr:rowOff>
    </xdr:to>
    <xdr:cxnSp macro="">
      <xdr:nvCxnSpPr>
        <xdr:cNvPr id="653" name="直線コネクタ 652"/>
        <xdr:cNvCxnSpPr/>
      </xdr:nvCxnSpPr>
      <xdr:spPr>
        <a:xfrm>
          <a:off x="13703300" y="16790177"/>
          <a:ext cx="889000" cy="1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53855</xdr:rowOff>
    </xdr:from>
    <xdr:ext cx="534377" cy="259045"/>
    <xdr:sp macro="" textlink="">
      <xdr:nvSpPr>
        <xdr:cNvPr id="655" name="テキスト ボックス 654"/>
        <xdr:cNvSpPr txBox="1"/>
      </xdr:nvSpPr>
      <xdr:spPr>
        <a:xfrm>
          <a:off x="14325111" y="16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159527</xdr:rowOff>
    </xdr:from>
    <xdr:to>
      <xdr:col>19</xdr:col>
      <xdr:colOff>644525</xdr:colOff>
      <xdr:row>97</xdr:row>
      <xdr:rowOff>160010</xdr:rowOff>
    </xdr:to>
    <xdr:cxnSp macro="">
      <xdr:nvCxnSpPr>
        <xdr:cNvPr id="656" name="直線コネクタ 655"/>
        <xdr:cNvCxnSpPr/>
      </xdr:nvCxnSpPr>
      <xdr:spPr>
        <a:xfrm flipV="1">
          <a:off x="12814300" y="16790177"/>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49824</xdr:rowOff>
    </xdr:from>
    <xdr:ext cx="534377" cy="259045"/>
    <xdr:sp macro="" textlink="">
      <xdr:nvSpPr>
        <xdr:cNvPr id="658" name="テキスト ボックス 657"/>
        <xdr:cNvSpPr txBox="1"/>
      </xdr:nvSpPr>
      <xdr:spPr>
        <a:xfrm>
          <a:off x="13436111" y="168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44440</xdr:rowOff>
    </xdr:from>
    <xdr:ext cx="534377" cy="259045"/>
    <xdr:sp macro="" textlink="">
      <xdr:nvSpPr>
        <xdr:cNvPr id="660" name="テキスト ボックス 659"/>
        <xdr:cNvSpPr txBox="1"/>
      </xdr:nvSpPr>
      <xdr:spPr>
        <a:xfrm>
          <a:off x="12547111" y="1684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128586</xdr:rowOff>
    </xdr:from>
    <xdr:to>
      <xdr:col>23</xdr:col>
      <xdr:colOff>568325</xdr:colOff>
      <xdr:row>98</xdr:row>
      <xdr:rowOff>58736</xdr:rowOff>
    </xdr:to>
    <xdr:sp macro="" textlink="">
      <xdr:nvSpPr>
        <xdr:cNvPr id="666" name="円/楕円 665"/>
        <xdr:cNvSpPr/>
      </xdr:nvSpPr>
      <xdr:spPr>
        <a:xfrm>
          <a:off x="16268700" y="167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118731</xdr:rowOff>
    </xdr:from>
    <xdr:to>
      <xdr:col>22</xdr:col>
      <xdr:colOff>415925</xdr:colOff>
      <xdr:row>98</xdr:row>
      <xdr:rowOff>48881</xdr:rowOff>
    </xdr:to>
    <xdr:sp macro="" textlink="">
      <xdr:nvSpPr>
        <xdr:cNvPr id="668" name="円/楕円 667"/>
        <xdr:cNvSpPr/>
      </xdr:nvSpPr>
      <xdr:spPr>
        <a:xfrm>
          <a:off x="15430500" y="167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40008</xdr:rowOff>
    </xdr:from>
    <xdr:ext cx="534377" cy="259045"/>
    <xdr:sp macro="" textlink="">
      <xdr:nvSpPr>
        <xdr:cNvPr id="669" name="テキスト ボックス 668"/>
        <xdr:cNvSpPr txBox="1"/>
      </xdr:nvSpPr>
      <xdr:spPr>
        <a:xfrm>
          <a:off x="15214111" y="1684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124868</xdr:rowOff>
    </xdr:from>
    <xdr:to>
      <xdr:col>21</xdr:col>
      <xdr:colOff>212725</xdr:colOff>
      <xdr:row>98</xdr:row>
      <xdr:rowOff>55018</xdr:rowOff>
    </xdr:to>
    <xdr:sp macro="" textlink="">
      <xdr:nvSpPr>
        <xdr:cNvPr id="670" name="円/楕円 669"/>
        <xdr:cNvSpPr/>
      </xdr:nvSpPr>
      <xdr:spPr>
        <a:xfrm>
          <a:off x="14541500" y="167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71545</xdr:rowOff>
    </xdr:from>
    <xdr:ext cx="534377" cy="259045"/>
    <xdr:sp macro="" textlink="">
      <xdr:nvSpPr>
        <xdr:cNvPr id="671" name="テキスト ボックス 670"/>
        <xdr:cNvSpPr txBox="1"/>
      </xdr:nvSpPr>
      <xdr:spPr>
        <a:xfrm>
          <a:off x="14325111" y="1653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108727</xdr:rowOff>
    </xdr:from>
    <xdr:to>
      <xdr:col>20</xdr:col>
      <xdr:colOff>9525</xdr:colOff>
      <xdr:row>98</xdr:row>
      <xdr:rowOff>38877</xdr:rowOff>
    </xdr:to>
    <xdr:sp macro="" textlink="">
      <xdr:nvSpPr>
        <xdr:cNvPr id="672" name="円/楕円 671"/>
        <xdr:cNvSpPr/>
      </xdr:nvSpPr>
      <xdr:spPr>
        <a:xfrm>
          <a:off x="13652500" y="167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55404</xdr:rowOff>
    </xdr:from>
    <xdr:ext cx="534377" cy="259045"/>
    <xdr:sp macro="" textlink="">
      <xdr:nvSpPr>
        <xdr:cNvPr id="673" name="テキスト ボックス 672"/>
        <xdr:cNvSpPr txBox="1"/>
      </xdr:nvSpPr>
      <xdr:spPr>
        <a:xfrm>
          <a:off x="13436111" y="165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109210</xdr:rowOff>
    </xdr:from>
    <xdr:to>
      <xdr:col>18</xdr:col>
      <xdr:colOff>492125</xdr:colOff>
      <xdr:row>98</xdr:row>
      <xdr:rowOff>39360</xdr:rowOff>
    </xdr:to>
    <xdr:sp macro="" textlink="">
      <xdr:nvSpPr>
        <xdr:cNvPr id="674" name="円/楕円 673"/>
        <xdr:cNvSpPr/>
      </xdr:nvSpPr>
      <xdr:spPr>
        <a:xfrm>
          <a:off x="12763500" y="167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55887</xdr:rowOff>
    </xdr:from>
    <xdr:ext cx="534377" cy="259045"/>
    <xdr:sp macro="" textlink="">
      <xdr:nvSpPr>
        <xdr:cNvPr id="675" name="テキスト ボックス 674"/>
        <xdr:cNvSpPr txBox="1"/>
      </xdr:nvSpPr>
      <xdr:spPr>
        <a:xfrm>
          <a:off x="12547111" y="1651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49877</xdr:rowOff>
    </xdr:from>
    <xdr:to>
      <xdr:col>32</xdr:col>
      <xdr:colOff>187325</xdr:colOff>
      <xdr:row>39</xdr:row>
      <xdr:rowOff>51705</xdr:rowOff>
    </xdr:to>
    <xdr:cxnSp macro="">
      <xdr:nvCxnSpPr>
        <xdr:cNvPr id="706" name="直線コネクタ 705"/>
        <xdr:cNvCxnSpPr/>
      </xdr:nvCxnSpPr>
      <xdr:spPr>
        <a:xfrm flipV="1">
          <a:off x="21323300" y="673642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51705</xdr:rowOff>
    </xdr:from>
    <xdr:to>
      <xdr:col>31</xdr:col>
      <xdr:colOff>34925</xdr:colOff>
      <xdr:row>39</xdr:row>
      <xdr:rowOff>55167</xdr:rowOff>
    </xdr:to>
    <xdr:cxnSp macro="">
      <xdr:nvCxnSpPr>
        <xdr:cNvPr id="709" name="直線コネクタ 708"/>
        <xdr:cNvCxnSpPr/>
      </xdr:nvCxnSpPr>
      <xdr:spPr>
        <a:xfrm flipV="1">
          <a:off x="20434300" y="6738255"/>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55167</xdr:rowOff>
    </xdr:from>
    <xdr:to>
      <xdr:col>29</xdr:col>
      <xdr:colOff>517525</xdr:colOff>
      <xdr:row>39</xdr:row>
      <xdr:rowOff>58482</xdr:rowOff>
    </xdr:to>
    <xdr:cxnSp macro="">
      <xdr:nvCxnSpPr>
        <xdr:cNvPr id="712" name="直線コネクタ 711"/>
        <xdr:cNvCxnSpPr/>
      </xdr:nvCxnSpPr>
      <xdr:spPr>
        <a:xfrm flipV="1">
          <a:off x="19545300" y="674171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58482</xdr:rowOff>
    </xdr:from>
    <xdr:to>
      <xdr:col>28</xdr:col>
      <xdr:colOff>314325</xdr:colOff>
      <xdr:row>39</xdr:row>
      <xdr:rowOff>64311</xdr:rowOff>
    </xdr:to>
    <xdr:cxnSp macro="">
      <xdr:nvCxnSpPr>
        <xdr:cNvPr id="715" name="直線コネクタ 714"/>
        <xdr:cNvCxnSpPr/>
      </xdr:nvCxnSpPr>
      <xdr:spPr>
        <a:xfrm flipV="1">
          <a:off x="18656300" y="674503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170527</xdr:rowOff>
    </xdr:from>
    <xdr:to>
      <xdr:col>32</xdr:col>
      <xdr:colOff>238125</xdr:colOff>
      <xdr:row>39</xdr:row>
      <xdr:rowOff>100677</xdr:rowOff>
    </xdr:to>
    <xdr:sp macro="" textlink="">
      <xdr:nvSpPr>
        <xdr:cNvPr id="725" name="円/楕円 724"/>
        <xdr:cNvSpPr/>
      </xdr:nvSpPr>
      <xdr:spPr>
        <a:xfrm>
          <a:off x="22110700" y="66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129904</xdr:rowOff>
    </xdr:from>
    <xdr:ext cx="469744" cy="259045"/>
    <xdr:sp macro="" textlink="">
      <xdr:nvSpPr>
        <xdr:cNvPr id="726" name="投資及び出資金該当値テキスト"/>
        <xdr:cNvSpPr txBox="1"/>
      </xdr:nvSpPr>
      <xdr:spPr>
        <a:xfrm>
          <a:off x="22212300" y="64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905</xdr:rowOff>
    </xdr:from>
    <xdr:to>
      <xdr:col>31</xdr:col>
      <xdr:colOff>85725</xdr:colOff>
      <xdr:row>39</xdr:row>
      <xdr:rowOff>102505</xdr:rowOff>
    </xdr:to>
    <xdr:sp macro="" textlink="">
      <xdr:nvSpPr>
        <xdr:cNvPr id="727" name="円/楕円 726"/>
        <xdr:cNvSpPr/>
      </xdr:nvSpPr>
      <xdr:spPr>
        <a:xfrm>
          <a:off x="21272500" y="668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93632</xdr:rowOff>
    </xdr:from>
    <xdr:ext cx="469744" cy="259045"/>
    <xdr:sp macro="" textlink="">
      <xdr:nvSpPr>
        <xdr:cNvPr id="728" name="テキスト ボックス 727"/>
        <xdr:cNvSpPr txBox="1"/>
      </xdr:nvSpPr>
      <xdr:spPr>
        <a:xfrm>
          <a:off x="21088427" y="678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4367</xdr:rowOff>
    </xdr:from>
    <xdr:to>
      <xdr:col>29</xdr:col>
      <xdr:colOff>568325</xdr:colOff>
      <xdr:row>39</xdr:row>
      <xdr:rowOff>105967</xdr:rowOff>
    </xdr:to>
    <xdr:sp macro="" textlink="">
      <xdr:nvSpPr>
        <xdr:cNvPr id="729" name="円/楕円 728"/>
        <xdr:cNvSpPr/>
      </xdr:nvSpPr>
      <xdr:spPr>
        <a:xfrm>
          <a:off x="20383500" y="66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97094</xdr:rowOff>
    </xdr:from>
    <xdr:ext cx="469744" cy="259045"/>
    <xdr:sp macro="" textlink="">
      <xdr:nvSpPr>
        <xdr:cNvPr id="730" name="テキスト ボックス 729"/>
        <xdr:cNvSpPr txBox="1"/>
      </xdr:nvSpPr>
      <xdr:spPr>
        <a:xfrm>
          <a:off x="20199427" y="678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7682</xdr:rowOff>
    </xdr:from>
    <xdr:to>
      <xdr:col>28</xdr:col>
      <xdr:colOff>365125</xdr:colOff>
      <xdr:row>39</xdr:row>
      <xdr:rowOff>109282</xdr:rowOff>
    </xdr:to>
    <xdr:sp macro="" textlink="">
      <xdr:nvSpPr>
        <xdr:cNvPr id="731" name="円/楕円 730"/>
        <xdr:cNvSpPr/>
      </xdr:nvSpPr>
      <xdr:spPr>
        <a:xfrm>
          <a:off x="19494500" y="66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100409</xdr:rowOff>
    </xdr:from>
    <xdr:ext cx="469744" cy="259045"/>
    <xdr:sp macro="" textlink="">
      <xdr:nvSpPr>
        <xdr:cNvPr id="732" name="テキスト ボックス 731"/>
        <xdr:cNvSpPr txBox="1"/>
      </xdr:nvSpPr>
      <xdr:spPr>
        <a:xfrm>
          <a:off x="19310427" y="67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13511</xdr:rowOff>
    </xdr:from>
    <xdr:to>
      <xdr:col>27</xdr:col>
      <xdr:colOff>161925</xdr:colOff>
      <xdr:row>39</xdr:row>
      <xdr:rowOff>115111</xdr:rowOff>
    </xdr:to>
    <xdr:sp macro="" textlink="">
      <xdr:nvSpPr>
        <xdr:cNvPr id="733" name="円/楕円 732"/>
        <xdr:cNvSpPr/>
      </xdr:nvSpPr>
      <xdr:spPr>
        <a:xfrm>
          <a:off x="18605500" y="67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106238</xdr:rowOff>
    </xdr:from>
    <xdr:ext cx="469744" cy="259045"/>
    <xdr:sp macro="" textlink="">
      <xdr:nvSpPr>
        <xdr:cNvPr id="734" name="テキスト ボックス 733"/>
        <xdr:cNvSpPr txBox="1"/>
      </xdr:nvSpPr>
      <xdr:spPr>
        <a:xfrm>
          <a:off x="18421427" y="679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80623</xdr:rowOff>
    </xdr:from>
    <xdr:to>
      <xdr:col>32</xdr:col>
      <xdr:colOff>187325</xdr:colOff>
      <xdr:row>59</xdr:row>
      <xdr:rowOff>80950</xdr:rowOff>
    </xdr:to>
    <xdr:cxnSp macro="">
      <xdr:nvCxnSpPr>
        <xdr:cNvPr id="765" name="直線コネクタ 764"/>
        <xdr:cNvCxnSpPr/>
      </xdr:nvCxnSpPr>
      <xdr:spPr>
        <a:xfrm flipV="1">
          <a:off x="21323300" y="1019617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80950</xdr:rowOff>
    </xdr:from>
    <xdr:to>
      <xdr:col>31</xdr:col>
      <xdr:colOff>34925</xdr:colOff>
      <xdr:row>59</xdr:row>
      <xdr:rowOff>81211</xdr:rowOff>
    </xdr:to>
    <xdr:cxnSp macro="">
      <xdr:nvCxnSpPr>
        <xdr:cNvPr id="768" name="直線コネクタ 767"/>
        <xdr:cNvCxnSpPr/>
      </xdr:nvCxnSpPr>
      <xdr:spPr>
        <a:xfrm flipV="1">
          <a:off x="20434300" y="10196500"/>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81211</xdr:rowOff>
    </xdr:from>
    <xdr:to>
      <xdr:col>29</xdr:col>
      <xdr:colOff>517525</xdr:colOff>
      <xdr:row>59</xdr:row>
      <xdr:rowOff>81276</xdr:rowOff>
    </xdr:to>
    <xdr:cxnSp macro="">
      <xdr:nvCxnSpPr>
        <xdr:cNvPr id="771" name="直線コネクタ 770"/>
        <xdr:cNvCxnSpPr/>
      </xdr:nvCxnSpPr>
      <xdr:spPr>
        <a:xfrm flipV="1">
          <a:off x="19545300" y="1019676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112647</xdr:rowOff>
    </xdr:from>
    <xdr:ext cx="469744" cy="259045"/>
    <xdr:sp macro="" textlink="">
      <xdr:nvSpPr>
        <xdr:cNvPr id="773" name="テキスト ボックス 772"/>
        <xdr:cNvSpPr txBox="1"/>
      </xdr:nvSpPr>
      <xdr:spPr>
        <a:xfrm>
          <a:off x="20199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64393</xdr:rowOff>
    </xdr:from>
    <xdr:to>
      <xdr:col>28</xdr:col>
      <xdr:colOff>314325</xdr:colOff>
      <xdr:row>59</xdr:row>
      <xdr:rowOff>81276</xdr:rowOff>
    </xdr:to>
    <xdr:cxnSp macro="">
      <xdr:nvCxnSpPr>
        <xdr:cNvPr id="774" name="直線コネクタ 773"/>
        <xdr:cNvCxnSpPr/>
      </xdr:nvCxnSpPr>
      <xdr:spPr>
        <a:xfrm>
          <a:off x="18656300" y="10179943"/>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110133</xdr:rowOff>
    </xdr:from>
    <xdr:ext cx="469744" cy="259045"/>
    <xdr:sp macro="" textlink="">
      <xdr:nvSpPr>
        <xdr:cNvPr id="776" name="テキスト ボックス 775"/>
        <xdr:cNvSpPr txBox="1"/>
      </xdr:nvSpPr>
      <xdr:spPr>
        <a:xfrm>
          <a:off x="19310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29823</xdr:rowOff>
    </xdr:from>
    <xdr:to>
      <xdr:col>32</xdr:col>
      <xdr:colOff>238125</xdr:colOff>
      <xdr:row>59</xdr:row>
      <xdr:rowOff>131423</xdr:rowOff>
    </xdr:to>
    <xdr:sp macro="" textlink="">
      <xdr:nvSpPr>
        <xdr:cNvPr id="784" name="円/楕円 783"/>
        <xdr:cNvSpPr/>
      </xdr:nvSpPr>
      <xdr:spPr>
        <a:xfrm>
          <a:off x="22110700" y="1014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116200</xdr:rowOff>
    </xdr:from>
    <xdr:ext cx="378565" cy="259045"/>
    <xdr:sp macro="" textlink="">
      <xdr:nvSpPr>
        <xdr:cNvPr id="785" name="貸付金該当値テキスト"/>
        <xdr:cNvSpPr txBox="1"/>
      </xdr:nvSpPr>
      <xdr:spPr>
        <a:xfrm>
          <a:off x="22212300" y="10060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30150</xdr:rowOff>
    </xdr:from>
    <xdr:to>
      <xdr:col>31</xdr:col>
      <xdr:colOff>85725</xdr:colOff>
      <xdr:row>59</xdr:row>
      <xdr:rowOff>131750</xdr:rowOff>
    </xdr:to>
    <xdr:sp macro="" textlink="">
      <xdr:nvSpPr>
        <xdr:cNvPr id="786" name="円/楕円 785"/>
        <xdr:cNvSpPr/>
      </xdr:nvSpPr>
      <xdr:spPr>
        <a:xfrm>
          <a:off x="21272500" y="101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122877</xdr:rowOff>
    </xdr:from>
    <xdr:ext cx="378565" cy="259045"/>
    <xdr:sp macro="" textlink="">
      <xdr:nvSpPr>
        <xdr:cNvPr id="787" name="テキスト ボックス 786"/>
        <xdr:cNvSpPr txBox="1"/>
      </xdr:nvSpPr>
      <xdr:spPr>
        <a:xfrm>
          <a:off x="21134017" y="1023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30411</xdr:rowOff>
    </xdr:from>
    <xdr:to>
      <xdr:col>29</xdr:col>
      <xdr:colOff>568325</xdr:colOff>
      <xdr:row>59</xdr:row>
      <xdr:rowOff>132011</xdr:rowOff>
    </xdr:to>
    <xdr:sp macro="" textlink="">
      <xdr:nvSpPr>
        <xdr:cNvPr id="788" name="円/楕円 787"/>
        <xdr:cNvSpPr/>
      </xdr:nvSpPr>
      <xdr:spPr>
        <a:xfrm>
          <a:off x="20383500" y="101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123138</xdr:rowOff>
    </xdr:from>
    <xdr:ext cx="378565" cy="259045"/>
    <xdr:sp macro="" textlink="">
      <xdr:nvSpPr>
        <xdr:cNvPr id="789" name="テキスト ボックス 788"/>
        <xdr:cNvSpPr txBox="1"/>
      </xdr:nvSpPr>
      <xdr:spPr>
        <a:xfrm>
          <a:off x="20245017" y="10238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30476</xdr:rowOff>
    </xdr:from>
    <xdr:to>
      <xdr:col>28</xdr:col>
      <xdr:colOff>365125</xdr:colOff>
      <xdr:row>59</xdr:row>
      <xdr:rowOff>132076</xdr:rowOff>
    </xdr:to>
    <xdr:sp macro="" textlink="">
      <xdr:nvSpPr>
        <xdr:cNvPr id="790" name="円/楕円 789"/>
        <xdr:cNvSpPr/>
      </xdr:nvSpPr>
      <xdr:spPr>
        <a:xfrm>
          <a:off x="19494500" y="101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123203</xdr:rowOff>
    </xdr:from>
    <xdr:ext cx="378565" cy="259045"/>
    <xdr:sp macro="" textlink="">
      <xdr:nvSpPr>
        <xdr:cNvPr id="791" name="テキスト ボックス 790"/>
        <xdr:cNvSpPr txBox="1"/>
      </xdr:nvSpPr>
      <xdr:spPr>
        <a:xfrm>
          <a:off x="19356017" y="1023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13593</xdr:rowOff>
    </xdr:from>
    <xdr:to>
      <xdr:col>27</xdr:col>
      <xdr:colOff>161925</xdr:colOff>
      <xdr:row>59</xdr:row>
      <xdr:rowOff>115193</xdr:rowOff>
    </xdr:to>
    <xdr:sp macro="" textlink="">
      <xdr:nvSpPr>
        <xdr:cNvPr id="792" name="円/楕円 791"/>
        <xdr:cNvSpPr/>
      </xdr:nvSpPr>
      <xdr:spPr>
        <a:xfrm>
          <a:off x="18605500" y="101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106320</xdr:rowOff>
    </xdr:from>
    <xdr:ext cx="469744" cy="259045"/>
    <xdr:sp macro="" textlink="">
      <xdr:nvSpPr>
        <xdr:cNvPr id="793" name="テキスト ボックス 792"/>
        <xdr:cNvSpPr txBox="1"/>
      </xdr:nvSpPr>
      <xdr:spPr>
        <a:xfrm>
          <a:off x="18421427" y="1022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130206</xdr:rowOff>
    </xdr:from>
    <xdr:to>
      <xdr:col>32</xdr:col>
      <xdr:colOff>187325</xdr:colOff>
      <xdr:row>77</xdr:row>
      <xdr:rowOff>156152</xdr:rowOff>
    </xdr:to>
    <xdr:cxnSp macro="">
      <xdr:nvCxnSpPr>
        <xdr:cNvPr id="822" name="直線コネクタ 821"/>
        <xdr:cNvCxnSpPr/>
      </xdr:nvCxnSpPr>
      <xdr:spPr>
        <a:xfrm flipV="1">
          <a:off x="21323300" y="13331856"/>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156152</xdr:rowOff>
    </xdr:from>
    <xdr:to>
      <xdr:col>31</xdr:col>
      <xdr:colOff>34925</xdr:colOff>
      <xdr:row>77</xdr:row>
      <xdr:rowOff>161516</xdr:rowOff>
    </xdr:to>
    <xdr:cxnSp macro="">
      <xdr:nvCxnSpPr>
        <xdr:cNvPr id="825" name="直線コネクタ 824"/>
        <xdr:cNvCxnSpPr/>
      </xdr:nvCxnSpPr>
      <xdr:spPr>
        <a:xfrm flipV="1">
          <a:off x="20434300" y="13357802"/>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161516</xdr:rowOff>
    </xdr:from>
    <xdr:to>
      <xdr:col>29</xdr:col>
      <xdr:colOff>517525</xdr:colOff>
      <xdr:row>77</xdr:row>
      <xdr:rowOff>171056</xdr:rowOff>
    </xdr:to>
    <xdr:cxnSp macro="">
      <xdr:nvCxnSpPr>
        <xdr:cNvPr id="828" name="直線コネクタ 827"/>
        <xdr:cNvCxnSpPr/>
      </xdr:nvCxnSpPr>
      <xdr:spPr>
        <a:xfrm flipV="1">
          <a:off x="19545300" y="13363166"/>
          <a:ext cx="8890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50482</xdr:rowOff>
    </xdr:from>
    <xdr:ext cx="534377" cy="259045"/>
    <xdr:sp macro="" textlink="">
      <xdr:nvSpPr>
        <xdr:cNvPr id="830" name="テキスト ボックス 829"/>
        <xdr:cNvSpPr txBox="1"/>
      </xdr:nvSpPr>
      <xdr:spPr>
        <a:xfrm>
          <a:off x="20167111" y="12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166942</xdr:rowOff>
    </xdr:from>
    <xdr:to>
      <xdr:col>28</xdr:col>
      <xdr:colOff>314325</xdr:colOff>
      <xdr:row>77</xdr:row>
      <xdr:rowOff>171056</xdr:rowOff>
    </xdr:to>
    <xdr:cxnSp macro="">
      <xdr:nvCxnSpPr>
        <xdr:cNvPr id="831" name="直線コネクタ 830"/>
        <xdr:cNvCxnSpPr/>
      </xdr:nvCxnSpPr>
      <xdr:spPr>
        <a:xfrm>
          <a:off x="18656300" y="1336859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61645</xdr:rowOff>
    </xdr:from>
    <xdr:ext cx="534377" cy="259045"/>
    <xdr:sp macro="" textlink="">
      <xdr:nvSpPr>
        <xdr:cNvPr id="833" name="テキスト ボックス 832"/>
        <xdr:cNvSpPr txBox="1"/>
      </xdr:nvSpPr>
      <xdr:spPr>
        <a:xfrm>
          <a:off x="19278111"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79406</xdr:rowOff>
    </xdr:from>
    <xdr:to>
      <xdr:col>32</xdr:col>
      <xdr:colOff>238125</xdr:colOff>
      <xdr:row>78</xdr:row>
      <xdr:rowOff>9556</xdr:rowOff>
    </xdr:to>
    <xdr:sp macro="" textlink="">
      <xdr:nvSpPr>
        <xdr:cNvPr id="841" name="円/楕円 840"/>
        <xdr:cNvSpPr/>
      </xdr:nvSpPr>
      <xdr:spPr>
        <a:xfrm>
          <a:off x="22110700" y="132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165783</xdr:rowOff>
    </xdr:from>
    <xdr:ext cx="534377" cy="259045"/>
    <xdr:sp macro="" textlink="">
      <xdr:nvSpPr>
        <xdr:cNvPr id="842" name="繰出金該当値テキスト"/>
        <xdr:cNvSpPr txBox="1"/>
      </xdr:nvSpPr>
      <xdr:spPr>
        <a:xfrm>
          <a:off x="22212300" y="131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105352</xdr:rowOff>
    </xdr:from>
    <xdr:to>
      <xdr:col>31</xdr:col>
      <xdr:colOff>85725</xdr:colOff>
      <xdr:row>78</xdr:row>
      <xdr:rowOff>35502</xdr:rowOff>
    </xdr:to>
    <xdr:sp macro="" textlink="">
      <xdr:nvSpPr>
        <xdr:cNvPr id="843" name="円/楕円 842"/>
        <xdr:cNvSpPr/>
      </xdr:nvSpPr>
      <xdr:spPr>
        <a:xfrm>
          <a:off x="21272500" y="133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26629</xdr:rowOff>
    </xdr:from>
    <xdr:ext cx="534377" cy="259045"/>
    <xdr:sp macro="" textlink="">
      <xdr:nvSpPr>
        <xdr:cNvPr id="844" name="テキスト ボックス 843"/>
        <xdr:cNvSpPr txBox="1"/>
      </xdr:nvSpPr>
      <xdr:spPr>
        <a:xfrm>
          <a:off x="21056111" y="133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110716</xdr:rowOff>
    </xdr:from>
    <xdr:to>
      <xdr:col>29</xdr:col>
      <xdr:colOff>568325</xdr:colOff>
      <xdr:row>78</xdr:row>
      <xdr:rowOff>40866</xdr:rowOff>
    </xdr:to>
    <xdr:sp macro="" textlink="">
      <xdr:nvSpPr>
        <xdr:cNvPr id="845" name="円/楕円 844"/>
        <xdr:cNvSpPr/>
      </xdr:nvSpPr>
      <xdr:spPr>
        <a:xfrm>
          <a:off x="20383500" y="133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31993</xdr:rowOff>
    </xdr:from>
    <xdr:ext cx="534377" cy="259045"/>
    <xdr:sp macro="" textlink="">
      <xdr:nvSpPr>
        <xdr:cNvPr id="846" name="テキスト ボックス 845"/>
        <xdr:cNvSpPr txBox="1"/>
      </xdr:nvSpPr>
      <xdr:spPr>
        <a:xfrm>
          <a:off x="20167111" y="1340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120256</xdr:rowOff>
    </xdr:from>
    <xdr:to>
      <xdr:col>28</xdr:col>
      <xdr:colOff>365125</xdr:colOff>
      <xdr:row>78</xdr:row>
      <xdr:rowOff>50406</xdr:rowOff>
    </xdr:to>
    <xdr:sp macro="" textlink="">
      <xdr:nvSpPr>
        <xdr:cNvPr id="847" name="円/楕円 846"/>
        <xdr:cNvSpPr/>
      </xdr:nvSpPr>
      <xdr:spPr>
        <a:xfrm>
          <a:off x="19494500" y="133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41533</xdr:rowOff>
    </xdr:from>
    <xdr:ext cx="534377" cy="259045"/>
    <xdr:sp macro="" textlink="">
      <xdr:nvSpPr>
        <xdr:cNvPr id="848" name="テキスト ボックス 847"/>
        <xdr:cNvSpPr txBox="1"/>
      </xdr:nvSpPr>
      <xdr:spPr>
        <a:xfrm>
          <a:off x="19278111" y="134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116142</xdr:rowOff>
    </xdr:from>
    <xdr:to>
      <xdr:col>27</xdr:col>
      <xdr:colOff>161925</xdr:colOff>
      <xdr:row>78</xdr:row>
      <xdr:rowOff>46292</xdr:rowOff>
    </xdr:to>
    <xdr:sp macro="" textlink="">
      <xdr:nvSpPr>
        <xdr:cNvPr id="849" name="円/楕円 848"/>
        <xdr:cNvSpPr/>
      </xdr:nvSpPr>
      <xdr:spPr>
        <a:xfrm>
          <a:off x="18605500" y="133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37419</xdr:rowOff>
    </xdr:from>
    <xdr:ext cx="534377" cy="259045"/>
    <xdr:sp macro="" textlink="">
      <xdr:nvSpPr>
        <xdr:cNvPr id="850" name="テキスト ボックス 849"/>
        <xdr:cNvSpPr txBox="1"/>
      </xdr:nvSpPr>
      <xdr:spPr>
        <a:xfrm>
          <a:off x="18389111" y="134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については、除染対策事業費が減少した他、扶助費（うち臨時福祉給付金事業、子育て世帯臨時特例給付金）、物件費（うち農業系汚染廃棄物処理事業）、積立金（うち財政調整基金積立金）等が減少したものである。</a:t>
          </a:r>
        </a:p>
        <a:p>
          <a:r>
            <a:rPr kumimoji="1" lang="ja-JP" altLang="en-US" sz="1300">
              <a:latin typeface="ＭＳ Ｐゴシック"/>
            </a:rPr>
            <a:t>　　一方で、人件費、普通建設事業費</a:t>
          </a:r>
          <a:r>
            <a:rPr kumimoji="1" lang="en-US" altLang="ja-JP" sz="1300">
              <a:latin typeface="ＭＳ Ｐゴシック"/>
            </a:rPr>
            <a:t>(</a:t>
          </a:r>
          <a:r>
            <a:rPr kumimoji="1" lang="ja-JP" altLang="en-US" sz="1300">
              <a:latin typeface="ＭＳ Ｐゴシック"/>
            </a:rPr>
            <a:t>うち単独事業費</a:t>
          </a:r>
          <a:r>
            <a:rPr kumimoji="1" lang="en-US" altLang="ja-JP" sz="1300">
              <a:latin typeface="ＭＳ Ｐゴシック"/>
            </a:rPr>
            <a:t>)</a:t>
          </a:r>
          <a:r>
            <a:rPr kumimoji="1" lang="ja-JP" altLang="en-US" sz="1300">
              <a:latin typeface="ＭＳ Ｐゴシック"/>
            </a:rPr>
            <a:t>、災害復旧事業費</a:t>
          </a:r>
          <a:r>
            <a:rPr kumimoji="1" lang="en-US" altLang="ja-JP" sz="1300">
              <a:latin typeface="ＭＳ Ｐゴシック"/>
            </a:rPr>
            <a:t>(</a:t>
          </a:r>
          <a:r>
            <a:rPr kumimoji="1" lang="ja-JP" altLang="en-US" sz="1300">
              <a:latin typeface="ＭＳ Ｐゴシック"/>
            </a:rPr>
            <a:t>うち単独事業費</a:t>
          </a:r>
          <a:r>
            <a:rPr kumimoji="1" lang="en-US" altLang="ja-JP" sz="1300">
              <a:latin typeface="ＭＳ Ｐゴシック"/>
            </a:rPr>
            <a:t>)</a:t>
          </a:r>
          <a:r>
            <a:rPr kumimoji="1" lang="ja-JP" altLang="en-US" sz="1300">
              <a:latin typeface="ＭＳ Ｐゴシック"/>
            </a:rPr>
            <a:t>等が増加したものである。</a:t>
          </a:r>
        </a:p>
        <a:p>
          <a:r>
            <a:rPr kumimoji="1" lang="ja-JP" altLang="en-US" sz="1300">
              <a:latin typeface="ＭＳ Ｐゴシック"/>
            </a:rPr>
            <a:t>　　引き続き、安定的な財政運営を行いながら、ｺｽﾄ等を見直し住民負担の軽減を図っていくものである。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10,741
10,669
12,518.00
5,731,195
5,620,354
45,827
3,294,176
4,462,005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42871</xdr:rowOff>
    </xdr:from>
    <xdr:to>
      <xdr:col>6</xdr:col>
      <xdr:colOff>511175</xdr:colOff>
      <xdr:row>35</xdr:row>
      <xdr:rowOff>127943</xdr:rowOff>
    </xdr:to>
    <xdr:cxnSp macro="">
      <xdr:nvCxnSpPr>
        <xdr:cNvPr id="63" name="直線コネクタ 62"/>
        <xdr:cNvCxnSpPr/>
      </xdr:nvCxnSpPr>
      <xdr:spPr>
        <a:xfrm flipV="1">
          <a:off x="3797300" y="6043621"/>
          <a:ext cx="8382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127943</xdr:rowOff>
    </xdr:from>
    <xdr:to>
      <xdr:col>5</xdr:col>
      <xdr:colOff>358775</xdr:colOff>
      <xdr:row>36</xdr:row>
      <xdr:rowOff>41565</xdr:rowOff>
    </xdr:to>
    <xdr:cxnSp macro="">
      <xdr:nvCxnSpPr>
        <xdr:cNvPr id="66" name="直線コネクタ 65"/>
        <xdr:cNvCxnSpPr/>
      </xdr:nvCxnSpPr>
      <xdr:spPr>
        <a:xfrm flipV="1">
          <a:off x="2908300" y="6128693"/>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139663</xdr:rowOff>
    </xdr:from>
    <xdr:ext cx="469744" cy="259045"/>
    <xdr:sp macro="" textlink="">
      <xdr:nvSpPr>
        <xdr:cNvPr id="68" name="テキスト ボックス 67"/>
        <xdr:cNvSpPr txBox="1"/>
      </xdr:nvSpPr>
      <xdr:spPr>
        <a:xfrm>
          <a:off x="3562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41565</xdr:rowOff>
    </xdr:from>
    <xdr:to>
      <xdr:col>4</xdr:col>
      <xdr:colOff>155575</xdr:colOff>
      <xdr:row>36</xdr:row>
      <xdr:rowOff>49730</xdr:rowOff>
    </xdr:to>
    <xdr:cxnSp macro="">
      <xdr:nvCxnSpPr>
        <xdr:cNvPr id="69" name="直線コネクタ 68"/>
        <xdr:cNvCxnSpPr/>
      </xdr:nvCxnSpPr>
      <xdr:spPr>
        <a:xfrm flipV="1">
          <a:off x="2019300" y="621376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30751</xdr:rowOff>
    </xdr:from>
    <xdr:ext cx="469744" cy="259045"/>
    <xdr:sp macro="" textlink="">
      <xdr:nvSpPr>
        <xdr:cNvPr id="71" name="テキスト ボックス 70"/>
        <xdr:cNvSpPr txBox="1"/>
      </xdr:nvSpPr>
      <xdr:spPr>
        <a:xfrm>
          <a:off x="2673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90388</xdr:rowOff>
    </xdr:from>
    <xdr:to>
      <xdr:col>2</xdr:col>
      <xdr:colOff>638175</xdr:colOff>
      <xdr:row>36</xdr:row>
      <xdr:rowOff>49730</xdr:rowOff>
    </xdr:to>
    <xdr:cxnSp macro="">
      <xdr:nvCxnSpPr>
        <xdr:cNvPr id="72" name="直線コネクタ 71"/>
        <xdr:cNvCxnSpPr/>
      </xdr:nvCxnSpPr>
      <xdr:spPr>
        <a:xfrm>
          <a:off x="1130300" y="5919688"/>
          <a:ext cx="889000" cy="30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164809</xdr:rowOff>
    </xdr:from>
    <xdr:ext cx="469744" cy="259045"/>
    <xdr:sp macro="" textlink="">
      <xdr:nvSpPr>
        <xdr:cNvPr id="74" name="テキスト ボックス 73"/>
        <xdr:cNvSpPr txBox="1"/>
      </xdr:nvSpPr>
      <xdr:spPr>
        <a:xfrm>
          <a:off x="1784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155338</xdr:rowOff>
    </xdr:from>
    <xdr:ext cx="469744" cy="259045"/>
    <xdr:sp macro="" textlink="">
      <xdr:nvSpPr>
        <xdr:cNvPr id="76" name="テキスト ボックス 75"/>
        <xdr:cNvSpPr txBox="1"/>
      </xdr:nvSpPr>
      <xdr:spPr>
        <a:xfrm>
          <a:off x="895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163521</xdr:rowOff>
    </xdr:from>
    <xdr:to>
      <xdr:col>6</xdr:col>
      <xdr:colOff>561975</xdr:colOff>
      <xdr:row>35</xdr:row>
      <xdr:rowOff>93671</xdr:rowOff>
    </xdr:to>
    <xdr:sp macro="" textlink="">
      <xdr:nvSpPr>
        <xdr:cNvPr id="82" name="円/楕円 81"/>
        <xdr:cNvSpPr/>
      </xdr:nvSpPr>
      <xdr:spPr>
        <a:xfrm>
          <a:off x="4584700" y="59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14948</xdr:rowOff>
    </xdr:from>
    <xdr:ext cx="469744" cy="259045"/>
    <xdr:sp macro="" textlink="">
      <xdr:nvSpPr>
        <xdr:cNvPr id="83" name="議会費該当値テキスト"/>
        <xdr:cNvSpPr txBox="1"/>
      </xdr:nvSpPr>
      <xdr:spPr>
        <a:xfrm>
          <a:off x="4686300" y="584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77143</xdr:rowOff>
    </xdr:from>
    <xdr:to>
      <xdr:col>5</xdr:col>
      <xdr:colOff>409575</xdr:colOff>
      <xdr:row>36</xdr:row>
      <xdr:rowOff>7293</xdr:rowOff>
    </xdr:to>
    <xdr:sp macro="" textlink="">
      <xdr:nvSpPr>
        <xdr:cNvPr id="84" name="円/楕円 83"/>
        <xdr:cNvSpPr/>
      </xdr:nvSpPr>
      <xdr:spPr>
        <a:xfrm>
          <a:off x="3746500" y="60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23820</xdr:rowOff>
    </xdr:from>
    <xdr:ext cx="469744" cy="259045"/>
    <xdr:sp macro="" textlink="">
      <xdr:nvSpPr>
        <xdr:cNvPr id="85" name="テキスト ボックス 84"/>
        <xdr:cNvSpPr txBox="1"/>
      </xdr:nvSpPr>
      <xdr:spPr>
        <a:xfrm>
          <a:off x="3562427" y="585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162215</xdr:rowOff>
    </xdr:from>
    <xdr:to>
      <xdr:col>4</xdr:col>
      <xdr:colOff>206375</xdr:colOff>
      <xdr:row>36</xdr:row>
      <xdr:rowOff>92365</xdr:rowOff>
    </xdr:to>
    <xdr:sp macro="" textlink="">
      <xdr:nvSpPr>
        <xdr:cNvPr id="86" name="円/楕円 85"/>
        <xdr:cNvSpPr/>
      </xdr:nvSpPr>
      <xdr:spPr>
        <a:xfrm>
          <a:off x="2857500" y="61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108892</xdr:rowOff>
    </xdr:from>
    <xdr:ext cx="469744" cy="259045"/>
    <xdr:sp macro="" textlink="">
      <xdr:nvSpPr>
        <xdr:cNvPr id="87" name="テキスト ボックス 86"/>
        <xdr:cNvSpPr txBox="1"/>
      </xdr:nvSpPr>
      <xdr:spPr>
        <a:xfrm>
          <a:off x="2673427" y="59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170380</xdr:rowOff>
    </xdr:from>
    <xdr:to>
      <xdr:col>3</xdr:col>
      <xdr:colOff>3175</xdr:colOff>
      <xdr:row>36</xdr:row>
      <xdr:rowOff>100530</xdr:rowOff>
    </xdr:to>
    <xdr:sp macro="" textlink="">
      <xdr:nvSpPr>
        <xdr:cNvPr id="88" name="円/楕円 87"/>
        <xdr:cNvSpPr/>
      </xdr:nvSpPr>
      <xdr:spPr>
        <a:xfrm>
          <a:off x="1968500" y="61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117057</xdr:rowOff>
    </xdr:from>
    <xdr:ext cx="469744" cy="259045"/>
    <xdr:sp macro="" textlink="">
      <xdr:nvSpPr>
        <xdr:cNvPr id="89" name="テキスト ボックス 88"/>
        <xdr:cNvSpPr txBox="1"/>
      </xdr:nvSpPr>
      <xdr:spPr>
        <a:xfrm>
          <a:off x="1784427" y="594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39588</xdr:rowOff>
    </xdr:from>
    <xdr:to>
      <xdr:col>1</xdr:col>
      <xdr:colOff>485775</xdr:colOff>
      <xdr:row>34</xdr:row>
      <xdr:rowOff>141188</xdr:rowOff>
    </xdr:to>
    <xdr:sp macro="" textlink="">
      <xdr:nvSpPr>
        <xdr:cNvPr id="90" name="円/楕円 89"/>
        <xdr:cNvSpPr/>
      </xdr:nvSpPr>
      <xdr:spPr>
        <a:xfrm>
          <a:off x="1079500" y="58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157715</xdr:rowOff>
    </xdr:from>
    <xdr:ext cx="469744" cy="259045"/>
    <xdr:sp macro="" textlink="">
      <xdr:nvSpPr>
        <xdr:cNvPr id="91" name="テキスト ボックス 90"/>
        <xdr:cNvSpPr txBox="1"/>
      </xdr:nvSpPr>
      <xdr:spPr>
        <a:xfrm>
          <a:off x="895427" y="564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140038</xdr:rowOff>
    </xdr:from>
    <xdr:to>
      <xdr:col>6</xdr:col>
      <xdr:colOff>511175</xdr:colOff>
      <xdr:row>57</xdr:row>
      <xdr:rowOff>143031</xdr:rowOff>
    </xdr:to>
    <xdr:cxnSp macro="">
      <xdr:nvCxnSpPr>
        <xdr:cNvPr id="116" name="直線コネクタ 115"/>
        <xdr:cNvCxnSpPr/>
      </xdr:nvCxnSpPr>
      <xdr:spPr>
        <a:xfrm>
          <a:off x="3797300" y="9912688"/>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140038</xdr:rowOff>
    </xdr:from>
    <xdr:to>
      <xdr:col>5</xdr:col>
      <xdr:colOff>358775</xdr:colOff>
      <xdr:row>57</xdr:row>
      <xdr:rowOff>150850</xdr:rowOff>
    </xdr:to>
    <xdr:cxnSp macro="">
      <xdr:nvCxnSpPr>
        <xdr:cNvPr id="119" name="直線コネクタ 118"/>
        <xdr:cNvCxnSpPr/>
      </xdr:nvCxnSpPr>
      <xdr:spPr>
        <a:xfrm flipV="1">
          <a:off x="2908300" y="9912688"/>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129780</xdr:rowOff>
    </xdr:from>
    <xdr:to>
      <xdr:col>4</xdr:col>
      <xdr:colOff>155575</xdr:colOff>
      <xdr:row>57</xdr:row>
      <xdr:rowOff>150850</xdr:rowOff>
    </xdr:to>
    <xdr:cxnSp macro="">
      <xdr:nvCxnSpPr>
        <xdr:cNvPr id="122" name="直線コネクタ 121"/>
        <xdr:cNvCxnSpPr/>
      </xdr:nvCxnSpPr>
      <xdr:spPr>
        <a:xfrm>
          <a:off x="2019300" y="9902430"/>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129780</xdr:rowOff>
    </xdr:from>
    <xdr:to>
      <xdr:col>2</xdr:col>
      <xdr:colOff>638175</xdr:colOff>
      <xdr:row>57</xdr:row>
      <xdr:rowOff>134805</xdr:rowOff>
    </xdr:to>
    <xdr:cxnSp macro="">
      <xdr:nvCxnSpPr>
        <xdr:cNvPr id="125" name="直線コネクタ 124"/>
        <xdr:cNvCxnSpPr/>
      </xdr:nvCxnSpPr>
      <xdr:spPr>
        <a:xfrm flipV="1">
          <a:off x="1130300" y="9902430"/>
          <a:ext cx="889000" cy="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21111</xdr:rowOff>
    </xdr:from>
    <xdr:ext cx="534377" cy="259045"/>
    <xdr:sp macro="" textlink="">
      <xdr:nvSpPr>
        <xdr:cNvPr id="127" name="テキスト ボックス 126"/>
        <xdr:cNvSpPr txBox="1"/>
      </xdr:nvSpPr>
      <xdr:spPr>
        <a:xfrm>
          <a:off x="1752111" y="99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15414</xdr:rowOff>
    </xdr:from>
    <xdr:ext cx="534377" cy="259045"/>
    <xdr:sp macro="" textlink="">
      <xdr:nvSpPr>
        <xdr:cNvPr id="129" name="テキスト ボックス 128"/>
        <xdr:cNvSpPr txBox="1"/>
      </xdr:nvSpPr>
      <xdr:spPr>
        <a:xfrm>
          <a:off x="863111" y="995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92231</xdr:rowOff>
    </xdr:from>
    <xdr:to>
      <xdr:col>6</xdr:col>
      <xdr:colOff>561975</xdr:colOff>
      <xdr:row>58</xdr:row>
      <xdr:rowOff>22381</xdr:rowOff>
    </xdr:to>
    <xdr:sp macro="" textlink="">
      <xdr:nvSpPr>
        <xdr:cNvPr id="135" name="円/楕円 134"/>
        <xdr:cNvSpPr/>
      </xdr:nvSpPr>
      <xdr:spPr>
        <a:xfrm>
          <a:off x="4584700" y="98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89238</xdr:rowOff>
    </xdr:from>
    <xdr:to>
      <xdr:col>5</xdr:col>
      <xdr:colOff>409575</xdr:colOff>
      <xdr:row>58</xdr:row>
      <xdr:rowOff>19388</xdr:rowOff>
    </xdr:to>
    <xdr:sp macro="" textlink="">
      <xdr:nvSpPr>
        <xdr:cNvPr id="137" name="円/楕円 136"/>
        <xdr:cNvSpPr/>
      </xdr:nvSpPr>
      <xdr:spPr>
        <a:xfrm>
          <a:off x="3746500" y="98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10515</xdr:rowOff>
    </xdr:from>
    <xdr:ext cx="534377" cy="259045"/>
    <xdr:sp macro="" textlink="">
      <xdr:nvSpPr>
        <xdr:cNvPr id="138" name="テキスト ボックス 137"/>
        <xdr:cNvSpPr txBox="1"/>
      </xdr:nvSpPr>
      <xdr:spPr>
        <a:xfrm>
          <a:off x="3530111" y="995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100050</xdr:rowOff>
    </xdr:from>
    <xdr:to>
      <xdr:col>4</xdr:col>
      <xdr:colOff>206375</xdr:colOff>
      <xdr:row>58</xdr:row>
      <xdr:rowOff>30200</xdr:rowOff>
    </xdr:to>
    <xdr:sp macro="" textlink="">
      <xdr:nvSpPr>
        <xdr:cNvPr id="139" name="円/楕円 138"/>
        <xdr:cNvSpPr/>
      </xdr:nvSpPr>
      <xdr:spPr>
        <a:xfrm>
          <a:off x="2857500" y="98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21327</xdr:rowOff>
    </xdr:from>
    <xdr:ext cx="534377" cy="259045"/>
    <xdr:sp macro="" textlink="">
      <xdr:nvSpPr>
        <xdr:cNvPr id="140" name="テキスト ボックス 139"/>
        <xdr:cNvSpPr txBox="1"/>
      </xdr:nvSpPr>
      <xdr:spPr>
        <a:xfrm>
          <a:off x="2641111" y="99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80,490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78980</xdr:rowOff>
    </xdr:from>
    <xdr:to>
      <xdr:col>3</xdr:col>
      <xdr:colOff>3175</xdr:colOff>
      <xdr:row>58</xdr:row>
      <xdr:rowOff>9130</xdr:rowOff>
    </xdr:to>
    <xdr:sp macro="" textlink="">
      <xdr:nvSpPr>
        <xdr:cNvPr id="141" name="円/楕円 140"/>
        <xdr:cNvSpPr/>
      </xdr:nvSpPr>
      <xdr:spPr>
        <a:xfrm>
          <a:off x="1968500" y="9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25657</xdr:rowOff>
    </xdr:from>
    <xdr:ext cx="599010" cy="259045"/>
    <xdr:sp macro="" textlink="">
      <xdr:nvSpPr>
        <xdr:cNvPr id="142" name="テキスト ボックス 141"/>
        <xdr:cNvSpPr txBox="1"/>
      </xdr:nvSpPr>
      <xdr:spPr>
        <a:xfrm>
          <a:off x="1719794" y="962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84005</xdr:rowOff>
    </xdr:from>
    <xdr:to>
      <xdr:col>1</xdr:col>
      <xdr:colOff>485775</xdr:colOff>
      <xdr:row>58</xdr:row>
      <xdr:rowOff>14155</xdr:rowOff>
    </xdr:to>
    <xdr:sp macro="" textlink="">
      <xdr:nvSpPr>
        <xdr:cNvPr id="143" name="円/楕円 142"/>
        <xdr:cNvSpPr/>
      </xdr:nvSpPr>
      <xdr:spPr>
        <a:xfrm>
          <a:off x="1079500" y="98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30682</xdr:rowOff>
    </xdr:from>
    <xdr:ext cx="599010" cy="259045"/>
    <xdr:sp macro="" textlink="">
      <xdr:nvSpPr>
        <xdr:cNvPr id="144" name="テキスト ボックス 143"/>
        <xdr:cNvSpPr txBox="1"/>
      </xdr:nvSpPr>
      <xdr:spPr>
        <a:xfrm>
          <a:off x="830794" y="963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162317</xdr:rowOff>
    </xdr:from>
    <xdr:to>
      <xdr:col>6</xdr:col>
      <xdr:colOff>511175</xdr:colOff>
      <xdr:row>78</xdr:row>
      <xdr:rowOff>45059</xdr:rowOff>
    </xdr:to>
    <xdr:cxnSp macro="">
      <xdr:nvCxnSpPr>
        <xdr:cNvPr id="175" name="直線コネクタ 174"/>
        <xdr:cNvCxnSpPr/>
      </xdr:nvCxnSpPr>
      <xdr:spPr>
        <a:xfrm>
          <a:off x="3797300" y="13363967"/>
          <a:ext cx="838200" cy="5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162317</xdr:rowOff>
    </xdr:from>
    <xdr:to>
      <xdr:col>5</xdr:col>
      <xdr:colOff>358775</xdr:colOff>
      <xdr:row>78</xdr:row>
      <xdr:rowOff>81412</xdr:rowOff>
    </xdr:to>
    <xdr:cxnSp macro="">
      <xdr:nvCxnSpPr>
        <xdr:cNvPr id="178" name="直線コネクタ 177"/>
        <xdr:cNvCxnSpPr/>
      </xdr:nvCxnSpPr>
      <xdr:spPr>
        <a:xfrm flipV="1">
          <a:off x="2908300" y="13363967"/>
          <a:ext cx="889000" cy="9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61510</xdr:rowOff>
    </xdr:from>
    <xdr:ext cx="599010" cy="259045"/>
    <xdr:sp macro="" textlink="">
      <xdr:nvSpPr>
        <xdr:cNvPr id="180" name="テキスト ボックス 179"/>
        <xdr:cNvSpPr txBox="1"/>
      </xdr:nvSpPr>
      <xdr:spPr>
        <a:xfrm>
          <a:off x="3497794" y="1343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69142</xdr:rowOff>
    </xdr:from>
    <xdr:to>
      <xdr:col>4</xdr:col>
      <xdr:colOff>155575</xdr:colOff>
      <xdr:row>78</xdr:row>
      <xdr:rowOff>81412</xdr:rowOff>
    </xdr:to>
    <xdr:cxnSp macro="">
      <xdr:nvCxnSpPr>
        <xdr:cNvPr id="181" name="直線コネクタ 180"/>
        <xdr:cNvCxnSpPr/>
      </xdr:nvCxnSpPr>
      <xdr:spPr>
        <a:xfrm>
          <a:off x="2019300" y="13442242"/>
          <a:ext cx="889000" cy="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69142</xdr:rowOff>
    </xdr:from>
    <xdr:to>
      <xdr:col>2</xdr:col>
      <xdr:colOff>638175</xdr:colOff>
      <xdr:row>78</xdr:row>
      <xdr:rowOff>84483</xdr:rowOff>
    </xdr:to>
    <xdr:cxnSp macro="">
      <xdr:nvCxnSpPr>
        <xdr:cNvPr id="184" name="直線コネクタ 183"/>
        <xdr:cNvCxnSpPr/>
      </xdr:nvCxnSpPr>
      <xdr:spPr>
        <a:xfrm flipV="1">
          <a:off x="1130300" y="13442242"/>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111475</xdr:rowOff>
    </xdr:from>
    <xdr:ext cx="599010" cy="259045"/>
    <xdr:sp macro="" textlink="">
      <xdr:nvSpPr>
        <xdr:cNvPr id="186" name="テキスト ボックス 185"/>
        <xdr:cNvSpPr txBox="1"/>
      </xdr:nvSpPr>
      <xdr:spPr>
        <a:xfrm>
          <a:off x="1719794" y="134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165709</xdr:rowOff>
    </xdr:from>
    <xdr:to>
      <xdr:col>6</xdr:col>
      <xdr:colOff>561975</xdr:colOff>
      <xdr:row>78</xdr:row>
      <xdr:rowOff>95859</xdr:rowOff>
    </xdr:to>
    <xdr:sp macro="" textlink="">
      <xdr:nvSpPr>
        <xdr:cNvPr id="194" name="円/楕円 193"/>
        <xdr:cNvSpPr/>
      </xdr:nvSpPr>
      <xdr:spPr>
        <a:xfrm>
          <a:off x="45847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123743</xdr:rowOff>
    </xdr:from>
    <xdr:ext cx="599010" cy="259045"/>
    <xdr:sp macro="" textlink="">
      <xdr:nvSpPr>
        <xdr:cNvPr id="195" name="民生費該当値テキスト"/>
        <xdr:cNvSpPr txBox="1"/>
      </xdr:nvSpPr>
      <xdr:spPr>
        <a:xfrm>
          <a:off x="4686300" y="1332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111517</xdr:rowOff>
    </xdr:from>
    <xdr:to>
      <xdr:col>5</xdr:col>
      <xdr:colOff>409575</xdr:colOff>
      <xdr:row>78</xdr:row>
      <xdr:rowOff>41667</xdr:rowOff>
    </xdr:to>
    <xdr:sp macro="" textlink="">
      <xdr:nvSpPr>
        <xdr:cNvPr id="196" name="円/楕円 195"/>
        <xdr:cNvSpPr/>
      </xdr:nvSpPr>
      <xdr:spPr>
        <a:xfrm>
          <a:off x="3746500" y="133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58194</xdr:rowOff>
    </xdr:from>
    <xdr:ext cx="599010" cy="259045"/>
    <xdr:sp macro="" textlink="">
      <xdr:nvSpPr>
        <xdr:cNvPr id="197" name="テキスト ボックス 196"/>
        <xdr:cNvSpPr txBox="1"/>
      </xdr:nvSpPr>
      <xdr:spPr>
        <a:xfrm>
          <a:off x="3497794" y="1308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30612</xdr:rowOff>
    </xdr:from>
    <xdr:to>
      <xdr:col>4</xdr:col>
      <xdr:colOff>206375</xdr:colOff>
      <xdr:row>78</xdr:row>
      <xdr:rowOff>132212</xdr:rowOff>
    </xdr:to>
    <xdr:sp macro="" textlink="">
      <xdr:nvSpPr>
        <xdr:cNvPr id="198" name="円/楕円 197"/>
        <xdr:cNvSpPr/>
      </xdr:nvSpPr>
      <xdr:spPr>
        <a:xfrm>
          <a:off x="2857500" y="134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123339</xdr:rowOff>
    </xdr:from>
    <xdr:ext cx="599010" cy="259045"/>
    <xdr:sp macro="" textlink="">
      <xdr:nvSpPr>
        <xdr:cNvPr id="199" name="テキスト ボックス 198"/>
        <xdr:cNvSpPr txBox="1"/>
      </xdr:nvSpPr>
      <xdr:spPr>
        <a:xfrm>
          <a:off x="2608794" y="134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18342</xdr:rowOff>
    </xdr:from>
    <xdr:to>
      <xdr:col>3</xdr:col>
      <xdr:colOff>3175</xdr:colOff>
      <xdr:row>78</xdr:row>
      <xdr:rowOff>119942</xdr:rowOff>
    </xdr:to>
    <xdr:sp macro="" textlink="">
      <xdr:nvSpPr>
        <xdr:cNvPr id="200" name="円/楕円 199"/>
        <xdr:cNvSpPr/>
      </xdr:nvSpPr>
      <xdr:spPr>
        <a:xfrm>
          <a:off x="1968500" y="13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136469</xdr:rowOff>
    </xdr:from>
    <xdr:ext cx="599010" cy="259045"/>
    <xdr:sp macro="" textlink="">
      <xdr:nvSpPr>
        <xdr:cNvPr id="201" name="テキスト ボックス 200"/>
        <xdr:cNvSpPr txBox="1"/>
      </xdr:nvSpPr>
      <xdr:spPr>
        <a:xfrm>
          <a:off x="1719794" y="1316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33683</xdr:rowOff>
    </xdr:from>
    <xdr:to>
      <xdr:col>1</xdr:col>
      <xdr:colOff>485775</xdr:colOff>
      <xdr:row>78</xdr:row>
      <xdr:rowOff>135283</xdr:rowOff>
    </xdr:to>
    <xdr:sp macro="" textlink="">
      <xdr:nvSpPr>
        <xdr:cNvPr id="202" name="円/楕円 201"/>
        <xdr:cNvSpPr/>
      </xdr:nvSpPr>
      <xdr:spPr>
        <a:xfrm>
          <a:off x="1079500" y="134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126410</xdr:rowOff>
    </xdr:from>
    <xdr:ext cx="599010" cy="259045"/>
    <xdr:sp macro="" textlink="">
      <xdr:nvSpPr>
        <xdr:cNvPr id="203" name="テキスト ボックス 202"/>
        <xdr:cNvSpPr txBox="1"/>
      </xdr:nvSpPr>
      <xdr:spPr>
        <a:xfrm>
          <a:off x="830794" y="1349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57907</xdr:rowOff>
    </xdr:from>
    <xdr:to>
      <xdr:col>6</xdr:col>
      <xdr:colOff>511175</xdr:colOff>
      <xdr:row>96</xdr:row>
      <xdr:rowOff>80612</xdr:rowOff>
    </xdr:to>
    <xdr:cxnSp macro="">
      <xdr:nvCxnSpPr>
        <xdr:cNvPr id="228" name="直線コネクタ 227"/>
        <xdr:cNvCxnSpPr/>
      </xdr:nvCxnSpPr>
      <xdr:spPr>
        <a:xfrm>
          <a:off x="3797300" y="16517107"/>
          <a:ext cx="838200" cy="2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57907</xdr:rowOff>
    </xdr:from>
    <xdr:to>
      <xdr:col>5</xdr:col>
      <xdr:colOff>358775</xdr:colOff>
      <xdr:row>96</xdr:row>
      <xdr:rowOff>79893</xdr:rowOff>
    </xdr:to>
    <xdr:cxnSp macro="">
      <xdr:nvCxnSpPr>
        <xdr:cNvPr id="231" name="直線コネクタ 230"/>
        <xdr:cNvCxnSpPr/>
      </xdr:nvCxnSpPr>
      <xdr:spPr>
        <a:xfrm flipV="1">
          <a:off x="2908300" y="16517107"/>
          <a:ext cx="889000" cy="2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158698</xdr:rowOff>
    </xdr:from>
    <xdr:ext cx="534377" cy="259045"/>
    <xdr:sp macro="" textlink="">
      <xdr:nvSpPr>
        <xdr:cNvPr id="233" name="テキスト ボックス 232"/>
        <xdr:cNvSpPr txBox="1"/>
      </xdr:nvSpPr>
      <xdr:spPr>
        <a:xfrm>
          <a:off x="3530111" y="166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79893</xdr:rowOff>
    </xdr:from>
    <xdr:to>
      <xdr:col>4</xdr:col>
      <xdr:colOff>155575</xdr:colOff>
      <xdr:row>96</xdr:row>
      <xdr:rowOff>93608</xdr:rowOff>
    </xdr:to>
    <xdr:cxnSp macro="">
      <xdr:nvCxnSpPr>
        <xdr:cNvPr id="234" name="直線コネクタ 233"/>
        <xdr:cNvCxnSpPr/>
      </xdr:nvCxnSpPr>
      <xdr:spPr>
        <a:xfrm flipV="1">
          <a:off x="2019300" y="1653909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6142</xdr:rowOff>
    </xdr:from>
    <xdr:ext cx="534377" cy="259045"/>
    <xdr:sp macro="" textlink="">
      <xdr:nvSpPr>
        <xdr:cNvPr id="236" name="テキスト ボックス 235"/>
        <xdr:cNvSpPr txBox="1"/>
      </xdr:nvSpPr>
      <xdr:spPr>
        <a:xfrm>
          <a:off x="2641111" y="166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93608</xdr:rowOff>
    </xdr:from>
    <xdr:to>
      <xdr:col>2</xdr:col>
      <xdr:colOff>638175</xdr:colOff>
      <xdr:row>96</xdr:row>
      <xdr:rowOff>97627</xdr:rowOff>
    </xdr:to>
    <xdr:cxnSp macro="">
      <xdr:nvCxnSpPr>
        <xdr:cNvPr id="237" name="直線コネクタ 236"/>
        <xdr:cNvCxnSpPr/>
      </xdr:nvCxnSpPr>
      <xdr:spPr>
        <a:xfrm flipV="1">
          <a:off x="1130300" y="16552808"/>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23722</xdr:rowOff>
    </xdr:from>
    <xdr:ext cx="534377" cy="259045"/>
    <xdr:sp macro="" textlink="">
      <xdr:nvSpPr>
        <xdr:cNvPr id="239" name="テキスト ボックス 238"/>
        <xdr:cNvSpPr txBox="1"/>
      </xdr:nvSpPr>
      <xdr:spPr>
        <a:xfrm>
          <a:off x="1752111" y="166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158641</xdr:rowOff>
    </xdr:from>
    <xdr:ext cx="534377" cy="259045"/>
    <xdr:sp macro="" textlink="">
      <xdr:nvSpPr>
        <xdr:cNvPr id="241" name="テキスト ボックス 240"/>
        <xdr:cNvSpPr txBox="1"/>
      </xdr:nvSpPr>
      <xdr:spPr>
        <a:xfrm>
          <a:off x="863111" y="166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29812</xdr:rowOff>
    </xdr:from>
    <xdr:to>
      <xdr:col>6</xdr:col>
      <xdr:colOff>561975</xdr:colOff>
      <xdr:row>96</xdr:row>
      <xdr:rowOff>131412</xdr:rowOff>
    </xdr:to>
    <xdr:sp macro="" textlink="">
      <xdr:nvSpPr>
        <xdr:cNvPr id="247" name="円/楕円 246"/>
        <xdr:cNvSpPr/>
      </xdr:nvSpPr>
      <xdr:spPr>
        <a:xfrm>
          <a:off x="4584700" y="16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52689</xdr:rowOff>
    </xdr:from>
    <xdr:ext cx="534377" cy="259045"/>
    <xdr:sp macro="" textlink="">
      <xdr:nvSpPr>
        <xdr:cNvPr id="248" name="衛生費該当値テキスト"/>
        <xdr:cNvSpPr txBox="1"/>
      </xdr:nvSpPr>
      <xdr:spPr>
        <a:xfrm>
          <a:off x="4686300" y="163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7107</xdr:rowOff>
    </xdr:from>
    <xdr:to>
      <xdr:col>5</xdr:col>
      <xdr:colOff>409575</xdr:colOff>
      <xdr:row>96</xdr:row>
      <xdr:rowOff>108707</xdr:rowOff>
    </xdr:to>
    <xdr:sp macro="" textlink="">
      <xdr:nvSpPr>
        <xdr:cNvPr id="249" name="円/楕円 248"/>
        <xdr:cNvSpPr/>
      </xdr:nvSpPr>
      <xdr:spPr>
        <a:xfrm>
          <a:off x="3746500" y="164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125234</xdr:rowOff>
    </xdr:from>
    <xdr:ext cx="534377" cy="259045"/>
    <xdr:sp macro="" textlink="">
      <xdr:nvSpPr>
        <xdr:cNvPr id="250" name="テキスト ボックス 249"/>
        <xdr:cNvSpPr txBox="1"/>
      </xdr:nvSpPr>
      <xdr:spPr>
        <a:xfrm>
          <a:off x="3530111" y="162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29093</xdr:rowOff>
    </xdr:from>
    <xdr:to>
      <xdr:col>4</xdr:col>
      <xdr:colOff>206375</xdr:colOff>
      <xdr:row>96</xdr:row>
      <xdr:rowOff>130693</xdr:rowOff>
    </xdr:to>
    <xdr:sp macro="" textlink="">
      <xdr:nvSpPr>
        <xdr:cNvPr id="251" name="円/楕円 250"/>
        <xdr:cNvSpPr/>
      </xdr:nvSpPr>
      <xdr:spPr>
        <a:xfrm>
          <a:off x="2857500" y="164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147220</xdr:rowOff>
    </xdr:from>
    <xdr:ext cx="534377" cy="259045"/>
    <xdr:sp macro="" textlink="">
      <xdr:nvSpPr>
        <xdr:cNvPr id="252" name="テキスト ボックス 251"/>
        <xdr:cNvSpPr txBox="1"/>
      </xdr:nvSpPr>
      <xdr:spPr>
        <a:xfrm>
          <a:off x="2641111" y="1626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42808</xdr:rowOff>
    </xdr:from>
    <xdr:to>
      <xdr:col>3</xdr:col>
      <xdr:colOff>3175</xdr:colOff>
      <xdr:row>96</xdr:row>
      <xdr:rowOff>144408</xdr:rowOff>
    </xdr:to>
    <xdr:sp macro="" textlink="">
      <xdr:nvSpPr>
        <xdr:cNvPr id="253" name="円/楕円 252"/>
        <xdr:cNvSpPr/>
      </xdr:nvSpPr>
      <xdr:spPr>
        <a:xfrm>
          <a:off x="1968500" y="165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160935</xdr:rowOff>
    </xdr:from>
    <xdr:ext cx="534377" cy="259045"/>
    <xdr:sp macro="" textlink="">
      <xdr:nvSpPr>
        <xdr:cNvPr id="254" name="テキスト ボックス 253"/>
        <xdr:cNvSpPr txBox="1"/>
      </xdr:nvSpPr>
      <xdr:spPr>
        <a:xfrm>
          <a:off x="1752111" y="1627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46827</xdr:rowOff>
    </xdr:from>
    <xdr:to>
      <xdr:col>1</xdr:col>
      <xdr:colOff>485775</xdr:colOff>
      <xdr:row>96</xdr:row>
      <xdr:rowOff>148427</xdr:rowOff>
    </xdr:to>
    <xdr:sp macro="" textlink="">
      <xdr:nvSpPr>
        <xdr:cNvPr id="255" name="円/楕円 254"/>
        <xdr:cNvSpPr/>
      </xdr:nvSpPr>
      <xdr:spPr>
        <a:xfrm>
          <a:off x="1079500" y="165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164954</xdr:rowOff>
    </xdr:from>
    <xdr:ext cx="534377" cy="259045"/>
    <xdr:sp macro="" textlink="">
      <xdr:nvSpPr>
        <xdr:cNvPr id="256" name="テキスト ボックス 255"/>
        <xdr:cNvSpPr txBox="1"/>
      </xdr:nvSpPr>
      <xdr:spPr>
        <a:xfrm>
          <a:off x="863111" y="162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24765</xdr:rowOff>
    </xdr:from>
    <xdr:to>
      <xdr:col>15</xdr:col>
      <xdr:colOff>180975</xdr:colOff>
      <xdr:row>39</xdr:row>
      <xdr:rowOff>33020</xdr:rowOff>
    </xdr:to>
    <xdr:cxnSp macro="">
      <xdr:nvCxnSpPr>
        <xdr:cNvPr id="285" name="直線コネクタ 284"/>
        <xdr:cNvCxnSpPr/>
      </xdr:nvCxnSpPr>
      <xdr:spPr>
        <a:xfrm>
          <a:off x="9639300" y="6711315"/>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14859</xdr:rowOff>
    </xdr:from>
    <xdr:to>
      <xdr:col>14</xdr:col>
      <xdr:colOff>28575</xdr:colOff>
      <xdr:row>39</xdr:row>
      <xdr:rowOff>24765</xdr:rowOff>
    </xdr:to>
    <xdr:cxnSp macro="">
      <xdr:nvCxnSpPr>
        <xdr:cNvPr id="288" name="直線コネクタ 287"/>
        <xdr:cNvCxnSpPr/>
      </xdr:nvCxnSpPr>
      <xdr:spPr>
        <a:xfrm>
          <a:off x="8750300" y="670140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14859</xdr:rowOff>
    </xdr:from>
    <xdr:to>
      <xdr:col>12</xdr:col>
      <xdr:colOff>511175</xdr:colOff>
      <xdr:row>39</xdr:row>
      <xdr:rowOff>34036</xdr:rowOff>
    </xdr:to>
    <xdr:cxnSp macro="">
      <xdr:nvCxnSpPr>
        <xdr:cNvPr id="291" name="直線コネクタ 290"/>
        <xdr:cNvCxnSpPr/>
      </xdr:nvCxnSpPr>
      <xdr:spPr>
        <a:xfrm flipV="1">
          <a:off x="7861300" y="6701409"/>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170942</xdr:rowOff>
    </xdr:from>
    <xdr:to>
      <xdr:col>11</xdr:col>
      <xdr:colOff>307975</xdr:colOff>
      <xdr:row>39</xdr:row>
      <xdr:rowOff>34036</xdr:rowOff>
    </xdr:to>
    <xdr:cxnSp macro="">
      <xdr:nvCxnSpPr>
        <xdr:cNvPr id="294" name="直線コネクタ 293"/>
        <xdr:cNvCxnSpPr/>
      </xdr:nvCxnSpPr>
      <xdr:spPr>
        <a:xfrm>
          <a:off x="6972300" y="6686042"/>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57294</xdr:rowOff>
    </xdr:from>
    <xdr:ext cx="469744" cy="259045"/>
    <xdr:sp macro="" textlink="">
      <xdr:nvSpPr>
        <xdr:cNvPr id="298" name="テキスト ボックス 297"/>
        <xdr:cNvSpPr txBox="1"/>
      </xdr:nvSpPr>
      <xdr:spPr>
        <a:xfrm>
          <a:off x="6737427" y="60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153670</xdr:rowOff>
    </xdr:from>
    <xdr:to>
      <xdr:col>15</xdr:col>
      <xdr:colOff>231775</xdr:colOff>
      <xdr:row>39</xdr:row>
      <xdr:rowOff>83820</xdr:rowOff>
    </xdr:to>
    <xdr:sp macro="" textlink="">
      <xdr:nvSpPr>
        <xdr:cNvPr id="304" name="円/楕円 303"/>
        <xdr:cNvSpPr/>
      </xdr:nvSpPr>
      <xdr:spPr>
        <a:xfrm>
          <a:off x="10426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68597</xdr:rowOff>
    </xdr:from>
    <xdr:ext cx="313932" cy="259045"/>
    <xdr:sp macro="" textlink="">
      <xdr:nvSpPr>
        <xdr:cNvPr id="305" name="労働費該当値テキスト"/>
        <xdr:cNvSpPr txBox="1"/>
      </xdr:nvSpPr>
      <xdr:spPr>
        <a:xfrm>
          <a:off x="10528300" y="6583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145415</xdr:rowOff>
    </xdr:from>
    <xdr:to>
      <xdr:col>14</xdr:col>
      <xdr:colOff>79375</xdr:colOff>
      <xdr:row>39</xdr:row>
      <xdr:rowOff>75565</xdr:rowOff>
    </xdr:to>
    <xdr:sp macro="" textlink="">
      <xdr:nvSpPr>
        <xdr:cNvPr id="306" name="円/楕円 305"/>
        <xdr:cNvSpPr/>
      </xdr:nvSpPr>
      <xdr:spPr>
        <a:xfrm>
          <a:off x="9588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66692</xdr:rowOff>
    </xdr:from>
    <xdr:ext cx="378565" cy="259045"/>
    <xdr:sp macro="" textlink="">
      <xdr:nvSpPr>
        <xdr:cNvPr id="307" name="テキスト ボックス 306"/>
        <xdr:cNvSpPr txBox="1"/>
      </xdr:nvSpPr>
      <xdr:spPr>
        <a:xfrm>
          <a:off x="9450017" y="6753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135509</xdr:rowOff>
    </xdr:from>
    <xdr:to>
      <xdr:col>12</xdr:col>
      <xdr:colOff>561975</xdr:colOff>
      <xdr:row>39</xdr:row>
      <xdr:rowOff>65659</xdr:rowOff>
    </xdr:to>
    <xdr:sp macro="" textlink="">
      <xdr:nvSpPr>
        <xdr:cNvPr id="308" name="円/楕円 307"/>
        <xdr:cNvSpPr/>
      </xdr:nvSpPr>
      <xdr:spPr>
        <a:xfrm>
          <a:off x="8699500" y="66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56786</xdr:rowOff>
    </xdr:from>
    <xdr:ext cx="378565" cy="259045"/>
    <xdr:sp macro="" textlink="">
      <xdr:nvSpPr>
        <xdr:cNvPr id="309" name="テキスト ボックス 308"/>
        <xdr:cNvSpPr txBox="1"/>
      </xdr:nvSpPr>
      <xdr:spPr>
        <a:xfrm>
          <a:off x="8561017" y="674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154686</xdr:rowOff>
    </xdr:from>
    <xdr:to>
      <xdr:col>11</xdr:col>
      <xdr:colOff>358775</xdr:colOff>
      <xdr:row>39</xdr:row>
      <xdr:rowOff>84836</xdr:rowOff>
    </xdr:to>
    <xdr:sp macro="" textlink="">
      <xdr:nvSpPr>
        <xdr:cNvPr id="310" name="円/楕円 309"/>
        <xdr:cNvSpPr/>
      </xdr:nvSpPr>
      <xdr:spPr>
        <a:xfrm>
          <a:off x="7810500" y="66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75963</xdr:rowOff>
    </xdr:from>
    <xdr:ext cx="313932" cy="259045"/>
    <xdr:sp macro="" textlink="">
      <xdr:nvSpPr>
        <xdr:cNvPr id="311" name="テキスト ボックス 310"/>
        <xdr:cNvSpPr txBox="1"/>
      </xdr:nvSpPr>
      <xdr:spPr>
        <a:xfrm>
          <a:off x="7704333" y="67625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120142</xdr:rowOff>
    </xdr:from>
    <xdr:to>
      <xdr:col>10</xdr:col>
      <xdr:colOff>155575</xdr:colOff>
      <xdr:row>39</xdr:row>
      <xdr:rowOff>50292</xdr:rowOff>
    </xdr:to>
    <xdr:sp macro="" textlink="">
      <xdr:nvSpPr>
        <xdr:cNvPr id="312" name="円/楕円 311"/>
        <xdr:cNvSpPr/>
      </xdr:nvSpPr>
      <xdr:spPr>
        <a:xfrm>
          <a:off x="6921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41419</xdr:rowOff>
    </xdr:from>
    <xdr:ext cx="378565" cy="259045"/>
    <xdr:sp macro="" textlink="">
      <xdr:nvSpPr>
        <xdr:cNvPr id="313" name="テキスト ボックス 312"/>
        <xdr:cNvSpPr txBox="1"/>
      </xdr:nvSpPr>
      <xdr:spPr>
        <a:xfrm>
          <a:off x="6783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33278</xdr:rowOff>
    </xdr:from>
    <xdr:to>
      <xdr:col>15</xdr:col>
      <xdr:colOff>180975</xdr:colOff>
      <xdr:row>58</xdr:row>
      <xdr:rowOff>39605</xdr:rowOff>
    </xdr:to>
    <xdr:cxnSp macro="">
      <xdr:nvCxnSpPr>
        <xdr:cNvPr id="340" name="直線コネクタ 339"/>
        <xdr:cNvCxnSpPr/>
      </xdr:nvCxnSpPr>
      <xdr:spPr>
        <a:xfrm>
          <a:off x="9639300" y="9977378"/>
          <a:ext cx="8382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33278</xdr:rowOff>
    </xdr:from>
    <xdr:to>
      <xdr:col>14</xdr:col>
      <xdr:colOff>28575</xdr:colOff>
      <xdr:row>58</xdr:row>
      <xdr:rowOff>61935</xdr:rowOff>
    </xdr:to>
    <xdr:cxnSp macro="">
      <xdr:nvCxnSpPr>
        <xdr:cNvPr id="343" name="直線コネクタ 342"/>
        <xdr:cNvCxnSpPr/>
      </xdr:nvCxnSpPr>
      <xdr:spPr>
        <a:xfrm flipV="1">
          <a:off x="8750300" y="9977378"/>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61935</xdr:rowOff>
    </xdr:from>
    <xdr:to>
      <xdr:col>12</xdr:col>
      <xdr:colOff>511175</xdr:colOff>
      <xdr:row>58</xdr:row>
      <xdr:rowOff>62191</xdr:rowOff>
    </xdr:to>
    <xdr:cxnSp macro="">
      <xdr:nvCxnSpPr>
        <xdr:cNvPr id="346" name="直線コネクタ 345"/>
        <xdr:cNvCxnSpPr/>
      </xdr:nvCxnSpPr>
      <xdr:spPr>
        <a:xfrm flipV="1">
          <a:off x="7861300" y="10006035"/>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62191</xdr:rowOff>
    </xdr:from>
    <xdr:to>
      <xdr:col>11</xdr:col>
      <xdr:colOff>307975</xdr:colOff>
      <xdr:row>58</xdr:row>
      <xdr:rowOff>88219</xdr:rowOff>
    </xdr:to>
    <xdr:cxnSp macro="">
      <xdr:nvCxnSpPr>
        <xdr:cNvPr id="349" name="直線コネクタ 348"/>
        <xdr:cNvCxnSpPr/>
      </xdr:nvCxnSpPr>
      <xdr:spPr>
        <a:xfrm flipV="1">
          <a:off x="6972300" y="10006291"/>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51" name="テキスト ボックス 350"/>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84671</xdr:rowOff>
    </xdr:from>
    <xdr:ext cx="534377" cy="259045"/>
    <xdr:sp macro="" textlink="">
      <xdr:nvSpPr>
        <xdr:cNvPr id="353" name="テキスト ボックス 352"/>
        <xdr:cNvSpPr txBox="1"/>
      </xdr:nvSpPr>
      <xdr:spPr>
        <a:xfrm>
          <a:off x="6705111" y="96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160255</xdr:rowOff>
    </xdr:from>
    <xdr:to>
      <xdr:col>15</xdr:col>
      <xdr:colOff>231775</xdr:colOff>
      <xdr:row>58</xdr:row>
      <xdr:rowOff>90405</xdr:rowOff>
    </xdr:to>
    <xdr:sp macro="" textlink="">
      <xdr:nvSpPr>
        <xdr:cNvPr id="359" name="円/楕円 358"/>
        <xdr:cNvSpPr/>
      </xdr:nvSpPr>
      <xdr:spPr>
        <a:xfrm>
          <a:off x="10426700" y="99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75182</xdr:rowOff>
    </xdr:from>
    <xdr:ext cx="534377" cy="259045"/>
    <xdr:sp macro="" textlink="">
      <xdr:nvSpPr>
        <xdr:cNvPr id="360" name="農林水産業費該当値テキスト"/>
        <xdr:cNvSpPr txBox="1"/>
      </xdr:nvSpPr>
      <xdr:spPr>
        <a:xfrm>
          <a:off x="10528300" y="98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153928</xdr:rowOff>
    </xdr:from>
    <xdr:to>
      <xdr:col>14</xdr:col>
      <xdr:colOff>79375</xdr:colOff>
      <xdr:row>58</xdr:row>
      <xdr:rowOff>84078</xdr:rowOff>
    </xdr:to>
    <xdr:sp macro="" textlink="">
      <xdr:nvSpPr>
        <xdr:cNvPr id="361" name="円/楕円 360"/>
        <xdr:cNvSpPr/>
      </xdr:nvSpPr>
      <xdr:spPr>
        <a:xfrm>
          <a:off x="9588500" y="992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75205</xdr:rowOff>
    </xdr:from>
    <xdr:ext cx="534377" cy="259045"/>
    <xdr:sp macro="" textlink="">
      <xdr:nvSpPr>
        <xdr:cNvPr id="362" name="テキスト ボックス 361"/>
        <xdr:cNvSpPr txBox="1"/>
      </xdr:nvSpPr>
      <xdr:spPr>
        <a:xfrm>
          <a:off x="9372111" y="100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11135</xdr:rowOff>
    </xdr:from>
    <xdr:to>
      <xdr:col>12</xdr:col>
      <xdr:colOff>561975</xdr:colOff>
      <xdr:row>58</xdr:row>
      <xdr:rowOff>112735</xdr:rowOff>
    </xdr:to>
    <xdr:sp macro="" textlink="">
      <xdr:nvSpPr>
        <xdr:cNvPr id="363" name="円/楕円 362"/>
        <xdr:cNvSpPr/>
      </xdr:nvSpPr>
      <xdr:spPr>
        <a:xfrm>
          <a:off x="8699500" y="995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103862</xdr:rowOff>
    </xdr:from>
    <xdr:ext cx="534377" cy="259045"/>
    <xdr:sp macro="" textlink="">
      <xdr:nvSpPr>
        <xdr:cNvPr id="364" name="テキスト ボックス 363"/>
        <xdr:cNvSpPr txBox="1"/>
      </xdr:nvSpPr>
      <xdr:spPr>
        <a:xfrm>
          <a:off x="8483111" y="100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11391</xdr:rowOff>
    </xdr:from>
    <xdr:to>
      <xdr:col>11</xdr:col>
      <xdr:colOff>358775</xdr:colOff>
      <xdr:row>58</xdr:row>
      <xdr:rowOff>112991</xdr:rowOff>
    </xdr:to>
    <xdr:sp macro="" textlink="">
      <xdr:nvSpPr>
        <xdr:cNvPr id="365" name="円/楕円 364"/>
        <xdr:cNvSpPr/>
      </xdr:nvSpPr>
      <xdr:spPr>
        <a:xfrm>
          <a:off x="7810500" y="99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104118</xdr:rowOff>
    </xdr:from>
    <xdr:ext cx="534377" cy="259045"/>
    <xdr:sp macro="" textlink="">
      <xdr:nvSpPr>
        <xdr:cNvPr id="366" name="テキスト ボックス 365"/>
        <xdr:cNvSpPr txBox="1"/>
      </xdr:nvSpPr>
      <xdr:spPr>
        <a:xfrm>
          <a:off x="7594111" y="100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37419</xdr:rowOff>
    </xdr:from>
    <xdr:to>
      <xdr:col>10</xdr:col>
      <xdr:colOff>155575</xdr:colOff>
      <xdr:row>58</xdr:row>
      <xdr:rowOff>139019</xdr:rowOff>
    </xdr:to>
    <xdr:sp macro="" textlink="">
      <xdr:nvSpPr>
        <xdr:cNvPr id="367" name="円/楕円 366"/>
        <xdr:cNvSpPr/>
      </xdr:nvSpPr>
      <xdr:spPr>
        <a:xfrm>
          <a:off x="6921500" y="99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130146</xdr:rowOff>
    </xdr:from>
    <xdr:ext cx="534377" cy="259045"/>
    <xdr:sp macro="" textlink="">
      <xdr:nvSpPr>
        <xdr:cNvPr id="368" name="テキスト ボックス 367"/>
        <xdr:cNvSpPr txBox="1"/>
      </xdr:nvSpPr>
      <xdr:spPr>
        <a:xfrm>
          <a:off x="6705111" y="1007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49586</xdr:rowOff>
    </xdr:from>
    <xdr:to>
      <xdr:col>15</xdr:col>
      <xdr:colOff>180975</xdr:colOff>
      <xdr:row>78</xdr:row>
      <xdr:rowOff>84424</xdr:rowOff>
    </xdr:to>
    <xdr:cxnSp macro="">
      <xdr:nvCxnSpPr>
        <xdr:cNvPr id="395" name="直線コネクタ 394"/>
        <xdr:cNvCxnSpPr/>
      </xdr:nvCxnSpPr>
      <xdr:spPr>
        <a:xfrm flipV="1">
          <a:off x="9639300" y="13422686"/>
          <a:ext cx="8382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84424</xdr:rowOff>
    </xdr:from>
    <xdr:to>
      <xdr:col>14</xdr:col>
      <xdr:colOff>28575</xdr:colOff>
      <xdr:row>78</xdr:row>
      <xdr:rowOff>94365</xdr:rowOff>
    </xdr:to>
    <xdr:cxnSp macro="">
      <xdr:nvCxnSpPr>
        <xdr:cNvPr id="398" name="直線コネクタ 397"/>
        <xdr:cNvCxnSpPr/>
      </xdr:nvCxnSpPr>
      <xdr:spPr>
        <a:xfrm flipV="1">
          <a:off x="8750300" y="13457524"/>
          <a:ext cx="8890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0" name="テキスト ボックス 399"/>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94365</xdr:rowOff>
    </xdr:from>
    <xdr:to>
      <xdr:col>12</xdr:col>
      <xdr:colOff>511175</xdr:colOff>
      <xdr:row>78</xdr:row>
      <xdr:rowOff>104414</xdr:rowOff>
    </xdr:to>
    <xdr:cxnSp macro="">
      <xdr:nvCxnSpPr>
        <xdr:cNvPr id="401" name="直線コネクタ 400"/>
        <xdr:cNvCxnSpPr/>
      </xdr:nvCxnSpPr>
      <xdr:spPr>
        <a:xfrm flipV="1">
          <a:off x="7861300" y="13467465"/>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3" name="テキスト ボックス 402"/>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104414</xdr:rowOff>
    </xdr:from>
    <xdr:to>
      <xdr:col>11</xdr:col>
      <xdr:colOff>307975</xdr:colOff>
      <xdr:row>78</xdr:row>
      <xdr:rowOff>108308</xdr:rowOff>
    </xdr:to>
    <xdr:cxnSp macro="">
      <xdr:nvCxnSpPr>
        <xdr:cNvPr id="404" name="直線コネクタ 403"/>
        <xdr:cNvCxnSpPr/>
      </xdr:nvCxnSpPr>
      <xdr:spPr>
        <a:xfrm flipV="1">
          <a:off x="6972300" y="13477514"/>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06" name="テキスト ボックス 405"/>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08" name="テキスト ボックス 407"/>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170236</xdr:rowOff>
    </xdr:from>
    <xdr:to>
      <xdr:col>15</xdr:col>
      <xdr:colOff>231775</xdr:colOff>
      <xdr:row>78</xdr:row>
      <xdr:rowOff>100386</xdr:rowOff>
    </xdr:to>
    <xdr:sp macro="" textlink="">
      <xdr:nvSpPr>
        <xdr:cNvPr id="414" name="円/楕円 413"/>
        <xdr:cNvSpPr/>
      </xdr:nvSpPr>
      <xdr:spPr>
        <a:xfrm>
          <a:off x="10426700" y="133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85163</xdr:rowOff>
    </xdr:from>
    <xdr:ext cx="469744" cy="259045"/>
    <xdr:sp macro="" textlink="">
      <xdr:nvSpPr>
        <xdr:cNvPr id="415" name="商工費該当値テキスト"/>
        <xdr:cNvSpPr txBox="1"/>
      </xdr:nvSpPr>
      <xdr:spPr>
        <a:xfrm>
          <a:off x="10528300" y="1328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33624</xdr:rowOff>
    </xdr:from>
    <xdr:to>
      <xdr:col>14</xdr:col>
      <xdr:colOff>79375</xdr:colOff>
      <xdr:row>78</xdr:row>
      <xdr:rowOff>135224</xdr:rowOff>
    </xdr:to>
    <xdr:sp macro="" textlink="">
      <xdr:nvSpPr>
        <xdr:cNvPr id="416" name="円/楕円 415"/>
        <xdr:cNvSpPr/>
      </xdr:nvSpPr>
      <xdr:spPr>
        <a:xfrm>
          <a:off x="9588500" y="134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126351</xdr:rowOff>
    </xdr:from>
    <xdr:ext cx="469744" cy="259045"/>
    <xdr:sp macro="" textlink="">
      <xdr:nvSpPr>
        <xdr:cNvPr id="417" name="テキスト ボックス 416"/>
        <xdr:cNvSpPr txBox="1"/>
      </xdr:nvSpPr>
      <xdr:spPr>
        <a:xfrm>
          <a:off x="9404427" y="134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43565</xdr:rowOff>
    </xdr:from>
    <xdr:to>
      <xdr:col>12</xdr:col>
      <xdr:colOff>561975</xdr:colOff>
      <xdr:row>78</xdr:row>
      <xdr:rowOff>145165</xdr:rowOff>
    </xdr:to>
    <xdr:sp macro="" textlink="">
      <xdr:nvSpPr>
        <xdr:cNvPr id="418" name="円/楕円 417"/>
        <xdr:cNvSpPr/>
      </xdr:nvSpPr>
      <xdr:spPr>
        <a:xfrm>
          <a:off x="8699500" y="134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136292</xdr:rowOff>
    </xdr:from>
    <xdr:ext cx="469744" cy="259045"/>
    <xdr:sp macro="" textlink="">
      <xdr:nvSpPr>
        <xdr:cNvPr id="419" name="テキスト ボックス 418"/>
        <xdr:cNvSpPr txBox="1"/>
      </xdr:nvSpPr>
      <xdr:spPr>
        <a:xfrm>
          <a:off x="8515427" y="1350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53614</xdr:rowOff>
    </xdr:from>
    <xdr:to>
      <xdr:col>11</xdr:col>
      <xdr:colOff>358775</xdr:colOff>
      <xdr:row>78</xdr:row>
      <xdr:rowOff>155214</xdr:rowOff>
    </xdr:to>
    <xdr:sp macro="" textlink="">
      <xdr:nvSpPr>
        <xdr:cNvPr id="420" name="円/楕円 419"/>
        <xdr:cNvSpPr/>
      </xdr:nvSpPr>
      <xdr:spPr>
        <a:xfrm>
          <a:off x="7810500" y="134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146341</xdr:rowOff>
    </xdr:from>
    <xdr:ext cx="469744" cy="259045"/>
    <xdr:sp macro="" textlink="">
      <xdr:nvSpPr>
        <xdr:cNvPr id="421" name="テキスト ボックス 420"/>
        <xdr:cNvSpPr txBox="1"/>
      </xdr:nvSpPr>
      <xdr:spPr>
        <a:xfrm>
          <a:off x="7626427" y="1351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57508</xdr:rowOff>
    </xdr:from>
    <xdr:to>
      <xdr:col>10</xdr:col>
      <xdr:colOff>155575</xdr:colOff>
      <xdr:row>78</xdr:row>
      <xdr:rowOff>159108</xdr:rowOff>
    </xdr:to>
    <xdr:sp macro="" textlink="">
      <xdr:nvSpPr>
        <xdr:cNvPr id="422" name="円/楕円 421"/>
        <xdr:cNvSpPr/>
      </xdr:nvSpPr>
      <xdr:spPr>
        <a:xfrm>
          <a:off x="6921500" y="134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150235</xdr:rowOff>
    </xdr:from>
    <xdr:ext cx="469744" cy="259045"/>
    <xdr:sp macro="" textlink="">
      <xdr:nvSpPr>
        <xdr:cNvPr id="423" name="テキスト ボックス 422"/>
        <xdr:cNvSpPr txBox="1"/>
      </xdr:nvSpPr>
      <xdr:spPr>
        <a:xfrm>
          <a:off x="6737427" y="1352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158736</xdr:rowOff>
    </xdr:from>
    <xdr:to>
      <xdr:col>15</xdr:col>
      <xdr:colOff>180975</xdr:colOff>
      <xdr:row>98</xdr:row>
      <xdr:rowOff>159257</xdr:rowOff>
    </xdr:to>
    <xdr:cxnSp macro="">
      <xdr:nvCxnSpPr>
        <xdr:cNvPr id="452" name="直線コネクタ 451"/>
        <xdr:cNvCxnSpPr/>
      </xdr:nvCxnSpPr>
      <xdr:spPr>
        <a:xfrm>
          <a:off x="9639300" y="16960836"/>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158736</xdr:rowOff>
    </xdr:from>
    <xdr:to>
      <xdr:col>14</xdr:col>
      <xdr:colOff>28575</xdr:colOff>
      <xdr:row>99</xdr:row>
      <xdr:rowOff>8945</xdr:rowOff>
    </xdr:to>
    <xdr:cxnSp macro="">
      <xdr:nvCxnSpPr>
        <xdr:cNvPr id="455" name="直線コネクタ 454"/>
        <xdr:cNvCxnSpPr/>
      </xdr:nvCxnSpPr>
      <xdr:spPr>
        <a:xfrm flipV="1">
          <a:off x="8750300" y="16960836"/>
          <a:ext cx="8890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8945</xdr:rowOff>
    </xdr:from>
    <xdr:to>
      <xdr:col>12</xdr:col>
      <xdr:colOff>511175</xdr:colOff>
      <xdr:row>99</xdr:row>
      <xdr:rowOff>19386</xdr:rowOff>
    </xdr:to>
    <xdr:cxnSp macro="">
      <xdr:nvCxnSpPr>
        <xdr:cNvPr id="458" name="直線コネクタ 457"/>
        <xdr:cNvCxnSpPr/>
      </xdr:nvCxnSpPr>
      <xdr:spPr>
        <a:xfrm flipV="1">
          <a:off x="7861300" y="16982495"/>
          <a:ext cx="8890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35932</xdr:rowOff>
    </xdr:from>
    <xdr:ext cx="534377" cy="259045"/>
    <xdr:sp macro="" textlink="">
      <xdr:nvSpPr>
        <xdr:cNvPr id="460" name="テキスト ボックス 459"/>
        <xdr:cNvSpPr txBox="1"/>
      </xdr:nvSpPr>
      <xdr:spPr>
        <a:xfrm>
          <a:off x="8483111" y="16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19386</xdr:rowOff>
    </xdr:from>
    <xdr:to>
      <xdr:col>11</xdr:col>
      <xdr:colOff>307975</xdr:colOff>
      <xdr:row>99</xdr:row>
      <xdr:rowOff>19652</xdr:rowOff>
    </xdr:to>
    <xdr:cxnSp macro="">
      <xdr:nvCxnSpPr>
        <xdr:cNvPr id="461" name="直線コネクタ 460"/>
        <xdr:cNvCxnSpPr/>
      </xdr:nvCxnSpPr>
      <xdr:spPr>
        <a:xfrm flipV="1">
          <a:off x="6972300" y="16992936"/>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63" name="テキスト ボックス 462"/>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108457</xdr:rowOff>
    </xdr:from>
    <xdr:to>
      <xdr:col>15</xdr:col>
      <xdr:colOff>231775</xdr:colOff>
      <xdr:row>99</xdr:row>
      <xdr:rowOff>38607</xdr:rowOff>
    </xdr:to>
    <xdr:sp macro="" textlink="">
      <xdr:nvSpPr>
        <xdr:cNvPr id="471" name="円/楕円 470"/>
        <xdr:cNvSpPr/>
      </xdr:nvSpPr>
      <xdr:spPr>
        <a:xfrm>
          <a:off x="10426700" y="169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107936</xdr:rowOff>
    </xdr:from>
    <xdr:to>
      <xdr:col>14</xdr:col>
      <xdr:colOff>79375</xdr:colOff>
      <xdr:row>99</xdr:row>
      <xdr:rowOff>38086</xdr:rowOff>
    </xdr:to>
    <xdr:sp macro="" textlink="">
      <xdr:nvSpPr>
        <xdr:cNvPr id="473" name="円/楕円 472"/>
        <xdr:cNvSpPr/>
      </xdr:nvSpPr>
      <xdr:spPr>
        <a:xfrm>
          <a:off x="9588500" y="169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29213</xdr:rowOff>
    </xdr:from>
    <xdr:ext cx="534377" cy="259045"/>
    <xdr:sp macro="" textlink="">
      <xdr:nvSpPr>
        <xdr:cNvPr id="474" name="テキスト ボックス 473"/>
        <xdr:cNvSpPr txBox="1"/>
      </xdr:nvSpPr>
      <xdr:spPr>
        <a:xfrm>
          <a:off x="9372111" y="1700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129595</xdr:rowOff>
    </xdr:from>
    <xdr:to>
      <xdr:col>12</xdr:col>
      <xdr:colOff>561975</xdr:colOff>
      <xdr:row>99</xdr:row>
      <xdr:rowOff>59745</xdr:rowOff>
    </xdr:to>
    <xdr:sp macro="" textlink="">
      <xdr:nvSpPr>
        <xdr:cNvPr id="475" name="円/楕円 474"/>
        <xdr:cNvSpPr/>
      </xdr:nvSpPr>
      <xdr:spPr>
        <a:xfrm>
          <a:off x="8699500" y="169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50872</xdr:rowOff>
    </xdr:from>
    <xdr:ext cx="534377" cy="259045"/>
    <xdr:sp macro="" textlink="">
      <xdr:nvSpPr>
        <xdr:cNvPr id="476" name="テキスト ボックス 475"/>
        <xdr:cNvSpPr txBox="1"/>
      </xdr:nvSpPr>
      <xdr:spPr>
        <a:xfrm>
          <a:off x="8483111" y="170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140036</xdr:rowOff>
    </xdr:from>
    <xdr:to>
      <xdr:col>11</xdr:col>
      <xdr:colOff>358775</xdr:colOff>
      <xdr:row>99</xdr:row>
      <xdr:rowOff>70186</xdr:rowOff>
    </xdr:to>
    <xdr:sp macro="" textlink="">
      <xdr:nvSpPr>
        <xdr:cNvPr id="477" name="円/楕円 476"/>
        <xdr:cNvSpPr/>
      </xdr:nvSpPr>
      <xdr:spPr>
        <a:xfrm>
          <a:off x="7810500" y="169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61313</xdr:rowOff>
    </xdr:from>
    <xdr:ext cx="534377" cy="259045"/>
    <xdr:sp macro="" textlink="">
      <xdr:nvSpPr>
        <xdr:cNvPr id="478" name="テキスト ボックス 477"/>
        <xdr:cNvSpPr txBox="1"/>
      </xdr:nvSpPr>
      <xdr:spPr>
        <a:xfrm>
          <a:off x="7594111" y="170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140302</xdr:rowOff>
    </xdr:from>
    <xdr:to>
      <xdr:col>10</xdr:col>
      <xdr:colOff>155575</xdr:colOff>
      <xdr:row>99</xdr:row>
      <xdr:rowOff>70452</xdr:rowOff>
    </xdr:to>
    <xdr:sp macro="" textlink="">
      <xdr:nvSpPr>
        <xdr:cNvPr id="479" name="円/楕円 478"/>
        <xdr:cNvSpPr/>
      </xdr:nvSpPr>
      <xdr:spPr>
        <a:xfrm>
          <a:off x="6921500" y="1694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61579</xdr:rowOff>
    </xdr:from>
    <xdr:ext cx="534377" cy="259045"/>
    <xdr:sp macro="" textlink="">
      <xdr:nvSpPr>
        <xdr:cNvPr id="480" name="テキスト ボックス 479"/>
        <xdr:cNvSpPr txBox="1"/>
      </xdr:nvSpPr>
      <xdr:spPr>
        <a:xfrm>
          <a:off x="6705111" y="17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74778</xdr:rowOff>
    </xdr:from>
    <xdr:to>
      <xdr:col>23</xdr:col>
      <xdr:colOff>517525</xdr:colOff>
      <xdr:row>37</xdr:row>
      <xdr:rowOff>87935</xdr:rowOff>
    </xdr:to>
    <xdr:cxnSp macro="">
      <xdr:nvCxnSpPr>
        <xdr:cNvPr id="509" name="直線コネクタ 508"/>
        <xdr:cNvCxnSpPr/>
      </xdr:nvCxnSpPr>
      <xdr:spPr>
        <a:xfrm flipV="1">
          <a:off x="15481300" y="6418428"/>
          <a:ext cx="8382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29172</xdr:rowOff>
    </xdr:from>
    <xdr:to>
      <xdr:col>22</xdr:col>
      <xdr:colOff>365125</xdr:colOff>
      <xdr:row>37</xdr:row>
      <xdr:rowOff>87935</xdr:rowOff>
    </xdr:to>
    <xdr:cxnSp macro="">
      <xdr:nvCxnSpPr>
        <xdr:cNvPr id="512" name="直線コネクタ 511"/>
        <xdr:cNvCxnSpPr/>
      </xdr:nvCxnSpPr>
      <xdr:spPr>
        <a:xfrm>
          <a:off x="14592300" y="6372822"/>
          <a:ext cx="889000" cy="5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19457</xdr:rowOff>
    </xdr:from>
    <xdr:to>
      <xdr:col>21</xdr:col>
      <xdr:colOff>161925</xdr:colOff>
      <xdr:row>37</xdr:row>
      <xdr:rowOff>29172</xdr:rowOff>
    </xdr:to>
    <xdr:cxnSp macro="">
      <xdr:nvCxnSpPr>
        <xdr:cNvPr id="515" name="直線コネクタ 514"/>
        <xdr:cNvCxnSpPr/>
      </xdr:nvCxnSpPr>
      <xdr:spPr>
        <a:xfrm>
          <a:off x="13703300" y="6363107"/>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118305</xdr:rowOff>
    </xdr:from>
    <xdr:ext cx="534377" cy="259045"/>
    <xdr:sp macro="" textlink="">
      <xdr:nvSpPr>
        <xdr:cNvPr id="517" name="テキスト ボックス 516"/>
        <xdr:cNvSpPr txBox="1"/>
      </xdr:nvSpPr>
      <xdr:spPr>
        <a:xfrm>
          <a:off x="14325111" y="64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19457</xdr:rowOff>
    </xdr:from>
    <xdr:to>
      <xdr:col>19</xdr:col>
      <xdr:colOff>644525</xdr:colOff>
      <xdr:row>37</xdr:row>
      <xdr:rowOff>80683</xdr:rowOff>
    </xdr:to>
    <xdr:cxnSp macro="">
      <xdr:nvCxnSpPr>
        <xdr:cNvPr id="518" name="直線コネクタ 517"/>
        <xdr:cNvCxnSpPr/>
      </xdr:nvCxnSpPr>
      <xdr:spPr>
        <a:xfrm flipV="1">
          <a:off x="12814300" y="6363107"/>
          <a:ext cx="889000" cy="6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161612</xdr:rowOff>
    </xdr:from>
    <xdr:ext cx="534377" cy="259045"/>
    <xdr:sp macro="" textlink="">
      <xdr:nvSpPr>
        <xdr:cNvPr id="520" name="テキスト ボックス 519"/>
        <xdr:cNvSpPr txBox="1"/>
      </xdr:nvSpPr>
      <xdr:spPr>
        <a:xfrm>
          <a:off x="13436111" y="65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140301</xdr:rowOff>
    </xdr:from>
    <xdr:ext cx="534377" cy="259045"/>
    <xdr:sp macro="" textlink="">
      <xdr:nvSpPr>
        <xdr:cNvPr id="522" name="テキスト ボックス 521"/>
        <xdr:cNvSpPr txBox="1"/>
      </xdr:nvSpPr>
      <xdr:spPr>
        <a:xfrm>
          <a:off x="12547111" y="64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23978</xdr:rowOff>
    </xdr:from>
    <xdr:to>
      <xdr:col>23</xdr:col>
      <xdr:colOff>568325</xdr:colOff>
      <xdr:row>37</xdr:row>
      <xdr:rowOff>125578</xdr:rowOff>
    </xdr:to>
    <xdr:sp macro="" textlink="">
      <xdr:nvSpPr>
        <xdr:cNvPr id="528" name="円/楕円 527"/>
        <xdr:cNvSpPr/>
      </xdr:nvSpPr>
      <xdr:spPr>
        <a:xfrm>
          <a:off x="162687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46855</xdr:rowOff>
    </xdr:from>
    <xdr:ext cx="534377" cy="259045"/>
    <xdr:sp macro="" textlink="">
      <xdr:nvSpPr>
        <xdr:cNvPr id="529" name="消防費該当値テキスト"/>
        <xdr:cNvSpPr txBox="1"/>
      </xdr:nvSpPr>
      <xdr:spPr>
        <a:xfrm>
          <a:off x="16370300" y="62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37135</xdr:rowOff>
    </xdr:from>
    <xdr:to>
      <xdr:col>22</xdr:col>
      <xdr:colOff>415925</xdr:colOff>
      <xdr:row>37</xdr:row>
      <xdr:rowOff>138735</xdr:rowOff>
    </xdr:to>
    <xdr:sp macro="" textlink="">
      <xdr:nvSpPr>
        <xdr:cNvPr id="530" name="円/楕円 529"/>
        <xdr:cNvSpPr/>
      </xdr:nvSpPr>
      <xdr:spPr>
        <a:xfrm>
          <a:off x="15430500" y="63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129862</xdr:rowOff>
    </xdr:from>
    <xdr:ext cx="534377" cy="259045"/>
    <xdr:sp macro="" textlink="">
      <xdr:nvSpPr>
        <xdr:cNvPr id="531" name="テキスト ボックス 530"/>
        <xdr:cNvSpPr txBox="1"/>
      </xdr:nvSpPr>
      <xdr:spPr>
        <a:xfrm>
          <a:off x="15214111" y="64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149822</xdr:rowOff>
    </xdr:from>
    <xdr:to>
      <xdr:col>21</xdr:col>
      <xdr:colOff>212725</xdr:colOff>
      <xdr:row>37</xdr:row>
      <xdr:rowOff>79972</xdr:rowOff>
    </xdr:to>
    <xdr:sp macro="" textlink="">
      <xdr:nvSpPr>
        <xdr:cNvPr id="532" name="円/楕円 531"/>
        <xdr:cNvSpPr/>
      </xdr:nvSpPr>
      <xdr:spPr>
        <a:xfrm>
          <a:off x="14541500" y="63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96499</xdr:rowOff>
    </xdr:from>
    <xdr:ext cx="534377" cy="259045"/>
    <xdr:sp macro="" textlink="">
      <xdr:nvSpPr>
        <xdr:cNvPr id="533" name="テキスト ボックス 532"/>
        <xdr:cNvSpPr txBox="1"/>
      </xdr:nvSpPr>
      <xdr:spPr>
        <a:xfrm>
          <a:off x="14325111" y="60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140107</xdr:rowOff>
    </xdr:from>
    <xdr:to>
      <xdr:col>20</xdr:col>
      <xdr:colOff>9525</xdr:colOff>
      <xdr:row>37</xdr:row>
      <xdr:rowOff>70257</xdr:rowOff>
    </xdr:to>
    <xdr:sp macro="" textlink="">
      <xdr:nvSpPr>
        <xdr:cNvPr id="534" name="円/楕円 533"/>
        <xdr:cNvSpPr/>
      </xdr:nvSpPr>
      <xdr:spPr>
        <a:xfrm>
          <a:off x="13652500" y="6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86784</xdr:rowOff>
    </xdr:from>
    <xdr:ext cx="534377" cy="259045"/>
    <xdr:sp macro="" textlink="">
      <xdr:nvSpPr>
        <xdr:cNvPr id="535" name="テキスト ボックス 534"/>
        <xdr:cNvSpPr txBox="1"/>
      </xdr:nvSpPr>
      <xdr:spPr>
        <a:xfrm>
          <a:off x="13436111" y="60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29883</xdr:rowOff>
    </xdr:from>
    <xdr:to>
      <xdr:col>18</xdr:col>
      <xdr:colOff>492125</xdr:colOff>
      <xdr:row>37</xdr:row>
      <xdr:rowOff>131483</xdr:rowOff>
    </xdr:to>
    <xdr:sp macro="" textlink="">
      <xdr:nvSpPr>
        <xdr:cNvPr id="536" name="円/楕円 535"/>
        <xdr:cNvSpPr/>
      </xdr:nvSpPr>
      <xdr:spPr>
        <a:xfrm>
          <a:off x="12763500" y="63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148010</xdr:rowOff>
    </xdr:from>
    <xdr:ext cx="534377" cy="259045"/>
    <xdr:sp macro="" textlink="">
      <xdr:nvSpPr>
        <xdr:cNvPr id="537" name="テキスト ボックス 536"/>
        <xdr:cNvSpPr txBox="1"/>
      </xdr:nvSpPr>
      <xdr:spPr>
        <a:xfrm>
          <a:off x="12547111" y="614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88750</xdr:rowOff>
    </xdr:from>
    <xdr:to>
      <xdr:col>23</xdr:col>
      <xdr:colOff>517525</xdr:colOff>
      <xdr:row>57</xdr:row>
      <xdr:rowOff>10308</xdr:rowOff>
    </xdr:to>
    <xdr:cxnSp macro="">
      <xdr:nvCxnSpPr>
        <xdr:cNvPr id="564" name="直線コネクタ 563"/>
        <xdr:cNvCxnSpPr/>
      </xdr:nvCxnSpPr>
      <xdr:spPr>
        <a:xfrm flipV="1">
          <a:off x="15481300" y="9689950"/>
          <a:ext cx="838200" cy="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10308</xdr:rowOff>
    </xdr:from>
    <xdr:to>
      <xdr:col>22</xdr:col>
      <xdr:colOff>365125</xdr:colOff>
      <xdr:row>57</xdr:row>
      <xdr:rowOff>47551</xdr:rowOff>
    </xdr:to>
    <xdr:cxnSp macro="">
      <xdr:nvCxnSpPr>
        <xdr:cNvPr id="567" name="直線コネクタ 566"/>
        <xdr:cNvCxnSpPr/>
      </xdr:nvCxnSpPr>
      <xdr:spPr>
        <a:xfrm flipV="1">
          <a:off x="14592300" y="9782958"/>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47551</xdr:rowOff>
    </xdr:from>
    <xdr:to>
      <xdr:col>21</xdr:col>
      <xdr:colOff>161925</xdr:colOff>
      <xdr:row>57</xdr:row>
      <xdr:rowOff>119721</xdr:rowOff>
    </xdr:to>
    <xdr:cxnSp macro="">
      <xdr:nvCxnSpPr>
        <xdr:cNvPr id="570" name="直線コネクタ 569"/>
        <xdr:cNvCxnSpPr/>
      </xdr:nvCxnSpPr>
      <xdr:spPr>
        <a:xfrm flipV="1">
          <a:off x="13703300" y="9820201"/>
          <a:ext cx="889000" cy="7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80209</xdr:rowOff>
    </xdr:from>
    <xdr:ext cx="534377" cy="259045"/>
    <xdr:sp macro="" textlink="">
      <xdr:nvSpPr>
        <xdr:cNvPr id="572" name="テキスト ボックス 571"/>
        <xdr:cNvSpPr txBox="1"/>
      </xdr:nvSpPr>
      <xdr:spPr>
        <a:xfrm>
          <a:off x="14325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140953</xdr:rowOff>
    </xdr:from>
    <xdr:to>
      <xdr:col>19</xdr:col>
      <xdr:colOff>644525</xdr:colOff>
      <xdr:row>57</xdr:row>
      <xdr:rowOff>119721</xdr:rowOff>
    </xdr:to>
    <xdr:cxnSp macro="">
      <xdr:nvCxnSpPr>
        <xdr:cNvPr id="573" name="直線コネクタ 572"/>
        <xdr:cNvCxnSpPr/>
      </xdr:nvCxnSpPr>
      <xdr:spPr>
        <a:xfrm>
          <a:off x="12814300" y="9570703"/>
          <a:ext cx="889000" cy="3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44769</xdr:rowOff>
    </xdr:from>
    <xdr:ext cx="534377" cy="259045"/>
    <xdr:sp macro="" textlink="">
      <xdr:nvSpPr>
        <xdr:cNvPr id="577" name="テキスト ボックス 576"/>
        <xdr:cNvSpPr txBox="1"/>
      </xdr:nvSpPr>
      <xdr:spPr>
        <a:xfrm>
          <a:off x="12547111" y="98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37950</xdr:rowOff>
    </xdr:from>
    <xdr:to>
      <xdr:col>23</xdr:col>
      <xdr:colOff>568325</xdr:colOff>
      <xdr:row>56</xdr:row>
      <xdr:rowOff>139550</xdr:rowOff>
    </xdr:to>
    <xdr:sp macro="" textlink="">
      <xdr:nvSpPr>
        <xdr:cNvPr id="583" name="円/楕円 582"/>
        <xdr:cNvSpPr/>
      </xdr:nvSpPr>
      <xdr:spPr>
        <a:xfrm>
          <a:off x="16268700" y="96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60827</xdr:rowOff>
    </xdr:from>
    <xdr:ext cx="534377" cy="259045"/>
    <xdr:sp macro="" textlink="">
      <xdr:nvSpPr>
        <xdr:cNvPr id="584" name="教育費該当値テキスト"/>
        <xdr:cNvSpPr txBox="1"/>
      </xdr:nvSpPr>
      <xdr:spPr>
        <a:xfrm>
          <a:off x="16370300" y="94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86,144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130958</xdr:rowOff>
    </xdr:from>
    <xdr:to>
      <xdr:col>22</xdr:col>
      <xdr:colOff>415925</xdr:colOff>
      <xdr:row>57</xdr:row>
      <xdr:rowOff>61108</xdr:rowOff>
    </xdr:to>
    <xdr:sp macro="" textlink="">
      <xdr:nvSpPr>
        <xdr:cNvPr id="585" name="円/楕円 584"/>
        <xdr:cNvSpPr/>
      </xdr:nvSpPr>
      <xdr:spPr>
        <a:xfrm>
          <a:off x="15430500" y="973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52235</xdr:rowOff>
    </xdr:from>
    <xdr:ext cx="534377" cy="259045"/>
    <xdr:sp macro="" textlink="">
      <xdr:nvSpPr>
        <xdr:cNvPr id="586" name="テキスト ボックス 585"/>
        <xdr:cNvSpPr txBox="1"/>
      </xdr:nvSpPr>
      <xdr:spPr>
        <a:xfrm>
          <a:off x="15214111" y="98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168201</xdr:rowOff>
    </xdr:from>
    <xdr:to>
      <xdr:col>21</xdr:col>
      <xdr:colOff>212725</xdr:colOff>
      <xdr:row>57</xdr:row>
      <xdr:rowOff>98351</xdr:rowOff>
    </xdr:to>
    <xdr:sp macro="" textlink="">
      <xdr:nvSpPr>
        <xdr:cNvPr id="587" name="円/楕円 586"/>
        <xdr:cNvSpPr/>
      </xdr:nvSpPr>
      <xdr:spPr>
        <a:xfrm>
          <a:off x="14541500" y="97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89478</xdr:rowOff>
    </xdr:from>
    <xdr:ext cx="534377" cy="259045"/>
    <xdr:sp macro="" textlink="">
      <xdr:nvSpPr>
        <xdr:cNvPr id="588" name="テキスト ボックス 587"/>
        <xdr:cNvSpPr txBox="1"/>
      </xdr:nvSpPr>
      <xdr:spPr>
        <a:xfrm>
          <a:off x="14325111" y="98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68921</xdr:rowOff>
    </xdr:from>
    <xdr:to>
      <xdr:col>20</xdr:col>
      <xdr:colOff>9525</xdr:colOff>
      <xdr:row>57</xdr:row>
      <xdr:rowOff>170521</xdr:rowOff>
    </xdr:to>
    <xdr:sp macro="" textlink="">
      <xdr:nvSpPr>
        <xdr:cNvPr id="589" name="円/楕円 588"/>
        <xdr:cNvSpPr/>
      </xdr:nvSpPr>
      <xdr:spPr>
        <a:xfrm>
          <a:off x="13652500" y="98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161648</xdr:rowOff>
    </xdr:from>
    <xdr:ext cx="534377" cy="259045"/>
    <xdr:sp macro="" textlink="">
      <xdr:nvSpPr>
        <xdr:cNvPr id="590" name="テキスト ボックス 589"/>
        <xdr:cNvSpPr txBox="1"/>
      </xdr:nvSpPr>
      <xdr:spPr>
        <a:xfrm>
          <a:off x="13436111" y="993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90153</xdr:rowOff>
    </xdr:from>
    <xdr:to>
      <xdr:col>18</xdr:col>
      <xdr:colOff>492125</xdr:colOff>
      <xdr:row>56</xdr:row>
      <xdr:rowOff>20303</xdr:rowOff>
    </xdr:to>
    <xdr:sp macro="" textlink="">
      <xdr:nvSpPr>
        <xdr:cNvPr id="591" name="円/楕円 590"/>
        <xdr:cNvSpPr/>
      </xdr:nvSpPr>
      <xdr:spPr>
        <a:xfrm>
          <a:off x="12763500" y="951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36830</xdr:rowOff>
    </xdr:from>
    <xdr:ext cx="599010" cy="259045"/>
    <xdr:sp macro="" textlink="">
      <xdr:nvSpPr>
        <xdr:cNvPr id="592" name="テキスト ボックス 591"/>
        <xdr:cNvSpPr txBox="1"/>
      </xdr:nvSpPr>
      <xdr:spPr>
        <a:xfrm>
          <a:off x="12514794" y="929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116177</xdr:rowOff>
    </xdr:from>
    <xdr:to>
      <xdr:col>23</xdr:col>
      <xdr:colOff>517525</xdr:colOff>
      <xdr:row>78</xdr:row>
      <xdr:rowOff>130409</xdr:rowOff>
    </xdr:to>
    <xdr:cxnSp macro="">
      <xdr:nvCxnSpPr>
        <xdr:cNvPr id="619" name="直線コネクタ 618"/>
        <xdr:cNvCxnSpPr/>
      </xdr:nvCxnSpPr>
      <xdr:spPr>
        <a:xfrm>
          <a:off x="15481300" y="13489277"/>
          <a:ext cx="838200" cy="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40260</xdr:rowOff>
    </xdr:from>
    <xdr:to>
      <xdr:col>22</xdr:col>
      <xdr:colOff>365125</xdr:colOff>
      <xdr:row>78</xdr:row>
      <xdr:rowOff>116177</xdr:rowOff>
    </xdr:to>
    <xdr:cxnSp macro="">
      <xdr:nvCxnSpPr>
        <xdr:cNvPr id="622" name="直線コネクタ 621"/>
        <xdr:cNvCxnSpPr/>
      </xdr:nvCxnSpPr>
      <xdr:spPr>
        <a:xfrm>
          <a:off x="14592300" y="13413360"/>
          <a:ext cx="889000" cy="7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40260</xdr:rowOff>
    </xdr:from>
    <xdr:to>
      <xdr:col>21</xdr:col>
      <xdr:colOff>161925</xdr:colOff>
      <xdr:row>78</xdr:row>
      <xdr:rowOff>42202</xdr:rowOff>
    </xdr:to>
    <xdr:cxnSp macro="">
      <xdr:nvCxnSpPr>
        <xdr:cNvPr id="625" name="直線コネクタ 624"/>
        <xdr:cNvCxnSpPr/>
      </xdr:nvCxnSpPr>
      <xdr:spPr>
        <a:xfrm flipV="1">
          <a:off x="13703300" y="13413360"/>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101968</xdr:rowOff>
    </xdr:from>
    <xdr:ext cx="534377" cy="259045"/>
    <xdr:sp macro="" textlink="">
      <xdr:nvSpPr>
        <xdr:cNvPr id="627" name="テキスト ボックス 626"/>
        <xdr:cNvSpPr txBox="1"/>
      </xdr:nvSpPr>
      <xdr:spPr>
        <a:xfrm>
          <a:off x="14325111" y="134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141945</xdr:rowOff>
    </xdr:from>
    <xdr:to>
      <xdr:col>19</xdr:col>
      <xdr:colOff>644525</xdr:colOff>
      <xdr:row>78</xdr:row>
      <xdr:rowOff>42202</xdr:rowOff>
    </xdr:to>
    <xdr:cxnSp macro="">
      <xdr:nvCxnSpPr>
        <xdr:cNvPr id="628" name="直線コネクタ 627"/>
        <xdr:cNvCxnSpPr/>
      </xdr:nvCxnSpPr>
      <xdr:spPr>
        <a:xfrm>
          <a:off x="12814300" y="13343595"/>
          <a:ext cx="889000" cy="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118432</xdr:rowOff>
    </xdr:from>
    <xdr:ext cx="534377" cy="259045"/>
    <xdr:sp macro="" textlink="">
      <xdr:nvSpPr>
        <xdr:cNvPr id="630" name="テキスト ボックス 629"/>
        <xdr:cNvSpPr txBox="1"/>
      </xdr:nvSpPr>
      <xdr:spPr>
        <a:xfrm>
          <a:off x="13436111" y="134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71566</xdr:rowOff>
    </xdr:from>
    <xdr:ext cx="534377" cy="259045"/>
    <xdr:sp macro="" textlink="">
      <xdr:nvSpPr>
        <xdr:cNvPr id="632" name="テキスト ボックス 631"/>
        <xdr:cNvSpPr txBox="1"/>
      </xdr:nvSpPr>
      <xdr:spPr>
        <a:xfrm>
          <a:off x="12547111" y="1344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79609</xdr:rowOff>
    </xdr:from>
    <xdr:to>
      <xdr:col>23</xdr:col>
      <xdr:colOff>568325</xdr:colOff>
      <xdr:row>79</xdr:row>
      <xdr:rowOff>9759</xdr:rowOff>
    </xdr:to>
    <xdr:sp macro="" textlink="">
      <xdr:nvSpPr>
        <xdr:cNvPr id="638" name="円/楕円 637"/>
        <xdr:cNvSpPr/>
      </xdr:nvSpPr>
      <xdr:spPr>
        <a:xfrm>
          <a:off x="16268700" y="13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469744" cy="259045"/>
    <xdr:sp macro="" textlink="">
      <xdr:nvSpPr>
        <xdr:cNvPr id="639" name="災害復旧費該当値テキスト"/>
        <xdr:cNvSpPr txBox="1"/>
      </xdr:nvSpPr>
      <xdr:spPr>
        <a:xfrm>
          <a:off x="16370300" y="134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65377</xdr:rowOff>
    </xdr:from>
    <xdr:to>
      <xdr:col>22</xdr:col>
      <xdr:colOff>415925</xdr:colOff>
      <xdr:row>78</xdr:row>
      <xdr:rowOff>166977</xdr:rowOff>
    </xdr:to>
    <xdr:sp macro="" textlink="">
      <xdr:nvSpPr>
        <xdr:cNvPr id="640" name="円/楕円 639"/>
        <xdr:cNvSpPr/>
      </xdr:nvSpPr>
      <xdr:spPr>
        <a:xfrm>
          <a:off x="15430500" y="134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158104</xdr:rowOff>
    </xdr:from>
    <xdr:ext cx="469744" cy="259045"/>
    <xdr:sp macro="" textlink="">
      <xdr:nvSpPr>
        <xdr:cNvPr id="641" name="テキスト ボックス 640"/>
        <xdr:cNvSpPr txBox="1"/>
      </xdr:nvSpPr>
      <xdr:spPr>
        <a:xfrm>
          <a:off x="15246427" y="1353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160910</xdr:rowOff>
    </xdr:from>
    <xdr:to>
      <xdr:col>21</xdr:col>
      <xdr:colOff>212725</xdr:colOff>
      <xdr:row>78</xdr:row>
      <xdr:rowOff>91060</xdr:rowOff>
    </xdr:to>
    <xdr:sp macro="" textlink="">
      <xdr:nvSpPr>
        <xdr:cNvPr id="642" name="円/楕円 641"/>
        <xdr:cNvSpPr/>
      </xdr:nvSpPr>
      <xdr:spPr>
        <a:xfrm>
          <a:off x="145415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107587</xdr:rowOff>
    </xdr:from>
    <xdr:ext cx="534377" cy="259045"/>
    <xdr:sp macro="" textlink="">
      <xdr:nvSpPr>
        <xdr:cNvPr id="643" name="テキスト ボックス 642"/>
        <xdr:cNvSpPr txBox="1"/>
      </xdr:nvSpPr>
      <xdr:spPr>
        <a:xfrm>
          <a:off x="14325111" y="1313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162852</xdr:rowOff>
    </xdr:from>
    <xdr:to>
      <xdr:col>20</xdr:col>
      <xdr:colOff>9525</xdr:colOff>
      <xdr:row>78</xdr:row>
      <xdr:rowOff>93002</xdr:rowOff>
    </xdr:to>
    <xdr:sp macro="" textlink="">
      <xdr:nvSpPr>
        <xdr:cNvPr id="644" name="円/楕円 643"/>
        <xdr:cNvSpPr/>
      </xdr:nvSpPr>
      <xdr:spPr>
        <a:xfrm>
          <a:off x="13652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109529</xdr:rowOff>
    </xdr:from>
    <xdr:ext cx="534377" cy="259045"/>
    <xdr:sp macro="" textlink="">
      <xdr:nvSpPr>
        <xdr:cNvPr id="645" name="テキスト ボックス 644"/>
        <xdr:cNvSpPr txBox="1"/>
      </xdr:nvSpPr>
      <xdr:spPr>
        <a:xfrm>
          <a:off x="13436111" y="131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91145</xdr:rowOff>
    </xdr:from>
    <xdr:to>
      <xdr:col>18</xdr:col>
      <xdr:colOff>492125</xdr:colOff>
      <xdr:row>78</xdr:row>
      <xdr:rowOff>21295</xdr:rowOff>
    </xdr:to>
    <xdr:sp macro="" textlink="">
      <xdr:nvSpPr>
        <xdr:cNvPr id="646" name="円/楕円 645"/>
        <xdr:cNvSpPr/>
      </xdr:nvSpPr>
      <xdr:spPr>
        <a:xfrm>
          <a:off x="12763500" y="132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37822</xdr:rowOff>
    </xdr:from>
    <xdr:ext cx="534377" cy="259045"/>
    <xdr:sp macro="" textlink="">
      <xdr:nvSpPr>
        <xdr:cNvPr id="647" name="テキスト ボックス 646"/>
        <xdr:cNvSpPr txBox="1"/>
      </xdr:nvSpPr>
      <xdr:spPr>
        <a:xfrm>
          <a:off x="12547111" y="1306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114463</xdr:rowOff>
    </xdr:from>
    <xdr:to>
      <xdr:col>23</xdr:col>
      <xdr:colOff>517525</xdr:colOff>
      <xdr:row>97</xdr:row>
      <xdr:rowOff>115244</xdr:rowOff>
    </xdr:to>
    <xdr:cxnSp macro="">
      <xdr:nvCxnSpPr>
        <xdr:cNvPr id="674" name="直線コネクタ 673"/>
        <xdr:cNvCxnSpPr/>
      </xdr:nvCxnSpPr>
      <xdr:spPr>
        <a:xfrm flipV="1">
          <a:off x="15481300" y="16745113"/>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115244</xdr:rowOff>
    </xdr:from>
    <xdr:to>
      <xdr:col>22</xdr:col>
      <xdr:colOff>365125</xdr:colOff>
      <xdr:row>97</xdr:row>
      <xdr:rowOff>119954</xdr:rowOff>
    </xdr:to>
    <xdr:cxnSp macro="">
      <xdr:nvCxnSpPr>
        <xdr:cNvPr id="677" name="直線コネクタ 676"/>
        <xdr:cNvCxnSpPr/>
      </xdr:nvCxnSpPr>
      <xdr:spPr>
        <a:xfrm flipV="1">
          <a:off x="14592300" y="16745894"/>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4171</xdr:rowOff>
    </xdr:from>
    <xdr:ext cx="534377" cy="259045"/>
    <xdr:sp macro="" textlink="">
      <xdr:nvSpPr>
        <xdr:cNvPr id="679" name="テキスト ボックス 678"/>
        <xdr:cNvSpPr txBox="1"/>
      </xdr:nvSpPr>
      <xdr:spPr>
        <a:xfrm>
          <a:off x="15214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117480</xdr:rowOff>
    </xdr:from>
    <xdr:to>
      <xdr:col>21</xdr:col>
      <xdr:colOff>161925</xdr:colOff>
      <xdr:row>97</xdr:row>
      <xdr:rowOff>119954</xdr:rowOff>
    </xdr:to>
    <xdr:cxnSp macro="">
      <xdr:nvCxnSpPr>
        <xdr:cNvPr id="680" name="直線コネクタ 679"/>
        <xdr:cNvCxnSpPr/>
      </xdr:nvCxnSpPr>
      <xdr:spPr>
        <a:xfrm>
          <a:off x="13703300" y="16748130"/>
          <a:ext cx="889000"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164563</xdr:rowOff>
    </xdr:from>
    <xdr:ext cx="534377" cy="259045"/>
    <xdr:sp macro="" textlink="">
      <xdr:nvSpPr>
        <xdr:cNvPr id="682" name="テキスト ボックス 681"/>
        <xdr:cNvSpPr txBox="1"/>
      </xdr:nvSpPr>
      <xdr:spPr>
        <a:xfrm>
          <a:off x="14325111" y="164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117480</xdr:rowOff>
    </xdr:from>
    <xdr:to>
      <xdr:col>19</xdr:col>
      <xdr:colOff>644525</xdr:colOff>
      <xdr:row>97</xdr:row>
      <xdr:rowOff>118097</xdr:rowOff>
    </xdr:to>
    <xdr:cxnSp macro="">
      <xdr:nvCxnSpPr>
        <xdr:cNvPr id="683" name="直線コネクタ 682"/>
        <xdr:cNvCxnSpPr/>
      </xdr:nvCxnSpPr>
      <xdr:spPr>
        <a:xfrm flipV="1">
          <a:off x="12814300" y="16748130"/>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159180</xdr:rowOff>
    </xdr:from>
    <xdr:ext cx="534377" cy="259045"/>
    <xdr:sp macro="" textlink="">
      <xdr:nvSpPr>
        <xdr:cNvPr id="685" name="テキスト ボックス 684"/>
        <xdr:cNvSpPr txBox="1"/>
      </xdr:nvSpPr>
      <xdr:spPr>
        <a:xfrm>
          <a:off x="13436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171314</xdr:rowOff>
    </xdr:from>
    <xdr:ext cx="534377" cy="259045"/>
    <xdr:sp macro="" textlink="">
      <xdr:nvSpPr>
        <xdr:cNvPr id="687" name="テキスト ボックス 686"/>
        <xdr:cNvSpPr txBox="1"/>
      </xdr:nvSpPr>
      <xdr:spPr>
        <a:xfrm>
          <a:off x="12547111" y="164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63663</xdr:rowOff>
    </xdr:from>
    <xdr:to>
      <xdr:col>23</xdr:col>
      <xdr:colOff>568325</xdr:colOff>
      <xdr:row>97</xdr:row>
      <xdr:rowOff>165263</xdr:rowOff>
    </xdr:to>
    <xdr:sp macro="" textlink="">
      <xdr:nvSpPr>
        <xdr:cNvPr id="693" name="円/楕円 692"/>
        <xdr:cNvSpPr/>
      </xdr:nvSpPr>
      <xdr:spPr>
        <a:xfrm>
          <a:off x="16268700" y="1669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42090</xdr:rowOff>
    </xdr:from>
    <xdr:ext cx="534377" cy="259045"/>
    <xdr:sp macro="" textlink="">
      <xdr:nvSpPr>
        <xdr:cNvPr id="694" name="公債費該当値テキスト"/>
        <xdr:cNvSpPr txBox="1"/>
      </xdr:nvSpPr>
      <xdr:spPr>
        <a:xfrm>
          <a:off x="16370300" y="166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64444</xdr:rowOff>
    </xdr:from>
    <xdr:to>
      <xdr:col>22</xdr:col>
      <xdr:colOff>415925</xdr:colOff>
      <xdr:row>97</xdr:row>
      <xdr:rowOff>166044</xdr:rowOff>
    </xdr:to>
    <xdr:sp macro="" textlink="">
      <xdr:nvSpPr>
        <xdr:cNvPr id="695" name="円/楕円 694"/>
        <xdr:cNvSpPr/>
      </xdr:nvSpPr>
      <xdr:spPr>
        <a:xfrm>
          <a:off x="15430500" y="166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157171</xdr:rowOff>
    </xdr:from>
    <xdr:ext cx="534377" cy="259045"/>
    <xdr:sp macro="" textlink="">
      <xdr:nvSpPr>
        <xdr:cNvPr id="696" name="テキスト ボックス 695"/>
        <xdr:cNvSpPr txBox="1"/>
      </xdr:nvSpPr>
      <xdr:spPr>
        <a:xfrm>
          <a:off x="15214111" y="167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69154</xdr:rowOff>
    </xdr:from>
    <xdr:to>
      <xdr:col>21</xdr:col>
      <xdr:colOff>212725</xdr:colOff>
      <xdr:row>97</xdr:row>
      <xdr:rowOff>170754</xdr:rowOff>
    </xdr:to>
    <xdr:sp macro="" textlink="">
      <xdr:nvSpPr>
        <xdr:cNvPr id="697" name="円/楕円 696"/>
        <xdr:cNvSpPr/>
      </xdr:nvSpPr>
      <xdr:spPr>
        <a:xfrm>
          <a:off x="14541500" y="166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161881</xdr:rowOff>
    </xdr:from>
    <xdr:ext cx="534377" cy="259045"/>
    <xdr:sp macro="" textlink="">
      <xdr:nvSpPr>
        <xdr:cNvPr id="698" name="テキスト ボックス 697"/>
        <xdr:cNvSpPr txBox="1"/>
      </xdr:nvSpPr>
      <xdr:spPr>
        <a:xfrm>
          <a:off x="14325111" y="167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66680</xdr:rowOff>
    </xdr:from>
    <xdr:to>
      <xdr:col>20</xdr:col>
      <xdr:colOff>9525</xdr:colOff>
      <xdr:row>97</xdr:row>
      <xdr:rowOff>168280</xdr:rowOff>
    </xdr:to>
    <xdr:sp macro="" textlink="">
      <xdr:nvSpPr>
        <xdr:cNvPr id="699" name="円/楕円 698"/>
        <xdr:cNvSpPr/>
      </xdr:nvSpPr>
      <xdr:spPr>
        <a:xfrm>
          <a:off x="13652500" y="166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159407</xdr:rowOff>
    </xdr:from>
    <xdr:ext cx="534377" cy="259045"/>
    <xdr:sp macro="" textlink="">
      <xdr:nvSpPr>
        <xdr:cNvPr id="700" name="テキスト ボックス 699"/>
        <xdr:cNvSpPr txBox="1"/>
      </xdr:nvSpPr>
      <xdr:spPr>
        <a:xfrm>
          <a:off x="13436111" y="1679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67297</xdr:rowOff>
    </xdr:from>
    <xdr:to>
      <xdr:col>18</xdr:col>
      <xdr:colOff>492125</xdr:colOff>
      <xdr:row>97</xdr:row>
      <xdr:rowOff>168897</xdr:rowOff>
    </xdr:to>
    <xdr:sp macro="" textlink="">
      <xdr:nvSpPr>
        <xdr:cNvPr id="701" name="円/楕円 700"/>
        <xdr:cNvSpPr/>
      </xdr:nvSpPr>
      <xdr:spPr>
        <a:xfrm>
          <a:off x="12763500" y="166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160024</xdr:rowOff>
    </xdr:from>
    <xdr:ext cx="534377" cy="259045"/>
    <xdr:sp macro="" textlink="">
      <xdr:nvSpPr>
        <xdr:cNvPr id="702" name="テキスト ボックス 701"/>
        <xdr:cNvSpPr txBox="1"/>
      </xdr:nvSpPr>
      <xdr:spPr>
        <a:xfrm>
          <a:off x="12547111" y="167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目的</a:t>
          </a:r>
          <a:r>
            <a:rPr kumimoji="1" lang="ja-JP" altLang="ja-JP" sz="1100">
              <a:solidFill>
                <a:schemeClr val="dk1"/>
              </a:solidFill>
              <a:effectLst/>
              <a:latin typeface="+mn-lt"/>
              <a:ea typeface="+mn-ea"/>
              <a:cs typeface="+mn-cs"/>
            </a:rPr>
            <a:t>別歳出については、</a:t>
          </a:r>
          <a:r>
            <a:rPr lang="ja-JP" altLang="ja-JP" sz="1100">
              <a:solidFill>
                <a:schemeClr val="dk1"/>
              </a:solidFill>
              <a:effectLst/>
              <a:latin typeface="+mn-lt"/>
              <a:ea typeface="+mn-ea"/>
              <a:cs typeface="+mn-cs"/>
            </a:rPr>
            <a:t>議会費、商工費、消防費、教育費が前年度を上回りましたが、その他の費目については前年度決算額を下回りました。</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増額となった主な費目は、商工費がﾌﾟﾚﾐｱﾑ商品券発行事業、街路灯連絡協議会補助事業等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消防費が郡山地方広域消防組合負担金等、教育費が文化の館美術館空調設備整備事業、多目的運動施設新設工事、体育館大規模修繕工事等</a:t>
          </a:r>
          <a:r>
            <a:rPr lang="ja-JP" altLang="en-US" sz="1100">
              <a:solidFill>
                <a:schemeClr val="dk1"/>
              </a:solidFill>
              <a:effectLst/>
              <a:latin typeface="+mn-lt"/>
              <a:ea typeface="+mn-ea"/>
              <a:cs typeface="+mn-cs"/>
            </a:rPr>
            <a:t>が増加したものである。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減額となった主な費目は、民生費が臨時福祉給付金事業等、衛生費が上水道事業会計補助事業、合併浄化槽設置整備事業等、労働費が勤労青少年ホーム修繕料、土木費が百目木・堀切線整備事業・右支夏井川河川改修事業費等、災害復旧事業費が現年災公共土木施設災害復旧費、公債費が年次償還終了等、諸支出金が公共施設等建設準備基金積立金等</a:t>
          </a:r>
          <a:r>
            <a:rPr lang="ja-JP" altLang="en-US" sz="1100">
              <a:solidFill>
                <a:schemeClr val="dk1"/>
              </a:solidFill>
              <a:effectLst/>
              <a:latin typeface="+mn-lt"/>
              <a:ea typeface="+mn-ea"/>
              <a:cs typeface="+mn-cs"/>
            </a:rPr>
            <a:t>が減少したものである</a:t>
          </a:r>
          <a:r>
            <a:rPr lang="ja-JP" altLang="ja-JP" sz="1100">
              <a:solidFill>
                <a:schemeClr val="dk1"/>
              </a:solidFill>
              <a:effectLst/>
              <a:latin typeface="+mn-lt"/>
              <a:ea typeface="+mn-ea"/>
              <a:cs typeface="+mn-cs"/>
            </a:rPr>
            <a:t>。</a:t>
          </a:r>
        </a:p>
        <a:p>
          <a:r>
            <a:rPr kumimoji="1" lang="ja-JP" altLang="ja-JP" sz="1100">
              <a:solidFill>
                <a:schemeClr val="dk1"/>
              </a:solidFill>
              <a:effectLst/>
              <a:latin typeface="+mn-lt"/>
              <a:ea typeface="+mn-ea"/>
              <a:cs typeface="+mn-cs"/>
            </a:rPr>
            <a:t>　　引き続き、安定的な財政運営を行いながら、ｺｽﾄ等を見直し住民負担の軽減を図っていくものである。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当該年度と前年度の実質収支の差である平成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年度の単年度収支は、赤字となり、単年度収支から財政調整基金等の実質的な黒字・赤字要素を加減した実質単年度収支は、単年度収支に財政調整基金の積立金を加算し、取崩金を減算した結果、赤字と</a:t>
          </a:r>
          <a:r>
            <a:rPr lang="ja-JP" altLang="en-US" sz="1100">
              <a:solidFill>
                <a:schemeClr val="dk1"/>
              </a:solidFill>
              <a:effectLst/>
              <a:latin typeface="+mn-lt"/>
              <a:ea typeface="+mn-ea"/>
              <a:cs typeface="+mn-cs"/>
            </a:rPr>
            <a:t>なったものである。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実質単年度収支は、前年度比</a:t>
          </a:r>
          <a:r>
            <a:rPr lang="en-US" altLang="ja-JP" sz="1100">
              <a:solidFill>
                <a:schemeClr val="dk1"/>
              </a:solidFill>
              <a:effectLst/>
              <a:latin typeface="+mn-lt"/>
              <a:ea typeface="+mn-ea"/>
              <a:cs typeface="+mn-cs"/>
            </a:rPr>
            <a:t>1.13</a:t>
          </a:r>
          <a:r>
            <a:rPr lang="ja-JP" altLang="en-US" sz="1100">
              <a:solidFill>
                <a:schemeClr val="dk1"/>
              </a:solidFill>
              <a:effectLst/>
              <a:latin typeface="+mn-lt"/>
              <a:ea typeface="+mn-ea"/>
              <a:cs typeface="+mn-cs"/>
            </a:rPr>
            <a:t>ﾎﾟｲﾝﾄ減少し、▲</a:t>
          </a:r>
          <a:r>
            <a:rPr lang="en-US" altLang="ja-JP" sz="1100">
              <a:solidFill>
                <a:schemeClr val="dk1"/>
              </a:solidFill>
              <a:effectLst/>
              <a:latin typeface="+mn-lt"/>
              <a:ea typeface="+mn-ea"/>
              <a:cs typeface="+mn-cs"/>
            </a:rPr>
            <a:t>2.60</a:t>
          </a:r>
          <a:r>
            <a:rPr lang="ja-JP" altLang="en-US" sz="1100">
              <a:solidFill>
                <a:schemeClr val="dk1"/>
              </a:solidFill>
              <a:effectLst/>
              <a:latin typeface="+mn-lt"/>
              <a:ea typeface="+mn-ea"/>
              <a:cs typeface="+mn-cs"/>
            </a:rPr>
            <a:t>ﾎﾟｲﾝﾄとなったものである。</a:t>
          </a:r>
          <a:endParaRPr lang="ja-JP"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連結実質赤字比率については、調査が開始された平成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年度以降、赤字になっていないが、今後も健全な財政運営を行う必要がある。</a:t>
          </a:r>
          <a:endParaRPr lang="ja-JP" altLang="ja-JP" sz="1400">
            <a:effectLst/>
          </a:endParaRPr>
        </a:p>
        <a:p>
          <a:r>
            <a:rPr kumimoji="1" lang="ja-JP" altLang="ja-JP" sz="1100">
              <a:solidFill>
                <a:schemeClr val="dk1"/>
              </a:solidFill>
              <a:effectLst/>
              <a:latin typeface="+mn-lt"/>
              <a:ea typeface="+mn-ea"/>
              <a:cs typeface="+mn-cs"/>
            </a:rPr>
            <a:t>　水道事業会計については、右支夏井川河川改修事業や重要配水管取替事業等の普通建設事業を施工しており、引き続き適切な指導を行う必要がある。</a:t>
          </a:r>
          <a:endParaRPr lang="ja-JP" altLang="ja-JP" sz="1400">
            <a:effectLst/>
          </a:endParaRPr>
        </a:p>
        <a:p>
          <a:r>
            <a:rPr kumimoji="1" lang="ja-JP" altLang="ja-JP" sz="1100">
              <a:solidFill>
                <a:schemeClr val="dk1"/>
              </a:solidFill>
              <a:effectLst/>
              <a:latin typeface="+mn-lt"/>
              <a:ea typeface="+mn-ea"/>
              <a:cs typeface="+mn-cs"/>
            </a:rPr>
            <a:t>　浄化槽整備推進事業特別会計については、平成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年度から整備事業が開始され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年が経過しているが、現在のところ新規整備に係る起債のみの発行であるため、健全に推移しているが今後、更新や大規模修繕等が予想されるため、引き続き適切な指導を行う必要がある。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E37" sqref="E37:S37"/>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5731195</v>
      </c>
      <c r="BO4" s="409"/>
      <c r="BP4" s="409"/>
      <c r="BQ4" s="409"/>
      <c r="BR4" s="409"/>
      <c r="BS4" s="409"/>
      <c r="BT4" s="409"/>
      <c r="BU4" s="410"/>
      <c r="BV4" s="408">
        <v>6193936</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1.4</v>
      </c>
      <c r="CU4" s="586"/>
      <c r="CV4" s="586"/>
      <c r="CW4" s="586"/>
      <c r="CX4" s="586"/>
      <c r="CY4" s="586"/>
      <c r="CZ4" s="586"/>
      <c r="DA4" s="587"/>
      <c r="DB4" s="585">
        <v>6.7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5620354</v>
      </c>
      <c r="BO5" s="414"/>
      <c r="BP5" s="414"/>
      <c r="BQ5" s="414"/>
      <c r="BR5" s="414"/>
      <c r="BS5" s="414"/>
      <c r="BT5" s="414"/>
      <c r="BU5" s="415"/>
      <c r="BV5" s="413">
        <v>5950321</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84.8</v>
      </c>
      <c r="CU5" s="384"/>
      <c r="CV5" s="384"/>
      <c r="CW5" s="384"/>
      <c r="CX5" s="384"/>
      <c r="CY5" s="384"/>
      <c r="CZ5" s="384"/>
      <c r="DA5" s="385"/>
      <c r="DB5" s="383">
        <v>85.5</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110841</v>
      </c>
      <c r="BO6" s="414"/>
      <c r="BP6" s="414"/>
      <c r="BQ6" s="414"/>
      <c r="BR6" s="414"/>
      <c r="BS6" s="414"/>
      <c r="BT6" s="414"/>
      <c r="BU6" s="415"/>
      <c r="BV6" s="413">
        <v>243615</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89.7</v>
      </c>
      <c r="CU6" s="560"/>
      <c r="CV6" s="560"/>
      <c r="CW6" s="560"/>
      <c r="CX6" s="560"/>
      <c r="CY6" s="560"/>
      <c r="CZ6" s="560"/>
      <c r="DA6" s="561"/>
      <c r="DB6" s="559">
        <v>90.8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65014</v>
      </c>
      <c r="BO7" s="414"/>
      <c r="BP7" s="414"/>
      <c r="BQ7" s="414"/>
      <c r="BR7" s="414"/>
      <c r="BS7" s="414"/>
      <c r="BT7" s="414"/>
      <c r="BU7" s="415"/>
      <c r="BV7" s="413">
        <v>26647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3294176</v>
      </c>
      <c r="CU7" s="414"/>
      <c r="CV7" s="414"/>
      <c r="CW7" s="414"/>
      <c r="CX7" s="414"/>
      <c r="CY7" s="414"/>
      <c r="CZ7" s="414"/>
      <c r="DA7" s="415"/>
      <c r="DB7" s="413">
        <v>3260704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45827</v>
      </c>
      <c r="BO8" s="414"/>
      <c r="BP8" s="414"/>
      <c r="BQ8" s="414"/>
      <c r="BR8" s="414"/>
      <c r="BS8" s="414"/>
      <c r="BT8" s="414"/>
      <c r="BU8" s="415"/>
      <c r="BV8" s="413">
        <v>216968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10475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-171141</v>
      </c>
      <c r="BO9" s="414"/>
      <c r="BP9" s="414"/>
      <c r="BQ9" s="414"/>
      <c r="BR9" s="414"/>
      <c r="BS9" s="414"/>
      <c r="BT9" s="414"/>
      <c r="BU9" s="415"/>
      <c r="BV9" s="413">
        <v>79009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10.8</v>
      </c>
      <c r="CU9" s="384"/>
      <c r="CV9" s="384"/>
      <c r="CW9" s="384"/>
      <c r="CX9" s="384"/>
      <c r="CY9" s="384"/>
      <c r="CZ9" s="384"/>
      <c r="DA9" s="385"/>
      <c r="DB9" s="383">
        <v>11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11202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193933</v>
      </c>
      <c r="BO10" s="414"/>
      <c r="BP10" s="414"/>
      <c r="BQ10" s="414"/>
      <c r="BR10" s="414"/>
      <c r="BS10" s="414"/>
      <c r="BT10" s="414"/>
      <c r="BU10" s="415"/>
      <c r="BV10" s="413">
        <v>73650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10741</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108369</v>
      </c>
      <c r="BO12" s="414"/>
      <c r="BP12" s="414"/>
      <c r="BQ12" s="414"/>
      <c r="BR12" s="414"/>
      <c r="BS12" s="414"/>
      <c r="BT12" s="414"/>
      <c r="BU12" s="415"/>
      <c r="BV12" s="413">
        <v>200731</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10669</v>
      </c>
      <c r="S13" s="515"/>
      <c r="T13" s="515"/>
      <c r="U13" s="515"/>
      <c r="V13" s="516"/>
      <c r="W13" s="502" t="s">
        <v>122</v>
      </c>
      <c r="X13" s="426"/>
      <c r="Y13" s="426"/>
      <c r="Z13" s="426"/>
      <c r="AA13" s="426"/>
      <c r="AB13" s="427"/>
      <c r="AC13" s="389">
        <v>753</v>
      </c>
      <c r="AD13" s="390"/>
      <c r="AE13" s="390"/>
      <c r="AF13" s="390"/>
      <c r="AG13" s="391"/>
      <c r="AH13" s="389">
        <v>880</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-85577</v>
      </c>
      <c r="BO13" s="414"/>
      <c r="BP13" s="414"/>
      <c r="BQ13" s="414"/>
      <c r="BR13" s="414"/>
      <c r="BS13" s="414"/>
      <c r="BT13" s="414"/>
      <c r="BU13" s="415"/>
      <c r="BV13" s="413">
        <v>-48072</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8.3000000000000007</v>
      </c>
      <c r="CU13" s="384"/>
      <c r="CV13" s="384"/>
      <c r="CW13" s="384"/>
      <c r="CX13" s="384"/>
      <c r="CY13" s="384"/>
      <c r="CZ13" s="384"/>
      <c r="DA13" s="385"/>
      <c r="DB13" s="383">
        <v>8.6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10923</v>
      </c>
      <c r="S14" s="515"/>
      <c r="T14" s="515"/>
      <c r="U14" s="515"/>
      <c r="V14" s="516"/>
      <c r="W14" s="517"/>
      <c r="X14" s="429"/>
      <c r="Y14" s="429"/>
      <c r="Z14" s="429"/>
      <c r="AA14" s="429"/>
      <c r="AB14" s="430"/>
      <c r="AC14" s="507">
        <v>14.4</v>
      </c>
      <c r="AD14" s="508"/>
      <c r="AE14" s="508"/>
      <c r="AF14" s="508"/>
      <c r="AG14" s="509"/>
      <c r="AH14" s="507">
        <v>13.9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120</v>
      </c>
      <c r="CU14" s="486"/>
      <c r="CV14" s="486"/>
      <c r="CW14" s="486"/>
      <c r="CX14" s="486"/>
      <c r="CY14" s="486"/>
      <c r="CZ14" s="486"/>
      <c r="DA14" s="487"/>
      <c r="DB14" s="518" t="s">
        <v>120</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10846</v>
      </c>
      <c r="S15" s="515"/>
      <c r="T15" s="515"/>
      <c r="U15" s="515"/>
      <c r="V15" s="516"/>
      <c r="W15" s="502" t="s">
        <v>129</v>
      </c>
      <c r="X15" s="426"/>
      <c r="Y15" s="426"/>
      <c r="Z15" s="426"/>
      <c r="AA15" s="426"/>
      <c r="AB15" s="427"/>
      <c r="AC15" s="389">
        <v>2010</v>
      </c>
      <c r="AD15" s="390"/>
      <c r="AE15" s="390"/>
      <c r="AF15" s="390"/>
      <c r="AG15" s="391"/>
      <c r="AH15" s="389">
        <v>2657</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975203</v>
      </c>
      <c r="BO15" s="409"/>
      <c r="BP15" s="409"/>
      <c r="BQ15" s="409"/>
      <c r="BR15" s="409"/>
      <c r="BS15" s="409"/>
      <c r="BT15" s="409"/>
      <c r="BU15" s="410"/>
      <c r="BV15" s="408">
        <v>927467</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38.299999999999997</v>
      </c>
      <c r="AD16" s="508"/>
      <c r="AE16" s="508"/>
      <c r="AF16" s="508"/>
      <c r="AG16" s="509"/>
      <c r="AH16" s="507">
        <v>42</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2862734</v>
      </c>
      <c r="BO16" s="414"/>
      <c r="BP16" s="414"/>
      <c r="BQ16" s="414"/>
      <c r="BR16" s="414"/>
      <c r="BS16" s="414"/>
      <c r="BT16" s="414"/>
      <c r="BU16" s="415"/>
      <c r="BV16" s="413">
        <v>2809701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2484</v>
      </c>
      <c r="AD17" s="390"/>
      <c r="AE17" s="390"/>
      <c r="AF17" s="390"/>
      <c r="AG17" s="391"/>
      <c r="AH17" s="389">
        <v>2774</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1226529</v>
      </c>
      <c r="BO17" s="414"/>
      <c r="BP17" s="414"/>
      <c r="BQ17" s="414"/>
      <c r="BR17" s="414"/>
      <c r="BS17" s="414"/>
      <c r="BT17" s="414"/>
      <c r="BU17" s="415"/>
      <c r="BV17" s="413">
        <v>1187210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125.18</v>
      </c>
      <c r="M18" s="478"/>
      <c r="N18" s="478"/>
      <c r="O18" s="478"/>
      <c r="P18" s="478"/>
      <c r="Q18" s="478"/>
      <c r="R18" s="479"/>
      <c r="S18" s="479"/>
      <c r="T18" s="479"/>
      <c r="U18" s="479"/>
      <c r="V18" s="480"/>
      <c r="W18" s="494"/>
      <c r="X18" s="495"/>
      <c r="Y18" s="495"/>
      <c r="Z18" s="495"/>
      <c r="AA18" s="495"/>
      <c r="AB18" s="503"/>
      <c r="AC18" s="377">
        <v>47.3</v>
      </c>
      <c r="AD18" s="378"/>
      <c r="AE18" s="378"/>
      <c r="AF18" s="378"/>
      <c r="AG18" s="481"/>
      <c r="AH18" s="377">
        <v>43.9</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2828110</v>
      </c>
      <c r="BO18" s="414"/>
      <c r="BP18" s="414"/>
      <c r="BQ18" s="414"/>
      <c r="BR18" s="414"/>
      <c r="BS18" s="414"/>
      <c r="BT18" s="414"/>
      <c r="BU18" s="415"/>
      <c r="BV18" s="413">
        <v>2786607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84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4102698</v>
      </c>
      <c r="BO19" s="414"/>
      <c r="BP19" s="414"/>
      <c r="BQ19" s="414"/>
      <c r="BR19" s="414"/>
      <c r="BS19" s="414"/>
      <c r="BT19" s="414"/>
      <c r="BU19" s="415"/>
      <c r="BV19" s="413">
        <v>4073432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3425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4462005</v>
      </c>
      <c r="BO23" s="414"/>
      <c r="BP23" s="414"/>
      <c r="BQ23" s="414"/>
      <c r="BR23" s="414"/>
      <c r="BS23" s="414"/>
      <c r="BT23" s="414"/>
      <c r="BU23" s="415"/>
      <c r="BV23" s="413">
        <v>4332952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7900</v>
      </c>
      <c r="R24" s="390"/>
      <c r="S24" s="390"/>
      <c r="T24" s="390"/>
      <c r="U24" s="390"/>
      <c r="V24" s="391"/>
      <c r="W24" s="455"/>
      <c r="X24" s="446"/>
      <c r="Y24" s="447"/>
      <c r="Z24" s="386" t="s">
        <v>153</v>
      </c>
      <c r="AA24" s="387"/>
      <c r="AB24" s="387"/>
      <c r="AC24" s="387"/>
      <c r="AD24" s="387"/>
      <c r="AE24" s="387"/>
      <c r="AF24" s="387"/>
      <c r="AG24" s="388"/>
      <c r="AH24" s="389">
        <v>97</v>
      </c>
      <c r="AI24" s="390"/>
      <c r="AJ24" s="390"/>
      <c r="AK24" s="390"/>
      <c r="AL24" s="391"/>
      <c r="AM24" s="389">
        <v>302834</v>
      </c>
      <c r="AN24" s="390"/>
      <c r="AO24" s="390"/>
      <c r="AP24" s="390"/>
      <c r="AQ24" s="390"/>
      <c r="AR24" s="391"/>
      <c r="AS24" s="389">
        <v>3122</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3761979</v>
      </c>
      <c r="BO24" s="414"/>
      <c r="BP24" s="414"/>
      <c r="BQ24" s="414"/>
      <c r="BR24" s="414"/>
      <c r="BS24" s="414"/>
      <c r="BT24" s="414"/>
      <c r="BU24" s="415"/>
      <c r="BV24" s="413">
        <v>3638507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6320</v>
      </c>
      <c r="R25" s="390"/>
      <c r="S25" s="390"/>
      <c r="T25" s="390"/>
      <c r="U25" s="390"/>
      <c r="V25" s="391"/>
      <c r="W25" s="455"/>
      <c r="X25" s="446"/>
      <c r="Y25" s="447"/>
      <c r="Z25" s="386" t="s">
        <v>156</v>
      </c>
      <c r="AA25" s="387"/>
      <c r="AB25" s="387"/>
      <c r="AC25" s="387"/>
      <c r="AD25" s="387"/>
      <c r="AE25" s="387"/>
      <c r="AF25" s="387"/>
      <c r="AG25" s="388"/>
      <c r="AH25" s="389" t="s">
        <v>120</v>
      </c>
      <c r="AI25" s="390"/>
      <c r="AJ25" s="390"/>
      <c r="AK25" s="390"/>
      <c r="AL25" s="391"/>
      <c r="AM25" s="389" t="s">
        <v>120</v>
      </c>
      <c r="AN25" s="390"/>
      <c r="AO25" s="390"/>
      <c r="AP25" s="390"/>
      <c r="AQ25" s="390"/>
      <c r="AR25" s="391"/>
      <c r="AS25" s="389" t="s">
        <v>120</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213294</v>
      </c>
      <c r="BO25" s="409"/>
      <c r="BP25" s="409"/>
      <c r="BQ25" s="409"/>
      <c r="BR25" s="409"/>
      <c r="BS25" s="409"/>
      <c r="BT25" s="409"/>
      <c r="BU25" s="410"/>
      <c r="BV25" s="408">
        <v>53766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5960</v>
      </c>
      <c r="R26" s="390"/>
      <c r="S26" s="390"/>
      <c r="T26" s="390"/>
      <c r="U26" s="390"/>
      <c r="V26" s="391"/>
      <c r="W26" s="455"/>
      <c r="X26" s="446"/>
      <c r="Y26" s="447"/>
      <c r="Z26" s="386" t="s">
        <v>159</v>
      </c>
      <c r="AA26" s="468"/>
      <c r="AB26" s="468"/>
      <c r="AC26" s="468"/>
      <c r="AD26" s="468"/>
      <c r="AE26" s="468"/>
      <c r="AF26" s="468"/>
      <c r="AG26" s="469"/>
      <c r="AH26" s="389">
        <v>4</v>
      </c>
      <c r="AI26" s="390"/>
      <c r="AJ26" s="390"/>
      <c r="AK26" s="390"/>
      <c r="AL26" s="391"/>
      <c r="AM26" s="389">
        <v>12396</v>
      </c>
      <c r="AN26" s="390"/>
      <c r="AO26" s="390"/>
      <c r="AP26" s="390"/>
      <c r="AQ26" s="390"/>
      <c r="AR26" s="391"/>
      <c r="AS26" s="389">
        <v>3099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3070</v>
      </c>
      <c r="R27" s="390"/>
      <c r="S27" s="390"/>
      <c r="T27" s="390"/>
      <c r="U27" s="390"/>
      <c r="V27" s="391"/>
      <c r="W27" s="455"/>
      <c r="X27" s="446"/>
      <c r="Y27" s="447"/>
      <c r="Z27" s="386" t="s">
        <v>162</v>
      </c>
      <c r="AA27" s="387"/>
      <c r="AB27" s="387"/>
      <c r="AC27" s="387"/>
      <c r="AD27" s="387"/>
      <c r="AE27" s="387"/>
      <c r="AF27" s="387"/>
      <c r="AG27" s="388"/>
      <c r="AH27" s="389">
        <v>4</v>
      </c>
      <c r="AI27" s="390"/>
      <c r="AJ27" s="390"/>
      <c r="AK27" s="390"/>
      <c r="AL27" s="391"/>
      <c r="AM27" s="389">
        <v>13187</v>
      </c>
      <c r="AN27" s="390"/>
      <c r="AO27" s="390"/>
      <c r="AP27" s="390"/>
      <c r="AQ27" s="390"/>
      <c r="AR27" s="391"/>
      <c r="AS27" s="389">
        <v>3297</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25118</v>
      </c>
      <c r="BO27" s="417"/>
      <c r="BP27" s="417"/>
      <c r="BQ27" s="417"/>
      <c r="BR27" s="417"/>
      <c r="BS27" s="417"/>
      <c r="BT27" s="417"/>
      <c r="BU27" s="418"/>
      <c r="BV27" s="416">
        <v>25118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2450</v>
      </c>
      <c r="R28" s="390"/>
      <c r="S28" s="390"/>
      <c r="T28" s="390"/>
      <c r="U28" s="390"/>
      <c r="V28" s="391"/>
      <c r="W28" s="455"/>
      <c r="X28" s="446"/>
      <c r="Y28" s="447"/>
      <c r="Z28" s="386" t="s">
        <v>165</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1374144</v>
      </c>
      <c r="BO28" s="409"/>
      <c r="BP28" s="409"/>
      <c r="BQ28" s="409"/>
      <c r="BR28" s="409"/>
      <c r="BS28" s="409"/>
      <c r="BT28" s="409"/>
      <c r="BU28" s="410"/>
      <c r="BV28" s="408">
        <v>1288580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10</v>
      </c>
      <c r="M29" s="390"/>
      <c r="N29" s="390"/>
      <c r="O29" s="390"/>
      <c r="P29" s="391"/>
      <c r="Q29" s="389">
        <v>2250</v>
      </c>
      <c r="R29" s="390"/>
      <c r="S29" s="390"/>
      <c r="T29" s="390"/>
      <c r="U29" s="390"/>
      <c r="V29" s="391"/>
      <c r="W29" s="456"/>
      <c r="X29" s="457"/>
      <c r="Y29" s="458"/>
      <c r="Z29" s="386" t="s">
        <v>169</v>
      </c>
      <c r="AA29" s="387"/>
      <c r="AB29" s="387"/>
      <c r="AC29" s="387"/>
      <c r="AD29" s="387"/>
      <c r="AE29" s="387"/>
      <c r="AF29" s="387"/>
      <c r="AG29" s="388"/>
      <c r="AH29" s="389">
        <v>101</v>
      </c>
      <c r="AI29" s="390"/>
      <c r="AJ29" s="390"/>
      <c r="AK29" s="390"/>
      <c r="AL29" s="391"/>
      <c r="AM29" s="389">
        <v>316021</v>
      </c>
      <c r="AN29" s="390"/>
      <c r="AO29" s="390"/>
      <c r="AP29" s="390"/>
      <c r="AQ29" s="390"/>
      <c r="AR29" s="391"/>
      <c r="AS29" s="389">
        <v>3129</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331333</v>
      </c>
      <c r="BO29" s="414"/>
      <c r="BP29" s="414"/>
      <c r="BQ29" s="414"/>
      <c r="BR29" s="414"/>
      <c r="BS29" s="414"/>
      <c r="BT29" s="414"/>
      <c r="BU29" s="415"/>
      <c r="BV29" s="413">
        <v>300927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2314443</v>
      </c>
      <c r="BO30" s="417"/>
      <c r="BP30" s="417"/>
      <c r="BQ30" s="417"/>
      <c r="BR30" s="417"/>
      <c r="BS30" s="417"/>
      <c r="BT30" s="417"/>
      <c r="BU30" s="418"/>
      <c r="BV30" s="416">
        <v>2274335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水道事業特別会計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浄化槽整備推進事業特別会計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田村広域行政組合（一般会計）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㈱まちづくり小野</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文化・体育振興基金特別会計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福島県後期高齢者医療広域連合（一般会計）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除染対策事業特別会計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福島県後期高齢者医療広域連合（後期高齢者医療特別会計）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介護保険サービス事業特別会計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福島県市町村総合事務組合（一般会計）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福島県市町村総合事務組合（消防補償等会計）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福島県市町村総合事務組合（消防賞じゅつ金特別会計）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福島県市町村総合事務組合（非常勤職員公務災害補償特別会計）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福島県市町村総合事務組合（自治会館管理特別会計）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公立小野町地方綜合病院企業団</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0" t="s">
        <v>524</v>
      </c>
      <c r="D34" s="1180"/>
      <c r="E34" s="1181"/>
      <c r="F34" s="32">
        <v>3.18</v>
      </c>
      <c r="G34" s="33">
        <v>3.1</v>
      </c>
      <c r="H34" s="33">
        <v>3.02</v>
      </c>
      <c r="I34" s="33">
        <v>3.61</v>
      </c>
      <c r="J34" s="34">
        <v>3.7</v>
      </c>
      <c r="K34" s="22"/>
      <c r="L34" s="22"/>
      <c r="M34" s="22"/>
      <c r="N34" s="22"/>
      <c r="O34" s="22"/>
      <c r="P34" s="22"/>
    </row>
    <row r="35" spans="1:16" ht="39" customHeight="1" x14ac:dyDescent="0.15">
      <c r="A35" s="22"/>
      <c r="B35" s="35"/>
      <c r="C35" s="1174" t="s">
        <v>525</v>
      </c>
      <c r="D35" s="1175"/>
      <c r="E35" s="1176"/>
      <c r="F35" s="36">
        <v>1.66</v>
      </c>
      <c r="G35" s="37">
        <v>2.12</v>
      </c>
      <c r="H35" s="37">
        <v>1.19</v>
      </c>
      <c r="I35" s="37">
        <v>1.64</v>
      </c>
      <c r="J35" s="38">
        <v>1.54</v>
      </c>
      <c r="K35" s="22"/>
      <c r="L35" s="22"/>
      <c r="M35" s="22"/>
      <c r="N35" s="22"/>
      <c r="O35" s="22"/>
      <c r="P35" s="22"/>
    </row>
    <row r="36" spans="1:16" ht="39" customHeight="1" x14ac:dyDescent="0.15">
      <c r="A36" s="22"/>
      <c r="B36" s="35"/>
      <c r="C36" s="1174" t="s">
        <v>526</v>
      </c>
      <c r="D36" s="1175"/>
      <c r="E36" s="1176"/>
      <c r="F36" s="36">
        <v>13.2</v>
      </c>
      <c r="G36" s="37">
        <v>6.95</v>
      </c>
      <c r="H36" s="37">
        <v>4.22</v>
      </c>
      <c r="I36" s="37">
        <v>6.64</v>
      </c>
      <c r="J36" s="38">
        <v>1.38</v>
      </c>
      <c r="K36" s="22"/>
      <c r="L36" s="22"/>
      <c r="M36" s="22"/>
      <c r="N36" s="22"/>
      <c r="O36" s="22"/>
      <c r="P36" s="22"/>
    </row>
    <row r="37" spans="1:16" ht="39" customHeight="1" x14ac:dyDescent="0.15">
      <c r="A37" s="22"/>
      <c r="B37" s="35"/>
      <c r="C37" s="1174" t="s">
        <v>527</v>
      </c>
      <c r="D37" s="1175"/>
      <c r="E37" s="1176"/>
      <c r="F37" s="36">
        <v>0.83</v>
      </c>
      <c r="G37" s="37">
        <v>1</v>
      </c>
      <c r="H37" s="37">
        <v>0.99</v>
      </c>
      <c r="I37" s="37">
        <v>0.75</v>
      </c>
      <c r="J37" s="38">
        <v>0.93</v>
      </c>
      <c r="K37" s="22"/>
      <c r="L37" s="22"/>
      <c r="M37" s="22"/>
      <c r="N37" s="22"/>
      <c r="O37" s="22"/>
      <c r="P37" s="22"/>
    </row>
    <row r="38" spans="1:16" ht="39" customHeight="1" x14ac:dyDescent="0.15">
      <c r="A38" s="22"/>
      <c r="B38" s="35"/>
      <c r="C38" s="1174" t="s">
        <v>528</v>
      </c>
      <c r="D38" s="1175"/>
      <c r="E38" s="1176"/>
      <c r="F38" s="36">
        <v>0.14000000000000001</v>
      </c>
      <c r="G38" s="37">
        <v>0.21</v>
      </c>
      <c r="H38" s="37">
        <v>0.02</v>
      </c>
      <c r="I38" s="37">
        <v>0.37</v>
      </c>
      <c r="J38" s="38">
        <v>0.27</v>
      </c>
      <c r="K38" s="22"/>
      <c r="L38" s="22"/>
      <c r="M38" s="22"/>
      <c r="N38" s="22"/>
      <c r="O38" s="22"/>
      <c r="P38" s="22"/>
    </row>
    <row r="39" spans="1:16" ht="39" customHeight="1" x14ac:dyDescent="0.15">
      <c r="A39" s="22"/>
      <c r="B39" s="35"/>
      <c r="C39" s="1174" t="s">
        <v>529</v>
      </c>
      <c r="D39" s="1175"/>
      <c r="E39" s="1176"/>
      <c r="F39" s="36">
        <v>0</v>
      </c>
      <c r="G39" s="37">
        <v>0.01</v>
      </c>
      <c r="H39" s="37">
        <v>0</v>
      </c>
      <c r="I39" s="37">
        <v>0</v>
      </c>
      <c r="J39" s="38">
        <v>0.01</v>
      </c>
      <c r="K39" s="22"/>
      <c r="L39" s="22"/>
      <c r="M39" s="22"/>
      <c r="N39" s="22"/>
      <c r="O39" s="22"/>
      <c r="P39" s="22"/>
    </row>
    <row r="40" spans="1:16" ht="39" customHeight="1" x14ac:dyDescent="0.15">
      <c r="A40" s="22"/>
      <c r="B40" s="35"/>
      <c r="C40" s="1174" t="s">
        <v>530</v>
      </c>
      <c r="D40" s="1175"/>
      <c r="E40" s="1176"/>
      <c r="F40" s="36">
        <v>0.01</v>
      </c>
      <c r="G40" s="37">
        <v>0</v>
      </c>
      <c r="H40" s="37">
        <v>0.01</v>
      </c>
      <c r="I40" s="37">
        <v>0</v>
      </c>
      <c r="J40" s="38">
        <v>0</v>
      </c>
      <c r="K40" s="22"/>
      <c r="L40" s="22"/>
      <c r="M40" s="22"/>
      <c r="N40" s="22"/>
      <c r="O40" s="22"/>
      <c r="P40" s="22"/>
    </row>
    <row r="41" spans="1:16" ht="39" customHeight="1" x14ac:dyDescent="0.15">
      <c r="A41" s="22"/>
      <c r="B41" s="35"/>
      <c r="C41" s="1174" t="s">
        <v>531</v>
      </c>
      <c r="D41" s="1175"/>
      <c r="E41" s="1176"/>
      <c r="F41" s="36" t="s">
        <v>477</v>
      </c>
      <c r="G41" s="37">
        <v>0</v>
      </c>
      <c r="H41" s="37">
        <v>0</v>
      </c>
      <c r="I41" s="37">
        <v>0</v>
      </c>
      <c r="J41" s="38">
        <v>0</v>
      </c>
      <c r="K41" s="22"/>
      <c r="L41" s="22"/>
      <c r="M41" s="22"/>
      <c r="N41" s="22"/>
      <c r="O41" s="22"/>
      <c r="P41" s="22"/>
    </row>
    <row r="42" spans="1:16" ht="39" customHeight="1" x14ac:dyDescent="0.15">
      <c r="A42" s="22"/>
      <c r="B42" s="39"/>
      <c r="C42" s="1174" t="s">
        <v>532</v>
      </c>
      <c r="D42" s="1175"/>
      <c r="E42" s="1176"/>
      <c r="F42" s="36" t="s">
        <v>477</v>
      </c>
      <c r="G42" s="37" t="s">
        <v>477</v>
      </c>
      <c r="H42" s="37" t="s">
        <v>477</v>
      </c>
      <c r="I42" s="37" t="s">
        <v>477</v>
      </c>
      <c r="J42" s="38" t="s">
        <v>477</v>
      </c>
      <c r="K42" s="22"/>
      <c r="L42" s="22"/>
      <c r="M42" s="22"/>
      <c r="N42" s="22"/>
      <c r="O42" s="22"/>
      <c r="P42" s="22"/>
    </row>
    <row r="43" spans="1:16" ht="39" customHeight="1" thickBot="1" x14ac:dyDescent="0.2">
      <c r="A43" s="22"/>
      <c r="B43" s="40"/>
      <c r="C43" s="1177" t="s">
        <v>533</v>
      </c>
      <c r="D43" s="1178"/>
      <c r="E43" s="117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O45" sqref="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0" t="s">
        <v>10</v>
      </c>
      <c r="C45" s="1191"/>
      <c r="D45" s="58"/>
      <c r="E45" s="1196" t="s">
        <v>11</v>
      </c>
      <c r="F45" s="1196"/>
      <c r="G45" s="1196"/>
      <c r="H45" s="1196"/>
      <c r="I45" s="1196"/>
      <c r="J45" s="1197"/>
      <c r="K45" s="59">
        <v>476</v>
      </c>
      <c r="L45" s="60">
        <v>472</v>
      </c>
      <c r="M45" s="60">
        <v>464</v>
      </c>
      <c r="N45" s="60">
        <v>467</v>
      </c>
      <c r="O45" s="61">
        <v>461</v>
      </c>
      <c r="P45" s="48"/>
      <c r="Q45" s="48"/>
      <c r="R45" s="48"/>
      <c r="S45" s="48"/>
      <c r="T45" s="48"/>
      <c r="U45" s="48"/>
    </row>
    <row r="46" spans="1:21" ht="30.75" customHeight="1" x14ac:dyDescent="0.15">
      <c r="A46" s="48"/>
      <c r="B46" s="1192"/>
      <c r="C46" s="1193"/>
      <c r="D46" s="62"/>
      <c r="E46" s="1184" t="s">
        <v>12</v>
      </c>
      <c r="F46" s="1184"/>
      <c r="G46" s="1184"/>
      <c r="H46" s="1184"/>
      <c r="I46" s="1184"/>
      <c r="J46" s="1185"/>
      <c r="K46" s="63" t="s">
        <v>477</v>
      </c>
      <c r="L46" s="64" t="s">
        <v>477</v>
      </c>
      <c r="M46" s="64" t="s">
        <v>477</v>
      </c>
      <c r="N46" s="64" t="s">
        <v>477</v>
      </c>
      <c r="O46" s="65" t="s">
        <v>477</v>
      </c>
      <c r="P46" s="48"/>
      <c r="Q46" s="48"/>
      <c r="R46" s="48"/>
      <c r="S46" s="48"/>
      <c r="T46" s="48"/>
      <c r="U46" s="48"/>
    </row>
    <row r="47" spans="1:21" ht="30.75" customHeight="1" x14ac:dyDescent="0.15">
      <c r="A47" s="48"/>
      <c r="B47" s="1192"/>
      <c r="C47" s="1193"/>
      <c r="D47" s="62"/>
      <c r="E47" s="1184" t="s">
        <v>13</v>
      </c>
      <c r="F47" s="1184"/>
      <c r="G47" s="1184"/>
      <c r="H47" s="1184"/>
      <c r="I47" s="1184"/>
      <c r="J47" s="1185"/>
      <c r="K47" s="63" t="s">
        <v>477</v>
      </c>
      <c r="L47" s="64" t="s">
        <v>477</v>
      </c>
      <c r="M47" s="64" t="s">
        <v>477</v>
      </c>
      <c r="N47" s="64" t="s">
        <v>477</v>
      </c>
      <c r="O47" s="65" t="s">
        <v>477</v>
      </c>
      <c r="P47" s="48"/>
      <c r="Q47" s="48"/>
      <c r="R47" s="48"/>
      <c r="S47" s="48"/>
      <c r="T47" s="48"/>
      <c r="U47" s="48"/>
    </row>
    <row r="48" spans="1:21" ht="30.75" customHeight="1" x14ac:dyDescent="0.15">
      <c r="A48" s="48"/>
      <c r="B48" s="1192"/>
      <c r="C48" s="1193"/>
      <c r="D48" s="62"/>
      <c r="E48" s="1184" t="s">
        <v>14</v>
      </c>
      <c r="F48" s="1184"/>
      <c r="G48" s="1184"/>
      <c r="H48" s="1184"/>
      <c r="I48" s="1184"/>
      <c r="J48" s="1185"/>
      <c r="K48" s="63">
        <v>28</v>
      </c>
      <c r="L48" s="64">
        <v>16</v>
      </c>
      <c r="M48" s="64">
        <v>32</v>
      </c>
      <c r="N48" s="64">
        <v>60</v>
      </c>
      <c r="O48" s="65">
        <v>37</v>
      </c>
      <c r="P48" s="48"/>
      <c r="Q48" s="48"/>
      <c r="R48" s="48"/>
      <c r="S48" s="48"/>
      <c r="T48" s="48"/>
      <c r="U48" s="48"/>
    </row>
    <row r="49" spans="1:21" ht="30.75" customHeight="1" x14ac:dyDescent="0.15">
      <c r="A49" s="48"/>
      <c r="B49" s="1192"/>
      <c r="C49" s="1193"/>
      <c r="D49" s="62"/>
      <c r="E49" s="1184" t="s">
        <v>15</v>
      </c>
      <c r="F49" s="1184"/>
      <c r="G49" s="1184"/>
      <c r="H49" s="1184"/>
      <c r="I49" s="1184"/>
      <c r="J49" s="1185"/>
      <c r="K49" s="63">
        <v>70</v>
      </c>
      <c r="L49" s="64">
        <v>72</v>
      </c>
      <c r="M49" s="64">
        <v>61</v>
      </c>
      <c r="N49" s="64">
        <v>54</v>
      </c>
      <c r="O49" s="65">
        <v>55</v>
      </c>
      <c r="P49" s="48"/>
      <c r="Q49" s="48"/>
      <c r="R49" s="48"/>
      <c r="S49" s="48"/>
      <c r="T49" s="48"/>
      <c r="U49" s="48"/>
    </row>
    <row r="50" spans="1:21" ht="30.75" customHeight="1" x14ac:dyDescent="0.15">
      <c r="A50" s="48"/>
      <c r="B50" s="1192"/>
      <c r="C50" s="1193"/>
      <c r="D50" s="62"/>
      <c r="E50" s="1184" t="s">
        <v>16</v>
      </c>
      <c r="F50" s="1184"/>
      <c r="G50" s="1184"/>
      <c r="H50" s="1184"/>
      <c r="I50" s="1184"/>
      <c r="J50" s="1185"/>
      <c r="K50" s="63">
        <v>6</v>
      </c>
      <c r="L50" s="64">
        <v>6</v>
      </c>
      <c r="M50" s="64">
        <v>4</v>
      </c>
      <c r="N50" s="64">
        <v>4</v>
      </c>
      <c r="O50" s="65">
        <v>4</v>
      </c>
      <c r="P50" s="48"/>
      <c r="Q50" s="48"/>
      <c r="R50" s="48"/>
      <c r="S50" s="48"/>
      <c r="T50" s="48"/>
      <c r="U50" s="48"/>
    </row>
    <row r="51" spans="1:21" ht="30.75" customHeight="1" x14ac:dyDescent="0.15">
      <c r="A51" s="48"/>
      <c r="B51" s="1194"/>
      <c r="C51" s="1195"/>
      <c r="D51" s="66"/>
      <c r="E51" s="1184" t="s">
        <v>17</v>
      </c>
      <c r="F51" s="1184"/>
      <c r="G51" s="1184"/>
      <c r="H51" s="1184"/>
      <c r="I51" s="1184"/>
      <c r="J51" s="1185"/>
      <c r="K51" s="63" t="s">
        <v>477</v>
      </c>
      <c r="L51" s="64" t="s">
        <v>477</v>
      </c>
      <c r="M51" s="64" t="s">
        <v>477</v>
      </c>
      <c r="N51" s="64" t="s">
        <v>477</v>
      </c>
      <c r="O51" s="65" t="s">
        <v>477</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303</v>
      </c>
      <c r="L52" s="64">
        <v>306</v>
      </c>
      <c r="M52" s="64">
        <v>310</v>
      </c>
      <c r="N52" s="64">
        <v>326</v>
      </c>
      <c r="O52" s="65">
        <v>320</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277</v>
      </c>
      <c r="L53" s="69">
        <v>260</v>
      </c>
      <c r="M53" s="69">
        <v>251</v>
      </c>
      <c r="N53" s="69">
        <v>259</v>
      </c>
      <c r="O53" s="70">
        <v>237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activeCell="M42" sqref="M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0" t="s">
        <v>23</v>
      </c>
      <c r="C41" s="1211"/>
      <c r="D41" s="81"/>
      <c r="E41" s="1212" t="s">
        <v>24</v>
      </c>
      <c r="F41" s="1212"/>
      <c r="G41" s="1212"/>
      <c r="H41" s="1213"/>
      <c r="I41" s="82">
        <v>4545</v>
      </c>
      <c r="J41" s="83">
        <v>4431</v>
      </c>
      <c r="K41" s="83">
        <v>4258</v>
      </c>
      <c r="L41" s="83">
        <v>4216</v>
      </c>
      <c r="M41" s="84">
        <v>4462</v>
      </c>
    </row>
    <row r="42" spans="2:13" ht="27.75" customHeight="1" x14ac:dyDescent="0.15">
      <c r="B42" s="1200"/>
      <c r="C42" s="1201"/>
      <c r="D42" s="85"/>
      <c r="E42" s="1204" t="s">
        <v>25</v>
      </c>
      <c r="F42" s="1204"/>
      <c r="G42" s="1204"/>
      <c r="H42" s="1205"/>
      <c r="I42" s="86">
        <v>46</v>
      </c>
      <c r="J42" s="87">
        <v>31</v>
      </c>
      <c r="K42" s="87">
        <v>8</v>
      </c>
      <c r="L42" s="87">
        <v>4</v>
      </c>
      <c r="M42" s="88" t="s">
        <v>477</v>
      </c>
    </row>
    <row r="43" spans="2:13" ht="27.75" customHeight="1" x14ac:dyDescent="0.15">
      <c r="B43" s="1200"/>
      <c r="C43" s="1201"/>
      <c r="D43" s="85"/>
      <c r="E43" s="1204" t="s">
        <v>26</v>
      </c>
      <c r="F43" s="1204"/>
      <c r="G43" s="1204"/>
      <c r="H43" s="1205"/>
      <c r="I43" s="86">
        <v>170</v>
      </c>
      <c r="J43" s="87">
        <v>149</v>
      </c>
      <c r="K43" s="87">
        <v>169</v>
      </c>
      <c r="L43" s="87">
        <v>216</v>
      </c>
      <c r="M43" s="88">
        <v>255</v>
      </c>
    </row>
    <row r="44" spans="2:13" ht="27.75" customHeight="1" x14ac:dyDescent="0.15">
      <c r="B44" s="1200"/>
      <c r="C44" s="1201"/>
      <c r="D44" s="85"/>
      <c r="E44" s="1204" t="s">
        <v>27</v>
      </c>
      <c r="F44" s="1204"/>
      <c r="G44" s="1204"/>
      <c r="H44" s="1205"/>
      <c r="I44" s="86">
        <v>438</v>
      </c>
      <c r="J44" s="87">
        <v>377</v>
      </c>
      <c r="K44" s="87">
        <v>330</v>
      </c>
      <c r="L44" s="87">
        <v>462</v>
      </c>
      <c r="M44" s="88">
        <v>417</v>
      </c>
    </row>
    <row r="45" spans="2:13" ht="27.75" customHeight="1" x14ac:dyDescent="0.15">
      <c r="B45" s="1200"/>
      <c r="C45" s="1201"/>
      <c r="D45" s="85"/>
      <c r="E45" s="1204" t="s">
        <v>28</v>
      </c>
      <c r="F45" s="1204"/>
      <c r="G45" s="1204"/>
      <c r="H45" s="1205"/>
      <c r="I45" s="86">
        <v>1367</v>
      </c>
      <c r="J45" s="87">
        <v>1226</v>
      </c>
      <c r="K45" s="87">
        <v>1151</v>
      </c>
      <c r="L45" s="87">
        <v>1075</v>
      </c>
      <c r="M45" s="88">
        <v>1394</v>
      </c>
    </row>
    <row r="46" spans="2:13" ht="27.75" customHeight="1" x14ac:dyDescent="0.15">
      <c r="B46" s="1200"/>
      <c r="C46" s="1201"/>
      <c r="D46" s="85"/>
      <c r="E46" s="1204" t="s">
        <v>29</v>
      </c>
      <c r="F46" s="1204"/>
      <c r="G46" s="1204"/>
      <c r="H46" s="1205"/>
      <c r="I46" s="86" t="s">
        <v>477</v>
      </c>
      <c r="J46" s="87" t="s">
        <v>477</v>
      </c>
      <c r="K46" s="87" t="s">
        <v>477</v>
      </c>
      <c r="L46" s="87" t="s">
        <v>477</v>
      </c>
      <c r="M46" s="88" t="s">
        <v>477</v>
      </c>
    </row>
    <row r="47" spans="2:13" ht="27.75" customHeight="1" x14ac:dyDescent="0.15">
      <c r="B47" s="1200"/>
      <c r="C47" s="1201"/>
      <c r="D47" s="85"/>
      <c r="E47" s="1204" t="s">
        <v>30</v>
      </c>
      <c r="F47" s="1204"/>
      <c r="G47" s="1204"/>
      <c r="H47" s="1205"/>
      <c r="I47" s="86" t="s">
        <v>477</v>
      </c>
      <c r="J47" s="87" t="s">
        <v>477</v>
      </c>
      <c r="K47" s="87" t="s">
        <v>477</v>
      </c>
      <c r="L47" s="87" t="s">
        <v>477</v>
      </c>
      <c r="M47" s="88" t="s">
        <v>477</v>
      </c>
    </row>
    <row r="48" spans="2:13" ht="27.75" customHeight="1" x14ac:dyDescent="0.15">
      <c r="B48" s="1202"/>
      <c r="C48" s="1203"/>
      <c r="D48" s="85"/>
      <c r="E48" s="1204" t="s">
        <v>31</v>
      </c>
      <c r="F48" s="1204"/>
      <c r="G48" s="1204"/>
      <c r="H48" s="1205"/>
      <c r="I48" s="86" t="s">
        <v>477</v>
      </c>
      <c r="J48" s="87" t="s">
        <v>477</v>
      </c>
      <c r="K48" s="87" t="s">
        <v>477</v>
      </c>
      <c r="L48" s="87" t="s">
        <v>477</v>
      </c>
      <c r="M48" s="88" t="s">
        <v>477</v>
      </c>
    </row>
    <row r="49" spans="2:13" ht="27.75" customHeight="1" x14ac:dyDescent="0.15">
      <c r="B49" s="1198" t="s">
        <v>32</v>
      </c>
      <c r="C49" s="1199"/>
      <c r="D49" s="89"/>
      <c r="E49" s="1204" t="s">
        <v>33</v>
      </c>
      <c r="F49" s="1204"/>
      <c r="G49" s="1204"/>
      <c r="H49" s="1205"/>
      <c r="I49" s="86">
        <v>3424</v>
      </c>
      <c r="J49" s="87">
        <v>3648</v>
      </c>
      <c r="K49" s="87">
        <v>3716</v>
      </c>
      <c r="L49" s="87">
        <v>3983</v>
      </c>
      <c r="M49" s="88">
        <v>4059</v>
      </c>
    </row>
    <row r="50" spans="2:13" ht="27.75" customHeight="1" x14ac:dyDescent="0.15">
      <c r="B50" s="1200"/>
      <c r="C50" s="1201"/>
      <c r="D50" s="85"/>
      <c r="E50" s="1204" t="s">
        <v>34</v>
      </c>
      <c r="F50" s="1204"/>
      <c r="G50" s="1204"/>
      <c r="H50" s="1205"/>
      <c r="I50" s="86">
        <v>121</v>
      </c>
      <c r="J50" s="87">
        <v>107</v>
      </c>
      <c r="K50" s="87">
        <v>91</v>
      </c>
      <c r="L50" s="87">
        <v>74</v>
      </c>
      <c r="M50" s="88">
        <v>57</v>
      </c>
    </row>
    <row r="51" spans="2:13" ht="27.75" customHeight="1" x14ac:dyDescent="0.15">
      <c r="B51" s="1202"/>
      <c r="C51" s="1203"/>
      <c r="D51" s="85"/>
      <c r="E51" s="1204" t="s">
        <v>35</v>
      </c>
      <c r="F51" s="1204"/>
      <c r="G51" s="1204"/>
      <c r="H51" s="1205"/>
      <c r="I51" s="86">
        <v>3395</v>
      </c>
      <c r="J51" s="87">
        <v>3430</v>
      </c>
      <c r="K51" s="87">
        <v>3361</v>
      </c>
      <c r="L51" s="87">
        <v>3424</v>
      </c>
      <c r="M51" s="88">
        <v>3678</v>
      </c>
    </row>
    <row r="52" spans="2:13" ht="27.75" customHeight="1" thickBot="1" x14ac:dyDescent="0.2">
      <c r="B52" s="1206" t="s">
        <v>20</v>
      </c>
      <c r="C52" s="1207"/>
      <c r="D52" s="90"/>
      <c r="E52" s="1208" t="s">
        <v>36</v>
      </c>
      <c r="F52" s="1208"/>
      <c r="G52" s="1208"/>
      <c r="H52" s="1209"/>
      <c r="I52" s="91">
        <v>-374</v>
      </c>
      <c r="J52" s="92">
        <v>-971</v>
      </c>
      <c r="K52" s="92">
        <v>-1253</v>
      </c>
      <c r="L52" s="92">
        <v>-1508</v>
      </c>
      <c r="M52" s="93">
        <v>-1266</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14"/>
      <c r="H43" s="1215"/>
      <c r="I43" s="1215"/>
      <c r="J43" s="1215"/>
      <c r="K43" s="1215"/>
      <c r="L43" s="1215"/>
      <c r="M43" s="1215"/>
      <c r="N43" s="1215"/>
      <c r="O43" s="1216"/>
    </row>
    <row r="44" spans="2:17" x14ac:dyDescent="0.15">
      <c r="B44" s="248"/>
      <c r="C44" s="244"/>
      <c r="D44" s="244"/>
      <c r="E44" s="244"/>
      <c r="F44" s="244"/>
      <c r="G44" s="1217"/>
      <c r="H44" s="1218"/>
      <c r="I44" s="1218"/>
      <c r="J44" s="1218"/>
      <c r="K44" s="1218"/>
      <c r="L44" s="1218"/>
      <c r="M44" s="1218"/>
      <c r="N44" s="1218"/>
      <c r="O44" s="1219"/>
    </row>
    <row r="45" spans="2:17" x14ac:dyDescent="0.15">
      <c r="B45" s="248"/>
      <c r="C45" s="244"/>
      <c r="D45" s="244"/>
      <c r="E45" s="244"/>
      <c r="F45" s="244"/>
      <c r="G45" s="1217"/>
      <c r="H45" s="1218"/>
      <c r="I45" s="1218"/>
      <c r="J45" s="1218"/>
      <c r="K45" s="1218"/>
      <c r="L45" s="1218"/>
      <c r="M45" s="1218"/>
      <c r="N45" s="1218"/>
      <c r="O45" s="1219"/>
    </row>
    <row r="46" spans="2:17" x14ac:dyDescent="0.15">
      <c r="B46" s="248"/>
      <c r="C46" s="244"/>
      <c r="D46" s="244"/>
      <c r="E46" s="244"/>
      <c r="F46" s="244"/>
      <c r="G46" s="1217"/>
      <c r="H46" s="1218"/>
      <c r="I46" s="1218"/>
      <c r="J46" s="1218"/>
      <c r="K46" s="1218"/>
      <c r="L46" s="1218"/>
      <c r="M46" s="1218"/>
      <c r="N46" s="1218"/>
      <c r="O46" s="1219"/>
    </row>
    <row r="47" spans="2:17" x14ac:dyDescent="0.15">
      <c r="B47" s="248"/>
      <c r="C47" s="244"/>
      <c r="D47" s="244"/>
      <c r="E47" s="244"/>
      <c r="F47" s="244"/>
      <c r="G47" s="1220"/>
      <c r="H47" s="1221"/>
      <c r="I47" s="1221"/>
      <c r="J47" s="1221"/>
      <c r="K47" s="1221"/>
      <c r="L47" s="1221"/>
      <c r="M47" s="1221"/>
      <c r="N47" s="1221"/>
      <c r="O47" s="1222"/>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23"/>
      <c r="H50" s="1224"/>
      <c r="I50" s="1224"/>
      <c r="J50" s="1225"/>
      <c r="K50" s="354" t="s">
        <v>516</v>
      </c>
      <c r="L50" s="354" t="s">
        <v>517</v>
      </c>
      <c r="M50" s="354" t="s">
        <v>518</v>
      </c>
      <c r="N50" s="354" t="s">
        <v>519</v>
      </c>
      <c r="O50" s="354" t="s">
        <v>520</v>
      </c>
    </row>
    <row r="51" spans="1:17" x14ac:dyDescent="0.15">
      <c r="B51" s="248"/>
      <c r="C51" s="244"/>
      <c r="D51" s="244"/>
      <c r="E51" s="244"/>
      <c r="F51" s="244"/>
      <c r="G51" s="1226" t="s">
        <v>555</v>
      </c>
      <c r="H51" s="1227"/>
      <c r="I51" s="1232" t="s">
        <v>556</v>
      </c>
      <c r="J51" s="1232"/>
      <c r="K51" s="1234"/>
      <c r="L51" s="1234"/>
      <c r="M51" s="1234"/>
      <c r="N51" s="1234"/>
      <c r="O51" s="1234"/>
    </row>
    <row r="52" spans="1:17" x14ac:dyDescent="0.15">
      <c r="B52" s="248"/>
      <c r="C52" s="244"/>
      <c r="D52" s="244"/>
      <c r="E52" s="244"/>
      <c r="F52" s="244"/>
      <c r="G52" s="1228"/>
      <c r="H52" s="1229"/>
      <c r="I52" s="1233"/>
      <c r="J52" s="1233"/>
      <c r="K52" s="1235"/>
      <c r="L52" s="1235"/>
      <c r="M52" s="1235"/>
      <c r="N52" s="1235"/>
      <c r="O52" s="1235"/>
    </row>
    <row r="53" spans="1:17" x14ac:dyDescent="0.15">
      <c r="A53" s="355"/>
      <c r="B53" s="248"/>
      <c r="C53" s="244"/>
      <c r="D53" s="244"/>
      <c r="E53" s="244"/>
      <c r="F53" s="244"/>
      <c r="G53" s="1228"/>
      <c r="H53" s="1229"/>
      <c r="I53" s="1236" t="s">
        <v>557</v>
      </c>
      <c r="J53" s="1236"/>
      <c r="K53" s="1243"/>
      <c r="L53" s="1243"/>
      <c r="M53" s="1243"/>
      <c r="N53" s="1243"/>
      <c r="O53" s="1243"/>
    </row>
    <row r="54" spans="1:17" x14ac:dyDescent="0.15">
      <c r="A54" s="355"/>
      <c r="B54" s="248"/>
      <c r="C54" s="244"/>
      <c r="D54" s="244"/>
      <c r="E54" s="244"/>
      <c r="F54" s="244"/>
      <c r="G54" s="1230"/>
      <c r="H54" s="1231"/>
      <c r="I54" s="1236"/>
      <c r="J54" s="1236"/>
      <c r="K54" s="1244"/>
      <c r="L54" s="1244"/>
      <c r="M54" s="1244"/>
      <c r="N54" s="1244"/>
      <c r="O54" s="1244"/>
    </row>
    <row r="55" spans="1:17" x14ac:dyDescent="0.15">
      <c r="A55" s="355"/>
      <c r="B55" s="248"/>
      <c r="C55" s="244"/>
      <c r="D55" s="244"/>
      <c r="E55" s="244"/>
      <c r="F55" s="244"/>
      <c r="G55" s="1237" t="s">
        <v>558</v>
      </c>
      <c r="H55" s="1238"/>
      <c r="I55" s="1236" t="s">
        <v>556</v>
      </c>
      <c r="J55" s="1236"/>
      <c r="K55" s="1234"/>
      <c r="L55" s="1234"/>
      <c r="M55" s="1234"/>
      <c r="N55" s="1234"/>
      <c r="O55" s="1234"/>
    </row>
    <row r="56" spans="1:17" x14ac:dyDescent="0.15">
      <c r="A56" s="355"/>
      <c r="B56" s="248"/>
      <c r="C56" s="244"/>
      <c r="D56" s="244"/>
      <c r="E56" s="244"/>
      <c r="F56" s="244"/>
      <c r="G56" s="1239"/>
      <c r="H56" s="1240"/>
      <c r="I56" s="1236"/>
      <c r="J56" s="1236"/>
      <c r="K56" s="1235"/>
      <c r="L56" s="1235"/>
      <c r="M56" s="1235"/>
      <c r="N56" s="1235"/>
      <c r="O56" s="1235"/>
    </row>
    <row r="57" spans="1:17" s="355" customFormat="1" x14ac:dyDescent="0.15">
      <c r="B57" s="356"/>
      <c r="C57" s="352"/>
      <c r="D57" s="352"/>
      <c r="E57" s="352"/>
      <c r="F57" s="352"/>
      <c r="G57" s="1239"/>
      <c r="H57" s="1240"/>
      <c r="I57" s="1245" t="s">
        <v>557</v>
      </c>
      <c r="J57" s="1245"/>
      <c r="K57" s="1243"/>
      <c r="L57" s="1243"/>
      <c r="M57" s="1243"/>
      <c r="N57" s="1243"/>
      <c r="O57" s="1243"/>
      <c r="P57" s="357"/>
      <c r="Q57" s="356"/>
    </row>
    <row r="58" spans="1:17" s="355" customFormat="1" x14ac:dyDescent="0.15">
      <c r="A58" s="243"/>
      <c r="B58" s="356"/>
      <c r="C58" s="352"/>
      <c r="D58" s="352"/>
      <c r="E58" s="352"/>
      <c r="F58" s="352"/>
      <c r="G58" s="1241"/>
      <c r="H58" s="1242"/>
      <c r="I58" s="1245"/>
      <c r="J58" s="1245"/>
      <c r="K58" s="1244"/>
      <c r="L58" s="1244"/>
      <c r="M58" s="1244"/>
      <c r="N58" s="1244"/>
      <c r="O58" s="1244"/>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46" t="s">
        <v>562</v>
      </c>
      <c r="H65" s="1215"/>
      <c r="I65" s="1215"/>
      <c r="J65" s="1215"/>
      <c r="K65" s="1215"/>
      <c r="L65" s="1215"/>
      <c r="M65" s="1215"/>
      <c r="N65" s="1215"/>
      <c r="O65" s="1216"/>
    </row>
    <row r="66" spans="2:30" x14ac:dyDescent="0.15">
      <c r="B66" s="248"/>
      <c r="C66" s="244"/>
      <c r="D66" s="244"/>
      <c r="E66" s="244"/>
      <c r="F66" s="244"/>
      <c r="G66" s="1217"/>
      <c r="H66" s="1218"/>
      <c r="I66" s="1218"/>
      <c r="J66" s="1218"/>
      <c r="K66" s="1218"/>
      <c r="L66" s="1218"/>
      <c r="M66" s="1218"/>
      <c r="N66" s="1218"/>
      <c r="O66" s="1219"/>
    </row>
    <row r="67" spans="2:30" x14ac:dyDescent="0.15">
      <c r="B67" s="248"/>
      <c r="C67" s="244"/>
      <c r="D67" s="244"/>
      <c r="E67" s="244"/>
      <c r="F67" s="244"/>
      <c r="G67" s="1217"/>
      <c r="H67" s="1218"/>
      <c r="I67" s="1218"/>
      <c r="J67" s="1218"/>
      <c r="K67" s="1218"/>
      <c r="L67" s="1218"/>
      <c r="M67" s="1218"/>
      <c r="N67" s="1218"/>
      <c r="O67" s="1219"/>
    </row>
    <row r="68" spans="2:30" x14ac:dyDescent="0.15">
      <c r="B68" s="248"/>
      <c r="C68" s="244"/>
      <c r="D68" s="244"/>
      <c r="E68" s="244"/>
      <c r="F68" s="244"/>
      <c r="G68" s="1217"/>
      <c r="H68" s="1218"/>
      <c r="I68" s="1218"/>
      <c r="J68" s="1218"/>
      <c r="K68" s="1218"/>
      <c r="L68" s="1218"/>
      <c r="M68" s="1218"/>
      <c r="N68" s="1218"/>
      <c r="O68" s="1219"/>
    </row>
    <row r="69" spans="2:30" x14ac:dyDescent="0.15">
      <c r="B69" s="248"/>
      <c r="C69" s="244"/>
      <c r="D69" s="244"/>
      <c r="E69" s="244"/>
      <c r="F69" s="244"/>
      <c r="G69" s="1220"/>
      <c r="H69" s="1221"/>
      <c r="I69" s="1221"/>
      <c r="J69" s="1221"/>
      <c r="K69" s="1221"/>
      <c r="L69" s="1221"/>
      <c r="M69" s="1221"/>
      <c r="N69" s="1221"/>
      <c r="O69" s="1222"/>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3"/>
      <c r="H72" s="1224"/>
      <c r="I72" s="1224"/>
      <c r="J72" s="1225"/>
      <c r="K72" s="354" t="s">
        <v>516</v>
      </c>
      <c r="L72" s="354" t="s">
        <v>517</v>
      </c>
      <c r="M72" s="354" t="s">
        <v>518</v>
      </c>
      <c r="N72" s="354" t="s">
        <v>519</v>
      </c>
      <c r="O72" s="354" t="s">
        <v>520</v>
      </c>
    </row>
    <row r="73" spans="2:30" x14ac:dyDescent="0.15">
      <c r="B73" s="248"/>
      <c r="C73" s="244"/>
      <c r="D73" s="244"/>
      <c r="E73" s="244"/>
      <c r="F73" s="244"/>
      <c r="G73" s="1226" t="s">
        <v>555</v>
      </c>
      <c r="H73" s="1227"/>
      <c r="I73" s="1232" t="s">
        <v>556</v>
      </c>
      <c r="J73" s="1232"/>
      <c r="K73" s="1247"/>
      <c r="L73" s="1247"/>
      <c r="M73" s="1235"/>
      <c r="N73" s="1235"/>
      <c r="O73" s="1235"/>
      <c r="S73" s="243">
        <v>9.9</v>
      </c>
    </row>
    <row r="74" spans="2:30" x14ac:dyDescent="0.15">
      <c r="B74" s="248"/>
      <c r="C74" s="244"/>
      <c r="D74" s="244"/>
      <c r="E74" s="244"/>
      <c r="F74" s="244"/>
      <c r="G74" s="1228"/>
      <c r="H74" s="1229"/>
      <c r="I74" s="1233"/>
      <c r="J74" s="1233"/>
      <c r="K74" s="1247"/>
      <c r="L74" s="1247"/>
      <c r="M74" s="1235"/>
      <c r="N74" s="1235"/>
      <c r="O74" s="1235"/>
    </row>
    <row r="75" spans="2:30" x14ac:dyDescent="0.15">
      <c r="B75" s="248"/>
      <c r="C75" s="244"/>
      <c r="D75" s="244"/>
      <c r="E75" s="244"/>
      <c r="F75" s="244"/>
      <c r="G75" s="1228"/>
      <c r="H75" s="1229"/>
      <c r="I75" s="1236" t="s">
        <v>561</v>
      </c>
      <c r="J75" s="1236"/>
      <c r="K75" s="1248">
        <v>11.1</v>
      </c>
      <c r="L75" s="1248">
        <v>9.5</v>
      </c>
      <c r="M75" s="1248">
        <v>8.8000000000000007</v>
      </c>
      <c r="N75" s="1248">
        <v>8.6</v>
      </c>
      <c r="O75" s="1248">
        <v>8.3000000000000007</v>
      </c>
      <c r="U75" s="243">
        <v>81.2</v>
      </c>
      <c r="W75" s="243">
        <v>87.2</v>
      </c>
      <c r="Y75" s="243">
        <v>99.8</v>
      </c>
      <c r="AA75" s="243">
        <v>109.5</v>
      </c>
      <c r="AC75" s="243">
        <v>115.2</v>
      </c>
    </row>
    <row r="76" spans="2:30" x14ac:dyDescent="0.15">
      <c r="B76" s="248"/>
      <c r="C76" s="244"/>
      <c r="D76" s="244"/>
      <c r="E76" s="244"/>
      <c r="F76" s="244"/>
      <c r="G76" s="1230"/>
      <c r="H76" s="1231"/>
      <c r="I76" s="1236"/>
      <c r="J76" s="1236"/>
      <c r="K76" s="1244"/>
      <c r="L76" s="1244"/>
      <c r="M76" s="1244"/>
      <c r="N76" s="1244"/>
      <c r="O76" s="1244"/>
    </row>
    <row r="77" spans="2:30" x14ac:dyDescent="0.15">
      <c r="B77" s="248"/>
      <c r="C77" s="244"/>
      <c r="D77" s="244"/>
      <c r="E77" s="244"/>
      <c r="F77" s="244"/>
      <c r="G77" s="1237" t="s">
        <v>558</v>
      </c>
      <c r="H77" s="1238"/>
      <c r="I77" s="1236" t="s">
        <v>556</v>
      </c>
      <c r="J77" s="1236"/>
      <c r="K77" s="1247">
        <v>28.6</v>
      </c>
      <c r="L77" s="1247">
        <v>34.299999999999997</v>
      </c>
      <c r="M77" s="1235">
        <v>24.3</v>
      </c>
      <c r="N77" s="1235">
        <v>0</v>
      </c>
      <c r="O77" s="1235">
        <v>20.2</v>
      </c>
      <c r="R77" s="243">
        <v>12.3</v>
      </c>
      <c r="T77" s="243">
        <v>11.1</v>
      </c>
    </row>
    <row r="78" spans="2:30" x14ac:dyDescent="0.15">
      <c r="B78" s="248"/>
      <c r="C78" s="244"/>
      <c r="D78" s="244"/>
      <c r="E78" s="244"/>
      <c r="F78" s="244"/>
      <c r="G78" s="1239"/>
      <c r="H78" s="1240"/>
      <c r="I78" s="1236"/>
      <c r="J78" s="1236"/>
      <c r="K78" s="1247"/>
      <c r="L78" s="1247"/>
      <c r="M78" s="1235"/>
      <c r="N78" s="1235"/>
      <c r="O78" s="1235"/>
    </row>
    <row r="79" spans="2:30" x14ac:dyDescent="0.15">
      <c r="B79" s="248"/>
      <c r="C79" s="244"/>
      <c r="D79" s="244"/>
      <c r="E79" s="244"/>
      <c r="F79" s="244"/>
      <c r="G79" s="1239"/>
      <c r="H79" s="1240"/>
      <c r="I79" s="1249" t="s">
        <v>561</v>
      </c>
      <c r="J79" s="1245"/>
      <c r="K79" s="1250">
        <v>10.9</v>
      </c>
      <c r="L79" s="1250">
        <v>10.4</v>
      </c>
      <c r="M79" s="1250">
        <v>9.8000000000000007</v>
      </c>
      <c r="N79" s="1250">
        <v>8.5</v>
      </c>
      <c r="O79" s="1250">
        <v>9.3000000000000007</v>
      </c>
      <c r="V79" s="243">
        <v>53.5</v>
      </c>
      <c r="X79" s="243">
        <v>48.2</v>
      </c>
      <c r="Z79" s="243">
        <v>34.200000000000003</v>
      </c>
      <c r="AB79" s="243">
        <v>30.3</v>
      </c>
      <c r="AD79" s="243">
        <v>28.9</v>
      </c>
    </row>
    <row r="80" spans="2:30" x14ac:dyDescent="0.15">
      <c r="B80" s="248"/>
      <c r="C80" s="244"/>
      <c r="D80" s="244"/>
      <c r="E80" s="244"/>
      <c r="F80" s="244"/>
      <c r="G80" s="1241"/>
      <c r="H80" s="1242"/>
      <c r="I80" s="1245"/>
      <c r="J80" s="1245"/>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515</v>
      </c>
      <c r="G2" s="111"/>
      <c r="H2" s="112"/>
    </row>
    <row r="3" spans="1:8" x14ac:dyDescent="0.15">
      <c r="A3" s="108" t="s">
        <v>508</v>
      </c>
      <c r="B3" s="113"/>
      <c r="C3" s="114"/>
      <c r="D3" s="115">
        <v>94365</v>
      </c>
      <c r="E3" s="116"/>
      <c r="F3" s="117">
        <v>72729</v>
      </c>
      <c r="G3" s="118"/>
      <c r="H3" s="119"/>
    </row>
    <row r="4" spans="1:8" x14ac:dyDescent="0.15">
      <c r="A4" s="120"/>
      <c r="B4" s="121"/>
      <c r="C4" s="122"/>
      <c r="D4" s="123">
        <v>4468</v>
      </c>
      <c r="E4" s="124"/>
      <c r="F4" s="125">
        <v>36291</v>
      </c>
      <c r="G4" s="126"/>
      <c r="H4" s="127"/>
    </row>
    <row r="5" spans="1:8" x14ac:dyDescent="0.15">
      <c r="A5" s="108" t="s">
        <v>510</v>
      </c>
      <c r="B5" s="113"/>
      <c r="C5" s="114"/>
      <c r="D5" s="115">
        <v>32064</v>
      </c>
      <c r="E5" s="116"/>
      <c r="F5" s="117">
        <v>70317</v>
      </c>
      <c r="G5" s="118"/>
      <c r="H5" s="119"/>
    </row>
    <row r="6" spans="1:8" x14ac:dyDescent="0.15">
      <c r="A6" s="120"/>
      <c r="B6" s="121"/>
      <c r="C6" s="122"/>
      <c r="D6" s="123">
        <v>13082</v>
      </c>
      <c r="E6" s="124"/>
      <c r="F6" s="125">
        <v>35725</v>
      </c>
      <c r="G6" s="126"/>
      <c r="H6" s="127"/>
    </row>
    <row r="7" spans="1:8" x14ac:dyDescent="0.15">
      <c r="A7" s="108" t="s">
        <v>511</v>
      </c>
      <c r="B7" s="113"/>
      <c r="C7" s="114"/>
      <c r="D7" s="115">
        <v>47090</v>
      </c>
      <c r="E7" s="116"/>
      <c r="F7" s="117">
        <v>105751</v>
      </c>
      <c r="G7" s="118"/>
      <c r="H7" s="119"/>
    </row>
    <row r="8" spans="1:8" x14ac:dyDescent="0.15">
      <c r="A8" s="120"/>
      <c r="B8" s="121"/>
      <c r="C8" s="122"/>
      <c r="D8" s="123">
        <v>20639</v>
      </c>
      <c r="E8" s="124"/>
      <c r="F8" s="125">
        <v>49969</v>
      </c>
      <c r="G8" s="126"/>
      <c r="H8" s="127"/>
    </row>
    <row r="9" spans="1:8" x14ac:dyDescent="0.15">
      <c r="A9" s="108" t="s">
        <v>512</v>
      </c>
      <c r="B9" s="113"/>
      <c r="C9" s="114"/>
      <c r="D9" s="115">
        <v>96910</v>
      </c>
      <c r="E9" s="116"/>
      <c r="F9" s="117">
        <v>158564</v>
      </c>
      <c r="G9" s="118"/>
      <c r="H9" s="119"/>
    </row>
    <row r="10" spans="1:8" x14ac:dyDescent="0.15">
      <c r="A10" s="120"/>
      <c r="B10" s="121"/>
      <c r="C10" s="122"/>
      <c r="D10" s="123">
        <v>33071</v>
      </c>
      <c r="E10" s="124"/>
      <c r="F10" s="125">
        <v>48412</v>
      </c>
      <c r="G10" s="126"/>
      <c r="H10" s="127"/>
    </row>
    <row r="11" spans="1:8" x14ac:dyDescent="0.15">
      <c r="A11" s="108" t="s">
        <v>513</v>
      </c>
      <c r="B11" s="113"/>
      <c r="C11" s="114"/>
      <c r="D11" s="115">
        <v>104045</v>
      </c>
      <c r="E11" s="116"/>
      <c r="F11" s="117">
        <v>106092</v>
      </c>
      <c r="G11" s="118"/>
      <c r="H11" s="119"/>
    </row>
    <row r="12" spans="1:8" x14ac:dyDescent="0.15">
      <c r="A12" s="120"/>
      <c r="B12" s="121"/>
      <c r="C12" s="128"/>
      <c r="D12" s="123">
        <v>42502</v>
      </c>
      <c r="E12" s="124"/>
      <c r="F12" s="125">
        <v>44299</v>
      </c>
      <c r="G12" s="126"/>
      <c r="H12" s="127"/>
    </row>
    <row r="13" spans="1:8" x14ac:dyDescent="0.15">
      <c r="A13" s="108"/>
      <c r="B13" s="113"/>
      <c r="C13" s="129"/>
      <c r="D13" s="130">
        <v>74895</v>
      </c>
      <c r="E13" s="131"/>
      <c r="F13" s="132">
        <v>102691</v>
      </c>
      <c r="G13" s="133"/>
      <c r="H13" s="119"/>
    </row>
    <row r="14" spans="1:8" x14ac:dyDescent="0.15">
      <c r="A14" s="120"/>
      <c r="B14" s="121"/>
      <c r="C14" s="122"/>
      <c r="D14" s="123">
        <v>22752</v>
      </c>
      <c r="E14" s="124"/>
      <c r="F14" s="125">
        <v>42939</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5.41</v>
      </c>
      <c r="C19" s="134">
        <f>ROUND(VALUE(SUBSTITUTE(実質収支比率等に係る経年分析!G$48,"▲","-")),2)</f>
        <v>6.97</v>
      </c>
      <c r="D19" s="134">
        <f>ROUND(VALUE(SUBSTITUTE(実質収支比率等に係る経年分析!H$48,"▲","-")),2)</f>
        <v>4.2300000000000004</v>
      </c>
      <c r="E19" s="134">
        <f>ROUND(VALUE(SUBSTITUTE(実質収支比率等に係る経年分析!I$48,"▲","-")),2)</f>
        <v>6.65</v>
      </c>
      <c r="F19" s="134">
        <f>ROUND(VALUE(SUBSTITUTE(実質収支比率等に係る経年分析!J$48,"▲","-")),2)</f>
        <v>1.39</v>
      </c>
    </row>
    <row r="20" spans="1:11" x14ac:dyDescent="0.15">
      <c r="A20" s="134" t="s">
        <v>41</v>
      </c>
      <c r="B20" s="134">
        <f>ROUND(VALUE(SUBSTITUTE(実質収支比率等に係る経年分析!F$47,"▲","-")),2)</f>
        <v>32.58</v>
      </c>
      <c r="C20" s="134">
        <f>ROUND(VALUE(SUBSTITUTE(実質収支比率等に係る経年分析!G$47,"▲","-")),2)</f>
        <v>42.71</v>
      </c>
      <c r="D20" s="134">
        <f>ROUND(VALUE(SUBSTITUTE(実質収支比率等に係る経年分析!H$47,"▲","-")),2)</f>
        <v>43.41</v>
      </c>
      <c r="E20" s="134">
        <f>ROUND(VALUE(SUBSTITUTE(実質収支比率等に係る経年分析!I$47,"▲","-")),2)</f>
        <v>39.520000000000003</v>
      </c>
      <c r="F20" s="134">
        <f>ROUND(VALUE(SUBSTITUTE(実質収支比率等に係る経年分析!J$47,"▲","-")),2)</f>
        <v>41.71</v>
      </c>
    </row>
    <row r="21" spans="1:11" x14ac:dyDescent="0.15">
      <c r="A21" s="134" t="s">
        <v>42</v>
      </c>
      <c r="B21" s="134">
        <f>IF(ISNUMBER(VALUE(SUBSTITUTE(実質収支比率等に係る経年分析!F$49,"▲","-"))),ROUND(VALUE(SUBSTITUTE(実質収支比率等に係る経年分析!F$49,"▲","-")),2),NA())</f>
        <v>1.89</v>
      </c>
      <c r="C21" s="134">
        <f>IF(ISNUMBER(VALUE(SUBSTITUTE(実質収支比率等に係る経年分析!G$49,"▲","-"))),ROUND(VALUE(SUBSTITUTE(実質収支比率等に係る経年分析!G$49,"▲","-")),2),NA())</f>
        <v>10.87</v>
      </c>
      <c r="D21" s="134">
        <f>IF(ISNUMBER(VALUE(SUBSTITUTE(実質収支比率等に係る経年分析!H$49,"▲","-"))),ROUND(VALUE(SUBSTITUTE(実質収支比率等に係る経年分析!H$49,"▲","-")),2),NA())</f>
        <v>-1.78</v>
      </c>
      <c r="E21" s="134">
        <f>IF(ISNUMBER(VALUE(SUBSTITUTE(実質収支比率等に係る経年分析!I$49,"▲","-"))),ROUND(VALUE(SUBSTITUTE(実質収支比率等に係る経年分析!I$49,"▲","-")),2),NA())</f>
        <v>-1.47</v>
      </c>
      <c r="F21" s="134">
        <f>IF(ISNUMBER(VALUE(SUBSTITUTE(実質収支比率等に係る経年分析!J$49,"▲","-"))),ROUND(VALUE(SUBSTITUTE(実質収支比率等に係る経年分析!J$49,"▲","-")),2),NA())</f>
        <v>-2.6</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除染対策事業特別会計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文化・体育振興基金特別会計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浄化槽整備推進事業特別会計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1.54</v>
      </c>
    </row>
    <row r="36" spans="1:16" x14ac:dyDescent="0.15">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303</v>
      </c>
      <c r="E42" s="136"/>
      <c r="F42" s="136"/>
      <c r="G42" s="136">
        <f>'実質公債費比率（分子）の構造'!L$52</f>
        <v>306</v>
      </c>
      <c r="H42" s="136"/>
      <c r="I42" s="136"/>
      <c r="J42" s="136">
        <f>'実質公債費比率（分子）の構造'!M$52</f>
        <v>310</v>
      </c>
      <c r="K42" s="136"/>
      <c r="L42" s="136"/>
      <c r="M42" s="136">
        <f>'実質公債費比率（分子）の構造'!N$52</f>
        <v>326</v>
      </c>
      <c r="N42" s="136"/>
      <c r="O42" s="136"/>
      <c r="P42" s="136">
        <f>'実質公債費比率（分子）の構造'!O$52</f>
        <v>320</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6</v>
      </c>
      <c r="C44" s="136"/>
      <c r="D44" s="136"/>
      <c r="E44" s="136">
        <f>'実質公債費比率（分子）の構造'!L$50</f>
        <v>6</v>
      </c>
      <c r="F44" s="136"/>
      <c r="G44" s="136"/>
      <c r="H44" s="136">
        <f>'実質公債費比率（分子）の構造'!M$50</f>
        <v>4</v>
      </c>
      <c r="I44" s="136"/>
      <c r="J44" s="136"/>
      <c r="K44" s="136">
        <f>'実質公債費比率（分子）の構造'!N$50</f>
        <v>4</v>
      </c>
      <c r="L44" s="136"/>
      <c r="M44" s="136"/>
      <c r="N44" s="136">
        <f>'実質公債費比率（分子）の構造'!O$50</f>
        <v>4</v>
      </c>
      <c r="O44" s="136"/>
      <c r="P44" s="136"/>
    </row>
    <row r="45" spans="1:16" x14ac:dyDescent="0.15">
      <c r="A45" s="136" t="s">
        <v>52</v>
      </c>
      <c r="B45" s="136">
        <f>'実質公債費比率（分子）の構造'!K$49</f>
        <v>70</v>
      </c>
      <c r="C45" s="136"/>
      <c r="D45" s="136"/>
      <c r="E45" s="136">
        <f>'実質公債費比率（分子）の構造'!L$49</f>
        <v>72</v>
      </c>
      <c r="F45" s="136"/>
      <c r="G45" s="136"/>
      <c r="H45" s="136">
        <f>'実質公債費比率（分子）の構造'!M$49</f>
        <v>61</v>
      </c>
      <c r="I45" s="136"/>
      <c r="J45" s="136"/>
      <c r="K45" s="136">
        <f>'実質公債費比率（分子）の構造'!N$49</f>
        <v>54</v>
      </c>
      <c r="L45" s="136"/>
      <c r="M45" s="136"/>
      <c r="N45" s="136">
        <f>'実質公債費比率（分子）の構造'!O$49</f>
        <v>55</v>
      </c>
      <c r="O45" s="136"/>
      <c r="P45" s="136"/>
    </row>
    <row r="46" spans="1:16" x14ac:dyDescent="0.15">
      <c r="A46" s="136" t="s">
        <v>53</v>
      </c>
      <c r="B46" s="136">
        <f>'実質公債費比率（分子）の構造'!K$48</f>
        <v>28</v>
      </c>
      <c r="C46" s="136"/>
      <c r="D46" s="136"/>
      <c r="E46" s="136">
        <f>'実質公債費比率（分子）の構造'!L$48</f>
        <v>16</v>
      </c>
      <c r="F46" s="136"/>
      <c r="G46" s="136"/>
      <c r="H46" s="136">
        <f>'実質公債費比率（分子）の構造'!M$48</f>
        <v>32</v>
      </c>
      <c r="I46" s="136"/>
      <c r="J46" s="136"/>
      <c r="K46" s="136">
        <f>'実質公債費比率（分子）の構造'!N$48</f>
        <v>60</v>
      </c>
      <c r="L46" s="136"/>
      <c r="M46" s="136"/>
      <c r="N46" s="136">
        <f>'実質公債費比率（分子）の構造'!O$48</f>
        <v>37</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476</v>
      </c>
      <c r="C49" s="136"/>
      <c r="D49" s="136"/>
      <c r="E49" s="136">
        <f>'実質公債費比率（分子）の構造'!L$45</f>
        <v>472</v>
      </c>
      <c r="F49" s="136"/>
      <c r="G49" s="136"/>
      <c r="H49" s="136">
        <f>'実質公債費比率（分子）の構造'!M$45</f>
        <v>464</v>
      </c>
      <c r="I49" s="136"/>
      <c r="J49" s="136"/>
      <c r="K49" s="136">
        <f>'実質公債費比率（分子）の構造'!N$45</f>
        <v>467</v>
      </c>
      <c r="L49" s="136"/>
      <c r="M49" s="136"/>
      <c r="N49" s="136">
        <f>'実質公債費比率（分子）の構造'!O$45</f>
        <v>461</v>
      </c>
      <c r="O49" s="136"/>
      <c r="P49" s="136"/>
    </row>
    <row r="50" spans="1:16" x14ac:dyDescent="0.15">
      <c r="A50" s="136" t="s">
        <v>57</v>
      </c>
      <c r="B50" s="136" t="e">
        <f>NA()</f>
        <v>#N/A</v>
      </c>
      <c r="C50" s="136">
        <f>IF(ISNUMBER('実質公債費比率（分子）の構造'!K$53),'実質公債費比率（分子）の構造'!K$53,NA())</f>
        <v>277</v>
      </c>
      <c r="D50" s="136" t="e">
        <f>NA()</f>
        <v>#N/A</v>
      </c>
      <c r="E50" s="136" t="e">
        <f>NA()</f>
        <v>#N/A</v>
      </c>
      <c r="F50" s="136">
        <f>IF(ISNUMBER('実質公債費比率（分子）の構造'!L$53),'実質公債費比率（分子）の構造'!L$53,NA())</f>
        <v>260</v>
      </c>
      <c r="G50" s="136" t="e">
        <f>NA()</f>
        <v>#N/A</v>
      </c>
      <c r="H50" s="136" t="e">
        <f>NA()</f>
        <v>#N/A</v>
      </c>
      <c r="I50" s="136">
        <f>IF(ISNUMBER('実質公債費比率（分子）の構造'!M$53),'実質公債費比率（分子）の構造'!M$53,NA())</f>
        <v>251</v>
      </c>
      <c r="J50" s="136" t="e">
        <f>NA()</f>
        <v>#N/A</v>
      </c>
      <c r="K50" s="136" t="e">
        <f>NA()</f>
        <v>#N/A</v>
      </c>
      <c r="L50" s="136">
        <f>IF(ISNUMBER('実質公債費比率（分子）の構造'!N$53),'実質公債費比率（分子）の構造'!N$53,NA())</f>
        <v>259</v>
      </c>
      <c r="M50" s="136" t="e">
        <f>NA()</f>
        <v>#N/A</v>
      </c>
      <c r="N50" s="136" t="e">
        <f>NA()</f>
        <v>#N/A</v>
      </c>
      <c r="O50" s="136">
        <f>IF(ISNUMBER('実質公債費比率（分子）の構造'!O$53),'実質公債費比率（分子）の構造'!O$53,NA())</f>
        <v>237</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3395</v>
      </c>
      <c r="E56" s="135"/>
      <c r="F56" s="135"/>
      <c r="G56" s="135">
        <f>'将来負担比率（分子）の構造'!J$51</f>
        <v>3430</v>
      </c>
      <c r="H56" s="135"/>
      <c r="I56" s="135"/>
      <c r="J56" s="135">
        <f>'将来負担比率（分子）の構造'!K$51</f>
        <v>3361</v>
      </c>
      <c r="K56" s="135"/>
      <c r="L56" s="135"/>
      <c r="M56" s="135">
        <f>'将来負担比率（分子）の構造'!L$51</f>
        <v>3424</v>
      </c>
      <c r="N56" s="135"/>
      <c r="O56" s="135"/>
      <c r="P56" s="135">
        <f>'将来負担比率（分子）の構造'!M$51</f>
        <v>3678</v>
      </c>
    </row>
    <row r="57" spans="1:16" x14ac:dyDescent="0.15">
      <c r="A57" s="135" t="s">
        <v>34</v>
      </c>
      <c r="B57" s="135"/>
      <c r="C57" s="135"/>
      <c r="D57" s="135">
        <f>'将来負担比率（分子）の構造'!I$50</f>
        <v>121</v>
      </c>
      <c r="E57" s="135"/>
      <c r="F57" s="135"/>
      <c r="G57" s="135">
        <f>'将来負担比率（分子）の構造'!J$50</f>
        <v>107</v>
      </c>
      <c r="H57" s="135"/>
      <c r="I57" s="135"/>
      <c r="J57" s="135">
        <f>'将来負担比率（分子）の構造'!K$50</f>
        <v>91</v>
      </c>
      <c r="K57" s="135"/>
      <c r="L57" s="135"/>
      <c r="M57" s="135">
        <f>'将来負担比率（分子）の構造'!L$50</f>
        <v>74</v>
      </c>
      <c r="N57" s="135"/>
      <c r="O57" s="135"/>
      <c r="P57" s="135">
        <f>'将来負担比率（分子）の構造'!M$50</f>
        <v>57</v>
      </c>
    </row>
    <row r="58" spans="1:16" x14ac:dyDescent="0.15">
      <c r="A58" s="135" t="s">
        <v>33</v>
      </c>
      <c r="B58" s="135"/>
      <c r="C58" s="135"/>
      <c r="D58" s="135">
        <f>'将来負担比率（分子）の構造'!I$49</f>
        <v>3424</v>
      </c>
      <c r="E58" s="135"/>
      <c r="F58" s="135"/>
      <c r="G58" s="135">
        <f>'将来負担比率（分子）の構造'!J$49</f>
        <v>3648</v>
      </c>
      <c r="H58" s="135"/>
      <c r="I58" s="135"/>
      <c r="J58" s="135">
        <f>'将来負担比率（分子）の構造'!K$49</f>
        <v>3716</v>
      </c>
      <c r="K58" s="135"/>
      <c r="L58" s="135"/>
      <c r="M58" s="135">
        <f>'将来負担比率（分子）の構造'!L$49</f>
        <v>3983</v>
      </c>
      <c r="N58" s="135"/>
      <c r="O58" s="135"/>
      <c r="P58" s="135">
        <f>'将来負担比率（分子）の構造'!M$49</f>
        <v>4059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1367</v>
      </c>
      <c r="C62" s="135"/>
      <c r="D62" s="135"/>
      <c r="E62" s="135">
        <f>'将来負担比率（分子）の構造'!J$45</f>
        <v>1226</v>
      </c>
      <c r="F62" s="135"/>
      <c r="G62" s="135"/>
      <c r="H62" s="135">
        <f>'将来負担比率（分子）の構造'!K$45</f>
        <v>1151</v>
      </c>
      <c r="I62" s="135"/>
      <c r="J62" s="135"/>
      <c r="K62" s="135">
        <f>'将来負担比率（分子）の構造'!L$45</f>
        <v>1075</v>
      </c>
      <c r="L62" s="135"/>
      <c r="M62" s="135"/>
      <c r="N62" s="135">
        <f>'将来負担比率（分子）の構造'!M$45</f>
        <v>1394</v>
      </c>
      <c r="O62" s="135"/>
      <c r="P62" s="135"/>
    </row>
    <row r="63" spans="1:16" x14ac:dyDescent="0.15">
      <c r="A63" s="135" t="s">
        <v>27</v>
      </c>
      <c r="B63" s="135">
        <f>'将来負担比率（分子）の構造'!I$44</f>
        <v>438</v>
      </c>
      <c r="C63" s="135"/>
      <c r="D63" s="135"/>
      <c r="E63" s="135">
        <f>'将来負担比率（分子）の構造'!J$44</f>
        <v>377</v>
      </c>
      <c r="F63" s="135"/>
      <c r="G63" s="135"/>
      <c r="H63" s="135">
        <f>'将来負担比率（分子）の構造'!K$44</f>
        <v>330</v>
      </c>
      <c r="I63" s="135"/>
      <c r="J63" s="135"/>
      <c r="K63" s="135">
        <f>'将来負担比率（分子）の構造'!L$44</f>
        <v>462</v>
      </c>
      <c r="L63" s="135"/>
      <c r="M63" s="135"/>
      <c r="N63" s="135">
        <f>'将来負担比率（分子）の構造'!M$44</f>
        <v>417</v>
      </c>
      <c r="O63" s="135"/>
      <c r="P63" s="135"/>
    </row>
    <row r="64" spans="1:16" x14ac:dyDescent="0.15">
      <c r="A64" s="135" t="s">
        <v>26</v>
      </c>
      <c r="B64" s="135">
        <f>'将来負担比率（分子）の構造'!I$43</f>
        <v>170</v>
      </c>
      <c r="C64" s="135"/>
      <c r="D64" s="135"/>
      <c r="E64" s="135">
        <f>'将来負担比率（分子）の構造'!J$43</f>
        <v>149</v>
      </c>
      <c r="F64" s="135"/>
      <c r="G64" s="135"/>
      <c r="H64" s="135">
        <f>'将来負担比率（分子）の構造'!K$43</f>
        <v>169</v>
      </c>
      <c r="I64" s="135"/>
      <c r="J64" s="135"/>
      <c r="K64" s="135">
        <f>'将来負担比率（分子）の構造'!L$43</f>
        <v>216</v>
      </c>
      <c r="L64" s="135"/>
      <c r="M64" s="135"/>
      <c r="N64" s="135">
        <f>'将来負担比率（分子）の構造'!M$43</f>
        <v>255</v>
      </c>
      <c r="O64" s="135"/>
      <c r="P64" s="135"/>
    </row>
    <row r="65" spans="1:16" x14ac:dyDescent="0.15">
      <c r="A65" s="135" t="s">
        <v>25</v>
      </c>
      <c r="B65" s="135">
        <f>'将来負担比率（分子）の構造'!I$42</f>
        <v>46</v>
      </c>
      <c r="C65" s="135"/>
      <c r="D65" s="135"/>
      <c r="E65" s="135">
        <f>'将来負担比率（分子）の構造'!J$42</f>
        <v>31</v>
      </c>
      <c r="F65" s="135"/>
      <c r="G65" s="135"/>
      <c r="H65" s="135">
        <f>'将来負担比率（分子）の構造'!K$42</f>
        <v>8</v>
      </c>
      <c r="I65" s="135"/>
      <c r="J65" s="135"/>
      <c r="K65" s="135">
        <f>'将来負担比率（分子）の構造'!L$42</f>
        <v>4</v>
      </c>
      <c r="L65" s="135"/>
      <c r="M65" s="135"/>
      <c r="N65" s="135" t="str">
        <f>'将来負担比率（分子）の構造'!M$42</f>
        <v>-</v>
      </c>
      <c r="O65" s="135"/>
      <c r="P65" s="135"/>
    </row>
    <row r="66" spans="1:16" x14ac:dyDescent="0.15">
      <c r="A66" s="135" t="s">
        <v>24</v>
      </c>
      <c r="B66" s="135">
        <f>'将来負担比率（分子）の構造'!I$41</f>
        <v>4545</v>
      </c>
      <c r="C66" s="135"/>
      <c r="D66" s="135"/>
      <c r="E66" s="135">
        <f>'将来負担比率（分子）の構造'!J$41</f>
        <v>4431</v>
      </c>
      <c r="F66" s="135"/>
      <c r="G66" s="135"/>
      <c r="H66" s="135">
        <f>'将来負担比率（分子）の構造'!K$41</f>
        <v>4258</v>
      </c>
      <c r="I66" s="135"/>
      <c r="J66" s="135"/>
      <c r="K66" s="135">
        <f>'将来負担比率（分子）の構造'!L$41</f>
        <v>4216</v>
      </c>
      <c r="L66" s="135"/>
      <c r="M66" s="135"/>
      <c r="N66" s="135">
        <f>'将来負担比率（分子）の構造'!M$41</f>
        <v>4462</v>
      </c>
      <c r="O66" s="135"/>
      <c r="P66" s="135"/>
    </row>
    <row r="67" spans="1:16" x14ac:dyDescent="0.15">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L44" sqref="DL44:DV4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976365</v>
      </c>
      <c r="S5" s="669"/>
      <c r="T5" s="669"/>
      <c r="U5" s="669"/>
      <c r="V5" s="669"/>
      <c r="W5" s="669"/>
      <c r="X5" s="669"/>
      <c r="Y5" s="716"/>
      <c r="Z5" s="729">
        <v>17</v>
      </c>
      <c r="AA5" s="729"/>
      <c r="AB5" s="729"/>
      <c r="AC5" s="729"/>
      <c r="AD5" s="730">
        <v>976365</v>
      </c>
      <c r="AE5" s="730"/>
      <c r="AF5" s="730"/>
      <c r="AG5" s="730"/>
      <c r="AH5" s="730"/>
      <c r="AI5" s="730"/>
      <c r="AJ5" s="730"/>
      <c r="AK5" s="730"/>
      <c r="AL5" s="717">
        <v>31</v>
      </c>
      <c r="AM5" s="686"/>
      <c r="AN5" s="686"/>
      <c r="AO5" s="718"/>
      <c r="AP5" s="705" t="s">
        <v>208</v>
      </c>
      <c r="AQ5" s="706"/>
      <c r="AR5" s="706"/>
      <c r="AS5" s="706"/>
      <c r="AT5" s="706"/>
      <c r="AU5" s="706"/>
      <c r="AV5" s="706"/>
      <c r="AW5" s="706"/>
      <c r="AX5" s="706"/>
      <c r="AY5" s="706"/>
      <c r="AZ5" s="706"/>
      <c r="BA5" s="706"/>
      <c r="BB5" s="706"/>
      <c r="BC5" s="706"/>
      <c r="BD5" s="706"/>
      <c r="BE5" s="706"/>
      <c r="BF5" s="707"/>
      <c r="BG5" s="618">
        <v>976330</v>
      </c>
      <c r="BH5" s="619"/>
      <c r="BI5" s="619"/>
      <c r="BJ5" s="619"/>
      <c r="BK5" s="619"/>
      <c r="BL5" s="619"/>
      <c r="BM5" s="619"/>
      <c r="BN5" s="620"/>
      <c r="BO5" s="671">
        <v>100</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66332</v>
      </c>
      <c r="S6" s="619"/>
      <c r="T6" s="619"/>
      <c r="U6" s="619"/>
      <c r="V6" s="619"/>
      <c r="W6" s="619"/>
      <c r="X6" s="619"/>
      <c r="Y6" s="620"/>
      <c r="Z6" s="671">
        <v>1.2</v>
      </c>
      <c r="AA6" s="671"/>
      <c r="AB6" s="671"/>
      <c r="AC6" s="671"/>
      <c r="AD6" s="672">
        <v>66332</v>
      </c>
      <c r="AE6" s="672"/>
      <c r="AF6" s="672"/>
      <c r="AG6" s="672"/>
      <c r="AH6" s="672"/>
      <c r="AI6" s="672"/>
      <c r="AJ6" s="672"/>
      <c r="AK6" s="672"/>
      <c r="AL6" s="641">
        <v>2.1</v>
      </c>
      <c r="AM6" s="673"/>
      <c r="AN6" s="673"/>
      <c r="AO6" s="674"/>
      <c r="AP6" s="615" t="s">
        <v>214</v>
      </c>
      <c r="AQ6" s="616"/>
      <c r="AR6" s="616"/>
      <c r="AS6" s="616"/>
      <c r="AT6" s="616"/>
      <c r="AU6" s="616"/>
      <c r="AV6" s="616"/>
      <c r="AW6" s="616"/>
      <c r="AX6" s="616"/>
      <c r="AY6" s="616"/>
      <c r="AZ6" s="616"/>
      <c r="BA6" s="616"/>
      <c r="BB6" s="616"/>
      <c r="BC6" s="616"/>
      <c r="BD6" s="616"/>
      <c r="BE6" s="616"/>
      <c r="BF6" s="617"/>
      <c r="BG6" s="618">
        <v>976330</v>
      </c>
      <c r="BH6" s="619"/>
      <c r="BI6" s="619"/>
      <c r="BJ6" s="619"/>
      <c r="BK6" s="619"/>
      <c r="BL6" s="619"/>
      <c r="BM6" s="619"/>
      <c r="BN6" s="620"/>
      <c r="BO6" s="671">
        <v>100</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91755</v>
      </c>
      <c r="CS6" s="619"/>
      <c r="CT6" s="619"/>
      <c r="CU6" s="619"/>
      <c r="CV6" s="619"/>
      <c r="CW6" s="619"/>
      <c r="CX6" s="619"/>
      <c r="CY6" s="620"/>
      <c r="CZ6" s="671">
        <v>1.6</v>
      </c>
      <c r="DA6" s="671"/>
      <c r="DB6" s="671"/>
      <c r="DC6" s="671"/>
      <c r="DD6" s="624" t="s">
        <v>209</v>
      </c>
      <c r="DE6" s="619"/>
      <c r="DF6" s="619"/>
      <c r="DG6" s="619"/>
      <c r="DH6" s="619"/>
      <c r="DI6" s="619"/>
      <c r="DJ6" s="619"/>
      <c r="DK6" s="619"/>
      <c r="DL6" s="619"/>
      <c r="DM6" s="619"/>
      <c r="DN6" s="619"/>
      <c r="DO6" s="619"/>
      <c r="DP6" s="620"/>
      <c r="DQ6" s="624">
        <v>90245</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1524</v>
      </c>
      <c r="S7" s="619"/>
      <c r="T7" s="619"/>
      <c r="U7" s="619"/>
      <c r="V7" s="619"/>
      <c r="W7" s="619"/>
      <c r="X7" s="619"/>
      <c r="Y7" s="620"/>
      <c r="Z7" s="671">
        <v>0</v>
      </c>
      <c r="AA7" s="671"/>
      <c r="AB7" s="671"/>
      <c r="AC7" s="671"/>
      <c r="AD7" s="672">
        <v>1524</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428202</v>
      </c>
      <c r="BH7" s="619"/>
      <c r="BI7" s="619"/>
      <c r="BJ7" s="619"/>
      <c r="BK7" s="619"/>
      <c r="BL7" s="619"/>
      <c r="BM7" s="619"/>
      <c r="BN7" s="620"/>
      <c r="BO7" s="671">
        <v>43.9</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1011498</v>
      </c>
      <c r="CS7" s="619"/>
      <c r="CT7" s="619"/>
      <c r="CU7" s="619"/>
      <c r="CV7" s="619"/>
      <c r="CW7" s="619"/>
      <c r="CX7" s="619"/>
      <c r="CY7" s="620"/>
      <c r="CZ7" s="671">
        <v>18</v>
      </c>
      <c r="DA7" s="671"/>
      <c r="DB7" s="671"/>
      <c r="DC7" s="671"/>
      <c r="DD7" s="624">
        <v>97975</v>
      </c>
      <c r="DE7" s="619"/>
      <c r="DF7" s="619"/>
      <c r="DG7" s="619"/>
      <c r="DH7" s="619"/>
      <c r="DI7" s="619"/>
      <c r="DJ7" s="619"/>
      <c r="DK7" s="619"/>
      <c r="DL7" s="619"/>
      <c r="DM7" s="619"/>
      <c r="DN7" s="619"/>
      <c r="DO7" s="619"/>
      <c r="DP7" s="620"/>
      <c r="DQ7" s="624">
        <v>882642</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3838</v>
      </c>
      <c r="S8" s="619"/>
      <c r="T8" s="619"/>
      <c r="U8" s="619"/>
      <c r="V8" s="619"/>
      <c r="W8" s="619"/>
      <c r="X8" s="619"/>
      <c r="Y8" s="620"/>
      <c r="Z8" s="671">
        <v>0.1</v>
      </c>
      <c r="AA8" s="671"/>
      <c r="AB8" s="671"/>
      <c r="AC8" s="671"/>
      <c r="AD8" s="672">
        <v>3838</v>
      </c>
      <c r="AE8" s="672"/>
      <c r="AF8" s="672"/>
      <c r="AG8" s="672"/>
      <c r="AH8" s="672"/>
      <c r="AI8" s="672"/>
      <c r="AJ8" s="672"/>
      <c r="AK8" s="672"/>
      <c r="AL8" s="641">
        <v>0.1</v>
      </c>
      <c r="AM8" s="673"/>
      <c r="AN8" s="673"/>
      <c r="AO8" s="674"/>
      <c r="AP8" s="615" t="s">
        <v>220</v>
      </c>
      <c r="AQ8" s="616"/>
      <c r="AR8" s="616"/>
      <c r="AS8" s="616"/>
      <c r="AT8" s="616"/>
      <c r="AU8" s="616"/>
      <c r="AV8" s="616"/>
      <c r="AW8" s="616"/>
      <c r="AX8" s="616"/>
      <c r="AY8" s="616"/>
      <c r="AZ8" s="616"/>
      <c r="BA8" s="616"/>
      <c r="BB8" s="616"/>
      <c r="BC8" s="616"/>
      <c r="BD8" s="616"/>
      <c r="BE8" s="616"/>
      <c r="BF8" s="617"/>
      <c r="BG8" s="618">
        <v>17028</v>
      </c>
      <c r="BH8" s="619"/>
      <c r="BI8" s="619"/>
      <c r="BJ8" s="619"/>
      <c r="BK8" s="619"/>
      <c r="BL8" s="619"/>
      <c r="BM8" s="619"/>
      <c r="BN8" s="620"/>
      <c r="BO8" s="671">
        <v>1.7</v>
      </c>
      <c r="BP8" s="671"/>
      <c r="BQ8" s="671"/>
      <c r="BR8" s="671"/>
      <c r="BS8" s="624" t="s">
        <v>110</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1481830</v>
      </c>
      <c r="CS8" s="619"/>
      <c r="CT8" s="619"/>
      <c r="CU8" s="619"/>
      <c r="CV8" s="619"/>
      <c r="CW8" s="619"/>
      <c r="CX8" s="619"/>
      <c r="CY8" s="620"/>
      <c r="CZ8" s="671">
        <v>26.4</v>
      </c>
      <c r="DA8" s="671"/>
      <c r="DB8" s="671"/>
      <c r="DC8" s="671"/>
      <c r="DD8" s="624">
        <v>176935</v>
      </c>
      <c r="DE8" s="619"/>
      <c r="DF8" s="619"/>
      <c r="DG8" s="619"/>
      <c r="DH8" s="619"/>
      <c r="DI8" s="619"/>
      <c r="DJ8" s="619"/>
      <c r="DK8" s="619"/>
      <c r="DL8" s="619"/>
      <c r="DM8" s="619"/>
      <c r="DN8" s="619"/>
      <c r="DO8" s="619"/>
      <c r="DP8" s="620"/>
      <c r="DQ8" s="624">
        <v>836199</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3126</v>
      </c>
      <c r="S9" s="619"/>
      <c r="T9" s="619"/>
      <c r="U9" s="619"/>
      <c r="V9" s="619"/>
      <c r="W9" s="619"/>
      <c r="X9" s="619"/>
      <c r="Y9" s="620"/>
      <c r="Z9" s="671">
        <v>0.1</v>
      </c>
      <c r="AA9" s="671"/>
      <c r="AB9" s="671"/>
      <c r="AC9" s="671"/>
      <c r="AD9" s="672">
        <v>3126</v>
      </c>
      <c r="AE9" s="672"/>
      <c r="AF9" s="672"/>
      <c r="AG9" s="672"/>
      <c r="AH9" s="672"/>
      <c r="AI9" s="672"/>
      <c r="AJ9" s="672"/>
      <c r="AK9" s="672"/>
      <c r="AL9" s="641">
        <v>0.1</v>
      </c>
      <c r="AM9" s="673"/>
      <c r="AN9" s="673"/>
      <c r="AO9" s="674"/>
      <c r="AP9" s="615" t="s">
        <v>223</v>
      </c>
      <c r="AQ9" s="616"/>
      <c r="AR9" s="616"/>
      <c r="AS9" s="616"/>
      <c r="AT9" s="616"/>
      <c r="AU9" s="616"/>
      <c r="AV9" s="616"/>
      <c r="AW9" s="616"/>
      <c r="AX9" s="616"/>
      <c r="AY9" s="616"/>
      <c r="AZ9" s="616"/>
      <c r="BA9" s="616"/>
      <c r="BB9" s="616"/>
      <c r="BC9" s="616"/>
      <c r="BD9" s="616"/>
      <c r="BE9" s="616"/>
      <c r="BF9" s="617"/>
      <c r="BG9" s="618">
        <v>342860</v>
      </c>
      <c r="BH9" s="619"/>
      <c r="BI9" s="619"/>
      <c r="BJ9" s="619"/>
      <c r="BK9" s="619"/>
      <c r="BL9" s="619"/>
      <c r="BM9" s="619"/>
      <c r="BN9" s="620"/>
      <c r="BO9" s="671">
        <v>35.1</v>
      </c>
      <c r="BP9" s="671"/>
      <c r="BQ9" s="671"/>
      <c r="BR9" s="671"/>
      <c r="BS9" s="624" t="s">
        <v>110</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540690</v>
      </c>
      <c r="CS9" s="619"/>
      <c r="CT9" s="619"/>
      <c r="CU9" s="619"/>
      <c r="CV9" s="619"/>
      <c r="CW9" s="619"/>
      <c r="CX9" s="619"/>
      <c r="CY9" s="620"/>
      <c r="CZ9" s="671">
        <v>9.6</v>
      </c>
      <c r="DA9" s="671"/>
      <c r="DB9" s="671"/>
      <c r="DC9" s="671"/>
      <c r="DD9" s="624">
        <v>3473</v>
      </c>
      <c r="DE9" s="619"/>
      <c r="DF9" s="619"/>
      <c r="DG9" s="619"/>
      <c r="DH9" s="619"/>
      <c r="DI9" s="619"/>
      <c r="DJ9" s="619"/>
      <c r="DK9" s="619"/>
      <c r="DL9" s="619"/>
      <c r="DM9" s="619"/>
      <c r="DN9" s="619"/>
      <c r="DO9" s="619"/>
      <c r="DP9" s="620"/>
      <c r="DQ9" s="624">
        <v>487471</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196540</v>
      </c>
      <c r="S10" s="619"/>
      <c r="T10" s="619"/>
      <c r="U10" s="619"/>
      <c r="V10" s="619"/>
      <c r="W10" s="619"/>
      <c r="X10" s="619"/>
      <c r="Y10" s="620"/>
      <c r="Z10" s="671">
        <v>3.4</v>
      </c>
      <c r="AA10" s="671"/>
      <c r="AB10" s="671"/>
      <c r="AC10" s="671"/>
      <c r="AD10" s="672">
        <v>196540</v>
      </c>
      <c r="AE10" s="672"/>
      <c r="AF10" s="672"/>
      <c r="AG10" s="672"/>
      <c r="AH10" s="672"/>
      <c r="AI10" s="672"/>
      <c r="AJ10" s="672"/>
      <c r="AK10" s="672"/>
      <c r="AL10" s="641">
        <v>6.2</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26811</v>
      </c>
      <c r="BH10" s="619"/>
      <c r="BI10" s="619"/>
      <c r="BJ10" s="619"/>
      <c r="BK10" s="619"/>
      <c r="BL10" s="619"/>
      <c r="BM10" s="619"/>
      <c r="BN10" s="620"/>
      <c r="BO10" s="671">
        <v>2.7</v>
      </c>
      <c r="BP10" s="671"/>
      <c r="BQ10" s="671"/>
      <c r="BR10" s="671"/>
      <c r="BS10" s="624" t="s">
        <v>110</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966</v>
      </c>
      <c r="CS10" s="619"/>
      <c r="CT10" s="619"/>
      <c r="CU10" s="619"/>
      <c r="CV10" s="619"/>
      <c r="CW10" s="619"/>
      <c r="CX10" s="619"/>
      <c r="CY10" s="620"/>
      <c r="CZ10" s="671">
        <v>0</v>
      </c>
      <c r="DA10" s="671"/>
      <c r="DB10" s="671"/>
      <c r="DC10" s="671"/>
      <c r="DD10" s="624" t="s">
        <v>110</v>
      </c>
      <c r="DE10" s="619"/>
      <c r="DF10" s="619"/>
      <c r="DG10" s="619"/>
      <c r="DH10" s="619"/>
      <c r="DI10" s="619"/>
      <c r="DJ10" s="619"/>
      <c r="DK10" s="619"/>
      <c r="DL10" s="619"/>
      <c r="DM10" s="619"/>
      <c r="DN10" s="619"/>
      <c r="DO10" s="619"/>
      <c r="DP10" s="620"/>
      <c r="DQ10" s="624">
        <v>688</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v>62</v>
      </c>
      <c r="S11" s="619"/>
      <c r="T11" s="619"/>
      <c r="U11" s="619"/>
      <c r="V11" s="619"/>
      <c r="W11" s="619"/>
      <c r="X11" s="619"/>
      <c r="Y11" s="620"/>
      <c r="Z11" s="671">
        <v>0</v>
      </c>
      <c r="AA11" s="671"/>
      <c r="AB11" s="671"/>
      <c r="AC11" s="671"/>
      <c r="AD11" s="672">
        <v>62</v>
      </c>
      <c r="AE11" s="672"/>
      <c r="AF11" s="672"/>
      <c r="AG11" s="672"/>
      <c r="AH11" s="672"/>
      <c r="AI11" s="672"/>
      <c r="AJ11" s="672"/>
      <c r="AK11" s="672"/>
      <c r="AL11" s="641">
        <v>0</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41503</v>
      </c>
      <c r="BH11" s="619"/>
      <c r="BI11" s="619"/>
      <c r="BJ11" s="619"/>
      <c r="BK11" s="619"/>
      <c r="BL11" s="619"/>
      <c r="BM11" s="619"/>
      <c r="BN11" s="620"/>
      <c r="BO11" s="671">
        <v>4.3</v>
      </c>
      <c r="BP11" s="671"/>
      <c r="BQ11" s="671"/>
      <c r="BR11" s="671"/>
      <c r="BS11" s="624" t="s">
        <v>110</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235155</v>
      </c>
      <c r="CS11" s="619"/>
      <c r="CT11" s="619"/>
      <c r="CU11" s="619"/>
      <c r="CV11" s="619"/>
      <c r="CW11" s="619"/>
      <c r="CX11" s="619"/>
      <c r="CY11" s="620"/>
      <c r="CZ11" s="671">
        <v>4.2</v>
      </c>
      <c r="DA11" s="671"/>
      <c r="DB11" s="671"/>
      <c r="DC11" s="671"/>
      <c r="DD11" s="624">
        <v>34158</v>
      </c>
      <c r="DE11" s="619"/>
      <c r="DF11" s="619"/>
      <c r="DG11" s="619"/>
      <c r="DH11" s="619"/>
      <c r="DI11" s="619"/>
      <c r="DJ11" s="619"/>
      <c r="DK11" s="619"/>
      <c r="DL11" s="619"/>
      <c r="DM11" s="619"/>
      <c r="DN11" s="619"/>
      <c r="DO11" s="619"/>
      <c r="DP11" s="620"/>
      <c r="DQ11" s="624">
        <v>116415</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423283</v>
      </c>
      <c r="BH12" s="619"/>
      <c r="BI12" s="619"/>
      <c r="BJ12" s="619"/>
      <c r="BK12" s="619"/>
      <c r="BL12" s="619"/>
      <c r="BM12" s="619"/>
      <c r="BN12" s="620"/>
      <c r="BO12" s="671">
        <v>43.4</v>
      </c>
      <c r="BP12" s="671"/>
      <c r="BQ12" s="671"/>
      <c r="BR12" s="671"/>
      <c r="BS12" s="624" t="s">
        <v>110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105856</v>
      </c>
      <c r="CS12" s="619"/>
      <c r="CT12" s="619"/>
      <c r="CU12" s="619"/>
      <c r="CV12" s="619"/>
      <c r="CW12" s="619"/>
      <c r="CX12" s="619"/>
      <c r="CY12" s="620"/>
      <c r="CZ12" s="671">
        <v>1.9</v>
      </c>
      <c r="DA12" s="671"/>
      <c r="DB12" s="671"/>
      <c r="DC12" s="671"/>
      <c r="DD12" s="624">
        <v>12747</v>
      </c>
      <c r="DE12" s="619"/>
      <c r="DF12" s="619"/>
      <c r="DG12" s="619"/>
      <c r="DH12" s="619"/>
      <c r="DI12" s="619"/>
      <c r="DJ12" s="619"/>
      <c r="DK12" s="619"/>
      <c r="DL12" s="619"/>
      <c r="DM12" s="619"/>
      <c r="DN12" s="619"/>
      <c r="DO12" s="619"/>
      <c r="DP12" s="620"/>
      <c r="DQ12" s="624">
        <v>80709</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12048</v>
      </c>
      <c r="S13" s="619"/>
      <c r="T13" s="619"/>
      <c r="U13" s="619"/>
      <c r="V13" s="619"/>
      <c r="W13" s="619"/>
      <c r="X13" s="619"/>
      <c r="Y13" s="620"/>
      <c r="Z13" s="671">
        <v>0.2</v>
      </c>
      <c r="AA13" s="671"/>
      <c r="AB13" s="671"/>
      <c r="AC13" s="671"/>
      <c r="AD13" s="672">
        <v>12048</v>
      </c>
      <c r="AE13" s="672"/>
      <c r="AF13" s="672"/>
      <c r="AG13" s="672"/>
      <c r="AH13" s="672"/>
      <c r="AI13" s="672"/>
      <c r="AJ13" s="672"/>
      <c r="AK13" s="672"/>
      <c r="AL13" s="641">
        <v>0.4</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421361</v>
      </c>
      <c r="BH13" s="619"/>
      <c r="BI13" s="619"/>
      <c r="BJ13" s="619"/>
      <c r="BK13" s="619"/>
      <c r="BL13" s="619"/>
      <c r="BM13" s="619"/>
      <c r="BN13" s="620"/>
      <c r="BO13" s="671">
        <v>43.2</v>
      </c>
      <c r="BP13" s="671"/>
      <c r="BQ13" s="671"/>
      <c r="BR13" s="671"/>
      <c r="BS13" s="624" t="s">
        <v>110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479064</v>
      </c>
      <c r="CS13" s="619"/>
      <c r="CT13" s="619"/>
      <c r="CU13" s="619"/>
      <c r="CV13" s="619"/>
      <c r="CW13" s="619"/>
      <c r="CX13" s="619"/>
      <c r="CY13" s="620"/>
      <c r="CZ13" s="671">
        <v>8.5</v>
      </c>
      <c r="DA13" s="671"/>
      <c r="DB13" s="671"/>
      <c r="DC13" s="671"/>
      <c r="DD13" s="624">
        <v>306318</v>
      </c>
      <c r="DE13" s="619"/>
      <c r="DF13" s="619"/>
      <c r="DG13" s="619"/>
      <c r="DH13" s="619"/>
      <c r="DI13" s="619"/>
      <c r="DJ13" s="619"/>
      <c r="DK13" s="619"/>
      <c r="DL13" s="619"/>
      <c r="DM13" s="619"/>
      <c r="DN13" s="619"/>
      <c r="DO13" s="619"/>
      <c r="DP13" s="620"/>
      <c r="DQ13" s="624">
        <v>198072</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28161</v>
      </c>
      <c r="BH14" s="619"/>
      <c r="BI14" s="619"/>
      <c r="BJ14" s="619"/>
      <c r="BK14" s="619"/>
      <c r="BL14" s="619"/>
      <c r="BM14" s="619"/>
      <c r="BN14" s="620"/>
      <c r="BO14" s="671">
        <v>2.9</v>
      </c>
      <c r="BP14" s="671"/>
      <c r="BQ14" s="671"/>
      <c r="BR14" s="671"/>
      <c r="BS14" s="624" t="s">
        <v>110</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264356</v>
      </c>
      <c r="CS14" s="619"/>
      <c r="CT14" s="619"/>
      <c r="CU14" s="619"/>
      <c r="CV14" s="619"/>
      <c r="CW14" s="619"/>
      <c r="CX14" s="619"/>
      <c r="CY14" s="620"/>
      <c r="CZ14" s="671">
        <v>4.7</v>
      </c>
      <c r="DA14" s="671"/>
      <c r="DB14" s="671"/>
      <c r="DC14" s="671"/>
      <c r="DD14" s="624">
        <v>24844</v>
      </c>
      <c r="DE14" s="619"/>
      <c r="DF14" s="619"/>
      <c r="DG14" s="619"/>
      <c r="DH14" s="619"/>
      <c r="DI14" s="619"/>
      <c r="DJ14" s="619"/>
      <c r="DK14" s="619"/>
      <c r="DL14" s="619"/>
      <c r="DM14" s="619"/>
      <c r="DN14" s="619"/>
      <c r="DO14" s="619"/>
      <c r="DP14" s="620"/>
      <c r="DQ14" s="624">
        <v>242903</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v>2073</v>
      </c>
      <c r="S15" s="619"/>
      <c r="T15" s="619"/>
      <c r="U15" s="619"/>
      <c r="V15" s="619"/>
      <c r="W15" s="619"/>
      <c r="X15" s="619"/>
      <c r="Y15" s="620"/>
      <c r="Z15" s="671">
        <v>0</v>
      </c>
      <c r="AA15" s="671"/>
      <c r="AB15" s="671"/>
      <c r="AC15" s="671"/>
      <c r="AD15" s="672">
        <v>2073</v>
      </c>
      <c r="AE15" s="672"/>
      <c r="AF15" s="672"/>
      <c r="AG15" s="672"/>
      <c r="AH15" s="672"/>
      <c r="AI15" s="672"/>
      <c r="AJ15" s="672"/>
      <c r="AK15" s="672"/>
      <c r="AL15" s="641">
        <v>0.1</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96684</v>
      </c>
      <c r="BH15" s="619"/>
      <c r="BI15" s="619"/>
      <c r="BJ15" s="619"/>
      <c r="BK15" s="619"/>
      <c r="BL15" s="619"/>
      <c r="BM15" s="619"/>
      <c r="BN15" s="620"/>
      <c r="BO15" s="671">
        <v>9.9</v>
      </c>
      <c r="BP15" s="671"/>
      <c r="BQ15" s="671"/>
      <c r="BR15" s="671"/>
      <c r="BS15" s="624" t="s">
        <v>110</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925273</v>
      </c>
      <c r="CS15" s="619"/>
      <c r="CT15" s="619"/>
      <c r="CU15" s="619"/>
      <c r="CV15" s="619"/>
      <c r="CW15" s="619"/>
      <c r="CX15" s="619"/>
      <c r="CY15" s="620"/>
      <c r="CZ15" s="671">
        <v>16.5</v>
      </c>
      <c r="DA15" s="671"/>
      <c r="DB15" s="671"/>
      <c r="DC15" s="671"/>
      <c r="DD15" s="624">
        <v>461100</v>
      </c>
      <c r="DE15" s="619"/>
      <c r="DF15" s="619"/>
      <c r="DG15" s="619"/>
      <c r="DH15" s="619"/>
      <c r="DI15" s="619"/>
      <c r="DJ15" s="619"/>
      <c r="DK15" s="619"/>
      <c r="DL15" s="619"/>
      <c r="DM15" s="619"/>
      <c r="DN15" s="619"/>
      <c r="DO15" s="619"/>
      <c r="DP15" s="620"/>
      <c r="DQ15" s="624">
        <v>602873</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2273396</v>
      </c>
      <c r="S16" s="619"/>
      <c r="T16" s="619"/>
      <c r="U16" s="619"/>
      <c r="V16" s="619"/>
      <c r="W16" s="619"/>
      <c r="X16" s="619"/>
      <c r="Y16" s="620"/>
      <c r="Z16" s="671">
        <v>39.700000000000003</v>
      </c>
      <c r="AA16" s="671"/>
      <c r="AB16" s="671"/>
      <c r="AC16" s="671"/>
      <c r="AD16" s="672">
        <v>1886339</v>
      </c>
      <c r="AE16" s="672"/>
      <c r="AF16" s="672"/>
      <c r="AG16" s="672"/>
      <c r="AH16" s="672"/>
      <c r="AI16" s="672"/>
      <c r="AJ16" s="672"/>
      <c r="AK16" s="672"/>
      <c r="AL16" s="641">
        <v>59.8</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21831</v>
      </c>
      <c r="CS16" s="619"/>
      <c r="CT16" s="619"/>
      <c r="CU16" s="619"/>
      <c r="CV16" s="619"/>
      <c r="CW16" s="619"/>
      <c r="CX16" s="619"/>
      <c r="CY16" s="620"/>
      <c r="CZ16" s="671">
        <v>0.4</v>
      </c>
      <c r="DA16" s="671"/>
      <c r="DB16" s="671"/>
      <c r="DC16" s="671"/>
      <c r="DD16" s="624" t="s">
        <v>110</v>
      </c>
      <c r="DE16" s="619"/>
      <c r="DF16" s="619"/>
      <c r="DG16" s="619"/>
      <c r="DH16" s="619"/>
      <c r="DI16" s="619"/>
      <c r="DJ16" s="619"/>
      <c r="DK16" s="619"/>
      <c r="DL16" s="619"/>
      <c r="DM16" s="619"/>
      <c r="DN16" s="619"/>
      <c r="DO16" s="619"/>
      <c r="DP16" s="620"/>
      <c r="DQ16" s="624">
        <v>11816</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1886339</v>
      </c>
      <c r="S17" s="619"/>
      <c r="T17" s="619"/>
      <c r="U17" s="619"/>
      <c r="V17" s="619"/>
      <c r="W17" s="619"/>
      <c r="X17" s="619"/>
      <c r="Y17" s="620"/>
      <c r="Z17" s="671">
        <v>32.9</v>
      </c>
      <c r="AA17" s="671"/>
      <c r="AB17" s="671"/>
      <c r="AC17" s="671"/>
      <c r="AD17" s="672">
        <v>1886339</v>
      </c>
      <c r="AE17" s="672"/>
      <c r="AF17" s="672"/>
      <c r="AG17" s="672"/>
      <c r="AH17" s="672"/>
      <c r="AI17" s="672"/>
      <c r="AJ17" s="672"/>
      <c r="AK17" s="672"/>
      <c r="AL17" s="641">
        <v>59.8</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462080</v>
      </c>
      <c r="CS17" s="619"/>
      <c r="CT17" s="619"/>
      <c r="CU17" s="619"/>
      <c r="CV17" s="619"/>
      <c r="CW17" s="619"/>
      <c r="CX17" s="619"/>
      <c r="CY17" s="620"/>
      <c r="CZ17" s="671">
        <v>8.1999999999999993</v>
      </c>
      <c r="DA17" s="671"/>
      <c r="DB17" s="671"/>
      <c r="DC17" s="671"/>
      <c r="DD17" s="624" t="s">
        <v>110</v>
      </c>
      <c r="DE17" s="619"/>
      <c r="DF17" s="619"/>
      <c r="DG17" s="619"/>
      <c r="DH17" s="619"/>
      <c r="DI17" s="619"/>
      <c r="DJ17" s="619"/>
      <c r="DK17" s="619"/>
      <c r="DL17" s="619"/>
      <c r="DM17" s="619"/>
      <c r="DN17" s="619"/>
      <c r="DO17" s="619"/>
      <c r="DP17" s="620"/>
      <c r="DQ17" s="624">
        <v>441824</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225622</v>
      </c>
      <c r="S18" s="619"/>
      <c r="T18" s="619"/>
      <c r="U18" s="619"/>
      <c r="V18" s="619"/>
      <c r="W18" s="619"/>
      <c r="X18" s="619"/>
      <c r="Y18" s="620"/>
      <c r="Z18" s="671">
        <v>3.9</v>
      </c>
      <c r="AA18" s="671"/>
      <c r="AB18" s="671"/>
      <c r="AC18" s="671"/>
      <c r="AD18" s="672" t="s">
        <v>110</v>
      </c>
      <c r="AE18" s="672"/>
      <c r="AF18" s="672"/>
      <c r="AG18" s="672"/>
      <c r="AH18" s="672"/>
      <c r="AI18" s="672"/>
      <c r="AJ18" s="672"/>
      <c r="AK18" s="672"/>
      <c r="AL18" s="641" t="s">
        <v>110</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v>161435</v>
      </c>
      <c r="S19" s="619"/>
      <c r="T19" s="619"/>
      <c r="U19" s="619"/>
      <c r="V19" s="619"/>
      <c r="W19" s="619"/>
      <c r="X19" s="619"/>
      <c r="Y19" s="620"/>
      <c r="Z19" s="671">
        <v>2.8</v>
      </c>
      <c r="AA19" s="671"/>
      <c r="AB19" s="671"/>
      <c r="AC19" s="671"/>
      <c r="AD19" s="672" t="s">
        <v>110</v>
      </c>
      <c r="AE19" s="672"/>
      <c r="AF19" s="672"/>
      <c r="AG19" s="672"/>
      <c r="AH19" s="672"/>
      <c r="AI19" s="672"/>
      <c r="AJ19" s="672"/>
      <c r="AK19" s="672"/>
      <c r="AL19" s="641" t="s">
        <v>110</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35</v>
      </c>
      <c r="BH19" s="619"/>
      <c r="BI19" s="619"/>
      <c r="BJ19" s="619"/>
      <c r="BK19" s="619"/>
      <c r="BL19" s="619"/>
      <c r="BM19" s="619"/>
      <c r="BN19" s="620"/>
      <c r="BO19" s="671">
        <v>0</v>
      </c>
      <c r="BP19" s="671"/>
      <c r="BQ19" s="671"/>
      <c r="BR19" s="671"/>
      <c r="BS19" s="624" t="s">
        <v>110</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3535304</v>
      </c>
      <c r="S20" s="619"/>
      <c r="T20" s="619"/>
      <c r="U20" s="619"/>
      <c r="V20" s="619"/>
      <c r="W20" s="619"/>
      <c r="X20" s="619"/>
      <c r="Y20" s="620"/>
      <c r="Z20" s="671">
        <v>61.7</v>
      </c>
      <c r="AA20" s="671"/>
      <c r="AB20" s="671"/>
      <c r="AC20" s="671"/>
      <c r="AD20" s="672">
        <v>3148247</v>
      </c>
      <c r="AE20" s="672"/>
      <c r="AF20" s="672"/>
      <c r="AG20" s="672"/>
      <c r="AH20" s="672"/>
      <c r="AI20" s="672"/>
      <c r="AJ20" s="672"/>
      <c r="AK20" s="672"/>
      <c r="AL20" s="641">
        <v>99.9</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35</v>
      </c>
      <c r="BH20" s="619"/>
      <c r="BI20" s="619"/>
      <c r="BJ20" s="619"/>
      <c r="BK20" s="619"/>
      <c r="BL20" s="619"/>
      <c r="BM20" s="619"/>
      <c r="BN20" s="620"/>
      <c r="BO20" s="671">
        <v>0</v>
      </c>
      <c r="BP20" s="671"/>
      <c r="BQ20" s="671"/>
      <c r="BR20" s="671"/>
      <c r="BS20" s="624" t="s">
        <v>110</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5620354</v>
      </c>
      <c r="CS20" s="619"/>
      <c r="CT20" s="619"/>
      <c r="CU20" s="619"/>
      <c r="CV20" s="619"/>
      <c r="CW20" s="619"/>
      <c r="CX20" s="619"/>
      <c r="CY20" s="620"/>
      <c r="CZ20" s="671">
        <v>100</v>
      </c>
      <c r="DA20" s="671"/>
      <c r="DB20" s="671"/>
      <c r="DC20" s="671"/>
      <c r="DD20" s="624">
        <v>1117550</v>
      </c>
      <c r="DE20" s="619"/>
      <c r="DF20" s="619"/>
      <c r="DG20" s="619"/>
      <c r="DH20" s="619"/>
      <c r="DI20" s="619"/>
      <c r="DJ20" s="619"/>
      <c r="DK20" s="619"/>
      <c r="DL20" s="619"/>
      <c r="DM20" s="619"/>
      <c r="DN20" s="619"/>
      <c r="DO20" s="619"/>
      <c r="DP20" s="620"/>
      <c r="DQ20" s="624">
        <v>3991857</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v>1074</v>
      </c>
      <c r="S21" s="619"/>
      <c r="T21" s="619"/>
      <c r="U21" s="619"/>
      <c r="V21" s="619"/>
      <c r="W21" s="619"/>
      <c r="X21" s="619"/>
      <c r="Y21" s="620"/>
      <c r="Z21" s="671">
        <v>0</v>
      </c>
      <c r="AA21" s="671"/>
      <c r="AB21" s="671"/>
      <c r="AC21" s="671"/>
      <c r="AD21" s="672">
        <v>1074</v>
      </c>
      <c r="AE21" s="672"/>
      <c r="AF21" s="672"/>
      <c r="AG21" s="672"/>
      <c r="AH21" s="672"/>
      <c r="AI21" s="672"/>
      <c r="AJ21" s="672"/>
      <c r="AK21" s="672"/>
      <c r="AL21" s="641">
        <v>0</v>
      </c>
      <c r="AM21" s="673"/>
      <c r="AN21" s="673"/>
      <c r="AO21" s="674"/>
      <c r="AP21" s="712" t="s">
        <v>259</v>
      </c>
      <c r="AQ21" s="719"/>
      <c r="AR21" s="719"/>
      <c r="AS21" s="719"/>
      <c r="AT21" s="719"/>
      <c r="AU21" s="719"/>
      <c r="AV21" s="719"/>
      <c r="AW21" s="719"/>
      <c r="AX21" s="719"/>
      <c r="AY21" s="719"/>
      <c r="AZ21" s="719"/>
      <c r="BA21" s="719"/>
      <c r="BB21" s="719"/>
      <c r="BC21" s="719"/>
      <c r="BD21" s="719"/>
      <c r="BE21" s="719"/>
      <c r="BF21" s="714"/>
      <c r="BG21" s="618">
        <v>35</v>
      </c>
      <c r="BH21" s="619"/>
      <c r="BI21" s="619"/>
      <c r="BJ21" s="619"/>
      <c r="BK21" s="619"/>
      <c r="BL21" s="619"/>
      <c r="BM21" s="619"/>
      <c r="BN21" s="620"/>
      <c r="BO21" s="671">
        <v>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734</v>
      </c>
      <c r="S22" s="619"/>
      <c r="T22" s="619"/>
      <c r="U22" s="619"/>
      <c r="V22" s="619"/>
      <c r="W22" s="619"/>
      <c r="X22" s="619"/>
      <c r="Y22" s="620"/>
      <c r="Z22" s="671">
        <v>0</v>
      </c>
      <c r="AA22" s="671"/>
      <c r="AB22" s="671"/>
      <c r="AC22" s="671"/>
      <c r="AD22" s="672" t="s">
        <v>110</v>
      </c>
      <c r="AE22" s="672"/>
      <c r="AF22" s="672"/>
      <c r="AG22" s="672"/>
      <c r="AH22" s="672"/>
      <c r="AI22" s="672"/>
      <c r="AJ22" s="672"/>
      <c r="AK22" s="672"/>
      <c r="AL22" s="641" t="s">
        <v>110</v>
      </c>
      <c r="AM22" s="673"/>
      <c r="AN22" s="673"/>
      <c r="AO22" s="674"/>
      <c r="AP22" s="712" t="s">
        <v>261</v>
      </c>
      <c r="AQ22" s="719"/>
      <c r="AR22" s="719"/>
      <c r="AS22" s="719"/>
      <c r="AT22" s="719"/>
      <c r="AU22" s="719"/>
      <c r="AV22" s="719"/>
      <c r="AW22" s="719"/>
      <c r="AX22" s="719"/>
      <c r="AY22" s="719"/>
      <c r="AZ22" s="719"/>
      <c r="BA22" s="719"/>
      <c r="BB22" s="719"/>
      <c r="BC22" s="719"/>
      <c r="BD22" s="719"/>
      <c r="BE22" s="719"/>
      <c r="BF22" s="714"/>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86030</v>
      </c>
      <c r="S23" s="619"/>
      <c r="T23" s="619"/>
      <c r="U23" s="619"/>
      <c r="V23" s="619"/>
      <c r="W23" s="619"/>
      <c r="X23" s="619"/>
      <c r="Y23" s="620"/>
      <c r="Z23" s="671">
        <v>1.5</v>
      </c>
      <c r="AA23" s="671"/>
      <c r="AB23" s="671"/>
      <c r="AC23" s="671"/>
      <c r="AD23" s="672">
        <v>3219</v>
      </c>
      <c r="AE23" s="672"/>
      <c r="AF23" s="672"/>
      <c r="AG23" s="672"/>
      <c r="AH23" s="672"/>
      <c r="AI23" s="672"/>
      <c r="AJ23" s="672"/>
      <c r="AK23" s="672"/>
      <c r="AL23" s="641">
        <v>0.1</v>
      </c>
      <c r="AM23" s="673"/>
      <c r="AN23" s="673"/>
      <c r="AO23" s="674"/>
      <c r="AP23" s="712" t="s">
        <v>264</v>
      </c>
      <c r="AQ23" s="719"/>
      <c r="AR23" s="719"/>
      <c r="AS23" s="719"/>
      <c r="AT23" s="719"/>
      <c r="AU23" s="719"/>
      <c r="AV23" s="719"/>
      <c r="AW23" s="719"/>
      <c r="AX23" s="719"/>
      <c r="AY23" s="719"/>
      <c r="AZ23" s="719"/>
      <c r="BA23" s="719"/>
      <c r="BB23" s="719"/>
      <c r="BC23" s="719"/>
      <c r="BD23" s="719"/>
      <c r="BE23" s="719"/>
      <c r="BF23" s="714"/>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9959</v>
      </c>
      <c r="S24" s="619"/>
      <c r="T24" s="619"/>
      <c r="U24" s="619"/>
      <c r="V24" s="619"/>
      <c r="W24" s="619"/>
      <c r="X24" s="619"/>
      <c r="Y24" s="620"/>
      <c r="Z24" s="671">
        <v>0.2</v>
      </c>
      <c r="AA24" s="671"/>
      <c r="AB24" s="671"/>
      <c r="AC24" s="671"/>
      <c r="AD24" s="672" t="s">
        <v>110</v>
      </c>
      <c r="AE24" s="672"/>
      <c r="AF24" s="672"/>
      <c r="AG24" s="672"/>
      <c r="AH24" s="672"/>
      <c r="AI24" s="672"/>
      <c r="AJ24" s="672"/>
      <c r="AK24" s="672"/>
      <c r="AL24" s="641" t="s">
        <v>110</v>
      </c>
      <c r="AM24" s="673"/>
      <c r="AN24" s="673"/>
      <c r="AO24" s="674"/>
      <c r="AP24" s="712" t="s">
        <v>271</v>
      </c>
      <c r="AQ24" s="719"/>
      <c r="AR24" s="719"/>
      <c r="AS24" s="719"/>
      <c r="AT24" s="719"/>
      <c r="AU24" s="719"/>
      <c r="AV24" s="719"/>
      <c r="AW24" s="719"/>
      <c r="AX24" s="719"/>
      <c r="AY24" s="719"/>
      <c r="AZ24" s="719"/>
      <c r="BA24" s="719"/>
      <c r="BB24" s="719"/>
      <c r="BC24" s="719"/>
      <c r="BD24" s="719"/>
      <c r="BE24" s="719"/>
      <c r="BF24" s="714"/>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1874219</v>
      </c>
      <c r="CS24" s="669"/>
      <c r="CT24" s="669"/>
      <c r="CU24" s="669"/>
      <c r="CV24" s="669"/>
      <c r="CW24" s="669"/>
      <c r="CX24" s="669"/>
      <c r="CY24" s="716"/>
      <c r="CZ24" s="720">
        <v>33.299999999999997</v>
      </c>
      <c r="DA24" s="721"/>
      <c r="DB24" s="721"/>
      <c r="DC24" s="722"/>
      <c r="DD24" s="715">
        <v>1518589</v>
      </c>
      <c r="DE24" s="669"/>
      <c r="DF24" s="669"/>
      <c r="DG24" s="669"/>
      <c r="DH24" s="669"/>
      <c r="DI24" s="669"/>
      <c r="DJ24" s="669"/>
      <c r="DK24" s="716"/>
      <c r="DL24" s="715">
        <v>1478458</v>
      </c>
      <c r="DM24" s="669"/>
      <c r="DN24" s="669"/>
      <c r="DO24" s="669"/>
      <c r="DP24" s="669"/>
      <c r="DQ24" s="669"/>
      <c r="DR24" s="669"/>
      <c r="DS24" s="669"/>
      <c r="DT24" s="669"/>
      <c r="DU24" s="669"/>
      <c r="DV24" s="716"/>
      <c r="DW24" s="717">
        <v>44.3</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552824</v>
      </c>
      <c r="S25" s="619"/>
      <c r="T25" s="619"/>
      <c r="U25" s="619"/>
      <c r="V25" s="619"/>
      <c r="W25" s="619"/>
      <c r="X25" s="619"/>
      <c r="Y25" s="620"/>
      <c r="Z25" s="671">
        <v>9.6</v>
      </c>
      <c r="AA25" s="671"/>
      <c r="AB25" s="671"/>
      <c r="AC25" s="671"/>
      <c r="AD25" s="672" t="s">
        <v>110</v>
      </c>
      <c r="AE25" s="672"/>
      <c r="AF25" s="672"/>
      <c r="AG25" s="672"/>
      <c r="AH25" s="672"/>
      <c r="AI25" s="672"/>
      <c r="AJ25" s="672"/>
      <c r="AK25" s="672"/>
      <c r="AL25" s="641" t="s">
        <v>110</v>
      </c>
      <c r="AM25" s="673"/>
      <c r="AN25" s="673"/>
      <c r="AO25" s="674"/>
      <c r="AP25" s="712" t="s">
        <v>274</v>
      </c>
      <c r="AQ25" s="719"/>
      <c r="AR25" s="719"/>
      <c r="AS25" s="719"/>
      <c r="AT25" s="719"/>
      <c r="AU25" s="719"/>
      <c r="AV25" s="719"/>
      <c r="AW25" s="719"/>
      <c r="AX25" s="719"/>
      <c r="AY25" s="719"/>
      <c r="AZ25" s="719"/>
      <c r="BA25" s="719"/>
      <c r="BB25" s="719"/>
      <c r="BC25" s="719"/>
      <c r="BD25" s="719"/>
      <c r="BE25" s="719"/>
      <c r="BF25" s="714"/>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991731</v>
      </c>
      <c r="CS25" s="637"/>
      <c r="CT25" s="637"/>
      <c r="CU25" s="637"/>
      <c r="CV25" s="637"/>
      <c r="CW25" s="637"/>
      <c r="CX25" s="637"/>
      <c r="CY25" s="638"/>
      <c r="CZ25" s="621">
        <v>17.600000000000001</v>
      </c>
      <c r="DA25" s="639"/>
      <c r="DB25" s="639"/>
      <c r="DC25" s="640"/>
      <c r="DD25" s="624">
        <v>952717</v>
      </c>
      <c r="DE25" s="637"/>
      <c r="DF25" s="637"/>
      <c r="DG25" s="637"/>
      <c r="DH25" s="637"/>
      <c r="DI25" s="637"/>
      <c r="DJ25" s="637"/>
      <c r="DK25" s="638"/>
      <c r="DL25" s="624">
        <v>927914</v>
      </c>
      <c r="DM25" s="637"/>
      <c r="DN25" s="637"/>
      <c r="DO25" s="637"/>
      <c r="DP25" s="637"/>
      <c r="DQ25" s="637"/>
      <c r="DR25" s="637"/>
      <c r="DS25" s="637"/>
      <c r="DT25" s="637"/>
      <c r="DU25" s="637"/>
      <c r="DV25" s="638"/>
      <c r="DW25" s="641">
        <v>27.8</v>
      </c>
      <c r="DX25" s="642"/>
      <c r="DY25" s="642"/>
      <c r="DZ25" s="642"/>
      <c r="EA25" s="642"/>
      <c r="EB25" s="642"/>
      <c r="EC25" s="643"/>
    </row>
    <row r="26" spans="2:133" ht="11.25" customHeight="1" x14ac:dyDescent="0.15">
      <c r="B26" s="709" t="s">
        <v>276</v>
      </c>
      <c r="C26" s="710"/>
      <c r="D26" s="710"/>
      <c r="E26" s="710"/>
      <c r="F26" s="710"/>
      <c r="G26" s="710"/>
      <c r="H26" s="710"/>
      <c r="I26" s="710"/>
      <c r="J26" s="710"/>
      <c r="K26" s="710"/>
      <c r="L26" s="710"/>
      <c r="M26" s="710"/>
      <c r="N26" s="710"/>
      <c r="O26" s="710"/>
      <c r="P26" s="710"/>
      <c r="Q26" s="711"/>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12" t="s">
        <v>277</v>
      </c>
      <c r="AQ26" s="713"/>
      <c r="AR26" s="713"/>
      <c r="AS26" s="713"/>
      <c r="AT26" s="713"/>
      <c r="AU26" s="713"/>
      <c r="AV26" s="713"/>
      <c r="AW26" s="713"/>
      <c r="AX26" s="713"/>
      <c r="AY26" s="713"/>
      <c r="AZ26" s="713"/>
      <c r="BA26" s="713"/>
      <c r="BB26" s="713"/>
      <c r="BC26" s="713"/>
      <c r="BD26" s="713"/>
      <c r="BE26" s="713"/>
      <c r="BF26" s="714"/>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602088</v>
      </c>
      <c r="CS26" s="619"/>
      <c r="CT26" s="619"/>
      <c r="CU26" s="619"/>
      <c r="CV26" s="619"/>
      <c r="CW26" s="619"/>
      <c r="CX26" s="619"/>
      <c r="CY26" s="620"/>
      <c r="CZ26" s="621">
        <v>10.7</v>
      </c>
      <c r="DA26" s="639"/>
      <c r="DB26" s="639"/>
      <c r="DC26" s="640"/>
      <c r="DD26" s="624">
        <v>573261</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567802</v>
      </c>
      <c r="S27" s="619"/>
      <c r="T27" s="619"/>
      <c r="U27" s="619"/>
      <c r="V27" s="619"/>
      <c r="W27" s="619"/>
      <c r="X27" s="619"/>
      <c r="Y27" s="620"/>
      <c r="Z27" s="671">
        <v>9.9</v>
      </c>
      <c r="AA27" s="671"/>
      <c r="AB27" s="671"/>
      <c r="AC27" s="671"/>
      <c r="AD27" s="672" t="s">
        <v>110</v>
      </c>
      <c r="AE27" s="672"/>
      <c r="AF27" s="672"/>
      <c r="AG27" s="672"/>
      <c r="AH27" s="672"/>
      <c r="AI27" s="672"/>
      <c r="AJ27" s="672"/>
      <c r="AK27" s="672"/>
      <c r="AL27" s="641" t="s">
        <v>110</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976365</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421039</v>
      </c>
      <c r="CS27" s="637"/>
      <c r="CT27" s="637"/>
      <c r="CU27" s="637"/>
      <c r="CV27" s="637"/>
      <c r="CW27" s="637"/>
      <c r="CX27" s="637"/>
      <c r="CY27" s="638"/>
      <c r="CZ27" s="621">
        <v>7.5</v>
      </c>
      <c r="DA27" s="639"/>
      <c r="DB27" s="639"/>
      <c r="DC27" s="640"/>
      <c r="DD27" s="624">
        <v>124679</v>
      </c>
      <c r="DE27" s="637"/>
      <c r="DF27" s="637"/>
      <c r="DG27" s="637"/>
      <c r="DH27" s="637"/>
      <c r="DI27" s="637"/>
      <c r="DJ27" s="637"/>
      <c r="DK27" s="638"/>
      <c r="DL27" s="624">
        <v>109351</v>
      </c>
      <c r="DM27" s="637"/>
      <c r="DN27" s="637"/>
      <c r="DO27" s="637"/>
      <c r="DP27" s="637"/>
      <c r="DQ27" s="637"/>
      <c r="DR27" s="637"/>
      <c r="DS27" s="637"/>
      <c r="DT27" s="637"/>
      <c r="DU27" s="637"/>
      <c r="DV27" s="638"/>
      <c r="DW27" s="641">
        <v>3.3</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34639</v>
      </c>
      <c r="S28" s="619"/>
      <c r="T28" s="619"/>
      <c r="U28" s="619"/>
      <c r="V28" s="619"/>
      <c r="W28" s="619"/>
      <c r="X28" s="619"/>
      <c r="Y28" s="620"/>
      <c r="Z28" s="671">
        <v>0.6</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461449</v>
      </c>
      <c r="CS28" s="619"/>
      <c r="CT28" s="619"/>
      <c r="CU28" s="619"/>
      <c r="CV28" s="619"/>
      <c r="CW28" s="619"/>
      <c r="CX28" s="619"/>
      <c r="CY28" s="620"/>
      <c r="CZ28" s="621">
        <v>8.1999999999999993</v>
      </c>
      <c r="DA28" s="639"/>
      <c r="DB28" s="639"/>
      <c r="DC28" s="640"/>
      <c r="DD28" s="624">
        <v>441193</v>
      </c>
      <c r="DE28" s="619"/>
      <c r="DF28" s="619"/>
      <c r="DG28" s="619"/>
      <c r="DH28" s="619"/>
      <c r="DI28" s="619"/>
      <c r="DJ28" s="619"/>
      <c r="DK28" s="620"/>
      <c r="DL28" s="624">
        <v>441193</v>
      </c>
      <c r="DM28" s="619"/>
      <c r="DN28" s="619"/>
      <c r="DO28" s="619"/>
      <c r="DP28" s="619"/>
      <c r="DQ28" s="619"/>
      <c r="DR28" s="619"/>
      <c r="DS28" s="619"/>
      <c r="DT28" s="619"/>
      <c r="DU28" s="619"/>
      <c r="DV28" s="620"/>
      <c r="DW28" s="641">
        <v>13.2</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3145</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56</v>
      </c>
      <c r="CG29" s="652"/>
      <c r="CH29" s="652"/>
      <c r="CI29" s="652"/>
      <c r="CJ29" s="652"/>
      <c r="CK29" s="652"/>
      <c r="CL29" s="652"/>
      <c r="CM29" s="652"/>
      <c r="CN29" s="652"/>
      <c r="CO29" s="652"/>
      <c r="CP29" s="652"/>
      <c r="CQ29" s="653"/>
      <c r="CR29" s="618">
        <v>461449</v>
      </c>
      <c r="CS29" s="637"/>
      <c r="CT29" s="637"/>
      <c r="CU29" s="637"/>
      <c r="CV29" s="637"/>
      <c r="CW29" s="637"/>
      <c r="CX29" s="637"/>
      <c r="CY29" s="638"/>
      <c r="CZ29" s="621">
        <v>8.1999999999999993</v>
      </c>
      <c r="DA29" s="639"/>
      <c r="DB29" s="639"/>
      <c r="DC29" s="640"/>
      <c r="DD29" s="624">
        <v>441193</v>
      </c>
      <c r="DE29" s="637"/>
      <c r="DF29" s="637"/>
      <c r="DG29" s="637"/>
      <c r="DH29" s="637"/>
      <c r="DI29" s="637"/>
      <c r="DJ29" s="637"/>
      <c r="DK29" s="638"/>
      <c r="DL29" s="624">
        <v>441193</v>
      </c>
      <c r="DM29" s="637"/>
      <c r="DN29" s="637"/>
      <c r="DO29" s="637"/>
      <c r="DP29" s="637"/>
      <c r="DQ29" s="637"/>
      <c r="DR29" s="637"/>
      <c r="DS29" s="637"/>
      <c r="DT29" s="637"/>
      <c r="DU29" s="637"/>
      <c r="DV29" s="638"/>
      <c r="DW29" s="641">
        <v>13.2</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172537</v>
      </c>
      <c r="S30" s="619"/>
      <c r="T30" s="619"/>
      <c r="U30" s="619"/>
      <c r="V30" s="619"/>
      <c r="W30" s="619"/>
      <c r="X30" s="619"/>
      <c r="Y30" s="620"/>
      <c r="Z30" s="671">
        <v>3</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169</v>
      </c>
      <c r="AY30" s="706"/>
      <c r="AZ30" s="706"/>
      <c r="BA30" s="706"/>
      <c r="BB30" s="706"/>
      <c r="BC30" s="706"/>
      <c r="BD30" s="706"/>
      <c r="BE30" s="706"/>
      <c r="BF30" s="707"/>
      <c r="BG30" s="684">
        <v>98.8</v>
      </c>
      <c r="BH30" s="685"/>
      <c r="BI30" s="685"/>
      <c r="BJ30" s="685"/>
      <c r="BK30" s="685"/>
      <c r="BL30" s="685"/>
      <c r="BM30" s="686">
        <v>86.3</v>
      </c>
      <c r="BN30" s="685"/>
      <c r="BO30" s="685"/>
      <c r="BP30" s="685"/>
      <c r="BQ30" s="687"/>
      <c r="BR30" s="684">
        <v>98.6</v>
      </c>
      <c r="BS30" s="685"/>
      <c r="BT30" s="685"/>
      <c r="BU30" s="685"/>
      <c r="BV30" s="685"/>
      <c r="BW30" s="685"/>
      <c r="BX30" s="686">
        <v>85.5</v>
      </c>
      <c r="BY30" s="685"/>
      <c r="BZ30" s="685"/>
      <c r="CA30" s="685"/>
      <c r="CB30" s="687"/>
      <c r="CD30" s="690"/>
      <c r="CE30" s="691"/>
      <c r="CF30" s="655" t="s">
        <v>291</v>
      </c>
      <c r="CG30" s="652"/>
      <c r="CH30" s="652"/>
      <c r="CI30" s="652"/>
      <c r="CJ30" s="652"/>
      <c r="CK30" s="652"/>
      <c r="CL30" s="652"/>
      <c r="CM30" s="652"/>
      <c r="CN30" s="652"/>
      <c r="CO30" s="652"/>
      <c r="CP30" s="652"/>
      <c r="CQ30" s="653"/>
      <c r="CR30" s="618">
        <v>406355</v>
      </c>
      <c r="CS30" s="619"/>
      <c r="CT30" s="619"/>
      <c r="CU30" s="619"/>
      <c r="CV30" s="619"/>
      <c r="CW30" s="619"/>
      <c r="CX30" s="619"/>
      <c r="CY30" s="620"/>
      <c r="CZ30" s="621">
        <v>7.2</v>
      </c>
      <c r="DA30" s="639"/>
      <c r="DB30" s="639"/>
      <c r="DC30" s="640"/>
      <c r="DD30" s="624">
        <v>388766</v>
      </c>
      <c r="DE30" s="619"/>
      <c r="DF30" s="619"/>
      <c r="DG30" s="619"/>
      <c r="DH30" s="619"/>
      <c r="DI30" s="619"/>
      <c r="DJ30" s="619"/>
      <c r="DK30" s="620"/>
      <c r="DL30" s="624">
        <v>388766</v>
      </c>
      <c r="DM30" s="619"/>
      <c r="DN30" s="619"/>
      <c r="DO30" s="619"/>
      <c r="DP30" s="619"/>
      <c r="DQ30" s="619"/>
      <c r="DR30" s="619"/>
      <c r="DS30" s="619"/>
      <c r="DT30" s="619"/>
      <c r="DU30" s="619"/>
      <c r="DV30" s="620"/>
      <c r="DW30" s="641">
        <v>11.7</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173297</v>
      </c>
      <c r="S31" s="619"/>
      <c r="T31" s="619"/>
      <c r="U31" s="619"/>
      <c r="V31" s="619"/>
      <c r="W31" s="619"/>
      <c r="X31" s="619"/>
      <c r="Y31" s="620"/>
      <c r="Z31" s="671">
        <v>3</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96</v>
      </c>
      <c r="BN31" s="683"/>
      <c r="BO31" s="683"/>
      <c r="BP31" s="683"/>
      <c r="BQ31" s="647"/>
      <c r="BR31" s="682">
        <v>98.5</v>
      </c>
      <c r="BS31" s="637"/>
      <c r="BT31" s="637"/>
      <c r="BU31" s="637"/>
      <c r="BV31" s="637"/>
      <c r="BW31" s="637"/>
      <c r="BX31" s="673">
        <v>95.3</v>
      </c>
      <c r="BY31" s="683"/>
      <c r="BZ31" s="683"/>
      <c r="CA31" s="683"/>
      <c r="CB31" s="647"/>
      <c r="CD31" s="690"/>
      <c r="CE31" s="691"/>
      <c r="CF31" s="655" t="s">
        <v>295</v>
      </c>
      <c r="CG31" s="652"/>
      <c r="CH31" s="652"/>
      <c r="CI31" s="652"/>
      <c r="CJ31" s="652"/>
      <c r="CK31" s="652"/>
      <c r="CL31" s="652"/>
      <c r="CM31" s="652"/>
      <c r="CN31" s="652"/>
      <c r="CO31" s="652"/>
      <c r="CP31" s="652"/>
      <c r="CQ31" s="653"/>
      <c r="CR31" s="618">
        <v>55094</v>
      </c>
      <c r="CS31" s="637"/>
      <c r="CT31" s="637"/>
      <c r="CU31" s="637"/>
      <c r="CV31" s="637"/>
      <c r="CW31" s="637"/>
      <c r="CX31" s="637"/>
      <c r="CY31" s="638"/>
      <c r="CZ31" s="621">
        <v>1</v>
      </c>
      <c r="DA31" s="639"/>
      <c r="DB31" s="639"/>
      <c r="DC31" s="640"/>
      <c r="DD31" s="624">
        <v>52427</v>
      </c>
      <c r="DE31" s="637"/>
      <c r="DF31" s="637"/>
      <c r="DG31" s="637"/>
      <c r="DH31" s="637"/>
      <c r="DI31" s="637"/>
      <c r="DJ31" s="637"/>
      <c r="DK31" s="638"/>
      <c r="DL31" s="624">
        <v>52427</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58442</v>
      </c>
      <c r="S32" s="619"/>
      <c r="T32" s="619"/>
      <c r="U32" s="619"/>
      <c r="V32" s="619"/>
      <c r="W32" s="619"/>
      <c r="X32" s="619"/>
      <c r="Y32" s="620"/>
      <c r="Z32" s="671">
        <v>1</v>
      </c>
      <c r="AA32" s="671"/>
      <c r="AB32" s="671"/>
      <c r="AC32" s="671"/>
      <c r="AD32" s="672">
        <v>52</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98.6</v>
      </c>
      <c r="BH32" s="603"/>
      <c r="BI32" s="603"/>
      <c r="BJ32" s="603"/>
      <c r="BK32" s="603"/>
      <c r="BL32" s="603"/>
      <c r="BM32" s="666">
        <v>75.599999999999994</v>
      </c>
      <c r="BN32" s="603"/>
      <c r="BO32" s="603"/>
      <c r="BP32" s="603"/>
      <c r="BQ32" s="660"/>
      <c r="BR32" s="681">
        <v>98.5</v>
      </c>
      <c r="BS32" s="603"/>
      <c r="BT32" s="603"/>
      <c r="BU32" s="603"/>
      <c r="BV32" s="603"/>
      <c r="BW32" s="603"/>
      <c r="BX32" s="666">
        <v>74.7</v>
      </c>
      <c r="BY32" s="603"/>
      <c r="BZ32" s="603"/>
      <c r="CA32" s="603"/>
      <c r="CB32" s="660"/>
      <c r="CD32" s="692"/>
      <c r="CE32" s="693"/>
      <c r="CF32" s="655" t="s">
        <v>298</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535408</v>
      </c>
      <c r="S33" s="619"/>
      <c r="T33" s="619"/>
      <c r="U33" s="619"/>
      <c r="V33" s="619"/>
      <c r="W33" s="619"/>
      <c r="X33" s="619"/>
      <c r="Y33" s="620"/>
      <c r="Z33" s="671">
        <v>9.3000000000000007</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2606754</v>
      </c>
      <c r="CS33" s="637"/>
      <c r="CT33" s="637"/>
      <c r="CU33" s="637"/>
      <c r="CV33" s="637"/>
      <c r="CW33" s="637"/>
      <c r="CX33" s="637"/>
      <c r="CY33" s="638"/>
      <c r="CZ33" s="621">
        <v>46.4</v>
      </c>
      <c r="DA33" s="639"/>
      <c r="DB33" s="639"/>
      <c r="DC33" s="640"/>
      <c r="DD33" s="624">
        <v>2103094</v>
      </c>
      <c r="DE33" s="637"/>
      <c r="DF33" s="637"/>
      <c r="DG33" s="637"/>
      <c r="DH33" s="637"/>
      <c r="DI33" s="637"/>
      <c r="DJ33" s="637"/>
      <c r="DK33" s="638"/>
      <c r="DL33" s="624">
        <v>1349652</v>
      </c>
      <c r="DM33" s="637"/>
      <c r="DN33" s="637"/>
      <c r="DO33" s="637"/>
      <c r="DP33" s="637"/>
      <c r="DQ33" s="637"/>
      <c r="DR33" s="637"/>
      <c r="DS33" s="637"/>
      <c r="DT33" s="637"/>
      <c r="DU33" s="637"/>
      <c r="DV33" s="638"/>
      <c r="DW33" s="641">
        <v>40.5</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953566</v>
      </c>
      <c r="CS34" s="619"/>
      <c r="CT34" s="619"/>
      <c r="CU34" s="619"/>
      <c r="CV34" s="619"/>
      <c r="CW34" s="619"/>
      <c r="CX34" s="619"/>
      <c r="CY34" s="620"/>
      <c r="CZ34" s="621">
        <v>17</v>
      </c>
      <c r="DA34" s="639"/>
      <c r="DB34" s="639"/>
      <c r="DC34" s="640"/>
      <c r="DD34" s="624">
        <v>693322</v>
      </c>
      <c r="DE34" s="619"/>
      <c r="DF34" s="619"/>
      <c r="DG34" s="619"/>
      <c r="DH34" s="619"/>
      <c r="DI34" s="619"/>
      <c r="DJ34" s="619"/>
      <c r="DK34" s="620"/>
      <c r="DL34" s="624">
        <v>383966</v>
      </c>
      <c r="DM34" s="619"/>
      <c r="DN34" s="619"/>
      <c r="DO34" s="619"/>
      <c r="DP34" s="619"/>
      <c r="DQ34" s="619"/>
      <c r="DR34" s="619"/>
      <c r="DS34" s="619"/>
      <c r="DT34" s="619"/>
      <c r="DU34" s="619"/>
      <c r="DV34" s="620"/>
      <c r="DW34" s="641">
        <v>11.5</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181308</v>
      </c>
      <c r="S35" s="619"/>
      <c r="T35" s="619"/>
      <c r="U35" s="619"/>
      <c r="V35" s="619"/>
      <c r="W35" s="619"/>
      <c r="X35" s="619"/>
      <c r="Y35" s="620"/>
      <c r="Z35" s="671">
        <v>3.2</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561418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50862</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21605</v>
      </c>
      <c r="CS35" s="637"/>
      <c r="CT35" s="637"/>
      <c r="CU35" s="637"/>
      <c r="CV35" s="637"/>
      <c r="CW35" s="637"/>
      <c r="CX35" s="637"/>
      <c r="CY35" s="638"/>
      <c r="CZ35" s="621">
        <v>0.4</v>
      </c>
      <c r="DA35" s="639"/>
      <c r="DB35" s="639"/>
      <c r="DC35" s="640"/>
      <c r="DD35" s="624">
        <v>16868</v>
      </c>
      <c r="DE35" s="637"/>
      <c r="DF35" s="637"/>
      <c r="DG35" s="637"/>
      <c r="DH35" s="637"/>
      <c r="DI35" s="637"/>
      <c r="DJ35" s="637"/>
      <c r="DK35" s="638"/>
      <c r="DL35" s="624">
        <v>16868</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5731195</v>
      </c>
      <c r="S36" s="659"/>
      <c r="T36" s="659"/>
      <c r="U36" s="659"/>
      <c r="V36" s="659"/>
      <c r="W36" s="659"/>
      <c r="X36" s="659"/>
      <c r="Y36" s="662"/>
      <c r="Z36" s="663">
        <v>100</v>
      </c>
      <c r="AA36" s="663"/>
      <c r="AB36" s="663"/>
      <c r="AC36" s="663"/>
      <c r="AD36" s="664">
        <v>3152592</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154825</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28164</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902662</v>
      </c>
      <c r="CS36" s="619"/>
      <c r="CT36" s="619"/>
      <c r="CU36" s="619"/>
      <c r="CV36" s="619"/>
      <c r="CW36" s="619"/>
      <c r="CX36" s="619"/>
      <c r="CY36" s="620"/>
      <c r="CZ36" s="621">
        <v>16.100000000000001</v>
      </c>
      <c r="DA36" s="639"/>
      <c r="DB36" s="639"/>
      <c r="DC36" s="640"/>
      <c r="DD36" s="624">
        <v>748363</v>
      </c>
      <c r="DE36" s="619"/>
      <c r="DF36" s="619"/>
      <c r="DG36" s="619"/>
      <c r="DH36" s="619"/>
      <c r="DI36" s="619"/>
      <c r="DJ36" s="619"/>
      <c r="DK36" s="620"/>
      <c r="DL36" s="624">
        <v>647016</v>
      </c>
      <c r="DM36" s="619"/>
      <c r="DN36" s="619"/>
      <c r="DO36" s="619"/>
      <c r="DP36" s="619"/>
      <c r="DQ36" s="619"/>
      <c r="DR36" s="619"/>
      <c r="DS36" s="619"/>
      <c r="DT36" s="619"/>
      <c r="DU36" s="619"/>
      <c r="DV36" s="620"/>
      <c r="DW36" s="641">
        <v>19.399999999999999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44131</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1625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354249</v>
      </c>
      <c r="CS37" s="637"/>
      <c r="CT37" s="637"/>
      <c r="CU37" s="637"/>
      <c r="CV37" s="637"/>
      <c r="CW37" s="637"/>
      <c r="CX37" s="637"/>
      <c r="CY37" s="638"/>
      <c r="CZ37" s="621">
        <v>6.3</v>
      </c>
      <c r="DA37" s="639"/>
      <c r="DB37" s="639"/>
      <c r="DC37" s="640"/>
      <c r="DD37" s="624">
        <v>340206</v>
      </c>
      <c r="DE37" s="637"/>
      <c r="DF37" s="637"/>
      <c r="DG37" s="637"/>
      <c r="DH37" s="637"/>
      <c r="DI37" s="637"/>
      <c r="DJ37" s="637"/>
      <c r="DK37" s="638"/>
      <c r="DL37" s="624">
        <v>340206</v>
      </c>
      <c r="DM37" s="637"/>
      <c r="DN37" s="637"/>
      <c r="DO37" s="637"/>
      <c r="DP37" s="637"/>
      <c r="DQ37" s="637"/>
      <c r="DR37" s="637"/>
      <c r="DS37" s="637"/>
      <c r="DT37" s="637"/>
      <c r="DU37" s="637"/>
      <c r="DV37" s="638"/>
      <c r="DW37" s="641">
        <v>10.199999999999999</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8023</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2882</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362462</v>
      </c>
      <c r="CS38" s="619"/>
      <c r="CT38" s="619"/>
      <c r="CU38" s="619"/>
      <c r="CV38" s="619"/>
      <c r="CW38" s="619"/>
      <c r="CX38" s="619"/>
      <c r="CY38" s="620"/>
      <c r="CZ38" s="621">
        <v>6.4</v>
      </c>
      <c r="DA38" s="639"/>
      <c r="DB38" s="639"/>
      <c r="DC38" s="640"/>
      <c r="DD38" s="624">
        <v>280158</v>
      </c>
      <c r="DE38" s="619"/>
      <c r="DF38" s="619"/>
      <c r="DG38" s="619"/>
      <c r="DH38" s="619"/>
      <c r="DI38" s="619"/>
      <c r="DJ38" s="619"/>
      <c r="DK38" s="620"/>
      <c r="DL38" s="624">
        <v>269563</v>
      </c>
      <c r="DM38" s="619"/>
      <c r="DN38" s="619"/>
      <c r="DO38" s="619"/>
      <c r="DP38" s="619"/>
      <c r="DQ38" s="619"/>
      <c r="DR38" s="619"/>
      <c r="DS38" s="619"/>
      <c r="DT38" s="619"/>
      <c r="DU38" s="619"/>
      <c r="DV38" s="620"/>
      <c r="DW38" s="641">
        <v>8.1</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320</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89</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328220</v>
      </c>
      <c r="CS39" s="637"/>
      <c r="CT39" s="637"/>
      <c r="CU39" s="637"/>
      <c r="CV39" s="637"/>
      <c r="CW39" s="637"/>
      <c r="CX39" s="637"/>
      <c r="CY39" s="638"/>
      <c r="CZ39" s="621">
        <v>5.8</v>
      </c>
      <c r="DA39" s="639"/>
      <c r="DB39" s="639"/>
      <c r="DC39" s="640"/>
      <c r="DD39" s="624">
        <v>326144</v>
      </c>
      <c r="DE39" s="637"/>
      <c r="DF39" s="637"/>
      <c r="DG39" s="637"/>
      <c r="DH39" s="637"/>
      <c r="DI39" s="637"/>
      <c r="DJ39" s="637"/>
      <c r="DK39" s="638"/>
      <c r="DL39" s="624" t="s">
        <v>320</v>
      </c>
      <c r="DM39" s="637"/>
      <c r="DN39" s="637"/>
      <c r="DO39" s="637"/>
      <c r="DP39" s="637"/>
      <c r="DQ39" s="637"/>
      <c r="DR39" s="637"/>
      <c r="DS39" s="637"/>
      <c r="DT39" s="637"/>
      <c r="DU39" s="637"/>
      <c r="DV39" s="638"/>
      <c r="DW39" s="641" t="s">
        <v>320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133631</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126</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38239</v>
      </c>
      <c r="CS40" s="619"/>
      <c r="CT40" s="619"/>
      <c r="CU40" s="619"/>
      <c r="CV40" s="619"/>
      <c r="CW40" s="619"/>
      <c r="CX40" s="619"/>
      <c r="CY40" s="620"/>
      <c r="CZ40" s="621">
        <v>0.7</v>
      </c>
      <c r="DA40" s="639"/>
      <c r="DB40" s="639"/>
      <c r="DC40" s="640"/>
      <c r="DD40" s="624">
        <v>38239</v>
      </c>
      <c r="DE40" s="619"/>
      <c r="DF40" s="619"/>
      <c r="DG40" s="619"/>
      <c r="DH40" s="619"/>
      <c r="DI40" s="619"/>
      <c r="DJ40" s="619"/>
      <c r="DK40" s="620"/>
      <c r="DL40" s="624">
        <v>32239</v>
      </c>
      <c r="DM40" s="619"/>
      <c r="DN40" s="619"/>
      <c r="DO40" s="619"/>
      <c r="DP40" s="619"/>
      <c r="DQ40" s="619"/>
      <c r="DR40" s="619"/>
      <c r="DS40" s="619"/>
      <c r="DT40" s="619"/>
      <c r="DU40" s="619"/>
      <c r="DV40" s="620"/>
      <c r="DW40" s="641">
        <v>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220808</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313</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1139381</v>
      </c>
      <c r="CS42" s="619"/>
      <c r="CT42" s="619"/>
      <c r="CU42" s="619"/>
      <c r="CV42" s="619"/>
      <c r="CW42" s="619"/>
      <c r="CX42" s="619"/>
      <c r="CY42" s="620"/>
      <c r="CZ42" s="621">
        <v>20.3</v>
      </c>
      <c r="DA42" s="622"/>
      <c r="DB42" s="622"/>
      <c r="DC42" s="623"/>
      <c r="DD42" s="624">
        <v>370174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t="s">
        <v>110</v>
      </c>
      <c r="CS43" s="637"/>
      <c r="CT43" s="637"/>
      <c r="CU43" s="637"/>
      <c r="CV43" s="637"/>
      <c r="CW43" s="637"/>
      <c r="CX43" s="637"/>
      <c r="CY43" s="638"/>
      <c r="CZ43" s="621" t="s">
        <v>110</v>
      </c>
      <c r="DA43" s="639"/>
      <c r="DB43" s="639"/>
      <c r="DC43" s="640"/>
      <c r="DD43" s="624" t="s">
        <v>110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335</v>
      </c>
      <c r="CD44" s="631" t="s">
        <v>287</v>
      </c>
      <c r="CE44" s="632"/>
      <c r="CF44" s="615" t="s">
        <v>336</v>
      </c>
      <c r="CG44" s="616"/>
      <c r="CH44" s="616"/>
      <c r="CI44" s="616"/>
      <c r="CJ44" s="616"/>
      <c r="CK44" s="616"/>
      <c r="CL44" s="616"/>
      <c r="CM44" s="616"/>
      <c r="CN44" s="616"/>
      <c r="CO44" s="616"/>
      <c r="CP44" s="616"/>
      <c r="CQ44" s="617"/>
      <c r="CR44" s="618">
        <v>1117550</v>
      </c>
      <c r="CS44" s="619"/>
      <c r="CT44" s="619"/>
      <c r="CU44" s="619"/>
      <c r="CV44" s="619"/>
      <c r="CW44" s="619"/>
      <c r="CX44" s="619"/>
      <c r="CY44" s="620"/>
      <c r="CZ44" s="621">
        <v>19.899999999999999</v>
      </c>
      <c r="DA44" s="622"/>
      <c r="DB44" s="622"/>
      <c r="DC44" s="623"/>
      <c r="DD44" s="624">
        <v>358358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337</v>
      </c>
      <c r="CG45" s="616"/>
      <c r="CH45" s="616"/>
      <c r="CI45" s="616"/>
      <c r="CJ45" s="616"/>
      <c r="CK45" s="616"/>
      <c r="CL45" s="616"/>
      <c r="CM45" s="616"/>
      <c r="CN45" s="616"/>
      <c r="CO45" s="616"/>
      <c r="CP45" s="616"/>
      <c r="CQ45" s="617"/>
      <c r="CR45" s="618">
        <v>657110</v>
      </c>
      <c r="CS45" s="637"/>
      <c r="CT45" s="637"/>
      <c r="CU45" s="637"/>
      <c r="CV45" s="637"/>
      <c r="CW45" s="637"/>
      <c r="CX45" s="637"/>
      <c r="CY45" s="638"/>
      <c r="CZ45" s="621">
        <v>11.7</v>
      </c>
      <c r="DA45" s="639"/>
      <c r="DB45" s="639"/>
      <c r="DC45" s="640"/>
      <c r="DD45" s="624">
        <v>171413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338</v>
      </c>
      <c r="CG46" s="616"/>
      <c r="CH46" s="616"/>
      <c r="CI46" s="616"/>
      <c r="CJ46" s="616"/>
      <c r="CK46" s="616"/>
      <c r="CL46" s="616"/>
      <c r="CM46" s="616"/>
      <c r="CN46" s="616"/>
      <c r="CO46" s="616"/>
      <c r="CP46" s="616"/>
      <c r="CQ46" s="617"/>
      <c r="CR46" s="618">
        <v>456509</v>
      </c>
      <c r="CS46" s="619"/>
      <c r="CT46" s="619"/>
      <c r="CU46" s="619"/>
      <c r="CV46" s="619"/>
      <c r="CW46" s="619"/>
      <c r="CX46" s="619"/>
      <c r="CY46" s="620"/>
      <c r="CZ46" s="621">
        <v>8.1</v>
      </c>
      <c r="DA46" s="622"/>
      <c r="DB46" s="622"/>
      <c r="DC46" s="623"/>
      <c r="DD46" s="624">
        <v>183814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339</v>
      </c>
      <c r="CG47" s="616"/>
      <c r="CH47" s="616"/>
      <c r="CI47" s="616"/>
      <c r="CJ47" s="616"/>
      <c r="CK47" s="616"/>
      <c r="CL47" s="616"/>
      <c r="CM47" s="616"/>
      <c r="CN47" s="616"/>
      <c r="CO47" s="616"/>
      <c r="CP47" s="616"/>
      <c r="CQ47" s="617"/>
      <c r="CR47" s="618">
        <v>21831</v>
      </c>
      <c r="CS47" s="637"/>
      <c r="CT47" s="637"/>
      <c r="CU47" s="637"/>
      <c r="CV47" s="637"/>
      <c r="CW47" s="637"/>
      <c r="CX47" s="637"/>
      <c r="CY47" s="638"/>
      <c r="CZ47" s="621">
        <v>0.4</v>
      </c>
      <c r="DA47" s="639"/>
      <c r="DB47" s="639"/>
      <c r="DC47" s="640"/>
      <c r="DD47" s="624">
        <v>11816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340</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341</v>
      </c>
      <c r="CE49" s="600"/>
      <c r="CF49" s="600"/>
      <c r="CG49" s="600"/>
      <c r="CH49" s="600"/>
      <c r="CI49" s="600"/>
      <c r="CJ49" s="600"/>
      <c r="CK49" s="600"/>
      <c r="CL49" s="600"/>
      <c r="CM49" s="600"/>
      <c r="CN49" s="600"/>
      <c r="CO49" s="600"/>
      <c r="CP49" s="600"/>
      <c r="CQ49" s="601"/>
      <c r="CR49" s="602">
        <v>5620354</v>
      </c>
      <c r="CS49" s="603"/>
      <c r="CT49" s="603"/>
      <c r="CU49" s="603"/>
      <c r="CV49" s="603"/>
      <c r="CW49" s="603"/>
      <c r="CX49" s="603"/>
      <c r="CY49" s="604"/>
      <c r="CZ49" s="605">
        <v>100</v>
      </c>
      <c r="DA49" s="606"/>
      <c r="DB49" s="606"/>
      <c r="DC49" s="607"/>
      <c r="DD49" s="608">
        <v>3991857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AU73" sqref="AU73:AY7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343</v>
      </c>
      <c r="DK2" s="1136"/>
      <c r="DL2" s="1136"/>
      <c r="DM2" s="1136"/>
      <c r="DN2" s="1136"/>
      <c r="DO2" s="1137"/>
      <c r="DP2" s="200"/>
      <c r="DQ2" s="1135" t="s">
        <v>344</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8"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3" t="s">
        <v>361</v>
      </c>
      <c r="DH5" s="1124"/>
      <c r="DI5" s="1124"/>
      <c r="DJ5" s="1124"/>
      <c r="DK5" s="1125"/>
      <c r="DL5" s="1123" t="s">
        <v>362</v>
      </c>
      <c r="DM5" s="1124"/>
      <c r="DN5" s="1124"/>
      <c r="DO5" s="1124"/>
      <c r="DP5" s="1125"/>
      <c r="DQ5" s="1027" t="s">
        <v>363</v>
      </c>
      <c r="DR5" s="1028"/>
      <c r="DS5" s="1028"/>
      <c r="DT5" s="1028"/>
      <c r="DU5" s="1029"/>
      <c r="DV5" s="1027" t="s">
        <v>354</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x14ac:dyDescent="0.15">
      <c r="A7" s="209">
        <v>1</v>
      </c>
      <c r="B7" s="1076" t="s">
        <v>364</v>
      </c>
      <c r="C7" s="1077"/>
      <c r="D7" s="1077"/>
      <c r="E7" s="1077"/>
      <c r="F7" s="1077"/>
      <c r="G7" s="1077"/>
      <c r="H7" s="1077"/>
      <c r="I7" s="1077"/>
      <c r="J7" s="1077"/>
      <c r="K7" s="1077"/>
      <c r="L7" s="1077"/>
      <c r="M7" s="1077"/>
      <c r="N7" s="1077"/>
      <c r="O7" s="1077"/>
      <c r="P7" s="1078"/>
      <c r="Q7" s="1129">
        <v>5524.2370000000001</v>
      </c>
      <c r="R7" s="1130"/>
      <c r="S7" s="1130"/>
      <c r="T7" s="1130"/>
      <c r="U7" s="1130"/>
      <c r="V7" s="1130">
        <v>5413.7520000000004</v>
      </c>
      <c r="W7" s="1130"/>
      <c r="X7" s="1130"/>
      <c r="Y7" s="1130"/>
      <c r="Z7" s="1130"/>
      <c r="AA7" s="1130">
        <v>110.185</v>
      </c>
      <c r="AB7" s="1130"/>
      <c r="AC7" s="1130"/>
      <c r="AD7" s="1130"/>
      <c r="AE7" s="1131"/>
      <c r="AF7" s="1132">
        <v>45</v>
      </c>
      <c r="AG7" s="1133"/>
      <c r="AH7" s="1133"/>
      <c r="AI7" s="1133"/>
      <c r="AJ7" s="1134"/>
      <c r="AK7" s="1116">
        <v>0.39500000000000002</v>
      </c>
      <c r="AL7" s="1117"/>
      <c r="AM7" s="1117"/>
      <c r="AN7" s="1117"/>
      <c r="AO7" s="1117"/>
      <c r="AP7" s="1117">
        <v>4462.0050000000001</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545</v>
      </c>
      <c r="BT7" s="1121"/>
      <c r="BU7" s="1121"/>
      <c r="BV7" s="1121"/>
      <c r="BW7" s="1121"/>
      <c r="BX7" s="1121"/>
      <c r="BY7" s="1121"/>
      <c r="BZ7" s="1121"/>
      <c r="CA7" s="1121"/>
      <c r="CB7" s="1121"/>
      <c r="CC7" s="1121"/>
      <c r="CD7" s="1121"/>
      <c r="CE7" s="1121"/>
      <c r="CF7" s="1121"/>
      <c r="CG7" s="1122"/>
      <c r="CH7" s="1113" t="s">
        <v>546</v>
      </c>
      <c r="CI7" s="1114"/>
      <c r="CJ7" s="1114"/>
      <c r="CK7" s="1114"/>
      <c r="CL7" s="1115"/>
      <c r="CM7" s="1113" t="s">
        <v>547</v>
      </c>
      <c r="CN7" s="1114"/>
      <c r="CO7" s="1114"/>
      <c r="CP7" s="1114"/>
      <c r="CQ7" s="1115"/>
      <c r="CR7" s="1113" t="s">
        <v>547</v>
      </c>
      <c r="CS7" s="1114"/>
      <c r="CT7" s="1114"/>
      <c r="CU7" s="1114"/>
      <c r="CV7" s="1115"/>
      <c r="CW7" s="1113" t="s">
        <v>546</v>
      </c>
      <c r="CX7" s="1114"/>
      <c r="CY7" s="1114"/>
      <c r="CZ7" s="1114"/>
      <c r="DA7" s="1115"/>
      <c r="DB7" s="1113" t="s">
        <v>548</v>
      </c>
      <c r="DC7" s="1114"/>
      <c r="DD7" s="1114"/>
      <c r="DE7" s="1114"/>
      <c r="DF7" s="1115"/>
      <c r="DG7" s="1113" t="s">
        <v>547</v>
      </c>
      <c r="DH7" s="1114"/>
      <c r="DI7" s="1114"/>
      <c r="DJ7" s="1114"/>
      <c r="DK7" s="1115"/>
      <c r="DL7" s="1113" t="s">
        <v>549</v>
      </c>
      <c r="DM7" s="1114"/>
      <c r="DN7" s="1114"/>
      <c r="DO7" s="1114"/>
      <c r="DP7" s="1115"/>
      <c r="DQ7" s="1113" t="s">
        <v>549</v>
      </c>
      <c r="DR7" s="1114"/>
      <c r="DS7" s="1114"/>
      <c r="DT7" s="1114"/>
      <c r="DU7" s="1115"/>
      <c r="DV7" s="1140"/>
      <c r="DW7" s="1141"/>
      <c r="DX7" s="1141"/>
      <c r="DY7" s="1141"/>
      <c r="DZ7" s="1142"/>
      <c r="EA7" s="205"/>
    </row>
    <row r="8" spans="1:131" s="206" customFormat="1" ht="26.25" customHeight="1" x14ac:dyDescent="0.15">
      <c r="A8" s="212">
        <v>2</v>
      </c>
      <c r="B8" s="1057" t="s">
        <v>365</v>
      </c>
      <c r="C8" s="1058"/>
      <c r="D8" s="1058"/>
      <c r="E8" s="1058"/>
      <c r="F8" s="1058"/>
      <c r="G8" s="1058"/>
      <c r="H8" s="1058"/>
      <c r="I8" s="1058"/>
      <c r="J8" s="1058"/>
      <c r="K8" s="1058"/>
      <c r="L8" s="1058"/>
      <c r="M8" s="1058"/>
      <c r="N8" s="1058"/>
      <c r="O8" s="1058"/>
      <c r="P8" s="1059"/>
      <c r="Q8" s="1069">
        <v>5.1820000000000004</v>
      </c>
      <c r="R8" s="1070"/>
      <c r="S8" s="1070"/>
      <c r="T8" s="1070"/>
      <c r="U8" s="1070"/>
      <c r="V8" s="1070">
        <v>4.6070000000000002</v>
      </c>
      <c r="W8" s="1070"/>
      <c r="X8" s="1070"/>
      <c r="Y8" s="1070"/>
      <c r="Z8" s="1070"/>
      <c r="AA8" s="1070">
        <v>0.57499999999999996</v>
      </c>
      <c r="AB8" s="1070"/>
      <c r="AC8" s="1070"/>
      <c r="AD8" s="1070"/>
      <c r="AE8" s="1071"/>
      <c r="AF8" s="1063">
        <v>1</v>
      </c>
      <c r="AG8" s="1064"/>
      <c r="AH8" s="1064"/>
      <c r="AI8" s="1064"/>
      <c r="AJ8" s="1065"/>
      <c r="AK8" s="1111">
        <v>0.79200000000000004</v>
      </c>
      <c r="AL8" s="1112"/>
      <c r="AM8" s="1112"/>
      <c r="AN8" s="1112"/>
      <c r="AO8" s="1112"/>
      <c r="AP8" s="1112" t="s">
        <v>544</v>
      </c>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t="s">
        <v>366</v>
      </c>
      <c r="C9" s="1058"/>
      <c r="D9" s="1058"/>
      <c r="E9" s="1058"/>
      <c r="F9" s="1058"/>
      <c r="G9" s="1058"/>
      <c r="H9" s="1058"/>
      <c r="I9" s="1058"/>
      <c r="J9" s="1058"/>
      <c r="K9" s="1058"/>
      <c r="L9" s="1058"/>
      <c r="M9" s="1058"/>
      <c r="N9" s="1058"/>
      <c r="O9" s="1058"/>
      <c r="P9" s="1059"/>
      <c r="Q9" s="1069">
        <v>216.68</v>
      </c>
      <c r="R9" s="1070"/>
      <c r="S9" s="1070"/>
      <c r="T9" s="1070"/>
      <c r="U9" s="1070"/>
      <c r="V9" s="1070">
        <v>216.68</v>
      </c>
      <c r="W9" s="1070"/>
      <c r="X9" s="1070"/>
      <c r="Y9" s="1070"/>
      <c r="Z9" s="1070"/>
      <c r="AA9" s="1070" t="s">
        <v>544</v>
      </c>
      <c r="AB9" s="1070"/>
      <c r="AC9" s="1070"/>
      <c r="AD9" s="1070"/>
      <c r="AE9" s="1071"/>
      <c r="AF9" s="1063" t="s">
        <v>110</v>
      </c>
      <c r="AG9" s="1064"/>
      <c r="AH9" s="1064"/>
      <c r="AI9" s="1064"/>
      <c r="AJ9" s="1065"/>
      <c r="AK9" s="1111">
        <v>13.893000000000001</v>
      </c>
      <c r="AL9" s="1112"/>
      <c r="AM9" s="1112"/>
      <c r="AN9" s="1112"/>
      <c r="AO9" s="1112"/>
      <c r="AP9" s="1112" t="s">
        <v>544</v>
      </c>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6"/>
      <c r="R22" s="1107"/>
      <c r="S22" s="1107"/>
      <c r="T22" s="1107"/>
      <c r="U22" s="1107"/>
      <c r="V22" s="1107"/>
      <c r="W22" s="1107"/>
      <c r="X22" s="1107"/>
      <c r="Y22" s="1107"/>
      <c r="Z22" s="1107"/>
      <c r="AA22" s="1107"/>
      <c r="AB22" s="1107"/>
      <c r="AC22" s="1107"/>
      <c r="AD22" s="1107"/>
      <c r="AE22" s="1108"/>
      <c r="AF22" s="1063"/>
      <c r="AG22" s="1064"/>
      <c r="AH22" s="1064"/>
      <c r="AI22" s="1064"/>
      <c r="AJ22" s="1065"/>
      <c r="AK22" s="1102"/>
      <c r="AL22" s="1103"/>
      <c r="AM22" s="1103"/>
      <c r="AN22" s="1103"/>
      <c r="AO22" s="1103"/>
      <c r="AP22" s="1103"/>
      <c r="AQ22" s="1103"/>
      <c r="AR22" s="1103"/>
      <c r="AS22" s="1103"/>
      <c r="AT22" s="1103"/>
      <c r="AU22" s="1104"/>
      <c r="AV22" s="1104"/>
      <c r="AW22" s="1104"/>
      <c r="AX22" s="1104"/>
      <c r="AY22" s="1105"/>
      <c r="AZ22" s="1055" t="s">
        <v>367</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368</v>
      </c>
      <c r="B23" s="970" t="s">
        <v>369</v>
      </c>
      <c r="C23" s="971"/>
      <c r="D23" s="971"/>
      <c r="E23" s="971"/>
      <c r="F23" s="971"/>
      <c r="G23" s="971"/>
      <c r="H23" s="971"/>
      <c r="I23" s="971"/>
      <c r="J23" s="971"/>
      <c r="K23" s="971"/>
      <c r="L23" s="971"/>
      <c r="M23" s="971"/>
      <c r="N23" s="971"/>
      <c r="O23" s="971"/>
      <c r="P23" s="972"/>
      <c r="Q23" s="1093">
        <v>5731.1949999999997</v>
      </c>
      <c r="R23" s="1094"/>
      <c r="S23" s="1094"/>
      <c r="T23" s="1094"/>
      <c r="U23" s="1094"/>
      <c r="V23" s="1094">
        <v>5620.3540000000003</v>
      </c>
      <c r="W23" s="1094"/>
      <c r="X23" s="1094"/>
      <c r="Y23" s="1094"/>
      <c r="Z23" s="1094"/>
      <c r="AA23" s="1094">
        <v>110.84099999999999</v>
      </c>
      <c r="AB23" s="1094"/>
      <c r="AC23" s="1094"/>
      <c r="AD23" s="1094"/>
      <c r="AE23" s="1095"/>
      <c r="AF23" s="1096">
        <v>46</v>
      </c>
      <c r="AG23" s="1094"/>
      <c r="AH23" s="1094"/>
      <c r="AI23" s="1094"/>
      <c r="AJ23" s="1097"/>
      <c r="AK23" s="1098"/>
      <c r="AL23" s="1099"/>
      <c r="AM23" s="1099"/>
      <c r="AN23" s="1099"/>
      <c r="AO23" s="1099"/>
      <c r="AP23" s="1094">
        <v>4462.0050000000001</v>
      </c>
      <c r="AQ23" s="1094"/>
      <c r="AR23" s="1094"/>
      <c r="AS23" s="1094"/>
      <c r="AT23" s="1094"/>
      <c r="AU23" s="1100"/>
      <c r="AV23" s="1100"/>
      <c r="AW23" s="1100"/>
      <c r="AX23" s="1100"/>
      <c r="AY23" s="1101"/>
      <c r="AZ23" s="1090" t="s">
        <v>110</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89" t="s">
        <v>370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8" t="s">
        <v>371</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347</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4" t="s">
        <v>375</v>
      </c>
      <c r="AG26" s="1034"/>
      <c r="AH26" s="1034"/>
      <c r="AI26" s="1034"/>
      <c r="AJ26" s="1085"/>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380</v>
      </c>
      <c r="C28" s="1077"/>
      <c r="D28" s="1077"/>
      <c r="E28" s="1077"/>
      <c r="F28" s="1077"/>
      <c r="G28" s="1077"/>
      <c r="H28" s="1077"/>
      <c r="I28" s="1077"/>
      <c r="J28" s="1077"/>
      <c r="K28" s="1077"/>
      <c r="L28" s="1077"/>
      <c r="M28" s="1077"/>
      <c r="N28" s="1077"/>
      <c r="O28" s="1077"/>
      <c r="P28" s="1078"/>
      <c r="Q28" s="1079">
        <v>1609.569</v>
      </c>
      <c r="R28" s="1080"/>
      <c r="S28" s="1080"/>
      <c r="T28" s="1080"/>
      <c r="U28" s="1080"/>
      <c r="V28" s="1080">
        <v>1558.7070000000001</v>
      </c>
      <c r="W28" s="1080"/>
      <c r="X28" s="1080"/>
      <c r="Y28" s="1080"/>
      <c r="Z28" s="1080"/>
      <c r="AA28" s="1080">
        <v>50.862000000000002</v>
      </c>
      <c r="AB28" s="1080"/>
      <c r="AC28" s="1080"/>
      <c r="AD28" s="1080"/>
      <c r="AE28" s="1081"/>
      <c r="AF28" s="1082">
        <v>51</v>
      </c>
      <c r="AG28" s="1080"/>
      <c r="AH28" s="1080"/>
      <c r="AI28" s="1080"/>
      <c r="AJ28" s="1083"/>
      <c r="AK28" s="1072">
        <v>136.15299999999999</v>
      </c>
      <c r="AL28" s="1072"/>
      <c r="AM28" s="1072"/>
      <c r="AN28" s="1072"/>
      <c r="AO28" s="1072"/>
      <c r="AP28" s="1072">
        <v>0</v>
      </c>
      <c r="AQ28" s="1072"/>
      <c r="AR28" s="1072"/>
      <c r="AS28" s="1072"/>
      <c r="AT28" s="1072"/>
      <c r="AU28" s="1072">
        <v>136.15299999999999</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381</v>
      </c>
      <c r="C29" s="1058"/>
      <c r="D29" s="1058"/>
      <c r="E29" s="1058"/>
      <c r="F29" s="1058"/>
      <c r="G29" s="1058"/>
      <c r="H29" s="1058"/>
      <c r="I29" s="1058"/>
      <c r="J29" s="1058"/>
      <c r="K29" s="1058"/>
      <c r="L29" s="1058"/>
      <c r="M29" s="1058"/>
      <c r="N29" s="1058"/>
      <c r="O29" s="1058"/>
      <c r="P29" s="1059"/>
      <c r="Q29" s="1069">
        <v>107.54600000000001</v>
      </c>
      <c r="R29" s="1070"/>
      <c r="S29" s="1070"/>
      <c r="T29" s="1070"/>
      <c r="U29" s="1070"/>
      <c r="V29" s="1070">
        <v>107.343</v>
      </c>
      <c r="W29" s="1070"/>
      <c r="X29" s="1070"/>
      <c r="Y29" s="1070"/>
      <c r="Z29" s="1070"/>
      <c r="AA29" s="1070">
        <v>0.20200000000000001</v>
      </c>
      <c r="AB29" s="1070"/>
      <c r="AC29" s="1070"/>
      <c r="AD29" s="1070"/>
      <c r="AE29" s="1071"/>
      <c r="AF29" s="1063">
        <v>0</v>
      </c>
      <c r="AG29" s="1064"/>
      <c r="AH29" s="1064"/>
      <c r="AI29" s="1064"/>
      <c r="AJ29" s="1065"/>
      <c r="AK29" s="997">
        <v>39.865000000000002</v>
      </c>
      <c r="AL29" s="997"/>
      <c r="AM29" s="997"/>
      <c r="AN29" s="997"/>
      <c r="AO29" s="997"/>
      <c r="AP29" s="997">
        <v>0</v>
      </c>
      <c r="AQ29" s="997"/>
      <c r="AR29" s="997"/>
      <c r="AS29" s="997"/>
      <c r="AT29" s="997"/>
      <c r="AU29" s="997">
        <v>39.865000000000002</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382</v>
      </c>
      <c r="C30" s="1058"/>
      <c r="D30" s="1058"/>
      <c r="E30" s="1058"/>
      <c r="F30" s="1058"/>
      <c r="G30" s="1058"/>
      <c r="H30" s="1058"/>
      <c r="I30" s="1058"/>
      <c r="J30" s="1058"/>
      <c r="K30" s="1058"/>
      <c r="L30" s="1058"/>
      <c r="M30" s="1058"/>
      <c r="N30" s="1058"/>
      <c r="O30" s="1058"/>
      <c r="P30" s="1059"/>
      <c r="Q30" s="1069">
        <v>1174.2</v>
      </c>
      <c r="R30" s="1070"/>
      <c r="S30" s="1070"/>
      <c r="T30" s="1070"/>
      <c r="U30" s="1070"/>
      <c r="V30" s="1070">
        <v>1143.261</v>
      </c>
      <c r="W30" s="1070"/>
      <c r="X30" s="1070"/>
      <c r="Y30" s="1070"/>
      <c r="Z30" s="1070"/>
      <c r="AA30" s="1070">
        <v>30.939</v>
      </c>
      <c r="AB30" s="1070"/>
      <c r="AC30" s="1070"/>
      <c r="AD30" s="1070"/>
      <c r="AE30" s="1071"/>
      <c r="AF30" s="1063">
        <v>31</v>
      </c>
      <c r="AG30" s="1064"/>
      <c r="AH30" s="1064"/>
      <c r="AI30" s="1064"/>
      <c r="AJ30" s="1065"/>
      <c r="AK30" s="997">
        <v>185.54900000000001</v>
      </c>
      <c r="AL30" s="997"/>
      <c r="AM30" s="997"/>
      <c r="AN30" s="997"/>
      <c r="AO30" s="997"/>
      <c r="AP30" s="997">
        <v>0</v>
      </c>
      <c r="AQ30" s="997"/>
      <c r="AR30" s="997"/>
      <c r="AS30" s="997"/>
      <c r="AT30" s="997"/>
      <c r="AU30" s="997">
        <v>185.54900000000001</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383</v>
      </c>
      <c r="C31" s="1058"/>
      <c r="D31" s="1058"/>
      <c r="E31" s="1058"/>
      <c r="F31" s="1058"/>
      <c r="G31" s="1058"/>
      <c r="H31" s="1058"/>
      <c r="I31" s="1058"/>
      <c r="J31" s="1058"/>
      <c r="K31" s="1058"/>
      <c r="L31" s="1058"/>
      <c r="M31" s="1058"/>
      <c r="N31" s="1058"/>
      <c r="O31" s="1058"/>
      <c r="P31" s="1059"/>
      <c r="Q31" s="1069">
        <v>3.17</v>
      </c>
      <c r="R31" s="1070"/>
      <c r="S31" s="1070"/>
      <c r="T31" s="1070"/>
      <c r="U31" s="1070"/>
      <c r="V31" s="1070">
        <v>3.17</v>
      </c>
      <c r="W31" s="1070"/>
      <c r="X31" s="1070"/>
      <c r="Y31" s="1070"/>
      <c r="Z31" s="1070"/>
      <c r="AA31" s="1070" t="s">
        <v>544</v>
      </c>
      <c r="AB31" s="1070"/>
      <c r="AC31" s="1070"/>
      <c r="AD31" s="1070"/>
      <c r="AE31" s="1071"/>
      <c r="AF31" s="1063" t="s">
        <v>110</v>
      </c>
      <c r="AG31" s="1064"/>
      <c r="AH31" s="1064"/>
      <c r="AI31" s="1064"/>
      <c r="AJ31" s="1065"/>
      <c r="AK31" s="997">
        <v>0</v>
      </c>
      <c r="AL31" s="997"/>
      <c r="AM31" s="997"/>
      <c r="AN31" s="997"/>
      <c r="AO31" s="997"/>
      <c r="AP31" s="997">
        <v>0</v>
      </c>
      <c r="AQ31" s="997"/>
      <c r="AR31" s="997"/>
      <c r="AS31" s="997"/>
      <c r="AT31" s="997"/>
      <c r="AU31" s="997">
        <v>0</v>
      </c>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384</v>
      </c>
      <c r="C32" s="1058"/>
      <c r="D32" s="1058"/>
      <c r="E32" s="1058"/>
      <c r="F32" s="1058"/>
      <c r="G32" s="1058"/>
      <c r="H32" s="1058"/>
      <c r="I32" s="1058"/>
      <c r="J32" s="1058"/>
      <c r="K32" s="1058"/>
      <c r="L32" s="1058"/>
      <c r="M32" s="1058"/>
      <c r="N32" s="1058"/>
      <c r="O32" s="1058"/>
      <c r="P32" s="1059"/>
      <c r="Q32" s="1069">
        <v>148.04499999999999</v>
      </c>
      <c r="R32" s="1070"/>
      <c r="S32" s="1070"/>
      <c r="T32" s="1070"/>
      <c r="U32" s="1070"/>
      <c r="V32" s="1070">
        <v>145.42500000000001</v>
      </c>
      <c r="W32" s="1070"/>
      <c r="X32" s="1070"/>
      <c r="Y32" s="1070"/>
      <c r="Z32" s="1070"/>
      <c r="AA32" s="1070">
        <v>2.62</v>
      </c>
      <c r="AB32" s="1070"/>
      <c r="AC32" s="1070"/>
      <c r="AD32" s="1070"/>
      <c r="AE32" s="1071"/>
      <c r="AF32" s="1063">
        <v>2.62</v>
      </c>
      <c r="AG32" s="1064"/>
      <c r="AH32" s="1064"/>
      <c r="AI32" s="1064"/>
      <c r="AJ32" s="1065"/>
      <c r="AK32" s="997">
        <v>16.027000000000001</v>
      </c>
      <c r="AL32" s="997"/>
      <c r="AM32" s="997"/>
      <c r="AN32" s="997"/>
      <c r="AO32" s="997"/>
      <c r="AP32" s="997">
        <v>481.01</v>
      </c>
      <c r="AQ32" s="997"/>
      <c r="AR32" s="997"/>
      <c r="AS32" s="997"/>
      <c r="AT32" s="997"/>
      <c r="AU32" s="997">
        <v>16.027000000000001</v>
      </c>
      <c r="AV32" s="997"/>
      <c r="AW32" s="997"/>
      <c r="AX32" s="997"/>
      <c r="AY32" s="997"/>
      <c r="AZ32" s="1068"/>
      <c r="BA32" s="1068"/>
      <c r="BB32" s="1068"/>
      <c r="BC32" s="1068"/>
      <c r="BD32" s="1068"/>
      <c r="BE32" s="1052" t="s">
        <v>385</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386</v>
      </c>
      <c r="C33" s="1058"/>
      <c r="D33" s="1058"/>
      <c r="E33" s="1058"/>
      <c r="F33" s="1058"/>
      <c r="G33" s="1058"/>
      <c r="H33" s="1058"/>
      <c r="I33" s="1058"/>
      <c r="J33" s="1058"/>
      <c r="K33" s="1058"/>
      <c r="L33" s="1058"/>
      <c r="M33" s="1058"/>
      <c r="N33" s="1058"/>
      <c r="O33" s="1058"/>
      <c r="P33" s="1059"/>
      <c r="Q33" s="1069">
        <v>71.308000000000007</v>
      </c>
      <c r="R33" s="1070"/>
      <c r="S33" s="1070"/>
      <c r="T33" s="1070"/>
      <c r="U33" s="1070"/>
      <c r="V33" s="1070">
        <v>62.35</v>
      </c>
      <c r="W33" s="1070"/>
      <c r="X33" s="1070"/>
      <c r="Y33" s="1070"/>
      <c r="Z33" s="1070"/>
      <c r="AA33" s="1070">
        <v>8.9589999999999996</v>
      </c>
      <c r="AB33" s="1070"/>
      <c r="AC33" s="1070"/>
      <c r="AD33" s="1070"/>
      <c r="AE33" s="1071"/>
      <c r="AF33" s="1063">
        <v>9</v>
      </c>
      <c r="AG33" s="1064"/>
      <c r="AH33" s="1064"/>
      <c r="AI33" s="1064"/>
      <c r="AJ33" s="1065"/>
      <c r="AK33" s="997">
        <v>8.0229999999999997</v>
      </c>
      <c r="AL33" s="997"/>
      <c r="AM33" s="997"/>
      <c r="AN33" s="997"/>
      <c r="AO33" s="997"/>
      <c r="AP33" s="997">
        <v>101</v>
      </c>
      <c r="AQ33" s="997"/>
      <c r="AR33" s="997"/>
      <c r="AS33" s="997"/>
      <c r="AT33" s="997"/>
      <c r="AU33" s="997">
        <v>8.0229999999999997</v>
      </c>
      <c r="AV33" s="997"/>
      <c r="AW33" s="997"/>
      <c r="AX33" s="997"/>
      <c r="AY33" s="997"/>
      <c r="AZ33" s="1068"/>
      <c r="BA33" s="1068"/>
      <c r="BB33" s="1068"/>
      <c r="BC33" s="1068"/>
      <c r="BD33" s="1068"/>
      <c r="BE33" s="1052" t="s">
        <v>387</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388</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368</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94</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110</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392</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534</v>
      </c>
      <c r="C68" s="1012"/>
      <c r="D68" s="1012"/>
      <c r="E68" s="1012"/>
      <c r="F68" s="1012"/>
      <c r="G68" s="1012"/>
      <c r="H68" s="1012"/>
      <c r="I68" s="1012"/>
      <c r="J68" s="1012"/>
      <c r="K68" s="1012"/>
      <c r="L68" s="1012"/>
      <c r="M68" s="1012"/>
      <c r="N68" s="1012"/>
      <c r="O68" s="1012"/>
      <c r="P68" s="1013"/>
      <c r="Q68" s="1014">
        <v>1499</v>
      </c>
      <c r="R68" s="1008"/>
      <c r="S68" s="1008"/>
      <c r="T68" s="1008"/>
      <c r="U68" s="1008"/>
      <c r="V68" s="1008">
        <v>1413</v>
      </c>
      <c r="W68" s="1008"/>
      <c r="X68" s="1008"/>
      <c r="Y68" s="1008"/>
      <c r="Z68" s="1008"/>
      <c r="AA68" s="1008">
        <v>86</v>
      </c>
      <c r="AB68" s="1008"/>
      <c r="AC68" s="1008"/>
      <c r="AD68" s="1008"/>
      <c r="AE68" s="1008"/>
      <c r="AF68" s="1008">
        <v>80</v>
      </c>
      <c r="AG68" s="1008"/>
      <c r="AH68" s="1008"/>
      <c r="AI68" s="1008"/>
      <c r="AJ68" s="1008"/>
      <c r="AK68" s="1008"/>
      <c r="AL68" s="1008"/>
      <c r="AM68" s="1008"/>
      <c r="AN68" s="1008"/>
      <c r="AO68" s="1008"/>
      <c r="AP68" s="1008">
        <v>1164</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535</v>
      </c>
      <c r="C69" s="1001"/>
      <c r="D69" s="1001"/>
      <c r="E69" s="1001"/>
      <c r="F69" s="1001"/>
      <c r="G69" s="1001"/>
      <c r="H69" s="1001"/>
      <c r="I69" s="1001"/>
      <c r="J69" s="1001"/>
      <c r="K69" s="1001"/>
      <c r="L69" s="1001"/>
      <c r="M69" s="1001"/>
      <c r="N69" s="1001"/>
      <c r="O69" s="1001"/>
      <c r="P69" s="1002"/>
      <c r="Q69" s="1003">
        <v>729</v>
      </c>
      <c r="R69" s="997"/>
      <c r="S69" s="997"/>
      <c r="T69" s="997"/>
      <c r="U69" s="997"/>
      <c r="V69" s="997">
        <v>688</v>
      </c>
      <c r="W69" s="997"/>
      <c r="X69" s="997"/>
      <c r="Y69" s="997"/>
      <c r="Z69" s="997"/>
      <c r="AA69" s="997">
        <v>41</v>
      </c>
      <c r="AB69" s="997"/>
      <c r="AC69" s="997"/>
      <c r="AD69" s="997"/>
      <c r="AE69" s="997"/>
      <c r="AF69" s="997">
        <v>41</v>
      </c>
      <c r="AG69" s="997"/>
      <c r="AH69" s="997"/>
      <c r="AI69" s="997"/>
      <c r="AJ69" s="997"/>
      <c r="AK69" s="997"/>
      <c r="AL69" s="997"/>
      <c r="AM69" s="997"/>
      <c r="AN69" s="997"/>
      <c r="AO69" s="997"/>
      <c r="AP69" s="997" t="s">
        <v>537</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536</v>
      </c>
      <c r="C70" s="1001"/>
      <c r="D70" s="1001"/>
      <c r="E70" s="1001"/>
      <c r="F70" s="1001"/>
      <c r="G70" s="1001"/>
      <c r="H70" s="1001"/>
      <c r="I70" s="1001"/>
      <c r="J70" s="1001"/>
      <c r="K70" s="1001"/>
      <c r="L70" s="1001"/>
      <c r="M70" s="1001"/>
      <c r="N70" s="1001"/>
      <c r="O70" s="1001"/>
      <c r="P70" s="1002"/>
      <c r="Q70" s="1003">
        <v>250943</v>
      </c>
      <c r="R70" s="997"/>
      <c r="S70" s="997"/>
      <c r="T70" s="997"/>
      <c r="U70" s="997"/>
      <c r="V70" s="997">
        <v>239378</v>
      </c>
      <c r="W70" s="997"/>
      <c r="X70" s="997"/>
      <c r="Y70" s="997"/>
      <c r="Z70" s="997"/>
      <c r="AA70" s="997">
        <v>11565</v>
      </c>
      <c r="AB70" s="997"/>
      <c r="AC70" s="997"/>
      <c r="AD70" s="997"/>
      <c r="AE70" s="997"/>
      <c r="AF70" s="997">
        <v>11565</v>
      </c>
      <c r="AG70" s="997"/>
      <c r="AH70" s="997"/>
      <c r="AI70" s="997"/>
      <c r="AJ70" s="997"/>
      <c r="AK70" s="997">
        <v>726</v>
      </c>
      <c r="AL70" s="997"/>
      <c r="AM70" s="997"/>
      <c r="AN70" s="997"/>
      <c r="AO70" s="997"/>
      <c r="AP70" s="997" t="s">
        <v>538</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v>10258</v>
      </c>
      <c r="R71" s="997"/>
      <c r="S71" s="997"/>
      <c r="T71" s="997"/>
      <c r="U71" s="997"/>
      <c r="V71" s="997">
        <v>8973</v>
      </c>
      <c r="W71" s="997"/>
      <c r="X71" s="997"/>
      <c r="Y71" s="997"/>
      <c r="Z71" s="997"/>
      <c r="AA71" s="997">
        <v>1285</v>
      </c>
      <c r="AB71" s="997"/>
      <c r="AC71" s="997"/>
      <c r="AD71" s="997"/>
      <c r="AE71" s="997"/>
      <c r="AF71" s="997"/>
      <c r="AG71" s="997"/>
      <c r="AH71" s="997"/>
      <c r="AI71" s="997"/>
      <c r="AJ71" s="997"/>
      <c r="AK71" s="997">
        <v>16</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v>1171</v>
      </c>
      <c r="R72" s="997"/>
      <c r="S72" s="997"/>
      <c r="T72" s="997"/>
      <c r="U72" s="997"/>
      <c r="V72" s="997">
        <v>1170</v>
      </c>
      <c r="W72" s="997"/>
      <c r="X72" s="997"/>
      <c r="Y72" s="997"/>
      <c r="Z72" s="997"/>
      <c r="AA72" s="997">
        <v>1</v>
      </c>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541</v>
      </c>
      <c r="C73" s="1001"/>
      <c r="D73" s="1001"/>
      <c r="E73" s="1001"/>
      <c r="F73" s="1001"/>
      <c r="G73" s="1001"/>
      <c r="H73" s="1001"/>
      <c r="I73" s="1001"/>
      <c r="J73" s="1001"/>
      <c r="K73" s="1001"/>
      <c r="L73" s="1001"/>
      <c r="M73" s="1001"/>
      <c r="N73" s="1001"/>
      <c r="O73" s="1001"/>
      <c r="P73" s="1002"/>
      <c r="Q73" s="1003">
        <v>1</v>
      </c>
      <c r="R73" s="997"/>
      <c r="S73" s="997"/>
      <c r="T73" s="997"/>
      <c r="U73" s="997"/>
      <c r="V73" s="997">
        <v>0</v>
      </c>
      <c r="W73" s="997"/>
      <c r="X73" s="997"/>
      <c r="Y73" s="997"/>
      <c r="Z73" s="997"/>
      <c r="AA73" s="997">
        <v>1</v>
      </c>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542</v>
      </c>
      <c r="C74" s="1001"/>
      <c r="D74" s="1001"/>
      <c r="E74" s="1001"/>
      <c r="F74" s="1001"/>
      <c r="G74" s="1001"/>
      <c r="H74" s="1001"/>
      <c r="I74" s="1001"/>
      <c r="J74" s="1001"/>
      <c r="K74" s="1001"/>
      <c r="L74" s="1001"/>
      <c r="M74" s="1001"/>
      <c r="N74" s="1001"/>
      <c r="O74" s="1001"/>
      <c r="P74" s="1002"/>
      <c r="Q74" s="1003">
        <v>47</v>
      </c>
      <c r="R74" s="997"/>
      <c r="S74" s="997"/>
      <c r="T74" s="997"/>
      <c r="U74" s="997"/>
      <c r="V74" s="997">
        <v>34</v>
      </c>
      <c r="W74" s="997"/>
      <c r="X74" s="997"/>
      <c r="Y74" s="997"/>
      <c r="Z74" s="997"/>
      <c r="AA74" s="997">
        <v>13</v>
      </c>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543</v>
      </c>
      <c r="C75" s="1001"/>
      <c r="D75" s="1001"/>
      <c r="E75" s="1001"/>
      <c r="F75" s="1001"/>
      <c r="G75" s="1001"/>
      <c r="H75" s="1001"/>
      <c r="I75" s="1001"/>
      <c r="J75" s="1001"/>
      <c r="K75" s="1001"/>
      <c r="L75" s="1001"/>
      <c r="M75" s="1001"/>
      <c r="N75" s="1001"/>
      <c r="O75" s="1001"/>
      <c r="P75" s="1002"/>
      <c r="Q75" s="1004">
        <v>28</v>
      </c>
      <c r="R75" s="1005"/>
      <c r="S75" s="1005"/>
      <c r="T75" s="1005"/>
      <c r="U75" s="1006"/>
      <c r="V75" s="1007">
        <v>22</v>
      </c>
      <c r="W75" s="1005"/>
      <c r="X75" s="1005"/>
      <c r="Y75" s="1005"/>
      <c r="Z75" s="1006"/>
      <c r="AA75" s="1007">
        <v>6</v>
      </c>
      <c r="AB75" s="1005"/>
      <c r="AC75" s="1005"/>
      <c r="AD75" s="1005"/>
      <c r="AE75" s="1006"/>
      <c r="AF75" s="1007"/>
      <c r="AG75" s="1005"/>
      <c r="AH75" s="1005"/>
      <c r="AI75" s="1005"/>
      <c r="AJ75" s="1006"/>
      <c r="AK75" s="1007">
        <v>12</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550</v>
      </c>
      <c r="C76" s="1001"/>
      <c r="D76" s="1001"/>
      <c r="E76" s="1001"/>
      <c r="F76" s="1001"/>
      <c r="G76" s="1001"/>
      <c r="H76" s="1001"/>
      <c r="I76" s="1001"/>
      <c r="J76" s="1001"/>
      <c r="K76" s="1001"/>
      <c r="L76" s="1001"/>
      <c r="M76" s="1001"/>
      <c r="N76" s="1001"/>
      <c r="O76" s="1001"/>
      <c r="P76" s="1002"/>
      <c r="Q76" s="1004">
        <v>2292</v>
      </c>
      <c r="R76" s="1005"/>
      <c r="S76" s="1005"/>
      <c r="T76" s="1005"/>
      <c r="U76" s="1006"/>
      <c r="V76" s="1007">
        <v>2279</v>
      </c>
      <c r="W76" s="1005"/>
      <c r="X76" s="1005"/>
      <c r="Y76" s="1005"/>
      <c r="Z76" s="1006"/>
      <c r="AA76" s="1007">
        <v>13</v>
      </c>
      <c r="AB76" s="1005"/>
      <c r="AC76" s="1005"/>
      <c r="AD76" s="1005"/>
      <c r="AE76" s="1006"/>
      <c r="AF76" s="1007">
        <v>371</v>
      </c>
      <c r="AG76" s="1005"/>
      <c r="AH76" s="1005"/>
      <c r="AI76" s="1005"/>
      <c r="AJ76" s="1006"/>
      <c r="AK76" s="1007"/>
      <c r="AL76" s="1005"/>
      <c r="AM76" s="1005"/>
      <c r="AN76" s="1005"/>
      <c r="AO76" s="1006"/>
      <c r="AP76" s="1007">
        <v>744</v>
      </c>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368</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286</v>
      </c>
      <c r="AG109" s="918"/>
      <c r="AH109" s="918"/>
      <c r="AI109" s="918"/>
      <c r="AJ109" s="919"/>
      <c r="AK109" s="920" t="s">
        <v>285</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286</v>
      </c>
      <c r="BW109" s="918"/>
      <c r="BX109" s="918"/>
      <c r="BY109" s="918"/>
      <c r="BZ109" s="919"/>
      <c r="CA109" s="920" t="s">
        <v>285</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286</v>
      </c>
      <c r="DM109" s="918"/>
      <c r="DN109" s="918"/>
      <c r="DO109" s="918"/>
      <c r="DP109" s="919"/>
      <c r="DQ109" s="920" t="s">
        <v>285</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463526</v>
      </c>
      <c r="AB110" s="903"/>
      <c r="AC110" s="903"/>
      <c r="AD110" s="903"/>
      <c r="AE110" s="904"/>
      <c r="AF110" s="905">
        <v>467180</v>
      </c>
      <c r="AG110" s="903"/>
      <c r="AH110" s="903"/>
      <c r="AI110" s="903"/>
      <c r="AJ110" s="904"/>
      <c r="AK110" s="905">
        <v>461449</v>
      </c>
      <c r="AL110" s="903"/>
      <c r="AM110" s="903"/>
      <c r="AN110" s="903"/>
      <c r="AO110" s="904"/>
      <c r="AP110" s="906">
        <v>15.4</v>
      </c>
      <c r="AQ110" s="907"/>
      <c r="AR110" s="907"/>
      <c r="AS110" s="907"/>
      <c r="AT110" s="908"/>
      <c r="AU110" s="950" t="s">
        <v>59</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4257800</v>
      </c>
      <c r="BR110" s="830"/>
      <c r="BS110" s="830"/>
      <c r="BT110" s="830"/>
      <c r="BU110" s="830"/>
      <c r="BV110" s="830">
        <v>4216144</v>
      </c>
      <c r="BW110" s="830"/>
      <c r="BX110" s="830"/>
      <c r="BY110" s="830"/>
      <c r="BZ110" s="830"/>
      <c r="CA110" s="830">
        <v>4462005</v>
      </c>
      <c r="CB110" s="830"/>
      <c r="CC110" s="830"/>
      <c r="CD110" s="830"/>
      <c r="CE110" s="830"/>
      <c r="CF110" s="891">
        <v>149.1</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8432</v>
      </c>
      <c r="BR111" s="801"/>
      <c r="BS111" s="801"/>
      <c r="BT111" s="801"/>
      <c r="BU111" s="801"/>
      <c r="BV111" s="801">
        <v>4187</v>
      </c>
      <c r="BW111" s="801"/>
      <c r="BX111" s="801"/>
      <c r="BY111" s="801"/>
      <c r="BZ111" s="801"/>
      <c r="CA111" s="801" t="s">
        <v>110</v>
      </c>
      <c r="CB111" s="801"/>
      <c r="CC111" s="801"/>
      <c r="CD111" s="801"/>
      <c r="CE111" s="801"/>
      <c r="CF111" s="878" t="s">
        <v>110</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168798</v>
      </c>
      <c r="BR112" s="801"/>
      <c r="BS112" s="801"/>
      <c r="BT112" s="801"/>
      <c r="BU112" s="801"/>
      <c r="BV112" s="801">
        <v>215749</v>
      </c>
      <c r="BW112" s="801"/>
      <c r="BX112" s="801"/>
      <c r="BY112" s="801"/>
      <c r="BZ112" s="801"/>
      <c r="CA112" s="801">
        <v>254935</v>
      </c>
      <c r="CB112" s="801"/>
      <c r="CC112" s="801"/>
      <c r="CD112" s="801"/>
      <c r="CE112" s="801"/>
      <c r="CF112" s="878">
        <v>8.5</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32157</v>
      </c>
      <c r="AB113" s="939"/>
      <c r="AC113" s="939"/>
      <c r="AD113" s="939"/>
      <c r="AE113" s="940"/>
      <c r="AF113" s="941">
        <v>60301</v>
      </c>
      <c r="AG113" s="939"/>
      <c r="AH113" s="939"/>
      <c r="AI113" s="939"/>
      <c r="AJ113" s="940"/>
      <c r="AK113" s="941">
        <v>37022</v>
      </c>
      <c r="AL113" s="939"/>
      <c r="AM113" s="939"/>
      <c r="AN113" s="939"/>
      <c r="AO113" s="940"/>
      <c r="AP113" s="942">
        <v>1.2</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330052</v>
      </c>
      <c r="BR113" s="801"/>
      <c r="BS113" s="801"/>
      <c r="BT113" s="801"/>
      <c r="BU113" s="801"/>
      <c r="BV113" s="801">
        <v>461862</v>
      </c>
      <c r="BW113" s="801"/>
      <c r="BX113" s="801"/>
      <c r="BY113" s="801"/>
      <c r="BZ113" s="801"/>
      <c r="CA113" s="801">
        <v>416918</v>
      </c>
      <c r="CB113" s="801"/>
      <c r="CC113" s="801"/>
      <c r="CD113" s="801"/>
      <c r="CE113" s="801"/>
      <c r="CF113" s="878">
        <v>13.9</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61342</v>
      </c>
      <c r="AB114" s="814"/>
      <c r="AC114" s="814"/>
      <c r="AD114" s="814"/>
      <c r="AE114" s="815"/>
      <c r="AF114" s="816">
        <v>53825</v>
      </c>
      <c r="AG114" s="814"/>
      <c r="AH114" s="814"/>
      <c r="AI114" s="814"/>
      <c r="AJ114" s="815"/>
      <c r="AK114" s="816">
        <v>54685</v>
      </c>
      <c r="AL114" s="814"/>
      <c r="AM114" s="814"/>
      <c r="AN114" s="814"/>
      <c r="AO114" s="815"/>
      <c r="AP114" s="784">
        <v>1.8</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1150647</v>
      </c>
      <c r="BR114" s="801"/>
      <c r="BS114" s="801"/>
      <c r="BT114" s="801"/>
      <c r="BU114" s="801"/>
      <c r="BV114" s="801">
        <v>1075053</v>
      </c>
      <c r="BW114" s="801"/>
      <c r="BX114" s="801"/>
      <c r="BY114" s="801"/>
      <c r="BZ114" s="801"/>
      <c r="CA114" s="801">
        <v>1393602</v>
      </c>
      <c r="CB114" s="801"/>
      <c r="CC114" s="801"/>
      <c r="CD114" s="801"/>
      <c r="CE114" s="801"/>
      <c r="CF114" s="878">
        <v>46.6</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4305</v>
      </c>
      <c r="AB115" s="939"/>
      <c r="AC115" s="939"/>
      <c r="AD115" s="939"/>
      <c r="AE115" s="940"/>
      <c r="AF115" s="941">
        <v>4246</v>
      </c>
      <c r="AG115" s="939"/>
      <c r="AH115" s="939"/>
      <c r="AI115" s="939"/>
      <c r="AJ115" s="940"/>
      <c r="AK115" s="941">
        <v>4187</v>
      </c>
      <c r="AL115" s="939"/>
      <c r="AM115" s="939"/>
      <c r="AN115" s="939"/>
      <c r="AO115" s="940"/>
      <c r="AP115" s="942">
        <v>0.1</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8432</v>
      </c>
      <c r="DH116" s="814"/>
      <c r="DI116" s="814"/>
      <c r="DJ116" s="814"/>
      <c r="DK116" s="815"/>
      <c r="DL116" s="816">
        <v>4187</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561330</v>
      </c>
      <c r="AB117" s="925"/>
      <c r="AC117" s="925"/>
      <c r="AD117" s="925"/>
      <c r="AE117" s="926"/>
      <c r="AF117" s="928">
        <v>585552</v>
      </c>
      <c r="AG117" s="925"/>
      <c r="AH117" s="925"/>
      <c r="AI117" s="925"/>
      <c r="AJ117" s="926"/>
      <c r="AK117" s="928">
        <v>557343</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286</v>
      </c>
      <c r="AG118" s="918"/>
      <c r="AH118" s="918"/>
      <c r="AI118" s="918"/>
      <c r="AJ118" s="919"/>
      <c r="AK118" s="920" t="s">
        <v>285</v>
      </c>
      <c r="AL118" s="918"/>
      <c r="AM118" s="918"/>
      <c r="AN118" s="918"/>
      <c r="AO118" s="919"/>
      <c r="AP118" s="921" t="s">
        <v>403</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431</v>
      </c>
      <c r="BP118" s="868"/>
      <c r="BQ118" s="887">
        <v>5915729</v>
      </c>
      <c r="BR118" s="888"/>
      <c r="BS118" s="888"/>
      <c r="BT118" s="888"/>
      <c r="BU118" s="888"/>
      <c r="BV118" s="888">
        <v>5972995</v>
      </c>
      <c r="BW118" s="888"/>
      <c r="BX118" s="888"/>
      <c r="BY118" s="888"/>
      <c r="BZ118" s="888"/>
      <c r="CA118" s="888">
        <v>6527460</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3716176</v>
      </c>
      <c r="BR119" s="830"/>
      <c r="BS119" s="830"/>
      <c r="BT119" s="830"/>
      <c r="BU119" s="830"/>
      <c r="BV119" s="830">
        <v>3982580</v>
      </c>
      <c r="BW119" s="830"/>
      <c r="BX119" s="830"/>
      <c r="BY119" s="830"/>
      <c r="BZ119" s="830"/>
      <c r="CA119" s="830">
        <v>4059069</v>
      </c>
      <c r="CB119" s="830"/>
      <c r="CC119" s="830"/>
      <c r="CD119" s="830"/>
      <c r="CE119" s="830"/>
      <c r="CF119" s="891">
        <v>135.6</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91284</v>
      </c>
      <c r="BR120" s="801"/>
      <c r="BS120" s="801"/>
      <c r="BT120" s="801"/>
      <c r="BU120" s="801"/>
      <c r="BV120" s="801">
        <v>74427</v>
      </c>
      <c r="BW120" s="801"/>
      <c r="BX120" s="801"/>
      <c r="BY120" s="801"/>
      <c r="BZ120" s="801"/>
      <c r="CA120" s="801">
        <v>56838</v>
      </c>
      <c r="CB120" s="801"/>
      <c r="CC120" s="801"/>
      <c r="CD120" s="801"/>
      <c r="CE120" s="801"/>
      <c r="CF120" s="878">
        <v>1.9</v>
      </c>
      <c r="CG120" s="879"/>
      <c r="CH120" s="879"/>
      <c r="CI120" s="879"/>
      <c r="CJ120" s="879"/>
      <c r="CK120" s="880" t="s">
        <v>437</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168798</v>
      </c>
      <c r="DH120" s="830"/>
      <c r="DI120" s="830"/>
      <c r="DJ120" s="830"/>
      <c r="DK120" s="830"/>
      <c r="DL120" s="830">
        <v>215749</v>
      </c>
      <c r="DM120" s="830"/>
      <c r="DN120" s="830"/>
      <c r="DO120" s="830"/>
      <c r="DP120" s="830"/>
      <c r="DQ120" s="830">
        <v>254935</v>
      </c>
      <c r="DR120" s="830"/>
      <c r="DS120" s="830"/>
      <c r="DT120" s="830"/>
      <c r="DU120" s="830"/>
      <c r="DV120" s="831">
        <v>8.5</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3361055</v>
      </c>
      <c r="BR121" s="888"/>
      <c r="BS121" s="888"/>
      <c r="BT121" s="888"/>
      <c r="BU121" s="888"/>
      <c r="BV121" s="888">
        <v>3423619</v>
      </c>
      <c r="BW121" s="888"/>
      <c r="BX121" s="888"/>
      <c r="BY121" s="888"/>
      <c r="BZ121" s="888"/>
      <c r="CA121" s="888">
        <v>3677642</v>
      </c>
      <c r="CB121" s="888"/>
      <c r="CC121" s="888"/>
      <c r="CD121" s="888"/>
      <c r="CE121" s="888"/>
      <c r="CF121" s="889">
        <v>122.9</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t="s">
        <v>110</v>
      </c>
      <c r="DH121" s="801"/>
      <c r="DI121" s="801"/>
      <c r="DJ121" s="801"/>
      <c r="DK121" s="801"/>
      <c r="DL121" s="801" t="s">
        <v>110</v>
      </c>
      <c r="DM121" s="801"/>
      <c r="DN121" s="801"/>
      <c r="DO121" s="801"/>
      <c r="DP121" s="801"/>
      <c r="DQ121" s="801">
        <v>41309</v>
      </c>
      <c r="DR121" s="801"/>
      <c r="DS121" s="801"/>
      <c r="DT121" s="801"/>
      <c r="DU121" s="801"/>
      <c r="DV121" s="853">
        <v>1.4</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440</v>
      </c>
      <c r="BP122" s="868"/>
      <c r="BQ122" s="869">
        <v>7168515</v>
      </c>
      <c r="BR122" s="870"/>
      <c r="BS122" s="870"/>
      <c r="BT122" s="870"/>
      <c r="BU122" s="870"/>
      <c r="BV122" s="870">
        <v>7480626</v>
      </c>
      <c r="BW122" s="870"/>
      <c r="BX122" s="870"/>
      <c r="BY122" s="870"/>
      <c r="BZ122" s="870"/>
      <c r="CA122" s="870">
        <v>7793549</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t="s">
        <v>110</v>
      </c>
      <c r="DH122" s="801"/>
      <c r="DI122" s="801"/>
      <c r="DJ122" s="801"/>
      <c r="DK122" s="801"/>
      <c r="DL122" s="801" t="s">
        <v>110</v>
      </c>
      <c r="DM122" s="801"/>
      <c r="DN122" s="801"/>
      <c r="DO122" s="801"/>
      <c r="DP122" s="801"/>
      <c r="DQ122" s="801" t="s">
        <v>110</v>
      </c>
      <c r="DR122" s="801"/>
      <c r="DS122" s="801"/>
      <c r="DT122" s="801"/>
      <c r="DU122" s="801"/>
      <c r="DV122" s="853" t="s">
        <v>110</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4305</v>
      </c>
      <c r="AB123" s="814"/>
      <c r="AC123" s="814"/>
      <c r="AD123" s="814"/>
      <c r="AE123" s="815"/>
      <c r="AF123" s="816">
        <v>4246</v>
      </c>
      <c r="AG123" s="814"/>
      <c r="AH123" s="814"/>
      <c r="AI123" s="814"/>
      <c r="AJ123" s="815"/>
      <c r="AK123" s="816">
        <v>4187</v>
      </c>
      <c r="AL123" s="814"/>
      <c r="AM123" s="814"/>
      <c r="AN123" s="814"/>
      <c r="AO123" s="815"/>
      <c r="AP123" s="784">
        <v>0.1</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451</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17334</v>
      </c>
      <c r="AB128" s="754"/>
      <c r="AC128" s="754"/>
      <c r="AD128" s="754"/>
      <c r="AE128" s="755"/>
      <c r="AF128" s="756">
        <v>18600</v>
      </c>
      <c r="AG128" s="754"/>
      <c r="AH128" s="754"/>
      <c r="AI128" s="754"/>
      <c r="AJ128" s="755"/>
      <c r="AK128" s="756">
        <v>20256</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110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3261409</v>
      </c>
      <c r="AB129" s="814"/>
      <c r="AC129" s="814"/>
      <c r="AD129" s="814"/>
      <c r="AE129" s="815"/>
      <c r="AF129" s="816">
        <v>3260704</v>
      </c>
      <c r="AG129" s="814"/>
      <c r="AH129" s="814"/>
      <c r="AI129" s="814"/>
      <c r="AJ129" s="815"/>
      <c r="AK129" s="816">
        <v>3294176</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8.3000000000000007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292112</v>
      </c>
      <c r="AB130" s="814"/>
      <c r="AC130" s="814"/>
      <c r="AD130" s="814"/>
      <c r="AE130" s="815"/>
      <c r="AF130" s="816">
        <v>307476</v>
      </c>
      <c r="AG130" s="814"/>
      <c r="AH130" s="814"/>
      <c r="AI130" s="814"/>
      <c r="AJ130" s="815"/>
      <c r="AK130" s="816">
        <v>300973</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110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2969297</v>
      </c>
      <c r="AB131" s="747"/>
      <c r="AC131" s="747"/>
      <c r="AD131" s="747"/>
      <c r="AE131" s="748"/>
      <c r="AF131" s="749">
        <v>2953228</v>
      </c>
      <c r="AG131" s="747"/>
      <c r="AH131" s="747"/>
      <c r="AI131" s="747"/>
      <c r="AJ131" s="748"/>
      <c r="AK131" s="749">
        <v>2993203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8.4829506779999999</v>
      </c>
      <c r="AB132" s="770"/>
      <c r="AC132" s="770"/>
      <c r="AD132" s="770"/>
      <c r="AE132" s="771"/>
      <c r="AF132" s="772">
        <v>8.7861824419999994</v>
      </c>
      <c r="AG132" s="770"/>
      <c r="AH132" s="770"/>
      <c r="AI132" s="770"/>
      <c r="AJ132" s="771"/>
      <c r="AK132" s="772">
        <v>7.8883390130000004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8.8000000000000007</v>
      </c>
      <c r="AB133" s="779"/>
      <c r="AC133" s="779"/>
      <c r="AD133" s="779"/>
      <c r="AE133" s="780"/>
      <c r="AF133" s="778">
        <v>8.6</v>
      </c>
      <c r="AG133" s="779"/>
      <c r="AH133" s="779"/>
      <c r="AI133" s="779"/>
      <c r="AJ133" s="780"/>
      <c r="AK133" s="778">
        <v>8.3000000000000007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A75" sqref="AA75"/>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8" t="s">
        <v>467</v>
      </c>
      <c r="L7" s="254"/>
      <c r="M7" s="255" t="s">
        <v>468</v>
      </c>
      <c r="N7" s="256"/>
    </row>
    <row r="8" spans="1:16" x14ac:dyDescent="0.15">
      <c r="A8" s="248"/>
      <c r="B8" s="244"/>
      <c r="C8" s="244"/>
      <c r="D8" s="244"/>
      <c r="E8" s="244"/>
      <c r="F8" s="244"/>
      <c r="G8" s="257"/>
      <c r="H8" s="258"/>
      <c r="I8" s="258"/>
      <c r="J8" s="259"/>
      <c r="K8" s="1149"/>
      <c r="L8" s="260" t="s">
        <v>469</v>
      </c>
      <c r="M8" s="261" t="s">
        <v>470</v>
      </c>
      <c r="N8" s="262" t="s">
        <v>471</v>
      </c>
    </row>
    <row r="9" spans="1:16" x14ac:dyDescent="0.15">
      <c r="A9" s="248"/>
      <c r="B9" s="244"/>
      <c r="C9" s="244"/>
      <c r="D9" s="244"/>
      <c r="E9" s="244"/>
      <c r="F9" s="244"/>
      <c r="G9" s="1162" t="s">
        <v>472</v>
      </c>
      <c r="H9" s="1163"/>
      <c r="I9" s="1163"/>
      <c r="J9" s="1164"/>
      <c r="K9" s="263">
        <v>991731</v>
      </c>
      <c r="L9" s="264">
        <v>92331</v>
      </c>
      <c r="M9" s="265">
        <v>83939</v>
      </c>
      <c r="N9" s="266">
        <v>10</v>
      </c>
    </row>
    <row r="10" spans="1:16" x14ac:dyDescent="0.15">
      <c r="A10" s="248"/>
      <c r="B10" s="244"/>
      <c r="C10" s="244"/>
      <c r="D10" s="244"/>
      <c r="E10" s="244"/>
      <c r="F10" s="244"/>
      <c r="G10" s="1162" t="s">
        <v>473</v>
      </c>
      <c r="H10" s="1163"/>
      <c r="I10" s="1163"/>
      <c r="J10" s="1164"/>
      <c r="K10" s="267">
        <v>123305</v>
      </c>
      <c r="L10" s="268">
        <v>11480</v>
      </c>
      <c r="M10" s="269">
        <v>8976</v>
      </c>
      <c r="N10" s="270">
        <v>27.9</v>
      </c>
    </row>
    <row r="11" spans="1:16" ht="13.5" customHeight="1" x14ac:dyDescent="0.15">
      <c r="A11" s="248"/>
      <c r="B11" s="244"/>
      <c r="C11" s="244"/>
      <c r="D11" s="244"/>
      <c r="E11" s="244"/>
      <c r="F11" s="244"/>
      <c r="G11" s="1162" t="s">
        <v>474</v>
      </c>
      <c r="H11" s="1163"/>
      <c r="I11" s="1163"/>
      <c r="J11" s="1164"/>
      <c r="K11" s="267">
        <v>144606</v>
      </c>
      <c r="L11" s="268">
        <v>13463</v>
      </c>
      <c r="M11" s="269">
        <v>13172</v>
      </c>
      <c r="N11" s="270">
        <v>2.2000000000000002</v>
      </c>
    </row>
    <row r="12" spans="1:16" ht="13.5" customHeight="1" x14ac:dyDescent="0.15">
      <c r="A12" s="248"/>
      <c r="B12" s="244"/>
      <c r="C12" s="244"/>
      <c r="D12" s="244"/>
      <c r="E12" s="244"/>
      <c r="F12" s="244"/>
      <c r="G12" s="1162" t="s">
        <v>475</v>
      </c>
      <c r="H12" s="1163"/>
      <c r="I12" s="1163"/>
      <c r="J12" s="1164"/>
      <c r="K12" s="267">
        <v>15002</v>
      </c>
      <c r="L12" s="268">
        <v>1397</v>
      </c>
      <c r="M12" s="269">
        <v>634</v>
      </c>
      <c r="N12" s="270">
        <v>120.3</v>
      </c>
    </row>
    <row r="13" spans="1:16" ht="13.5" customHeight="1" x14ac:dyDescent="0.15">
      <c r="A13" s="248"/>
      <c r="B13" s="244"/>
      <c r="C13" s="244"/>
      <c r="D13" s="244"/>
      <c r="E13" s="244"/>
      <c r="F13" s="244"/>
      <c r="G13" s="1162" t="s">
        <v>476</v>
      </c>
      <c r="H13" s="1163"/>
      <c r="I13" s="1163"/>
      <c r="J13" s="1164"/>
      <c r="K13" s="267" t="s">
        <v>477</v>
      </c>
      <c r="L13" s="268" t="s">
        <v>477</v>
      </c>
      <c r="M13" s="269">
        <v>21</v>
      </c>
      <c r="N13" s="270" t="s">
        <v>477</v>
      </c>
    </row>
    <row r="14" spans="1:16" ht="13.5" customHeight="1" x14ac:dyDescent="0.15">
      <c r="A14" s="248"/>
      <c r="B14" s="244"/>
      <c r="C14" s="244"/>
      <c r="D14" s="244"/>
      <c r="E14" s="244"/>
      <c r="F14" s="244"/>
      <c r="G14" s="1162" t="s">
        <v>478</v>
      </c>
      <c r="H14" s="1163"/>
      <c r="I14" s="1163"/>
      <c r="J14" s="1164"/>
      <c r="K14" s="267">
        <v>52892</v>
      </c>
      <c r="L14" s="268">
        <v>4924</v>
      </c>
      <c r="M14" s="269">
        <v>3872</v>
      </c>
      <c r="N14" s="270">
        <v>27.2</v>
      </c>
    </row>
    <row r="15" spans="1:16" ht="13.5" customHeight="1" x14ac:dyDescent="0.15">
      <c r="A15" s="248"/>
      <c r="B15" s="244"/>
      <c r="C15" s="244"/>
      <c r="D15" s="244"/>
      <c r="E15" s="244"/>
      <c r="F15" s="244"/>
      <c r="G15" s="1162" t="s">
        <v>479</v>
      </c>
      <c r="H15" s="1163"/>
      <c r="I15" s="1163"/>
      <c r="J15" s="1164"/>
      <c r="K15" s="267" t="s">
        <v>477</v>
      </c>
      <c r="L15" s="268" t="s">
        <v>477</v>
      </c>
      <c r="M15" s="269">
        <v>2062</v>
      </c>
      <c r="N15" s="270" t="s">
        <v>477</v>
      </c>
    </row>
    <row r="16" spans="1:16" x14ac:dyDescent="0.15">
      <c r="A16" s="248"/>
      <c r="B16" s="244"/>
      <c r="C16" s="244"/>
      <c r="D16" s="244"/>
      <c r="E16" s="244"/>
      <c r="F16" s="244"/>
      <c r="G16" s="1165" t="s">
        <v>480</v>
      </c>
      <c r="H16" s="1166"/>
      <c r="I16" s="1166"/>
      <c r="J16" s="1167"/>
      <c r="K16" s="268">
        <v>-114659</v>
      </c>
      <c r="L16" s="268">
        <v>-10675</v>
      </c>
      <c r="M16" s="269">
        <v>-8514</v>
      </c>
      <c r="N16" s="270">
        <v>25.4</v>
      </c>
    </row>
    <row r="17" spans="1:16" x14ac:dyDescent="0.15">
      <c r="A17" s="248"/>
      <c r="B17" s="244"/>
      <c r="C17" s="244"/>
      <c r="D17" s="244"/>
      <c r="E17" s="244"/>
      <c r="F17" s="244"/>
      <c r="G17" s="1165" t="s">
        <v>169</v>
      </c>
      <c r="H17" s="1166"/>
      <c r="I17" s="1166"/>
      <c r="J17" s="1167"/>
      <c r="K17" s="268">
        <v>1212877</v>
      </c>
      <c r="L17" s="268">
        <v>112920</v>
      </c>
      <c r="M17" s="269">
        <v>104161</v>
      </c>
      <c r="N17" s="270">
        <v>8.4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59" t="s">
        <v>485</v>
      </c>
      <c r="H21" s="1160"/>
      <c r="I21" s="1160"/>
      <c r="J21" s="1161"/>
      <c r="K21" s="280">
        <v>9.4</v>
      </c>
      <c r="L21" s="281">
        <v>9.8000000000000007</v>
      </c>
      <c r="M21" s="282">
        <v>-0.4</v>
      </c>
      <c r="N21" s="249"/>
      <c r="O21" s="283"/>
      <c r="P21" s="279"/>
    </row>
    <row r="22" spans="1:16" s="284" customFormat="1" x14ac:dyDescent="0.15">
      <c r="A22" s="279"/>
      <c r="B22" s="249"/>
      <c r="C22" s="249"/>
      <c r="D22" s="249"/>
      <c r="E22" s="249"/>
      <c r="F22" s="249"/>
      <c r="G22" s="1159" t="s">
        <v>486</v>
      </c>
      <c r="H22" s="1160"/>
      <c r="I22" s="1160"/>
      <c r="J22" s="1161"/>
      <c r="K22" s="285">
        <v>99</v>
      </c>
      <c r="L22" s="286">
        <v>96.3</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8" t="s">
        <v>467</v>
      </c>
      <c r="L30" s="254"/>
      <c r="M30" s="255" t="s">
        <v>468</v>
      </c>
      <c r="N30" s="256"/>
    </row>
    <row r="31" spans="1:16" x14ac:dyDescent="0.15">
      <c r="A31" s="248"/>
      <c r="B31" s="244"/>
      <c r="C31" s="244"/>
      <c r="D31" s="244"/>
      <c r="E31" s="244"/>
      <c r="F31" s="244"/>
      <c r="G31" s="257"/>
      <c r="H31" s="258"/>
      <c r="I31" s="258"/>
      <c r="J31" s="259"/>
      <c r="K31" s="1149"/>
      <c r="L31" s="260" t="s">
        <v>469</v>
      </c>
      <c r="M31" s="261" t="s">
        <v>470</v>
      </c>
      <c r="N31" s="262" t="s">
        <v>471</v>
      </c>
    </row>
    <row r="32" spans="1:16" ht="27" customHeight="1" x14ac:dyDescent="0.15">
      <c r="A32" s="248"/>
      <c r="B32" s="244"/>
      <c r="C32" s="244"/>
      <c r="D32" s="244"/>
      <c r="E32" s="244"/>
      <c r="F32" s="244"/>
      <c r="G32" s="1150" t="s">
        <v>490</v>
      </c>
      <c r="H32" s="1151"/>
      <c r="I32" s="1151"/>
      <c r="J32" s="1152"/>
      <c r="K32" s="294">
        <v>461449</v>
      </c>
      <c r="L32" s="294">
        <v>42961</v>
      </c>
      <c r="M32" s="295">
        <v>53592</v>
      </c>
      <c r="N32" s="296">
        <v>-19.8</v>
      </c>
    </row>
    <row r="33" spans="1:16" ht="13.5" customHeight="1" x14ac:dyDescent="0.15">
      <c r="A33" s="248"/>
      <c r="B33" s="244"/>
      <c r="C33" s="244"/>
      <c r="D33" s="244"/>
      <c r="E33" s="244"/>
      <c r="F33" s="244"/>
      <c r="G33" s="1150" t="s">
        <v>491</v>
      </c>
      <c r="H33" s="1151"/>
      <c r="I33" s="1151"/>
      <c r="J33" s="1152"/>
      <c r="K33" s="294" t="s">
        <v>477</v>
      </c>
      <c r="L33" s="294" t="s">
        <v>477</v>
      </c>
      <c r="M33" s="295" t="s">
        <v>477</v>
      </c>
      <c r="N33" s="296" t="s">
        <v>477</v>
      </c>
    </row>
    <row r="34" spans="1:16" ht="27" customHeight="1" x14ac:dyDescent="0.15">
      <c r="A34" s="248"/>
      <c r="B34" s="244"/>
      <c r="C34" s="244"/>
      <c r="D34" s="244"/>
      <c r="E34" s="244"/>
      <c r="F34" s="244"/>
      <c r="G34" s="1150" t="s">
        <v>492</v>
      </c>
      <c r="H34" s="1151"/>
      <c r="I34" s="1151"/>
      <c r="J34" s="1152"/>
      <c r="K34" s="294" t="s">
        <v>477</v>
      </c>
      <c r="L34" s="294" t="s">
        <v>477</v>
      </c>
      <c r="M34" s="295">
        <v>0</v>
      </c>
      <c r="N34" s="296" t="s">
        <v>477</v>
      </c>
    </row>
    <row r="35" spans="1:16" ht="27" customHeight="1" x14ac:dyDescent="0.15">
      <c r="A35" s="248"/>
      <c r="B35" s="244"/>
      <c r="C35" s="244"/>
      <c r="D35" s="244"/>
      <c r="E35" s="244"/>
      <c r="F35" s="244"/>
      <c r="G35" s="1150" t="s">
        <v>493</v>
      </c>
      <c r="H35" s="1151"/>
      <c r="I35" s="1151"/>
      <c r="J35" s="1152"/>
      <c r="K35" s="294">
        <v>37022</v>
      </c>
      <c r="L35" s="294">
        <v>3447</v>
      </c>
      <c r="M35" s="295">
        <v>20509</v>
      </c>
      <c r="N35" s="296">
        <v>-83.2</v>
      </c>
    </row>
    <row r="36" spans="1:16" ht="27" customHeight="1" x14ac:dyDescent="0.15">
      <c r="A36" s="248"/>
      <c r="B36" s="244"/>
      <c r="C36" s="244"/>
      <c r="D36" s="244"/>
      <c r="E36" s="244"/>
      <c r="F36" s="244"/>
      <c r="G36" s="1150" t="s">
        <v>494</v>
      </c>
      <c r="H36" s="1151"/>
      <c r="I36" s="1151"/>
      <c r="J36" s="1152"/>
      <c r="K36" s="294">
        <v>54685</v>
      </c>
      <c r="L36" s="294">
        <v>5091</v>
      </c>
      <c r="M36" s="295">
        <v>3503</v>
      </c>
      <c r="N36" s="296">
        <v>45.3</v>
      </c>
    </row>
    <row r="37" spans="1:16" ht="13.5" customHeight="1" x14ac:dyDescent="0.15">
      <c r="A37" s="248"/>
      <c r="B37" s="244"/>
      <c r="C37" s="244"/>
      <c r="D37" s="244"/>
      <c r="E37" s="244"/>
      <c r="F37" s="244"/>
      <c r="G37" s="1150" t="s">
        <v>495</v>
      </c>
      <c r="H37" s="1151"/>
      <c r="I37" s="1151"/>
      <c r="J37" s="1152"/>
      <c r="K37" s="294">
        <v>4187</v>
      </c>
      <c r="L37" s="294">
        <v>390</v>
      </c>
      <c r="M37" s="295">
        <v>1405</v>
      </c>
      <c r="N37" s="296">
        <v>-72.2</v>
      </c>
    </row>
    <row r="38" spans="1:16" ht="27" customHeight="1" x14ac:dyDescent="0.15">
      <c r="A38" s="248"/>
      <c r="B38" s="244"/>
      <c r="C38" s="244"/>
      <c r="D38" s="244"/>
      <c r="E38" s="244"/>
      <c r="F38" s="244"/>
      <c r="G38" s="1153" t="s">
        <v>496</v>
      </c>
      <c r="H38" s="1154"/>
      <c r="I38" s="1154"/>
      <c r="J38" s="1155"/>
      <c r="K38" s="297" t="s">
        <v>477</v>
      </c>
      <c r="L38" s="297" t="s">
        <v>477</v>
      </c>
      <c r="M38" s="298">
        <v>2</v>
      </c>
      <c r="N38" s="299" t="s">
        <v>477</v>
      </c>
      <c r="O38" s="293"/>
    </row>
    <row r="39" spans="1:16" x14ac:dyDescent="0.15">
      <c r="A39" s="248"/>
      <c r="B39" s="244"/>
      <c r="C39" s="244"/>
      <c r="D39" s="244"/>
      <c r="E39" s="244"/>
      <c r="F39" s="244"/>
      <c r="G39" s="1153" t="s">
        <v>497</v>
      </c>
      <c r="H39" s="1154"/>
      <c r="I39" s="1154"/>
      <c r="J39" s="1155"/>
      <c r="K39" s="300">
        <v>-20256</v>
      </c>
      <c r="L39" s="300">
        <v>-1886</v>
      </c>
      <c r="M39" s="301">
        <v>-1515</v>
      </c>
      <c r="N39" s="302">
        <v>24.5</v>
      </c>
      <c r="O39" s="293"/>
    </row>
    <row r="40" spans="1:16" ht="27" customHeight="1" x14ac:dyDescent="0.15">
      <c r="A40" s="248"/>
      <c r="B40" s="244"/>
      <c r="C40" s="244"/>
      <c r="D40" s="244"/>
      <c r="E40" s="244"/>
      <c r="F40" s="244"/>
      <c r="G40" s="1150" t="s">
        <v>498</v>
      </c>
      <c r="H40" s="1151"/>
      <c r="I40" s="1151"/>
      <c r="J40" s="1152"/>
      <c r="K40" s="300">
        <v>-300973</v>
      </c>
      <c r="L40" s="300">
        <v>-28021</v>
      </c>
      <c r="M40" s="301">
        <v>-52955</v>
      </c>
      <c r="N40" s="302">
        <v>-47.1</v>
      </c>
      <c r="O40" s="293"/>
    </row>
    <row r="41" spans="1:16" x14ac:dyDescent="0.15">
      <c r="A41" s="248"/>
      <c r="B41" s="244"/>
      <c r="C41" s="244"/>
      <c r="D41" s="244"/>
      <c r="E41" s="244"/>
      <c r="F41" s="244"/>
      <c r="G41" s="1156" t="s">
        <v>280</v>
      </c>
      <c r="H41" s="1157"/>
      <c r="I41" s="1157"/>
      <c r="J41" s="1158"/>
      <c r="K41" s="294">
        <v>236114</v>
      </c>
      <c r="L41" s="300">
        <v>21982</v>
      </c>
      <c r="M41" s="301">
        <v>24541</v>
      </c>
      <c r="N41" s="302">
        <v>-10.4</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3" t="s">
        <v>467</v>
      </c>
      <c r="J49" s="1145" t="s">
        <v>502</v>
      </c>
      <c r="K49" s="1146"/>
      <c r="L49" s="1146"/>
      <c r="M49" s="1146"/>
      <c r="N49" s="1147"/>
    </row>
    <row r="50" spans="1:14" x14ac:dyDescent="0.15">
      <c r="A50" s="248"/>
      <c r="B50" s="244"/>
      <c r="C50" s="244"/>
      <c r="D50" s="244"/>
      <c r="E50" s="244"/>
      <c r="F50" s="244"/>
      <c r="G50" s="312"/>
      <c r="H50" s="313"/>
      <c r="I50" s="1144"/>
      <c r="J50" s="314" t="s">
        <v>503</v>
      </c>
      <c r="K50" s="315" t="s">
        <v>504</v>
      </c>
      <c r="L50" s="316" t="s">
        <v>505</v>
      </c>
      <c r="M50" s="317" t="s">
        <v>506</v>
      </c>
      <c r="N50" s="318" t="s">
        <v>507</v>
      </c>
    </row>
    <row r="51" spans="1:14" x14ac:dyDescent="0.15">
      <c r="A51" s="248"/>
      <c r="B51" s="244"/>
      <c r="C51" s="244"/>
      <c r="D51" s="244"/>
      <c r="E51" s="244"/>
      <c r="F51" s="244"/>
      <c r="G51" s="310" t="s">
        <v>508</v>
      </c>
      <c r="H51" s="311"/>
      <c r="I51" s="319">
        <v>1063215</v>
      </c>
      <c r="J51" s="320">
        <v>94365</v>
      </c>
      <c r="K51" s="321">
        <v>-6.5</v>
      </c>
      <c r="L51" s="322">
        <v>72729</v>
      </c>
      <c r="M51" s="323">
        <v>-23.8</v>
      </c>
      <c r="N51" s="324">
        <v>17.3</v>
      </c>
    </row>
    <row r="52" spans="1:14" x14ac:dyDescent="0.15">
      <c r="A52" s="248"/>
      <c r="B52" s="244"/>
      <c r="C52" s="244"/>
      <c r="D52" s="244"/>
      <c r="E52" s="244"/>
      <c r="F52" s="244"/>
      <c r="G52" s="325"/>
      <c r="H52" s="326" t="s">
        <v>509</v>
      </c>
      <c r="I52" s="327">
        <v>50341</v>
      </c>
      <c r="J52" s="328">
        <v>4468</v>
      </c>
      <c r="K52" s="329">
        <v>-69.2</v>
      </c>
      <c r="L52" s="330">
        <v>36291</v>
      </c>
      <c r="M52" s="331">
        <v>-25.2</v>
      </c>
      <c r="N52" s="332">
        <v>-44</v>
      </c>
    </row>
    <row r="53" spans="1:14" x14ac:dyDescent="0.15">
      <c r="A53" s="248"/>
      <c r="B53" s="244"/>
      <c r="C53" s="244"/>
      <c r="D53" s="244"/>
      <c r="E53" s="244"/>
      <c r="F53" s="244"/>
      <c r="G53" s="310" t="s">
        <v>510</v>
      </c>
      <c r="H53" s="311"/>
      <c r="I53" s="319">
        <v>357102</v>
      </c>
      <c r="J53" s="320">
        <v>32064</v>
      </c>
      <c r="K53" s="321">
        <v>-66</v>
      </c>
      <c r="L53" s="322">
        <v>70317</v>
      </c>
      <c r="M53" s="323">
        <v>-3.3</v>
      </c>
      <c r="N53" s="324">
        <v>-62.7</v>
      </c>
    </row>
    <row r="54" spans="1:14" x14ac:dyDescent="0.15">
      <c r="A54" s="248"/>
      <c r="B54" s="244"/>
      <c r="C54" s="244"/>
      <c r="D54" s="244"/>
      <c r="E54" s="244"/>
      <c r="F54" s="244"/>
      <c r="G54" s="325"/>
      <c r="H54" s="326" t="s">
        <v>509</v>
      </c>
      <c r="I54" s="327">
        <v>145699</v>
      </c>
      <c r="J54" s="328">
        <v>13082</v>
      </c>
      <c r="K54" s="329">
        <v>192.8</v>
      </c>
      <c r="L54" s="330">
        <v>35725</v>
      </c>
      <c r="M54" s="331">
        <v>-1.6</v>
      </c>
      <c r="N54" s="332">
        <v>194.4</v>
      </c>
    </row>
    <row r="55" spans="1:14" x14ac:dyDescent="0.15">
      <c r="A55" s="248"/>
      <c r="B55" s="244"/>
      <c r="C55" s="244"/>
      <c r="D55" s="244"/>
      <c r="E55" s="244"/>
      <c r="F55" s="244"/>
      <c r="G55" s="310" t="s">
        <v>511</v>
      </c>
      <c r="H55" s="311"/>
      <c r="I55" s="319">
        <v>521944</v>
      </c>
      <c r="J55" s="320">
        <v>47090</v>
      </c>
      <c r="K55" s="321">
        <v>46.9</v>
      </c>
      <c r="L55" s="322">
        <v>105751</v>
      </c>
      <c r="M55" s="323">
        <v>50.4</v>
      </c>
      <c r="N55" s="324">
        <v>-3.5</v>
      </c>
    </row>
    <row r="56" spans="1:14" x14ac:dyDescent="0.15">
      <c r="A56" s="248"/>
      <c r="B56" s="244"/>
      <c r="C56" s="244"/>
      <c r="D56" s="244"/>
      <c r="E56" s="244"/>
      <c r="F56" s="244"/>
      <c r="G56" s="325"/>
      <c r="H56" s="326" t="s">
        <v>509</v>
      </c>
      <c r="I56" s="327">
        <v>228763</v>
      </c>
      <c r="J56" s="328">
        <v>20639</v>
      </c>
      <c r="K56" s="329">
        <v>57.8</v>
      </c>
      <c r="L56" s="330">
        <v>49969</v>
      </c>
      <c r="M56" s="331">
        <v>39.9</v>
      </c>
      <c r="N56" s="332">
        <v>17.899999999999999</v>
      </c>
    </row>
    <row r="57" spans="1:14" x14ac:dyDescent="0.15">
      <c r="A57" s="248"/>
      <c r="B57" s="244"/>
      <c r="C57" s="244"/>
      <c r="D57" s="244"/>
      <c r="E57" s="244"/>
      <c r="F57" s="244"/>
      <c r="G57" s="310" t="s">
        <v>512</v>
      </c>
      <c r="H57" s="311"/>
      <c r="I57" s="319">
        <v>1058547</v>
      </c>
      <c r="J57" s="320">
        <v>96910</v>
      </c>
      <c r="K57" s="321">
        <v>105.8</v>
      </c>
      <c r="L57" s="322">
        <v>158564</v>
      </c>
      <c r="M57" s="323">
        <v>49.9</v>
      </c>
      <c r="N57" s="324">
        <v>55.9</v>
      </c>
    </row>
    <row r="58" spans="1:14" x14ac:dyDescent="0.15">
      <c r="A58" s="248"/>
      <c r="B58" s="244"/>
      <c r="C58" s="244"/>
      <c r="D58" s="244"/>
      <c r="E58" s="244"/>
      <c r="F58" s="244"/>
      <c r="G58" s="325"/>
      <c r="H58" s="326" t="s">
        <v>509</v>
      </c>
      <c r="I58" s="327">
        <v>361237</v>
      </c>
      <c r="J58" s="328">
        <v>33071</v>
      </c>
      <c r="K58" s="329">
        <v>60.2</v>
      </c>
      <c r="L58" s="330">
        <v>48412</v>
      </c>
      <c r="M58" s="331">
        <v>-3.1</v>
      </c>
      <c r="N58" s="332">
        <v>63.3</v>
      </c>
    </row>
    <row r="59" spans="1:14" x14ac:dyDescent="0.15">
      <c r="A59" s="248"/>
      <c r="B59" s="244"/>
      <c r="C59" s="244"/>
      <c r="D59" s="244"/>
      <c r="E59" s="244"/>
      <c r="F59" s="244"/>
      <c r="G59" s="310" t="s">
        <v>513</v>
      </c>
      <c r="H59" s="311"/>
      <c r="I59" s="319">
        <v>1117550</v>
      </c>
      <c r="J59" s="320">
        <v>104045</v>
      </c>
      <c r="K59" s="321">
        <v>7.4</v>
      </c>
      <c r="L59" s="322">
        <v>106092</v>
      </c>
      <c r="M59" s="323">
        <v>-33.1</v>
      </c>
      <c r="N59" s="324">
        <v>40.5</v>
      </c>
    </row>
    <row r="60" spans="1:14" x14ac:dyDescent="0.15">
      <c r="A60" s="248"/>
      <c r="B60" s="244"/>
      <c r="C60" s="244"/>
      <c r="D60" s="244"/>
      <c r="E60" s="244"/>
      <c r="F60" s="244"/>
      <c r="G60" s="325"/>
      <c r="H60" s="326" t="s">
        <v>509</v>
      </c>
      <c r="I60" s="333">
        <v>456509</v>
      </c>
      <c r="J60" s="328">
        <v>42502</v>
      </c>
      <c r="K60" s="329">
        <v>28.5</v>
      </c>
      <c r="L60" s="330">
        <v>44299</v>
      </c>
      <c r="M60" s="331">
        <v>-8.5</v>
      </c>
      <c r="N60" s="332">
        <v>37</v>
      </c>
    </row>
    <row r="61" spans="1:14" x14ac:dyDescent="0.15">
      <c r="A61" s="248"/>
      <c r="B61" s="244"/>
      <c r="C61" s="244"/>
      <c r="D61" s="244"/>
      <c r="E61" s="244"/>
      <c r="F61" s="244"/>
      <c r="G61" s="310" t="s">
        <v>514</v>
      </c>
      <c r="H61" s="334"/>
      <c r="I61" s="335">
        <v>823672</v>
      </c>
      <c r="J61" s="336">
        <v>74895</v>
      </c>
      <c r="K61" s="337">
        <v>17.5</v>
      </c>
      <c r="L61" s="338">
        <v>102691</v>
      </c>
      <c r="M61" s="339">
        <v>8</v>
      </c>
      <c r="N61" s="324">
        <v>9.5</v>
      </c>
    </row>
    <row r="62" spans="1:14" x14ac:dyDescent="0.15">
      <c r="A62" s="248"/>
      <c r="B62" s="244"/>
      <c r="C62" s="244"/>
      <c r="D62" s="244"/>
      <c r="E62" s="244"/>
      <c r="F62" s="244"/>
      <c r="G62" s="325"/>
      <c r="H62" s="326" t="s">
        <v>509</v>
      </c>
      <c r="I62" s="327">
        <v>248510</v>
      </c>
      <c r="J62" s="328">
        <v>22752</v>
      </c>
      <c r="K62" s="329">
        <v>54</v>
      </c>
      <c r="L62" s="330">
        <v>42939</v>
      </c>
      <c r="M62" s="331">
        <v>0.3</v>
      </c>
      <c r="N62" s="332">
        <v>53.7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85" sqref="A85"/>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K48" sqref="K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8" t="s">
        <v>3</v>
      </c>
      <c r="D47" s="1168"/>
      <c r="E47" s="1169"/>
      <c r="F47" s="11">
        <v>32.58</v>
      </c>
      <c r="G47" s="12">
        <v>42.71</v>
      </c>
      <c r="H47" s="12">
        <v>43.41</v>
      </c>
      <c r="I47" s="12">
        <v>39.520000000000003</v>
      </c>
      <c r="J47" s="13">
        <v>41.71</v>
      </c>
    </row>
    <row r="48" spans="2:10" ht="57.75" customHeight="1" x14ac:dyDescent="0.15">
      <c r="B48" s="14"/>
      <c r="C48" s="1170" t="s">
        <v>4</v>
      </c>
      <c r="D48" s="1170"/>
      <c r="E48" s="1171"/>
      <c r="F48" s="15">
        <v>5.41</v>
      </c>
      <c r="G48" s="16">
        <v>6.97</v>
      </c>
      <c r="H48" s="16">
        <v>4.2300000000000004</v>
      </c>
      <c r="I48" s="16">
        <v>6.65</v>
      </c>
      <c r="J48" s="17">
        <v>1.39</v>
      </c>
    </row>
    <row r="49" spans="2:10" ht="57.75" customHeight="1" thickBot="1" x14ac:dyDescent="0.2">
      <c r="B49" s="18"/>
      <c r="C49" s="1172" t="s">
        <v>5</v>
      </c>
      <c r="D49" s="1172"/>
      <c r="E49" s="1173"/>
      <c r="F49" s="19">
        <v>1.89</v>
      </c>
      <c r="G49" s="20">
        <v>10.87</v>
      </c>
      <c r="H49" s="20" t="s">
        <v>521</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2017-04-18T06:43:57Z</cp:lastPrinted>
  <dcterms:created xsi:type="dcterms:W3CDTF">2017-01-25T01:59:42Z</dcterms:created>
  <dcterms:modified xsi:type="dcterms:W3CDTF">2017-05-23T05:36:14Z</dcterms:modified>
  <cp:category/>
</cp:coreProperties>
</file>