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<sst xmlns="http://schemas.openxmlformats.org/spreadsheetml/2006/main" count="1061" uniqueCount="563">
  <si>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</si>
  <si>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</si>
  <si>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</si>
  <si>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</si>
  <si>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</si>
  <si>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</si>
  <si>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</si>
  <si>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</si>
  <si>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</si>
  <si>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</si>
  <si>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</si>
  <si>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</si>
  <si>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</si>
  <si>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</si>
  <si>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</si>
  <si>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</si>
  <si>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</si>
  <si>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</si>
  <si>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</si>
  <si>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</si>
  <si>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</si>
  <si>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</si>
  <si>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</si>
  <si>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</si>
  <si>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</si>
  <si>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</si>
  <si>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</si>
  <si>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</si>
  <si>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</si>
  <si>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</si>
  <si>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</si>
  <si>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</si>
  <si>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</si>
  <si>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</si>
  <si>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</si>
  <si>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</si>
  <si>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</si>
  <si>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</si>
  <si>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</si>
  <si>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</si>
  <si>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</si>
  <si>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</si>
  <si>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</si>
  <si>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</si>
  <si>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</si>
  <si>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</si>
  <si>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</si>
  <si>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</si>
  <si>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</si>
  <si>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</si>
  <si>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</si>
  <si>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</si>
  <si>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</si>
  <si>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</si>
  <si>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</si>
  <si>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</si>
  <si>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</si>
  <si>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</si>
  <si>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</si>
  <si>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</si>
  <si>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</si>
  <si>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</si>
  <si>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</si>
  <si>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</si>
  <si>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</si>
  <si>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</si>
  <si>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</si>
  <si>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</si>
  <si>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</si>
  <si>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</si>
  <si>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</si>
  <si>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</si>
  <si>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</si>
  <si>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</si>
  <si>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</si>
  <si>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</si>
  <si>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</si>
  <si>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</si>
  <si>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</si>
  <si>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</si>
  <si>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</si>
  <si>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</si>
  <si>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</si>
  <si>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</si>
  <si>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</si>
  <si>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</si>
  <si>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</si>
  <si>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</si>
  <si>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</si>
  <si>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</si>
  <si>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</si>
  <si>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</si>
  <si>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</si>
  <si>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</si>
  <si>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</si>
  <si>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</si>
  <si>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</si>
  <si>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</si>
  <si>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</si>
  <si>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</si>
  <si>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</si>
  <si>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</si>
  <si>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</si>
  <si>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</si>
  <si>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</si>
  <si>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</si>
  <si>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</si>
  <si>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</si>
  <si>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</si>
  <si>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</si>
  <si>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</si>
  <si>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</si>
  <si>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</si>
  <si>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</si>
  <si>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</si>
  <si>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</si>
  <si>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</si>
  <si>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</si>
  <si>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</si>
  <si>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</si>
  <si>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</si>
  <si>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</si>
  <si>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</si>
  <si>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</si>
  <si>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</si>
  <si>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</si>
  <si>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</si>
  <si>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</si>
  <si>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</si>
  <si>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</si>
  <si>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</si>
  <si>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</si>
  <si>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</si>
  <si>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</si>
  <si>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</si>
  <si>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</si>
  <si>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</si>
  <si>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</si>
  <si>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</si>
  <si>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</si>
  <si>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</si>
  <si>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</si>
  <si>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</si>
  <si>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</si>
  <si>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</si>
  <si>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</si>
  <si>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</si>
  <si>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</si>
  <si>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</si>
  <si>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</si>
  <si>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</si>
  <si>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</si>
  <si>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</si>
  <si>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</si>
  <si>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</si>
  <si>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</si>
  <si>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</si>
  <si>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</si>
  <si>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</si>
  <si>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</si>
  <si>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</si>
  <si>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</si>
  <si>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</si>
  <si>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</si>
  <si>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</si>
  <si>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</si>
  <si>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</si>
  <si>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</si>
  <si>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</si>
  <si>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</si>
  <si>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</si>
  <si>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</si>
  <si>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</si>
  <si>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</si>
  <si>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</si>
  <si>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</si>
  <si>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</si>
  <si>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</si>
  <si>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</si>
  <si>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</si>
  <si>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</si>
  <si>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</si>
  <si>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</si>
  <si>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</si>
  <si>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</si>
  <si>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</si>
  <si>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</si>
  <si>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</si>
  <si>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</si>
  <si>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</si>
  <si>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</si>
  <si>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</si>
  <si>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</si>
  <si>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福島県楢葉町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</si>
  <si>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</si>
  <si>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</si>
  <si>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</si>
  <si>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</si>
  <si>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</si>
  <si>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</si>
  <si>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</si>
  <si>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</si>
  <si>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</si>
  <si>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</si>
  <si>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</si>
  <si>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</si>
  <si>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</si>
  <si>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</si>
  <si>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</si>
  <si>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</si>
  <si>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</si>
  <si>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</si>
  <si>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</si>
  <si>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</si>
  <si>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</si>
  <si>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</si>
  <si>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</si>
  <si>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</si>
  <si>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</si>
  <si>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</si>
  <si>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</si>
  <si>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</si>
  <si>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</si>
  <si>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</si>
  <si>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</si>
  <si>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</si>
  <si>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</si>
  <si>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</si>
  <si>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</si>
  <si>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</si>
  <si>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</si>
  <si>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</si>
  <si>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</si>
  <si>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</si>
  <si>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</si>
  <si>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</si>
  <si>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</si>
  <si>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</si>
  <si>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</si>
  <si>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</si>
  <si>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</si>
  <si>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</si>
  <si>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</si>
  <si>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</si>
  <si>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</si>
  <si>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</si>
  <si>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</si>
  <si>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</si>
  <si>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</si>
  <si>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</si>
  <si>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</si>
  <si>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</si>
  <si>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</si>
  <si>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</si>
  <si>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</si>
  <si>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</si>
  <si>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</si>
  <si>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</si>
  <si>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</si>
  <si>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</si>
  <si>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</si>
  <si>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</si>
  <si>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</si>
  <si>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</si>
  <si>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</si>
  <si>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</si>
  <si>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</si>
  <si>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</si>
  <si>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</si>
  <si>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</si>
  <si>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</si>
  <si>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</si>
  <si>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</si>
  <si>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</si>
  <si>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</si>
  <si>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</si>
  <si>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</si>
  <si>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</si>
  <si>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</si>
  <si>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</si>
  <si>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</si>
  <si>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</si>
  <si>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</si>
  <si>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</si>
  <si>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</si>
  <si>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</si>
  <si>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</si>
  <si>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</si>
  <si>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</si>
  <si>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</si>
  <si>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</si>
  <si>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</si>
  <si>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</si>
  <si>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</si>
  <si>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</si>
  <si>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</si>
  <si>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</si>
  <si>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</si>
  <si>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</si>
  <si>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</si>
  <si>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</si>
  <si>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</si>
  <si>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</si>
  <si>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</si>
  <si>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</si>
  <si>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</si>
  <si>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</si>
  <si>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</si>
  <si>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</si>
  <si>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</si>
  <si>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</si>
  <si>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</si>
  <si>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</si>
  <si>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</si>
  <si>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</si>
  <si>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</si>
  <si>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</si>
  <si>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</si>
  <si>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</si>
  <si>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</si>
  <si>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</si>
  <si>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</si>
  <si>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</si>
  <si>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</si>
  <si>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</si>
  <si>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</si>
  <si>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</si>
  <si>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</si>
  <si>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</si>
  <si>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</si>
  <si>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</si>
  <si>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</si>
  <si>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</si>
  <si>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</si>
  <si>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</si>
  <si>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</si>
  <si>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</si>
  <si>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</si>
  <si>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</si>
  <si>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</si>
  <si>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</si>
  <si>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福島県楢葉町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</si>
  <si>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</si>
  <si>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</si>
  <si>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</si>
  <si>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</si>
  <si>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</si>
  <si>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</si>
  <si>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</si>
  <si>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</si>
  <si>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</si>
  <si>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</si>
  <si>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</si>
  <si>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</si>
  <si>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</si>
  <si>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</si>
  <si>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</si>
  <si>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</si>
  <si>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</si>
  <si>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</si>
  <si>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</si>
  <si>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</si>
  <si>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</si>
  <si>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</si>
  <si>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</si>
  <si>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</si>
  <si>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</si>
  <si>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</si>
  <si>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</si>
  <si>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</si>
  <si>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</si>
  <si>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</si>
  <si>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</si>
  <si>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</si>
  <si>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</si>
  <si>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</si>
  <si>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</si>
  <si>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</si>
  <si>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</si>
  <si>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</si>
  <si>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</si>
  <si>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</si>
  <si>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</si>
  <si>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</si>
  <si>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</si>
  <si>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</si>
  <si>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</si>
  <si>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</si>
  <si>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</si>
  <si>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</si>
  <si>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</si>
  <si>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</si>
  <si>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</si>
  <si>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</si>
  <si>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</si>
  <si>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</si>
  <si>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</si>
  <si>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</si>
  <si>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</si>
  <si>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</si>
  <si>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</si>
  <si>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</si>
  <si>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</si>
  <si>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</si>
  <si>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</si>
  <si>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</si>
  <si>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</si>
  <si>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</si>
  <si>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</si>
  <si>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</si>
  <si>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</si>
  <si>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</si>
  <si>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</si>
  <si>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</si>
  <si>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</si>
  <si>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</si>
  <si>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</si>
  <si>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</si>
  <si>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</si>
  <si>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</si>
  <si>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</si>
  <si>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</si>
  <si>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</si>
  <si>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</si>
  <si>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</si>
  <si>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</si>
  <si>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</si>
  <si>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</si>
  <si>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</si>
  <si>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</si>
  <si>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</si>
  <si>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</si>
  <si>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</si>
  <si>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</si>
  <si>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</si>
  <si>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</si>
  <si>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</si>
  <si>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</si>
  <si>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</si>
  <si>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</si>
  <si>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</si>
  <si>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</si>
  <si>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</si>
  <si>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</si>
  <si>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</si>
  <si>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</si>
  <si>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</si>
  <si>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</si>
  <si>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</si>
  <si>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</si>
  <si>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</si>
  <si>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</si>
  <si>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</si>
  <si>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</si>
  <si>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</si>
  <si>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</si>
  <si>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</si>
  <si>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</si>
  <si>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</si>
  <si>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</si>
  <si>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</si>
  <si>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</si>
  <si>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</si>
  <si>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</si>
  <si>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</si>
  <si>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</si>
  <si>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</si>
  <si>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</si>
  <si>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</si>
  <si>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</si>
  <si>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</si>
  <si>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</si>
  <si>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</si>
  <si>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</si>
  <si>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</si>
  <si>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</si>
  <si>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</si>
  <si>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</si>
  <si>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</si>
  <si>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</si>
  <si>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</si>
  <si>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</si>
  <si>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</si>
  <si>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</si>
  <si>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</si>
  <si>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</si>
  <si>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</si>
  <si>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</si>
  <si>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</si>
  <si>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</si>
  <si>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</si>
  <si>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</si>
  <si>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</si>
  <si>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</si>
  <si>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</si>
  <si>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</si>
  <si>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</si>
  <si>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</si>
  <si>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</si>
  <si>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</si>
  <si>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</si>
  <si>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</si>
  <si>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</si>
  <si>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</si>
  <si>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</si>
  <si>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</si>
  <si>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</si>
  <si>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</si>
  <si>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</si>
  <si>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</si>
  <si>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</si>
  <si>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</si>
  <si>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</si>
  <si>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</si>
  <si>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</si>
  <si>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</si>
  <si>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</si>
  <si>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</si>
  <si>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</si>
  <si>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</si>
  <si>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</si>
  <si>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</si>
  <si>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</si>
  <si>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</si>
  <si>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</si>
  <si>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</si>
  <si>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</si>
  <si>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</si>
  <si>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17.77</t>
  </si>
  <si>
    <t>▲ 38.26</t>
  </si>
  <si>
    <t>国民健康保険特別会計</t>
  </si>
  <si>
    <t>一般会計</t>
  </si>
  <si>
    <t>下水道事業特別会計</t>
  </si>
  <si>
    <t>住宅用地造成事業特別会計</t>
  </si>
  <si>
    <t>介護保険特別会計</t>
  </si>
  <si>
    <t>後期高齢者医療特別会計</t>
  </si>
  <si>
    <t>その他会計（赤字）</t>
  </si>
  <si>
    <t>その他会計（黒字）</t>
  </si>
  <si>
    <t>楢葉町振興公社</t>
    <rPh sb="0" eb="3">
      <t>ナラハマチ</t>
    </rPh>
    <rPh sb="3" eb="5">
      <t>シンコウ</t>
    </rPh>
    <rPh sb="5" eb="7">
      <t>コウシャ</t>
    </rPh>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</si>
  <si>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</si>
  <si>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</si>
  <si>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</si>
  <si>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双葉地方水道企業団（工業用水道特別会計）</t>
    <rPh sb="0" eb="2">
      <t>フタバ</t>
    </rPh>
    <rPh sb="2" eb="4">
      <t>チホウ</t>
    </rPh>
    <rPh sb="4" eb="6">
      <t>スイドウ</t>
    </rPh>
    <rPh sb="6" eb="8">
      <t>キギョウ</t>
    </rPh>
    <rPh sb="8" eb="9">
      <t>ダン</t>
    </rPh>
    <rPh sb="10" eb="13">
      <t>コウギョウヨウ</t>
    </rPh>
    <rPh sb="13" eb="15">
      <t>スイドウ</t>
    </rPh>
    <rPh sb="15" eb="17">
      <t>トクベツ</t>
    </rPh>
    <rPh sb="17" eb="19">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</si>
  <si>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</si>
  <si>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</si>
  <si>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</si>
  <si>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</si>
  <si>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福島県総合事務組合（自治会館管理特別会計）</t>
    <rPh sb="0" eb="3">
      <t>フクシマケン</t>
    </rPh>
    <rPh sb="3" eb="5">
      <t>ソウゴウ</t>
    </rPh>
    <rPh sb="5" eb="7">
      <t>ジム</t>
    </rPh>
    <rPh sb="7" eb="9">
      <t>クミアイ</t>
    </rPh>
    <rPh sb="10" eb="12">
      <t>ジチ</t>
    </rPh>
    <rPh sb="12" eb="14">
      <t>カイカン</t>
    </rPh>
    <rPh sb="14" eb="16">
      <t>カンリ</t>
    </rPh>
    <rPh sb="16" eb="18">
      <t>トクベツ</t>
    </rPh>
    <rPh sb="18" eb="20">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</si>
  <si>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</si>
  <si>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</si>
  <si>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ならはみらい</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</si>
  <si>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</si>
  <si>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</si>
  <si>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</si>
  <si>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</si>
  <si>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</si>
  <si>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</si>
  <si>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</si>
  <si>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</si>
  <si>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</si>
  <si>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</si>
  <si>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</si>
  <si>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将来負担比率は、地方債未償還残高を上回る基金を保有しているため健全な状態に保たれている。また、実質公債費比率も町債の借入を計画的に削減していることから類似団体平均を下回っており、
今後も低下してくるものと想定される。</t>
    <rPh sb="8" eb="11">
      <t>チホウサイ</t>
    </rPh>
    <rPh sb="11" eb="14">
      <t>ミショウカン</t>
    </rPh>
    <rPh sb="14" eb="16">
      <t>ザンダカ</t>
    </rPh>
    <rPh sb="17" eb="19">
      <t>ウワマワ</t>
    </rPh>
    <rPh sb="20" eb="22">
      <t>キキン</t>
    </rPh>
    <rPh sb="23" eb="25">
      <t>ホユウ</t>
    </rPh>
    <rPh sb="31" eb="33">
      <t>ケンゼン</t>
    </rPh>
    <rPh sb="34" eb="36">
      <t>ジョウタイ</t>
    </rPh>
    <rPh sb="37" eb="38">
      <t>タモ</t>
    </rPh>
    <rPh sb="55" eb="57">
      <t>チョウサイ</t>
    </rPh>
    <rPh sb="58" eb="60">
      <t>カリイレ</t>
    </rPh>
    <rPh sb="61" eb="64">
      <t>ケイカクテキ</t>
    </rPh>
    <rPh sb="65" eb="67">
      <t>サクゲン</t>
    </rPh>
    <rPh sb="75" eb="77">
      <t>ルイジ</t>
    </rPh>
    <rPh sb="77" eb="79">
      <t>ダンタイ</t>
    </rPh>
    <rPh sb="79" eb="81">
      <t>ヘイキン</t>
    </rPh>
    <rPh sb="82" eb="84">
      <t>シタマワ</t>
    </rPh>
    <rPh sb="90" eb="92">
      <t>コンゴ</t>
    </rPh>
    <rPh sb="93" eb="95">
      <t>テイカ</t>
    </rPh>
    <rPh sb="102" eb="104">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</si>
</sst>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26076</c:v>
                </c:pt>
                <c:pt idx="1">
                  <c:v>24058</c:v>
                </c:pt>
                <c:pt idx="2">
                  <c:v>143380</c:v>
                </c:pt>
                <c:pt idx="3">
                  <c:v>525988</c:v>
                </c:pt>
                <c:pt idx="4">
                  <c:v>656651</c:v>
                </c:pt>
              </c:numCache>
            </c:numRef>
          </c:val>
          <c:smooth val="0"/>
        </c:ser>
        <c:dLbls>
          <c:showLegendKey val="0"/>
          <c:showVal val="0"/>
          <c:showCatName val="0"/>
          <c:showSerName val="0"/>
          <c:showPercent val="0"/>
          <c:showBubbleSize val="0"/>
        </c:dLbls>
        <c:marker val="1"/>
        <c:smooth val="0"/>
        <c:axId val="110983040"/>
        <c:axId val="110985216"/>
      </c:lineChart>
      <c:catAx>
        <c:axId val="11098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85216"/>
        <c:crosses val="autoZero"/>
        <c:auto val="1"/>
        <c:lblAlgn val="ctr"/>
        <c:lblOffset val="100"/>
        <c:tickLblSkip val="1"/>
        <c:tickMarkSkip val="1"/>
        <c:noMultiLvlLbl val="0"/>
      </c:catAx>
      <c:valAx>
        <c:axId val="11098521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8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16.989999999999998</c:v>
                </c:pt>
                <c:pt idx="1">
                  <c:v>29.17</c:v>
                </c:pt>
                <c:pt idx="2">
                  <c:v>40.799999999999997</c:v>
                </c:pt>
                <c:pt idx="3">
                  <c:v>50.17</c:v>
                </c:pt>
                <c:pt idx="4">
                  <c:v>8.85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91.22</c:v>
                </c:pt>
                <c:pt idx="1">
                  <c:v>70.37</c:v>
                </c:pt>
                <c:pt idx="2">
                  <c:v>84.43</c:v>
                </c:pt>
                <c:pt idx="3">
                  <c:v>104.2</c:v>
                </c:pt>
                <c:pt idx="4">
                  <c:v>121.5</c:v>
                </c:pt>
              </c:numCache>
            </c:numRef>
          </c:val>
        </c:ser>
        <c:dLbls>
          <c:showLegendKey val="0"/>
          <c:showVal val="0"/>
          <c:showCatName val="0"/>
          <c:showSerName val="0"/>
          <c:showPercent val="0"/>
          <c:showBubbleSize val="0"/>
        </c:dLbls>
        <c:gapWidth val="250"/>
        <c:overlap val="100"/>
        <c:axId val="125103488"/>
        <c:axId val="12478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57.48</c:v>
                </c:pt>
                <c:pt idx="1">
                  <c:v>-17.77</c:v>
                </c:pt>
                <c:pt idx="2">
                  <c:v>11.83</c:v>
                </c:pt>
                <c:pt idx="3">
                  <c:v>9.6199999999999992</c:v>
                </c:pt>
                <c:pt idx="4">
                  <c:v>-38.26</c:v>
                </c:pt>
              </c:numCache>
            </c:numRef>
          </c:val>
          <c:smooth val="0"/>
        </c:ser>
        <c:dLbls>
          <c:showLegendKey val="0"/>
          <c:showVal val="0"/>
          <c:showCatName val="0"/>
          <c:showSerName val="0"/>
          <c:showPercent val="0"/>
          <c:showBubbleSize val="0"/>
        </c:dLbls>
        <c:marker val="1"/>
        <c:smooth val="0"/>
        <c:axId val="125103488"/>
        <c:axId val="124782080"/>
      </c:lineChart>
      <c:catAx>
        <c:axId val="12510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82080"/>
        <c:crosses val="autoZero"/>
        <c:auto val="1"/>
        <c:lblAlgn val="ctr"/>
        <c:lblOffset val="100"/>
        <c:tickLblSkip val="1"/>
        <c:tickMarkSkip val="1"/>
        <c:noMultiLvlLbl val="0"/>
      </c:catAx>
      <c:valAx>
        <c:axId val="1247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0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3.67</c:v>
                </c:pt>
                <c:pt idx="2">
                  <c:v>#N/A</c:v>
                </c:pt>
                <c:pt idx="3">
                  <c:v>2.0299999999999998</c:v>
                </c:pt>
                <c:pt idx="4">
                  <c:v>#N/A</c:v>
                </c:pt>
                <c:pt idx="5">
                  <c:v>1.95</c:v>
                </c:pt>
                <c:pt idx="6">
                  <c:v>#N/A</c:v>
                </c:pt>
                <c:pt idx="7">
                  <c:v>0.99</c:v>
                </c:pt>
                <c:pt idx="8">
                  <c:v>#N/A</c:v>
                </c:pt>
                <c:pt idx="9">
                  <c:v>3.51</c:v>
                </c:pt>
              </c:numCache>
            </c:numRef>
          </c:val>
        </c:ser>
        <c:ser>
          <c:idx val="6"/>
          <c:order val="6"/>
          <c:tx>
            <c:strRef>
              <c:f>データシート!$A$33</c:f>
              <c:strCache>
                <c:ptCount val="1"/>
                <c:pt idx="0">
                  <c:v>住宅用地造成事業特別会計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1.04</c:v>
                </c:pt>
                <c:pt idx="2">
                  <c:v>#N/A</c:v>
                </c:pt>
                <c:pt idx="3">
                  <c:v>1.0900000000000001</c:v>
                </c:pt>
                <c:pt idx="4">
                  <c:v>#N/A</c:v>
                </c:pt>
                <c:pt idx="5">
                  <c:v>1.08</c:v>
                </c:pt>
                <c:pt idx="6">
                  <c:v>#N/A</c:v>
                </c:pt>
                <c:pt idx="7">
                  <c:v>2.0499999999999998</c:v>
                </c:pt>
                <c:pt idx="8">
                  <c:v>#N/A</c:v>
                </c:pt>
                <c:pt idx="9">
                  <c:v>3.58</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7.05</c:v>
                </c:pt>
                <c:pt idx="4">
                  <c:v>#N/A</c:v>
                </c:pt>
                <c:pt idx="5">
                  <c:v>12.5</c:v>
                </c:pt>
                <c:pt idx="6">
                  <c:v>#N/A</c:v>
                </c:pt>
                <c:pt idx="7">
                  <c:v>2.5099999999999998</c:v>
                </c:pt>
                <c:pt idx="8">
                  <c:v>#N/A</c:v>
                </c:pt>
                <c:pt idx="9">
                  <c:v>4.6399999999999997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16.989999999999998</c:v>
                </c:pt>
                <c:pt idx="2">
                  <c:v>#N/A</c:v>
                </c:pt>
                <c:pt idx="3">
                  <c:v>29.17</c:v>
                </c:pt>
                <c:pt idx="4">
                  <c:v>#N/A</c:v>
                </c:pt>
                <c:pt idx="5">
                  <c:v>40.799999999999997</c:v>
                </c:pt>
                <c:pt idx="6">
                  <c:v>#N/A</c:v>
                </c:pt>
                <c:pt idx="7">
                  <c:v>50.16</c:v>
                </c:pt>
                <c:pt idx="8">
                  <c:v>#N/A</c:v>
                </c:pt>
                <c:pt idx="9">
                  <c:v>8.85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10.8</c:v>
                </c:pt>
                <c:pt idx="2">
                  <c:v>#N/A</c:v>
                </c:pt>
                <c:pt idx="3">
                  <c:v>15.23</c:v>
                </c:pt>
                <c:pt idx="4">
                  <c:v>#N/A</c:v>
                </c:pt>
                <c:pt idx="5">
                  <c:v>9.57</c:v>
                </c:pt>
                <c:pt idx="6">
                  <c:v>#N/A</c:v>
                </c:pt>
                <c:pt idx="7">
                  <c:v>13.16</c:v>
                </c:pt>
                <c:pt idx="8">
                  <c:v>#N/A</c:v>
                </c:pt>
                <c:pt idx="9">
                  <c:v>15.39</c:v>
                </c:pt>
              </c:numCache>
            </c:numRef>
          </c:val>
        </c:ser>
        <c:dLbls>
          <c:showLegendKey val="0"/>
          <c:showVal val="0"/>
          <c:showCatName val="0"/>
          <c:showSerName val="0"/>
          <c:showPercent val="0"/>
          <c:showBubbleSize val="0"/>
        </c:dLbls>
        <c:gapWidth val="150"/>
        <c:overlap val="100"/>
        <c:axId val="103076992"/>
        <c:axId val="103078528"/>
      </c:barChart>
      <c:catAx>
        <c:axId val="1030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78528"/>
        <c:crosses val="autoZero"/>
        <c:auto val="1"/>
        <c:lblAlgn val="ctr"/>
        <c:lblOffset val="100"/>
        <c:tickLblSkip val="1"/>
        <c:tickMarkSkip val="1"/>
        <c:noMultiLvlLbl val="0"/>
      </c:catAx>
      <c:valAx>
        <c:axId val="10307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7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368</c:v>
                </c:pt>
                <c:pt idx="5">
                  <c:v>334</c:v>
                </c:pt>
                <c:pt idx="8">
                  <c:v>338</c:v>
                </c:pt>
                <c:pt idx="11">
                  <c:v>357</c:v>
                </c:pt>
                <c:pt idx="14">
                  <c:v>362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76</c:v>
                </c:pt>
                <c:pt idx="3">
                  <c:v>67</c:v>
                </c:pt>
                <c:pt idx="6">
                  <c:v>60</c:v>
                </c:pt>
                <c:pt idx="9">
                  <c:v>65</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214</c:v>
                </c:pt>
                <c:pt idx="3">
                  <c:v>214</c:v>
                </c:pt>
                <c:pt idx="6">
                  <c:v>154</c:v>
                </c:pt>
                <c:pt idx="9">
                  <c:v>213</c:v>
                </c:pt>
                <c:pt idx="12">
                  <c:v>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271</c:v>
                </c:pt>
                <c:pt idx="3">
                  <c:v>225</c:v>
                </c:pt>
                <c:pt idx="6">
                  <c:v>234</c:v>
                </c:pt>
                <c:pt idx="9">
                  <c:v>238</c:v>
                </c:pt>
                <c:pt idx="12">
                  <c:v>236</c:v>
                </c:pt>
              </c:numCache>
            </c:numRef>
          </c:val>
        </c:ser>
        <c:dLbls>
          <c:showLegendKey val="0"/>
          <c:showVal val="0"/>
          <c:showCatName val="0"/>
          <c:showSerName val="0"/>
          <c:showPercent val="0"/>
          <c:showBubbleSize val="0"/>
        </c:dLbls>
        <c:gapWidth val="100"/>
        <c:overlap val="100"/>
        <c:axId val="108650496"/>
        <c:axId val="10865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193</c:v>
                </c:pt>
                <c:pt idx="2">
                  <c:v>#N/A</c:v>
                </c:pt>
                <c:pt idx="3">
                  <c:v>#N/A</c:v>
                </c:pt>
                <c:pt idx="4">
                  <c:v>172</c:v>
                </c:pt>
                <c:pt idx="5">
                  <c:v>#N/A</c:v>
                </c:pt>
                <c:pt idx="6">
                  <c:v>#N/A</c:v>
                </c:pt>
                <c:pt idx="7">
                  <c:v>110</c:v>
                </c:pt>
                <c:pt idx="8">
                  <c:v>#N/A</c:v>
                </c:pt>
                <c:pt idx="9">
                  <c:v>#N/A</c:v>
                </c:pt>
                <c:pt idx="10">
                  <c:v>159</c:v>
                </c:pt>
                <c:pt idx="11">
                  <c:v>#N/A</c:v>
                </c:pt>
                <c:pt idx="12">
                  <c:v>#N/A</c:v>
                </c:pt>
                <c:pt idx="13">
                  <c:v>144</c:v>
                </c:pt>
                <c:pt idx="14">
                  <c:v>#N/A</c:v>
                </c:pt>
              </c:numCache>
            </c:numRef>
          </c:val>
          <c:smooth val="0"/>
        </c:ser>
        <c:dLbls>
          <c:showLegendKey val="0"/>
          <c:showVal val="0"/>
          <c:showCatName val="0"/>
          <c:showSerName val="0"/>
          <c:showPercent val="0"/>
          <c:showBubbleSize val="0"/>
        </c:dLbls>
        <c:marker val="1"/>
        <c:smooth val="0"/>
        <c:axId val="108650496"/>
        <c:axId val="108652416"/>
      </c:lineChart>
      <c:catAx>
        <c:axId val="1086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52416"/>
        <c:crosses val="autoZero"/>
        <c:auto val="1"/>
        <c:lblAlgn val="ctr"/>
        <c:lblOffset val="100"/>
        <c:tickLblSkip val="1"/>
        <c:tickMarkSkip val="1"/>
        <c:noMultiLvlLbl val="0"/>
      </c:catAx>
      <c:valAx>
        <c:axId val="10865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4401</c:v>
                </c:pt>
                <c:pt idx="5">
                  <c:v>4274</c:v>
                </c:pt>
                <c:pt idx="8">
                  <c:v>4522</c:v>
                </c:pt>
                <c:pt idx="11">
                  <c:v>4615</c:v>
                </c:pt>
                <c:pt idx="14">
                  <c:v>4660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4807</c:v>
                </c:pt>
                <c:pt idx="5">
                  <c:v>4123</c:v>
                </c:pt>
                <c:pt idx="8">
                  <c:v>4604</c:v>
                </c:pt>
                <c:pt idx="11">
                  <c:v>5278</c:v>
                </c:pt>
                <c:pt idx="14">
                  <c:v>5594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13</c:v>
                </c:pt>
                <c:pt idx="6">
                  <c:v>12</c:v>
                </c:pt>
                <c:pt idx="9">
                  <c:v>11</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406</c:v>
                </c:pt>
                <c:pt idx="3">
                  <c:v>369</c:v>
                </c:pt>
                <c:pt idx="6">
                  <c:v>491</c:v>
                </c:pt>
                <c:pt idx="9">
                  <c:v>488</c:v>
                </c:pt>
                <c:pt idx="12">
                  <c:v>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177</c:v>
                </c:pt>
                <c:pt idx="3">
                  <c:v>147</c:v>
                </c:pt>
                <c:pt idx="6">
                  <c:v>137</c:v>
                </c:pt>
                <c:pt idx="9">
                  <c:v>120</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2663</c:v>
                </c:pt>
                <c:pt idx="3">
                  <c:v>2519</c:v>
                </c:pt>
                <c:pt idx="6">
                  <c:v>2284</c:v>
                </c:pt>
                <c:pt idx="9">
                  <c:v>2149</c:v>
                </c:pt>
                <c:pt idx="12">
                  <c:v>1996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2328</c:v>
                </c:pt>
                <c:pt idx="3">
                  <c:v>2141</c:v>
                </c:pt>
                <c:pt idx="6">
                  <c:v>1937</c:v>
                </c:pt>
                <c:pt idx="9">
                  <c:v>1725</c:v>
                </c:pt>
                <c:pt idx="12">
                  <c:v>1510</c:v>
                </c:pt>
              </c:numCache>
            </c:numRef>
          </c:val>
        </c:ser>
        <c:dLbls>
          <c:showLegendKey val="0"/>
          <c:showVal val="0"/>
          <c:showCatName val="0"/>
          <c:showSerName val="0"/>
          <c:showPercent val="0"/>
          <c:showBubbleSize val="0"/>
        </c:dLbls>
        <c:gapWidth val="100"/>
        <c:overlap val="100"/>
        <c:axId val="125877632"/>
        <c:axId val="12588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877632"/>
        <c:axId val="125883904"/>
      </c:lineChart>
      <c:catAx>
        <c:axId val="1258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83904"/>
        <c:crosses val="autoZero"/>
        <c:auto val="1"/>
        <c:lblAlgn val="ctr"/>
        <c:lblOffset val="100"/>
        <c:tickLblSkip val="1"/>
        <c:tickMarkSkip val="1"/>
        <c:noMultiLvlLbl val="0"/>
      </c:catAx>
      <c:valAx>
        <c:axId val="12588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7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{C7B48B38-0BE5-4A60-A6A9-0DADA05C1EE2}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{4913D3D0-410F-42FD-B6BD-D9FE7E54567E}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{93947177-F630-4294-88B7-B7A6EBD010FE}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{B08BC3A2-6F0F-42CE-B432-E968802BD6B7}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{37503156-C1CB-454F-9724-59FF09682E97}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{4D0F6F7F-609F-4DBA-9177-88C54D43FEC0}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{0901AC14-75DE-4D47-9B96-64FC13F9B23C}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{3108F635-A061-405F-9002-BBFE8C7C7D11}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{176C712E-A23D-424B-8928-D8F7FC2465F9}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{EC47CCBC-E0C1-4E54-A934-01ACE5392C42}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648256"/>
        <c:axId val="125654528"/>
      </c:scatterChart>
      <c:valAx>
        <c:axId val="125648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54528"/>
        <c:crosses val="autoZero"/>
        <c:crossBetween val="midCat"/>
      </c:valAx>
      <c:valAx>
        <c:axId val="125654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48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{0F305898-7A0A-44BA-852C-D00F0D3D8B35}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{A8A5D856-611F-435C-B5C1-679BA8E8E833}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{B2F2D5EC-FE9C-4A2D-986B-2FDB753AB7C5}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{8E936FCD-2D88-4C65-A215-E5C757998C9C}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{544FCFCC-E1DF-45CE-B4A6-DBF33E183565}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7.4</c:v>
                </c:pt>
                <c:pt idx="2">
                  <c:v>6.4</c:v>
                </c:pt>
                <c:pt idx="3">
                  <c:v>5.9</c:v>
                </c:pt>
                <c:pt idx="4">
                  <c:v>5.4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{DC0C873D-2261-4699-AB4A-5CC4BC886975}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{E2F4B4AA-E11E-4D37-8889-D8A78ACC41E8}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{BB35A002-03F8-4179-B07F-14B2F2F7EE79}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{EADD4E9D-5E67-4DD4-9825-4CA93D09E2A4}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{F907E64A-24CD-4955-A035-93FB337EC730}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7.2</c:v>
                </c:pt>
              </c:numCache>
            </c:numRef>
          </c:xVal>
          <c:yVal>
            <c:numRef>
              <c:f>公会計指標分析・財政指標組合せ分析表!$K$77:$O$77</c:f>
              <c:numCache>
                <c:formatCode>#,##0.0;"▲ "#,##0.0</c:formatCode>
                <c:ptCount val="5"/>
                <c:pt idx="0">
                  <c:v>38.6</c:v>
                </c:pt>
                <c:pt idx="1">
                  <c:v>28.4</c:v>
                </c:pt>
                <c:pt idx="2">
                  <c:v>20.5</c:v>
                </c:pt>
                <c:pt idx="3">
                  <c:v>17.899999999999999</c:v>
                </c:pt>
                <c:pt idx="4">
                  <c:v>0</c:v>
                </c:pt>
              </c:numCache>
            </c:numRef>
          </c:yVal>
          <c:smooth val="0"/>
        </c:ser>
        <c:dLbls>
          <c:showLegendKey val="0"/>
          <c:showVal val="0"/>
          <c:showCatName val="0"/>
          <c:showSerName val="0"/>
          <c:showPercent val="0"/>
          <c:showBubbleSize val="0"/>
        </c:dLbls>
        <c:axId val="126433920"/>
        <c:axId val="126464768"/>
      </c:scatterChart>
      <c:valAx>
        <c:axId val="126433920"/>
        <c:scaling>
          <c:orientation val="minMax"/>
          <c:max val="13.1"/>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64768"/>
        <c:crosses val="autoZero"/>
        <c:crossBetween val="midCat"/>
      </c:valAx>
      <c:valAx>
        <c:axId val="126464768"/>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3392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・町債の借入を計画的に削減しているため公債費支出が減少している。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・町債の借入を計画的に削減しているため公債費支出が減少している。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・組合等の地方債残高の減少による、負担見込額が減少している。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・特別養護老人ホームが返済不能になった場合の債務保証をしているが、同施設において計画的に返済しており、数値が減少している。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・震災復興基金として新たな基金を創設し、充用可能基金が増加している。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以上のことから、将来負担額に対し、充当可能基金を含めた充当可能財源が上回っている。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・大規模事業所（原子力発電所）の立地により類似団体と比較すると、平均を上回る税収となっているが、そのほかの全体的な税収入が減少するなど基準財政収入額が減少し、平成</a:t>
          </a:r>
          <a:r>
            <a:rPr kumimoji="1" lang="en-US" altLang="ja-JP" sz="1300">
              <a:latin typeface="ＭＳ Ｐゴシック"/>
            </a:rPr>
            <a:t>21</a:t>
          </a:r>
          <a:r>
            <a:rPr kumimoji="1" lang="ja-JP" altLang="en-US" sz="1300">
              <a:latin typeface="ＭＳ Ｐゴシック"/>
            </a:rPr>
            <a:t>年度より普通交付税の交付団体となっている。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68156</xdr:rowOff>
    </xdr:from>
    <xdr:to>
      <xdr:col>7</xdr:col>
      <xdr:colOff>152400</xdr:colOff>
      <xdr:row>41</xdr:row>
      <xdr:rowOff>100330</xdr:rowOff>
    </xdr:to>
    <xdr:cxnSp macro="">
      <xdr:nvCxnSpPr>
        <xdr:cNvPr id="67" name="直線コネクタ 66"/>
        <xdr:cNvCxnSpPr/>
      </xdr:nvCxnSpPr>
      <xdr:spPr>
        <a:xfrm>
          <a:off x="4114800" y="70976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44027</xdr:rowOff>
    </xdr:from>
    <xdr:to>
      <xdr:col>6</xdr:col>
      <xdr:colOff>0</xdr:colOff>
      <xdr:row>41</xdr:row>
      <xdr:rowOff>68156</xdr:rowOff>
    </xdr:to>
    <xdr:cxnSp macro="">
      <xdr:nvCxnSpPr>
        <xdr:cNvPr id="70" name="直線コネクタ 69"/>
        <xdr:cNvCxnSpPr/>
      </xdr:nvCxnSpPr>
      <xdr:spPr>
        <a:xfrm>
          <a:off x="3225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72" name="テキスト ボックス 71"/>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11854</xdr:rowOff>
    </xdr:from>
    <xdr:to>
      <xdr:col>4</xdr:col>
      <xdr:colOff>482600</xdr:colOff>
      <xdr:row>41</xdr:row>
      <xdr:rowOff>44027</xdr:rowOff>
    </xdr:to>
    <xdr:cxnSp macro="">
      <xdr:nvCxnSpPr>
        <xdr:cNvPr id="73" name="直線コネクタ 72"/>
        <xdr:cNvCxnSpPr/>
      </xdr:nvCxnSpPr>
      <xdr:spPr>
        <a:xfrm>
          <a:off x="2336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5" name="テキスト ボックス 7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11854</xdr:rowOff>
    </xdr:to>
    <xdr:cxnSp macro="">
      <xdr:nvCxnSpPr>
        <xdr:cNvPr id="76" name="直線コネクタ 75"/>
        <xdr:cNvCxnSpPr/>
      </xdr:nvCxnSpPr>
      <xdr:spPr>
        <a:xfrm>
          <a:off x="1447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78" name="テキスト ボックス 77"/>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114740</xdr:rowOff>
    </xdr:from>
    <xdr:ext cx="762000" cy="259045"/>
    <xdr:sp macro="" textlink="">
      <xdr:nvSpPr>
        <xdr:cNvPr id="80" name="テキスト ボックス 79"/>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6" name="円/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66057</xdr:rowOff>
    </xdr:from>
    <xdr:ext cx="762000" cy="259045"/>
    <xdr:sp macro="" textlink="">
      <xdr:nvSpPr>
        <xdr:cNvPr id="87" name="財政力該当値テキスト"/>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17356</xdr:rowOff>
    </xdr:from>
    <xdr:to>
      <xdr:col>6</xdr:col>
      <xdr:colOff>50800</xdr:colOff>
      <xdr:row>41</xdr:row>
      <xdr:rowOff>118956</xdr:rowOff>
    </xdr:to>
    <xdr:sp macro="" textlink="">
      <xdr:nvSpPr>
        <xdr:cNvPr id="88" name="円/楕円 87"/>
        <xdr:cNvSpPr/>
      </xdr:nvSpPr>
      <xdr:spPr>
        <a:xfrm>
          <a:off x="4064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129133</xdr:rowOff>
    </xdr:from>
    <xdr:ext cx="736600" cy="259045"/>
    <xdr:sp macro="" textlink="">
      <xdr:nvSpPr>
        <xdr:cNvPr id="89" name="テキスト ボックス 88"/>
        <xdr:cNvSpPr txBox="1"/>
      </xdr:nvSpPr>
      <xdr:spPr>
        <a:xfrm>
          <a:off x="3733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164677</xdr:rowOff>
    </xdr:from>
    <xdr:to>
      <xdr:col>4</xdr:col>
      <xdr:colOff>533400</xdr:colOff>
      <xdr:row>41</xdr:row>
      <xdr:rowOff>94827</xdr:rowOff>
    </xdr:to>
    <xdr:sp macro="" textlink="">
      <xdr:nvSpPr>
        <xdr:cNvPr id="90" name="円/楕円 89"/>
        <xdr:cNvSpPr/>
      </xdr:nvSpPr>
      <xdr:spPr>
        <a:xfrm>
          <a:off x="3175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105004</xdr:rowOff>
    </xdr:from>
    <xdr:ext cx="762000" cy="259045"/>
    <xdr:sp macro="" textlink="">
      <xdr:nvSpPr>
        <xdr:cNvPr id="91" name="テキスト ボックス 90"/>
        <xdr:cNvSpPr txBox="1"/>
      </xdr:nvSpPr>
      <xdr:spPr>
        <a:xfrm>
          <a:off x="2844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132504</xdr:rowOff>
    </xdr:from>
    <xdr:to>
      <xdr:col>3</xdr:col>
      <xdr:colOff>330200</xdr:colOff>
      <xdr:row>41</xdr:row>
      <xdr:rowOff>62654</xdr:rowOff>
    </xdr:to>
    <xdr:sp macro="" textlink="">
      <xdr:nvSpPr>
        <xdr:cNvPr id="92" name="円/楕円 91"/>
        <xdr:cNvSpPr/>
      </xdr:nvSpPr>
      <xdr:spPr>
        <a:xfrm>
          <a:off x="2286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72831</xdr:rowOff>
    </xdr:from>
    <xdr:ext cx="762000" cy="259045"/>
    <xdr:sp macro="" textlink="">
      <xdr:nvSpPr>
        <xdr:cNvPr id="93" name="テキスト ボックス 92"/>
        <xdr:cNvSpPr txBox="1"/>
      </xdr:nvSpPr>
      <xdr:spPr>
        <a:xfrm>
          <a:off x="1955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・地方税等の経常一般財源等が前年度より増加し、経常収支比率に係る人件費が減少したため、経常経費充当の一般財源が減少し、経常収支比率が前年度より</a:t>
          </a:r>
          <a:r>
            <a:rPr kumimoji="1" lang="en-US" altLang="ja-JP" sz="1300">
              <a:latin typeface="ＭＳ Ｐゴシック"/>
            </a:rPr>
            <a:t>29.2%</a:t>
          </a:r>
          <a:r>
            <a:rPr kumimoji="1" lang="ja-JP" altLang="en-US" sz="1300">
              <a:latin typeface="ＭＳ Ｐゴシック"/>
            </a:rPr>
            <a:t>数値が改善した。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49657</xdr:rowOff>
    </xdr:from>
    <xdr:to>
      <xdr:col>7</xdr:col>
      <xdr:colOff>152400</xdr:colOff>
      <xdr:row>63</xdr:row>
      <xdr:rowOff>143256</xdr:rowOff>
    </xdr:to>
    <xdr:cxnSp macro="">
      <xdr:nvCxnSpPr>
        <xdr:cNvPr id="123" name="直線コネクタ 122"/>
        <xdr:cNvCxnSpPr/>
      </xdr:nvCxnSpPr>
      <xdr:spPr>
        <a:xfrm flipV="1">
          <a:off x="4953000" y="10165207"/>
          <a:ext cx="0" cy="77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115333</xdr:rowOff>
    </xdr:from>
    <xdr:ext cx="762000" cy="259045"/>
    <xdr:sp macro="" textlink="">
      <xdr:nvSpPr>
        <xdr:cNvPr id="124" name="財政構造の弾力性最小値テキスト"/>
        <xdr:cNvSpPr txBox="1"/>
      </xdr:nvSpPr>
      <xdr:spPr>
        <a:xfrm>
          <a:off x="5041900" y="1091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63</xdr:row>
      <xdr:rowOff>143256</xdr:rowOff>
    </xdr:from>
    <xdr:to>
      <xdr:col>7</xdr:col>
      <xdr:colOff>241300</xdr:colOff>
      <xdr:row>63</xdr:row>
      <xdr:rowOff>143256</xdr:rowOff>
    </xdr:to>
    <xdr:cxnSp macro="">
      <xdr:nvCxnSpPr>
        <xdr:cNvPr id="125" name="直線コネクタ 124"/>
        <xdr:cNvCxnSpPr/>
      </xdr:nvCxnSpPr>
      <xdr:spPr>
        <a:xfrm>
          <a:off x="4864100" y="1094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136034</xdr:rowOff>
    </xdr:from>
    <xdr:ext cx="762000" cy="259045"/>
    <xdr:sp macro="" textlink="">
      <xdr:nvSpPr>
        <xdr:cNvPr id="126" name="財政構造の弾力性最大値テキスト"/>
        <xdr:cNvSpPr txBox="1"/>
      </xdr:nvSpPr>
      <xdr:spPr>
        <a:xfrm>
          <a:off x="5041900" y="990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49657</xdr:rowOff>
    </xdr:from>
    <xdr:to>
      <xdr:col>7</xdr:col>
      <xdr:colOff>241300</xdr:colOff>
      <xdr:row>59</xdr:row>
      <xdr:rowOff>49657</xdr:rowOff>
    </xdr:to>
    <xdr:cxnSp macro="">
      <xdr:nvCxnSpPr>
        <xdr:cNvPr id="127" name="直線コネクタ 126"/>
        <xdr:cNvCxnSpPr/>
      </xdr:nvCxnSpPr>
      <xdr:spPr>
        <a:xfrm>
          <a:off x="4864100" y="101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51943</xdr:rowOff>
    </xdr:from>
    <xdr:to>
      <xdr:col>7</xdr:col>
      <xdr:colOff>152400</xdr:colOff>
      <xdr:row>64</xdr:row>
      <xdr:rowOff>70739</xdr:rowOff>
    </xdr:to>
    <xdr:cxnSp macro="">
      <xdr:nvCxnSpPr>
        <xdr:cNvPr id="128" name="直線コネクタ 127"/>
        <xdr:cNvCxnSpPr/>
      </xdr:nvCxnSpPr>
      <xdr:spPr>
        <a:xfrm flipV="1">
          <a:off x="4114800" y="10338943"/>
          <a:ext cx="8382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18940</xdr:rowOff>
    </xdr:from>
    <xdr:ext cx="762000" cy="259045"/>
    <xdr:sp macro="" textlink="">
      <xdr:nvSpPr>
        <xdr:cNvPr id="129" name="財政構造の弾力性平均値テキスト"/>
        <xdr:cNvSpPr txBox="1"/>
      </xdr:nvSpPr>
      <xdr:spPr>
        <a:xfrm>
          <a:off x="5041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46863</xdr:rowOff>
    </xdr:from>
    <xdr:to>
      <xdr:col>7</xdr:col>
      <xdr:colOff>203200</xdr:colOff>
      <xdr:row>61</xdr:row>
      <xdr:rowOff>148463</xdr:rowOff>
    </xdr:to>
    <xdr:sp macro="" textlink="">
      <xdr:nvSpPr>
        <xdr:cNvPr id="130" name="フローチャート : 判断 129"/>
        <xdr:cNvSpPr/>
      </xdr:nvSpPr>
      <xdr:spPr>
        <a:xfrm>
          <a:off x="4902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70739</xdr:rowOff>
    </xdr:from>
    <xdr:to>
      <xdr:col>6</xdr:col>
      <xdr:colOff>0</xdr:colOff>
      <xdr:row>64</xdr:row>
      <xdr:rowOff>162433</xdr:rowOff>
    </xdr:to>
    <xdr:cxnSp macro="">
      <xdr:nvCxnSpPr>
        <xdr:cNvPr id="131" name="直線コネクタ 130"/>
        <xdr:cNvCxnSpPr/>
      </xdr:nvCxnSpPr>
      <xdr:spPr>
        <a:xfrm flipV="1">
          <a:off x="3225800" y="1104353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56388</xdr:rowOff>
    </xdr:from>
    <xdr:to>
      <xdr:col>6</xdr:col>
      <xdr:colOff>50800</xdr:colOff>
      <xdr:row>62</xdr:row>
      <xdr:rowOff>157988</xdr:rowOff>
    </xdr:to>
    <xdr:sp macro="" textlink="">
      <xdr:nvSpPr>
        <xdr:cNvPr id="132" name="フローチャート : 判断 131"/>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168165</xdr:rowOff>
    </xdr:from>
    <xdr:ext cx="736600" cy="259045"/>
    <xdr:sp macro="" textlink="">
      <xdr:nvSpPr>
        <xdr:cNvPr id="133" name="テキスト ボックス 132"/>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162433</xdr:rowOff>
    </xdr:from>
    <xdr:to>
      <xdr:col>4</xdr:col>
      <xdr:colOff>482600</xdr:colOff>
      <xdr:row>67</xdr:row>
      <xdr:rowOff>29337</xdr:rowOff>
    </xdr:to>
    <xdr:cxnSp macro="">
      <xdr:nvCxnSpPr>
        <xdr:cNvPr id="134" name="直線コネクタ 133"/>
        <xdr:cNvCxnSpPr/>
      </xdr:nvCxnSpPr>
      <xdr:spPr>
        <a:xfrm flipV="1">
          <a:off x="2336800" y="11135233"/>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5715</xdr:rowOff>
    </xdr:from>
    <xdr:to>
      <xdr:col>4</xdr:col>
      <xdr:colOff>533400</xdr:colOff>
      <xdr:row>62</xdr:row>
      <xdr:rowOff>107315</xdr:rowOff>
    </xdr:to>
    <xdr:sp macro="" textlink="">
      <xdr:nvSpPr>
        <xdr:cNvPr id="135" name="フローチャート : 判断 134"/>
        <xdr:cNvSpPr/>
      </xdr:nvSpPr>
      <xdr:spPr>
        <a:xfrm>
          <a:off x="3175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117492</xdr:rowOff>
    </xdr:from>
    <xdr:ext cx="762000" cy="259045"/>
    <xdr:sp macro="" textlink="">
      <xdr:nvSpPr>
        <xdr:cNvPr id="136" name="テキスト ボックス 135"/>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67</xdr:row>
      <xdr:rowOff>29337</xdr:rowOff>
    </xdr:to>
    <xdr:cxnSp macro="">
      <xdr:nvCxnSpPr>
        <xdr:cNvPr id="137" name="直線コネクタ 136"/>
        <xdr:cNvCxnSpPr/>
      </xdr:nvCxnSpPr>
      <xdr:spPr>
        <a:xfrm>
          <a:off x="1447800" y="10790174"/>
          <a:ext cx="889000" cy="7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5715</xdr:rowOff>
    </xdr:from>
    <xdr:to>
      <xdr:col>3</xdr:col>
      <xdr:colOff>330200</xdr:colOff>
      <xdr:row>62</xdr:row>
      <xdr:rowOff>107315</xdr:rowOff>
    </xdr:to>
    <xdr:sp macro="" textlink="">
      <xdr:nvSpPr>
        <xdr:cNvPr id="138" name="フローチャート : 判断 137"/>
        <xdr:cNvSpPr/>
      </xdr:nvSpPr>
      <xdr:spPr>
        <a:xfrm>
          <a:off x="2286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117492</xdr:rowOff>
    </xdr:from>
    <xdr:ext cx="762000" cy="259045"/>
    <xdr:sp macro="" textlink="">
      <xdr:nvSpPr>
        <xdr:cNvPr id="139" name="テキスト ボックス 138"/>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40" name="フローチャート : 判断 139"/>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41" name="テキスト ボックス 140"/>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1143</xdr:rowOff>
    </xdr:from>
    <xdr:to>
      <xdr:col>7</xdr:col>
      <xdr:colOff>203200</xdr:colOff>
      <xdr:row>60</xdr:row>
      <xdr:rowOff>102743</xdr:rowOff>
    </xdr:to>
    <xdr:sp macro="" textlink="">
      <xdr:nvSpPr>
        <xdr:cNvPr id="147" name="円/楕円 146"/>
        <xdr:cNvSpPr/>
      </xdr:nvSpPr>
      <xdr:spPr>
        <a:xfrm>
          <a:off x="49022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17670</xdr:rowOff>
    </xdr:from>
    <xdr:ext cx="762000" cy="259045"/>
    <xdr:sp macro="" textlink="">
      <xdr:nvSpPr>
        <xdr:cNvPr id="148" name="財政構造の弾力性該当値テキスト"/>
        <xdr:cNvSpPr txBox="1"/>
      </xdr:nvSpPr>
      <xdr:spPr>
        <a:xfrm>
          <a:off x="5041900" y="1013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19939</xdr:rowOff>
    </xdr:from>
    <xdr:to>
      <xdr:col>6</xdr:col>
      <xdr:colOff>50800</xdr:colOff>
      <xdr:row>64</xdr:row>
      <xdr:rowOff>121539</xdr:rowOff>
    </xdr:to>
    <xdr:sp macro="" textlink="">
      <xdr:nvSpPr>
        <xdr:cNvPr id="149" name="円/楕円 148"/>
        <xdr:cNvSpPr/>
      </xdr:nvSpPr>
      <xdr:spPr>
        <a:xfrm>
          <a:off x="4064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106316</xdr:rowOff>
    </xdr:from>
    <xdr:ext cx="736600" cy="259045"/>
    <xdr:sp macro="" textlink="">
      <xdr:nvSpPr>
        <xdr:cNvPr id="150" name="テキスト ボックス 149"/>
        <xdr:cNvSpPr txBox="1"/>
      </xdr:nvSpPr>
      <xdr:spPr>
        <a:xfrm>
          <a:off x="3733800" y="1107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111633</xdr:rowOff>
    </xdr:from>
    <xdr:to>
      <xdr:col>4</xdr:col>
      <xdr:colOff>533400</xdr:colOff>
      <xdr:row>65</xdr:row>
      <xdr:rowOff>41783</xdr:rowOff>
    </xdr:to>
    <xdr:sp macro="" textlink="">
      <xdr:nvSpPr>
        <xdr:cNvPr id="151" name="円/楕円 150"/>
        <xdr:cNvSpPr/>
      </xdr:nvSpPr>
      <xdr:spPr>
        <a:xfrm>
          <a:off x="31750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26560</xdr:rowOff>
    </xdr:from>
    <xdr:ext cx="762000" cy="259045"/>
    <xdr:sp macro="" textlink="">
      <xdr:nvSpPr>
        <xdr:cNvPr id="152" name="テキスト ボックス 151"/>
        <xdr:cNvSpPr txBox="1"/>
      </xdr:nvSpPr>
      <xdr:spPr>
        <a:xfrm>
          <a:off x="2844800" y="111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149987</xdr:rowOff>
    </xdr:from>
    <xdr:to>
      <xdr:col>3</xdr:col>
      <xdr:colOff>330200</xdr:colOff>
      <xdr:row>67</xdr:row>
      <xdr:rowOff>80137</xdr:rowOff>
    </xdr:to>
    <xdr:sp macro="" textlink="">
      <xdr:nvSpPr>
        <xdr:cNvPr id="153" name="円/楕円 152"/>
        <xdr:cNvSpPr/>
      </xdr:nvSpPr>
      <xdr:spPr>
        <a:xfrm>
          <a:off x="2286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64914</xdr:rowOff>
    </xdr:from>
    <xdr:ext cx="762000" cy="259045"/>
    <xdr:sp macro="" textlink="">
      <xdr:nvSpPr>
        <xdr:cNvPr id="154" name="テキスト ボックス 153"/>
        <xdr:cNvSpPr txBox="1"/>
      </xdr:nvSpPr>
      <xdr:spPr>
        <a:xfrm>
          <a:off x="1955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5" name="円/楕円 154"/>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56" name="テキスト ボックス 155"/>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減少している中で、人件費及び物件費が増加し、特に復旧復興事業に係る経費が増加しているため、人口１人当たりの人件費・物件費等の数値が増加している。公共施設等総合管理計画に基づき、今後の人口推移に合わせた公共施設等の管理を行い、指定管理者制度の導入を進め、コスト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5" name="直線コネクタ 184"/>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6"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7" name="直線コネクタ 186"/>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88"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89" name="直線コネクタ 188"/>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56731</xdr:rowOff>
    </xdr:from>
    <xdr:to>
      <xdr:col>7</xdr:col>
      <xdr:colOff>152400</xdr:colOff>
      <xdr:row>81</xdr:row>
      <xdr:rowOff>62908</xdr:rowOff>
    </xdr:to>
    <xdr:cxnSp macro="">
      <xdr:nvCxnSpPr>
        <xdr:cNvPr id="190" name="直線コネクタ 189"/>
        <xdr:cNvCxnSpPr/>
      </xdr:nvCxnSpPr>
      <xdr:spPr>
        <a:xfrm>
          <a:off x="4114800" y="13944181"/>
          <a:ext cx="8382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1"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2" name="フローチャート : 判断 191"/>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35616</xdr:rowOff>
    </xdr:from>
    <xdr:to>
      <xdr:col>6</xdr:col>
      <xdr:colOff>0</xdr:colOff>
      <xdr:row>81</xdr:row>
      <xdr:rowOff>56731</xdr:rowOff>
    </xdr:to>
    <xdr:cxnSp macro="">
      <xdr:nvCxnSpPr>
        <xdr:cNvPr id="193" name="直線コネクタ 192"/>
        <xdr:cNvCxnSpPr/>
      </xdr:nvCxnSpPr>
      <xdr:spPr>
        <a:xfrm>
          <a:off x="3225800" y="13923066"/>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120983</xdr:rowOff>
    </xdr:from>
    <xdr:to>
      <xdr:col>6</xdr:col>
      <xdr:colOff>50800</xdr:colOff>
      <xdr:row>81</xdr:row>
      <xdr:rowOff>51133</xdr:rowOff>
    </xdr:to>
    <xdr:sp macro="" textlink="">
      <xdr:nvSpPr>
        <xdr:cNvPr id="194" name="フローチャート : 判断 193"/>
        <xdr:cNvSpPr/>
      </xdr:nvSpPr>
      <xdr:spPr>
        <a:xfrm>
          <a:off x="4064000" y="138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61310</xdr:rowOff>
    </xdr:from>
    <xdr:ext cx="736600" cy="259045"/>
    <xdr:sp macro="" textlink="">
      <xdr:nvSpPr>
        <xdr:cNvPr id="195" name="テキスト ボックス 194"/>
        <xdr:cNvSpPr txBox="1"/>
      </xdr:nvSpPr>
      <xdr:spPr>
        <a:xfrm>
          <a:off x="3733800" y="136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32048</xdr:rowOff>
    </xdr:from>
    <xdr:to>
      <xdr:col>4</xdr:col>
      <xdr:colOff>482600</xdr:colOff>
      <xdr:row>81</xdr:row>
      <xdr:rowOff>35616</xdr:rowOff>
    </xdr:to>
    <xdr:cxnSp macro="">
      <xdr:nvCxnSpPr>
        <xdr:cNvPr id="196" name="直線コネクタ 195"/>
        <xdr:cNvCxnSpPr/>
      </xdr:nvCxnSpPr>
      <xdr:spPr>
        <a:xfrm>
          <a:off x="2336800" y="13919498"/>
          <a:ext cx="8890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114260</xdr:rowOff>
    </xdr:from>
    <xdr:to>
      <xdr:col>4</xdr:col>
      <xdr:colOff>533400</xdr:colOff>
      <xdr:row>81</xdr:row>
      <xdr:rowOff>44410</xdr:rowOff>
    </xdr:to>
    <xdr:sp macro="" textlink="">
      <xdr:nvSpPr>
        <xdr:cNvPr id="197" name="フローチャート : 判断 196"/>
        <xdr:cNvSpPr/>
      </xdr:nvSpPr>
      <xdr:spPr>
        <a:xfrm>
          <a:off x="3175000" y="1383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54587</xdr:rowOff>
    </xdr:from>
    <xdr:ext cx="762000" cy="259045"/>
    <xdr:sp macro="" textlink="">
      <xdr:nvSpPr>
        <xdr:cNvPr id="198" name="テキスト ボックス 197"/>
        <xdr:cNvSpPr txBox="1"/>
      </xdr:nvSpPr>
      <xdr:spPr>
        <a:xfrm>
          <a:off x="2844800" y="1359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169318</xdr:rowOff>
    </xdr:from>
    <xdr:to>
      <xdr:col>3</xdr:col>
      <xdr:colOff>279400</xdr:colOff>
      <xdr:row>81</xdr:row>
      <xdr:rowOff>32048</xdr:rowOff>
    </xdr:to>
    <xdr:cxnSp macro="">
      <xdr:nvCxnSpPr>
        <xdr:cNvPr id="199" name="直線コネクタ 198"/>
        <xdr:cNvCxnSpPr/>
      </xdr:nvCxnSpPr>
      <xdr:spPr>
        <a:xfrm>
          <a:off x="1447800" y="13885318"/>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117915</xdr:rowOff>
    </xdr:from>
    <xdr:to>
      <xdr:col>3</xdr:col>
      <xdr:colOff>330200</xdr:colOff>
      <xdr:row>81</xdr:row>
      <xdr:rowOff>48065</xdr:rowOff>
    </xdr:to>
    <xdr:sp macro="" textlink="">
      <xdr:nvSpPr>
        <xdr:cNvPr id="200" name="フローチャート : 判断 199"/>
        <xdr:cNvSpPr/>
      </xdr:nvSpPr>
      <xdr:spPr>
        <a:xfrm>
          <a:off x="2286000" y="138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58242</xdr:rowOff>
    </xdr:from>
    <xdr:ext cx="762000" cy="259045"/>
    <xdr:sp macro="" textlink="">
      <xdr:nvSpPr>
        <xdr:cNvPr id="201" name="テキスト ボックス 200"/>
        <xdr:cNvSpPr txBox="1"/>
      </xdr:nvSpPr>
      <xdr:spPr>
        <a:xfrm>
          <a:off x="1955800" y="136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112688</xdr:rowOff>
    </xdr:from>
    <xdr:to>
      <xdr:col>2</xdr:col>
      <xdr:colOff>127000</xdr:colOff>
      <xdr:row>81</xdr:row>
      <xdr:rowOff>42838</xdr:rowOff>
    </xdr:to>
    <xdr:sp macro="" textlink="">
      <xdr:nvSpPr>
        <xdr:cNvPr id="202" name="フローチャート : 判断 201"/>
        <xdr:cNvSpPr/>
      </xdr:nvSpPr>
      <xdr:spPr>
        <a:xfrm>
          <a:off x="1397000" y="1382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53015</xdr:rowOff>
    </xdr:from>
    <xdr:ext cx="762000" cy="259045"/>
    <xdr:sp macro="" textlink="">
      <xdr:nvSpPr>
        <xdr:cNvPr id="203" name="テキスト ボックス 202"/>
        <xdr:cNvSpPr txBox="1"/>
      </xdr:nvSpPr>
      <xdr:spPr>
        <a:xfrm>
          <a:off x="1066800" y="135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12108</xdr:rowOff>
    </xdr:from>
    <xdr:to>
      <xdr:col>7</xdr:col>
      <xdr:colOff>203200</xdr:colOff>
      <xdr:row>81</xdr:row>
      <xdr:rowOff>113708</xdr:rowOff>
    </xdr:to>
    <xdr:sp macro="" textlink="">
      <xdr:nvSpPr>
        <xdr:cNvPr id="209" name="円/楕円 208"/>
        <xdr:cNvSpPr/>
      </xdr:nvSpPr>
      <xdr:spPr>
        <a:xfrm>
          <a:off x="4902200" y="138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60385</xdr:rowOff>
    </xdr:from>
    <xdr:ext cx="762000" cy="259045"/>
    <xdr:sp macro="" textlink="">
      <xdr:nvSpPr>
        <xdr:cNvPr id="210" name="人件費・物件費等の状況該当値テキスト"/>
        <xdr:cNvSpPr txBox="1"/>
      </xdr:nvSpPr>
      <xdr:spPr>
        <a:xfrm>
          <a:off x="5041900" y="1394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372,210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5931</xdr:rowOff>
    </xdr:from>
    <xdr:to>
      <xdr:col>6</xdr:col>
      <xdr:colOff>50800</xdr:colOff>
      <xdr:row>81</xdr:row>
      <xdr:rowOff>107531</xdr:rowOff>
    </xdr:to>
    <xdr:sp macro="" textlink="">
      <xdr:nvSpPr>
        <xdr:cNvPr id="211" name="円/楕円 210"/>
        <xdr:cNvSpPr/>
      </xdr:nvSpPr>
      <xdr:spPr>
        <a:xfrm>
          <a:off x="4064000" y="138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92308</xdr:rowOff>
    </xdr:from>
    <xdr:ext cx="736600" cy="259045"/>
    <xdr:sp macro="" textlink="">
      <xdr:nvSpPr>
        <xdr:cNvPr id="212" name="テキスト ボックス 211"/>
        <xdr:cNvSpPr txBox="1"/>
      </xdr:nvSpPr>
      <xdr:spPr>
        <a:xfrm>
          <a:off x="3733800" y="1397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156266</xdr:rowOff>
    </xdr:from>
    <xdr:to>
      <xdr:col>4</xdr:col>
      <xdr:colOff>533400</xdr:colOff>
      <xdr:row>81</xdr:row>
      <xdr:rowOff>86416</xdr:rowOff>
    </xdr:to>
    <xdr:sp macro="" textlink="">
      <xdr:nvSpPr>
        <xdr:cNvPr id="213" name="円/楕円 212"/>
        <xdr:cNvSpPr/>
      </xdr:nvSpPr>
      <xdr:spPr>
        <a:xfrm>
          <a:off x="3175000" y="13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71193</xdr:rowOff>
    </xdr:from>
    <xdr:ext cx="762000" cy="259045"/>
    <xdr:sp macro="" textlink="">
      <xdr:nvSpPr>
        <xdr:cNvPr id="214" name="テキスト ボックス 213"/>
        <xdr:cNvSpPr txBox="1"/>
      </xdr:nvSpPr>
      <xdr:spPr>
        <a:xfrm>
          <a:off x="2844800" y="1395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152698</xdr:rowOff>
    </xdr:from>
    <xdr:to>
      <xdr:col>3</xdr:col>
      <xdr:colOff>330200</xdr:colOff>
      <xdr:row>81</xdr:row>
      <xdr:rowOff>82848</xdr:rowOff>
    </xdr:to>
    <xdr:sp macro="" textlink="">
      <xdr:nvSpPr>
        <xdr:cNvPr id="215" name="円/楕円 214"/>
        <xdr:cNvSpPr/>
      </xdr:nvSpPr>
      <xdr:spPr>
        <a:xfrm>
          <a:off x="2286000" y="138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67625</xdr:rowOff>
    </xdr:from>
    <xdr:ext cx="762000" cy="259045"/>
    <xdr:sp macro="" textlink="">
      <xdr:nvSpPr>
        <xdr:cNvPr id="216" name="テキスト ボックス 215"/>
        <xdr:cNvSpPr txBox="1"/>
      </xdr:nvSpPr>
      <xdr:spPr>
        <a:xfrm>
          <a:off x="1955800" y="1395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118518</xdr:rowOff>
    </xdr:from>
    <xdr:to>
      <xdr:col>2</xdr:col>
      <xdr:colOff>127000</xdr:colOff>
      <xdr:row>81</xdr:row>
      <xdr:rowOff>48668</xdr:rowOff>
    </xdr:to>
    <xdr:sp macro="" textlink="">
      <xdr:nvSpPr>
        <xdr:cNvPr id="217" name="円/楕円 216"/>
        <xdr:cNvSpPr/>
      </xdr:nvSpPr>
      <xdr:spPr>
        <a:xfrm>
          <a:off x="1397000" y="138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33445</xdr:rowOff>
    </xdr:from>
    <xdr:ext cx="762000" cy="259045"/>
    <xdr:sp macro="" textlink="">
      <xdr:nvSpPr>
        <xdr:cNvPr id="218" name="テキスト ボックス 217"/>
        <xdr:cNvSpPr txBox="1"/>
      </xdr:nvSpPr>
      <xdr:spPr>
        <a:xfrm>
          <a:off x="1066800" y="139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・東日本大震災及び原子力災害により、被災者支援業務、放射線管理業務、災害復旧業務等にあたる経験豊富な任期付職員を多く採用しており、類似団体平均を上回る要因となっている。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5" name="直線コネクタ 244"/>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6"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7" name="直線コネクタ 246"/>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48"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49" name="直線コネクタ 248"/>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86</xdr:row>
      <xdr:rowOff>254</xdr:rowOff>
    </xdr:to>
    <xdr:cxnSp macro="">
      <xdr:nvCxnSpPr>
        <xdr:cNvPr id="250" name="直線コネクタ 249"/>
        <xdr:cNvCxnSpPr/>
      </xdr:nvCxnSpPr>
      <xdr:spPr>
        <a:xfrm>
          <a:off x="16179800" y="146870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1"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2" name="フローチャート : 判断 251"/>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85</xdr:row>
      <xdr:rowOff>137922</xdr:rowOff>
    </xdr:to>
    <xdr:cxnSp macro="">
      <xdr:nvCxnSpPr>
        <xdr:cNvPr id="253" name="直線コネクタ 252"/>
        <xdr:cNvCxnSpPr/>
      </xdr:nvCxnSpPr>
      <xdr:spPr>
        <a:xfrm flipV="1">
          <a:off x="15290800" y="1468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157226</xdr:rowOff>
    </xdr:from>
    <xdr:to>
      <xdr:col>23</xdr:col>
      <xdr:colOff>457200</xdr:colOff>
      <xdr:row>85</xdr:row>
      <xdr:rowOff>87376</xdr:rowOff>
    </xdr:to>
    <xdr:sp macro="" textlink="">
      <xdr:nvSpPr>
        <xdr:cNvPr id="254" name="フローチャート : 判断 253"/>
        <xdr:cNvSpPr/>
      </xdr:nvSpPr>
      <xdr:spPr>
        <a:xfrm>
          <a:off x="16129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97553</xdr:rowOff>
    </xdr:from>
    <xdr:ext cx="736600" cy="259045"/>
    <xdr:sp macro="" textlink="">
      <xdr:nvSpPr>
        <xdr:cNvPr id="255" name="テキスト ボックス 254"/>
        <xdr:cNvSpPr txBox="1"/>
      </xdr:nvSpPr>
      <xdr:spPr>
        <a:xfrm>
          <a:off x="15798800" y="1432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88</xdr:row>
      <xdr:rowOff>4826</xdr:rowOff>
    </xdr:to>
    <xdr:cxnSp macro="">
      <xdr:nvCxnSpPr>
        <xdr:cNvPr id="256" name="直線コネクタ 255"/>
        <xdr:cNvCxnSpPr/>
      </xdr:nvCxnSpPr>
      <xdr:spPr>
        <a:xfrm flipV="1">
          <a:off x="14401800" y="1471117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57" name="フローチャート : 判断 256"/>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58" name="テキスト ボックス 257"/>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88</xdr:row>
      <xdr:rowOff>4826</xdr:rowOff>
    </xdr:to>
    <xdr:cxnSp macro="">
      <xdr:nvCxnSpPr>
        <xdr:cNvPr id="259" name="直線コネクタ 258"/>
        <xdr:cNvCxnSpPr/>
      </xdr:nvCxnSpPr>
      <xdr:spPr>
        <a:xfrm>
          <a:off x="13512800" y="150682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166624</xdr:rowOff>
    </xdr:from>
    <xdr:to>
      <xdr:col>21</xdr:col>
      <xdr:colOff>50800</xdr:colOff>
      <xdr:row>87</xdr:row>
      <xdr:rowOff>96774</xdr:rowOff>
    </xdr:to>
    <xdr:sp macro="" textlink="">
      <xdr:nvSpPr>
        <xdr:cNvPr id="260" name="フローチャート : 判断 259"/>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106951</xdr:rowOff>
    </xdr:from>
    <xdr:ext cx="762000" cy="259045"/>
    <xdr:sp macro="" textlink="">
      <xdr:nvSpPr>
        <xdr:cNvPr id="261" name="テキスト ボックス 260"/>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2" name="フローチャート : 判断 261"/>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3" name="テキスト ボックス 262"/>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69" name="円/楕円 268"/>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70"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1" name="円/楕円 270"/>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149369</xdr:rowOff>
    </xdr:from>
    <xdr:ext cx="736600" cy="259045"/>
    <xdr:sp macro="" textlink="">
      <xdr:nvSpPr>
        <xdr:cNvPr id="272" name="テキスト ボックス 271"/>
        <xdr:cNvSpPr txBox="1"/>
      </xdr:nvSpPr>
      <xdr:spPr>
        <a:xfrm>
          <a:off x="15798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3" name="円/楕円 272"/>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4" name="テキスト ボックス 273"/>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5" name="円/楕円 274"/>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6" name="テキスト ボックス 275"/>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77" name="円/楕円 276"/>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16273</xdr:rowOff>
    </xdr:from>
    <xdr:ext cx="762000" cy="259045"/>
    <xdr:sp macro="" textlink="">
      <xdr:nvSpPr>
        <xdr:cNvPr id="278" name="テキスト ボックス 277"/>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被災者支援業務、放射線対策業務、災害復旧業務等、平時に比べ業務量が増加し、業務を円滑に進めるために必要な人材が不足している状況が続いている。早期の復旧復興に向け、町任期付職員の採用、県任期付職員の派遣、自治体からの支援等を活用し、人材不足の解消を図っているため、前年度より数値が増加している。今後は、復旧復興の進捗に応じた組織、業務の見直しを図り、将来の財政運営を見据えた人員配置を行い定員管理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155726</xdr:rowOff>
    </xdr:from>
    <xdr:to>
      <xdr:col>24</xdr:col>
      <xdr:colOff>558800</xdr:colOff>
      <xdr:row>58</xdr:row>
      <xdr:rowOff>169745</xdr:rowOff>
    </xdr:to>
    <xdr:cxnSp macro="">
      <xdr:nvCxnSpPr>
        <xdr:cNvPr id="314" name="直線コネクタ 313"/>
        <xdr:cNvCxnSpPr/>
      </xdr:nvCxnSpPr>
      <xdr:spPr>
        <a:xfrm>
          <a:off x="16179800" y="10099826"/>
          <a:ext cx="8382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154521</xdr:rowOff>
    </xdr:from>
    <xdr:ext cx="762000" cy="259045"/>
    <xdr:sp macro="" textlink="">
      <xdr:nvSpPr>
        <xdr:cNvPr id="315" name="定員管理の状況平均値テキスト"/>
        <xdr:cNvSpPr txBox="1"/>
      </xdr:nvSpPr>
      <xdr:spPr>
        <a:xfrm>
          <a:off x="17106900" y="1009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150211</xdr:rowOff>
    </xdr:from>
    <xdr:to>
      <xdr:col>23</xdr:col>
      <xdr:colOff>406400</xdr:colOff>
      <xdr:row>58</xdr:row>
      <xdr:rowOff>155726</xdr:rowOff>
    </xdr:to>
    <xdr:cxnSp macro="">
      <xdr:nvCxnSpPr>
        <xdr:cNvPr id="317" name="直線コネクタ 316"/>
        <xdr:cNvCxnSpPr/>
      </xdr:nvCxnSpPr>
      <xdr:spPr>
        <a:xfrm>
          <a:off x="15290800" y="10094311"/>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81256</xdr:rowOff>
    </xdr:from>
    <xdr:to>
      <xdr:col>23</xdr:col>
      <xdr:colOff>457200</xdr:colOff>
      <xdr:row>59</xdr:row>
      <xdr:rowOff>11406</xdr:rowOff>
    </xdr:to>
    <xdr:sp macro="" textlink="">
      <xdr:nvSpPr>
        <xdr:cNvPr id="318" name="フローチャート : 判断 317"/>
        <xdr:cNvSpPr/>
      </xdr:nvSpPr>
      <xdr:spPr>
        <a:xfrm>
          <a:off x="16129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21583</xdr:rowOff>
    </xdr:from>
    <xdr:ext cx="736600" cy="259045"/>
    <xdr:sp macro="" textlink="">
      <xdr:nvSpPr>
        <xdr:cNvPr id="319" name="テキスト ボックス 318"/>
        <xdr:cNvSpPr txBox="1"/>
      </xdr:nvSpPr>
      <xdr:spPr>
        <a:xfrm>
          <a:off x="15798800" y="97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150211</xdr:rowOff>
    </xdr:from>
    <xdr:to>
      <xdr:col>22</xdr:col>
      <xdr:colOff>203200</xdr:colOff>
      <xdr:row>58</xdr:row>
      <xdr:rowOff>155037</xdr:rowOff>
    </xdr:to>
    <xdr:cxnSp macro="">
      <xdr:nvCxnSpPr>
        <xdr:cNvPr id="320" name="直線コネクタ 319"/>
        <xdr:cNvCxnSpPr/>
      </xdr:nvCxnSpPr>
      <xdr:spPr>
        <a:xfrm flipV="1">
          <a:off x="14401800" y="100943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79187</xdr:rowOff>
    </xdr:from>
    <xdr:to>
      <xdr:col>22</xdr:col>
      <xdr:colOff>254000</xdr:colOff>
      <xdr:row>59</xdr:row>
      <xdr:rowOff>9337</xdr:rowOff>
    </xdr:to>
    <xdr:sp macro="" textlink="">
      <xdr:nvSpPr>
        <xdr:cNvPr id="321" name="フローチャート : 判断 320"/>
        <xdr:cNvSpPr/>
      </xdr:nvSpPr>
      <xdr:spPr>
        <a:xfrm>
          <a:off x="15240000" y="100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19514</xdr:rowOff>
    </xdr:from>
    <xdr:ext cx="762000" cy="259045"/>
    <xdr:sp macro="" textlink="">
      <xdr:nvSpPr>
        <xdr:cNvPr id="322" name="テキスト ボックス 321"/>
        <xdr:cNvSpPr txBox="1"/>
      </xdr:nvSpPr>
      <xdr:spPr>
        <a:xfrm>
          <a:off x="14909800" y="97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143317</xdr:rowOff>
    </xdr:from>
    <xdr:to>
      <xdr:col>21</xdr:col>
      <xdr:colOff>0</xdr:colOff>
      <xdr:row>58</xdr:row>
      <xdr:rowOff>155037</xdr:rowOff>
    </xdr:to>
    <xdr:cxnSp macro="">
      <xdr:nvCxnSpPr>
        <xdr:cNvPr id="323" name="直線コネクタ 322"/>
        <xdr:cNvCxnSpPr/>
      </xdr:nvCxnSpPr>
      <xdr:spPr>
        <a:xfrm>
          <a:off x="13512800" y="10087417"/>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78613</xdr:rowOff>
    </xdr:from>
    <xdr:to>
      <xdr:col>21</xdr:col>
      <xdr:colOff>50800</xdr:colOff>
      <xdr:row>59</xdr:row>
      <xdr:rowOff>8763</xdr:rowOff>
    </xdr:to>
    <xdr:sp macro="" textlink="">
      <xdr:nvSpPr>
        <xdr:cNvPr id="324" name="フローチャート : 判断 323"/>
        <xdr:cNvSpPr/>
      </xdr:nvSpPr>
      <xdr:spPr>
        <a:xfrm>
          <a:off x="14351000" y="100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18940</xdr:rowOff>
    </xdr:from>
    <xdr:ext cx="762000" cy="259045"/>
    <xdr:sp macro="" textlink="">
      <xdr:nvSpPr>
        <xdr:cNvPr id="325" name="テキスト ボックス 324"/>
        <xdr:cNvSpPr txBox="1"/>
      </xdr:nvSpPr>
      <xdr:spPr>
        <a:xfrm>
          <a:off x="14020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78153</xdr:rowOff>
    </xdr:from>
    <xdr:to>
      <xdr:col>19</xdr:col>
      <xdr:colOff>533400</xdr:colOff>
      <xdr:row>59</xdr:row>
      <xdr:rowOff>8303</xdr:rowOff>
    </xdr:to>
    <xdr:sp macro="" textlink="">
      <xdr:nvSpPr>
        <xdr:cNvPr id="326" name="フローチャート : 判断 325"/>
        <xdr:cNvSpPr/>
      </xdr:nvSpPr>
      <xdr:spPr>
        <a:xfrm>
          <a:off x="13462000" y="1002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18480</xdr:rowOff>
    </xdr:from>
    <xdr:ext cx="762000" cy="259045"/>
    <xdr:sp macro="" textlink="">
      <xdr:nvSpPr>
        <xdr:cNvPr id="327" name="テキスト ボックス 326"/>
        <xdr:cNvSpPr txBox="1"/>
      </xdr:nvSpPr>
      <xdr:spPr>
        <a:xfrm>
          <a:off x="13131800" y="979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118945</xdr:rowOff>
    </xdr:from>
    <xdr:to>
      <xdr:col>24</xdr:col>
      <xdr:colOff>609600</xdr:colOff>
      <xdr:row>59</xdr:row>
      <xdr:rowOff>49095</xdr:rowOff>
    </xdr:to>
    <xdr:sp macro="" textlink="">
      <xdr:nvSpPr>
        <xdr:cNvPr id="333" name="円/楕円 332"/>
        <xdr:cNvSpPr/>
      </xdr:nvSpPr>
      <xdr:spPr>
        <a:xfrm>
          <a:off x="16967200" y="100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40222</xdr:rowOff>
    </xdr:from>
    <xdr:ext cx="762000" cy="259045"/>
    <xdr:sp macro="" textlink="">
      <xdr:nvSpPr>
        <xdr:cNvPr id="334" name="定員管理の状況該当値テキスト"/>
        <xdr:cNvSpPr txBox="1"/>
      </xdr:nvSpPr>
      <xdr:spPr>
        <a:xfrm>
          <a:off x="17106900" y="998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104926</xdr:rowOff>
    </xdr:from>
    <xdr:to>
      <xdr:col>23</xdr:col>
      <xdr:colOff>457200</xdr:colOff>
      <xdr:row>59</xdr:row>
      <xdr:rowOff>35076</xdr:rowOff>
    </xdr:to>
    <xdr:sp macro="" textlink="">
      <xdr:nvSpPr>
        <xdr:cNvPr id="335" name="円/楕円 334"/>
        <xdr:cNvSpPr/>
      </xdr:nvSpPr>
      <xdr:spPr>
        <a:xfrm>
          <a:off x="16129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19853</xdr:rowOff>
    </xdr:from>
    <xdr:ext cx="736600" cy="259045"/>
    <xdr:sp macro="" textlink="">
      <xdr:nvSpPr>
        <xdr:cNvPr id="336" name="テキスト ボックス 335"/>
        <xdr:cNvSpPr txBox="1"/>
      </xdr:nvSpPr>
      <xdr:spPr>
        <a:xfrm>
          <a:off x="15798800" y="101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99411</xdr:rowOff>
    </xdr:from>
    <xdr:to>
      <xdr:col>22</xdr:col>
      <xdr:colOff>254000</xdr:colOff>
      <xdr:row>59</xdr:row>
      <xdr:rowOff>29561</xdr:rowOff>
    </xdr:to>
    <xdr:sp macro="" textlink="">
      <xdr:nvSpPr>
        <xdr:cNvPr id="337" name="円/楕円 336"/>
        <xdr:cNvSpPr/>
      </xdr:nvSpPr>
      <xdr:spPr>
        <a:xfrm>
          <a:off x="15240000" y="100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14338</xdr:rowOff>
    </xdr:from>
    <xdr:ext cx="762000" cy="259045"/>
    <xdr:sp macro="" textlink="">
      <xdr:nvSpPr>
        <xdr:cNvPr id="338" name="テキスト ボックス 337"/>
        <xdr:cNvSpPr txBox="1"/>
      </xdr:nvSpPr>
      <xdr:spPr>
        <a:xfrm>
          <a:off x="14909800" y="101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104237</xdr:rowOff>
    </xdr:from>
    <xdr:to>
      <xdr:col>21</xdr:col>
      <xdr:colOff>50800</xdr:colOff>
      <xdr:row>59</xdr:row>
      <xdr:rowOff>34387</xdr:rowOff>
    </xdr:to>
    <xdr:sp macro="" textlink="">
      <xdr:nvSpPr>
        <xdr:cNvPr id="339" name="円/楕円 338"/>
        <xdr:cNvSpPr/>
      </xdr:nvSpPr>
      <xdr:spPr>
        <a:xfrm>
          <a:off x="14351000" y="100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19164</xdr:rowOff>
    </xdr:from>
    <xdr:ext cx="762000" cy="259045"/>
    <xdr:sp macro="" textlink="">
      <xdr:nvSpPr>
        <xdr:cNvPr id="340" name="テキスト ボックス 339"/>
        <xdr:cNvSpPr txBox="1"/>
      </xdr:nvSpPr>
      <xdr:spPr>
        <a:xfrm>
          <a:off x="14020800" y="1013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92517</xdr:rowOff>
    </xdr:from>
    <xdr:to>
      <xdr:col>19</xdr:col>
      <xdr:colOff>533400</xdr:colOff>
      <xdr:row>59</xdr:row>
      <xdr:rowOff>22667</xdr:rowOff>
    </xdr:to>
    <xdr:sp macro="" textlink="">
      <xdr:nvSpPr>
        <xdr:cNvPr id="341" name="円/楕円 340"/>
        <xdr:cNvSpPr/>
      </xdr:nvSpPr>
      <xdr:spPr>
        <a:xfrm>
          <a:off x="13462000" y="100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7444</xdr:rowOff>
    </xdr:from>
    <xdr:ext cx="762000" cy="259045"/>
    <xdr:sp macro="" textlink="">
      <xdr:nvSpPr>
        <xdr:cNvPr id="342" name="テキスト ボックス 341"/>
        <xdr:cNvSpPr txBox="1"/>
      </xdr:nvSpPr>
      <xdr:spPr>
        <a:xfrm>
          <a:off x="13131800" y="1012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・町債の借入を計画的に削減していることから。類似団体平均を下回っている。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51118</xdr:rowOff>
    </xdr:to>
    <xdr:cxnSp macro="">
      <xdr:nvCxnSpPr>
        <xdr:cNvPr id="372" name="直線コネクタ 371"/>
        <xdr:cNvCxnSpPr/>
      </xdr:nvCxnSpPr>
      <xdr:spPr>
        <a:xfrm flipV="1">
          <a:off x="16179800" y="670750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81280</xdr:rowOff>
    </xdr:to>
    <xdr:cxnSp macro="">
      <xdr:nvCxnSpPr>
        <xdr:cNvPr id="375" name="直線コネクタ 374"/>
        <xdr:cNvCxnSpPr/>
      </xdr:nvCxnSpPr>
      <xdr:spPr>
        <a:xfrm flipV="1">
          <a:off x="15290800" y="67376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6" name="フローチャート : 判断 375"/>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77" name="テキスト ボックス 37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141605</xdr:rowOff>
    </xdr:to>
    <xdr:cxnSp macro="">
      <xdr:nvCxnSpPr>
        <xdr:cNvPr id="378" name="直線コネクタ 377"/>
        <xdr:cNvCxnSpPr/>
      </xdr:nvCxnSpPr>
      <xdr:spPr>
        <a:xfrm flipV="1">
          <a:off x="14401800" y="67678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106363</xdr:rowOff>
    </xdr:from>
    <xdr:to>
      <xdr:col>22</xdr:col>
      <xdr:colOff>254000</xdr:colOff>
      <xdr:row>41</xdr:row>
      <xdr:rowOff>36513</xdr:rowOff>
    </xdr:to>
    <xdr:sp macro="" textlink="">
      <xdr:nvSpPr>
        <xdr:cNvPr id="379" name="フローチャート : 判断 378"/>
        <xdr:cNvSpPr/>
      </xdr:nvSpPr>
      <xdr:spPr>
        <a:xfrm>
          <a:off x="15240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380" name="テキスト ボックス 379"/>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66675</xdr:rowOff>
    </xdr:to>
    <xdr:cxnSp macro="">
      <xdr:nvCxnSpPr>
        <xdr:cNvPr id="381" name="直線コネクタ 380"/>
        <xdr:cNvCxnSpPr/>
      </xdr:nvCxnSpPr>
      <xdr:spPr>
        <a:xfrm flipV="1">
          <a:off x="13512800" y="68281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2" name="フローチャート : 判断 381"/>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383" name="テキスト ボックス 382"/>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384" name="フローチャート : 判断 383"/>
        <xdr:cNvSpPr/>
      </xdr:nvSpPr>
      <xdr:spPr>
        <a:xfrm>
          <a:off x="13462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147972</xdr:rowOff>
    </xdr:from>
    <xdr:ext cx="762000" cy="259045"/>
    <xdr:sp macro="" textlink="">
      <xdr:nvSpPr>
        <xdr:cNvPr id="385" name="テキスト ボックス 384"/>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1" name="円/楕円 390"/>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2"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3" name="円/楕円 392"/>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4" name="テキスト ボックス 393"/>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5" name="円/楕円 39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6" name="テキスト ボックス 39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397" name="円/楕円 396"/>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398" name="テキスト ボックス 397"/>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399" name="円/楕円 398"/>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0" name="テキスト ボックス 399"/>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・地方債未償還残高を上回る基金を保有しているため、将来負担比率は健全な状態に保たれている。今後も現在の水準を維持し、健全な財政運営に努める。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108056</xdr:rowOff>
    </xdr:from>
    <xdr:to>
      <xdr:col>23</xdr:col>
      <xdr:colOff>457200</xdr:colOff>
      <xdr:row>16</xdr:row>
      <xdr:rowOff>38206</xdr:rowOff>
    </xdr:to>
    <xdr:sp macro="" textlink="">
      <xdr:nvSpPr>
        <xdr:cNvPr id="436" name="フローチャート : 判断 435"/>
        <xdr:cNvSpPr/>
      </xdr:nvSpPr>
      <xdr:spPr>
        <a:xfrm>
          <a:off x="16129000" y="267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48383</xdr:rowOff>
    </xdr:from>
    <xdr:ext cx="736600" cy="259045"/>
    <xdr:sp macro="" textlink="">
      <xdr:nvSpPr>
        <xdr:cNvPr id="437" name="テキスト ボックス 436"/>
        <xdr:cNvSpPr txBox="1"/>
      </xdr:nvSpPr>
      <xdr:spPr>
        <a:xfrm>
          <a:off x="15798800" y="244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160338</xdr:rowOff>
    </xdr:from>
    <xdr:to>
      <xdr:col>22</xdr:col>
      <xdr:colOff>254000</xdr:colOff>
      <xdr:row>16</xdr:row>
      <xdr:rowOff>90488</xdr:rowOff>
    </xdr:to>
    <xdr:sp macro="" textlink="">
      <xdr:nvSpPr>
        <xdr:cNvPr id="438" name="フローチャート : 判断 437"/>
        <xdr:cNvSpPr/>
      </xdr:nvSpPr>
      <xdr:spPr>
        <a:xfrm>
          <a:off x="15240000" y="273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100665</xdr:rowOff>
    </xdr:from>
    <xdr:ext cx="762000" cy="259045"/>
    <xdr:sp macro="" textlink="">
      <xdr:nvSpPr>
        <xdr:cNvPr id="439" name="テキスト ボックス 438"/>
        <xdr:cNvSpPr txBox="1"/>
      </xdr:nvSpPr>
      <xdr:spPr>
        <a:xfrm>
          <a:off x="14909800" y="25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147743</xdr:rowOff>
    </xdr:from>
    <xdr:to>
      <xdr:col>21</xdr:col>
      <xdr:colOff>50800</xdr:colOff>
      <xdr:row>17</xdr:row>
      <xdr:rowOff>77893</xdr:rowOff>
    </xdr:to>
    <xdr:sp macro="" textlink="">
      <xdr:nvSpPr>
        <xdr:cNvPr id="440" name="フローチャート : 判断 439"/>
        <xdr:cNvSpPr/>
      </xdr:nvSpPr>
      <xdr:spPr>
        <a:xfrm>
          <a:off x="14351000" y="289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88070</xdr:rowOff>
    </xdr:from>
    <xdr:ext cx="762000" cy="259045"/>
    <xdr:sp macro="" textlink="">
      <xdr:nvSpPr>
        <xdr:cNvPr id="441" name="テキスト ボックス 440"/>
        <xdr:cNvSpPr txBox="1"/>
      </xdr:nvSpPr>
      <xdr:spPr>
        <a:xfrm>
          <a:off x="14020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9948</xdr:rowOff>
    </xdr:from>
    <xdr:to>
      <xdr:col>19</xdr:col>
      <xdr:colOff>533400</xdr:colOff>
      <xdr:row>18</xdr:row>
      <xdr:rowOff>111548</xdr:rowOff>
    </xdr:to>
    <xdr:sp macro="" textlink="">
      <xdr:nvSpPr>
        <xdr:cNvPr id="442" name="フローチャート : 判断 441"/>
        <xdr:cNvSpPr/>
      </xdr:nvSpPr>
      <xdr:spPr>
        <a:xfrm>
          <a:off x="13462000" y="309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121725</xdr:rowOff>
    </xdr:from>
    <xdr:ext cx="762000" cy="259045"/>
    <xdr:sp macro="" textlink="">
      <xdr:nvSpPr>
        <xdr:cNvPr id="443" name="テキスト ボックス 442"/>
        <xdr:cNvSpPr txBox="1"/>
      </xdr:nvSpPr>
      <xdr:spPr>
        <a:xfrm>
          <a:off x="13131800" y="286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・東日本大震災及び原子力災害により地方税等の経常一般財源が減少するなどの要因により、人件費に係る経常収支比率が高くなっていたが、人件費の財源として基金を充当したことにより、前年度より</a:t>
          </a:r>
          <a:r>
            <a:rPr kumimoji="1" lang="en-US" altLang="ja-JP" sz="1300">
              <a:latin typeface="ＭＳ Ｐゴシック"/>
            </a:rPr>
            <a:t>26.7%</a:t>
          </a:r>
          <a:r>
            <a:rPr kumimoji="1" lang="ja-JP" altLang="en-US" sz="1300">
              <a:latin typeface="ＭＳ Ｐゴシック"/>
            </a:rPr>
            <a:t>数値が改善した。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39</xdr:row>
      <xdr:rowOff>46990</xdr:rowOff>
    </xdr:to>
    <xdr:cxnSp macro="">
      <xdr:nvCxnSpPr>
        <xdr:cNvPr id="61" name="直線コネクタ 60"/>
        <xdr:cNvCxnSpPr/>
      </xdr:nvCxnSpPr>
      <xdr:spPr>
        <a:xfrm flipV="1">
          <a:off x="4826000" y="57962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19067</xdr:rowOff>
    </xdr:from>
    <xdr:ext cx="762000" cy="259045"/>
    <xdr:sp macro="" textlink="">
      <xdr:nvSpPr>
        <xdr:cNvPr id="62" name="人件費最小値テキスト"/>
        <xdr:cNvSpPr txBox="1"/>
      </xdr:nvSpPr>
      <xdr:spPr>
        <a:xfrm>
          <a:off x="4914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39</xdr:row>
      <xdr:rowOff>46990</xdr:rowOff>
    </xdr:from>
    <xdr:to>
      <xdr:col>7</xdr:col>
      <xdr:colOff>104775</xdr:colOff>
      <xdr:row>39</xdr:row>
      <xdr:rowOff>46990</xdr:rowOff>
    </xdr:to>
    <xdr:cxnSp macro="">
      <xdr:nvCxnSpPr>
        <xdr:cNvPr id="63" name="直線コネクタ 62"/>
        <xdr:cNvCxnSpPr/>
      </xdr:nvCxnSpPr>
      <xdr:spPr>
        <a:xfrm>
          <a:off x="4737100" y="673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39</xdr:row>
      <xdr:rowOff>134620</xdr:rowOff>
    </xdr:to>
    <xdr:cxnSp macro="">
      <xdr:nvCxnSpPr>
        <xdr:cNvPr id="66" name="直線コネクタ 65"/>
        <xdr:cNvCxnSpPr/>
      </xdr:nvCxnSpPr>
      <xdr:spPr>
        <a:xfrm flipV="1">
          <a:off x="3987800" y="5803900"/>
          <a:ext cx="8382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36847</xdr:rowOff>
    </xdr:from>
    <xdr:ext cx="762000" cy="259045"/>
    <xdr:sp macro="" textlink="">
      <xdr:nvSpPr>
        <xdr:cNvPr id="67" name="人件費平均値テキスト"/>
        <xdr:cNvSpPr txBox="1"/>
      </xdr:nvSpPr>
      <xdr:spPr>
        <a:xfrm>
          <a:off x="4914900" y="603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68" name="フローチャート : 判断 67"/>
        <xdr:cNvSpPr/>
      </xdr:nvSpPr>
      <xdr:spPr>
        <a:xfrm>
          <a:off x="4775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134620</xdr:rowOff>
    </xdr:from>
    <xdr:to>
      <xdr:col>5</xdr:col>
      <xdr:colOff>549275</xdr:colOff>
      <xdr:row>40</xdr:row>
      <xdr:rowOff>96520</xdr:rowOff>
    </xdr:to>
    <xdr:cxnSp macro="">
      <xdr:nvCxnSpPr>
        <xdr:cNvPr id="69" name="直線コネクタ 68"/>
        <xdr:cNvCxnSpPr/>
      </xdr:nvCxnSpPr>
      <xdr:spPr>
        <a:xfrm flipV="1">
          <a:off x="3098800" y="68211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70" name="フローチャート :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96520</xdr:rowOff>
    </xdr:from>
    <xdr:to>
      <xdr:col>4</xdr:col>
      <xdr:colOff>346075</xdr:colOff>
      <xdr:row>42</xdr:row>
      <xdr:rowOff>62230</xdr:rowOff>
    </xdr:to>
    <xdr:cxnSp macro="">
      <xdr:nvCxnSpPr>
        <xdr:cNvPr id="72" name="直線コネクタ 71"/>
        <xdr:cNvCxnSpPr/>
      </xdr:nvCxnSpPr>
      <xdr:spPr>
        <a:xfrm flipV="1">
          <a:off x="2209800" y="695452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148590</xdr:rowOff>
    </xdr:from>
    <xdr:to>
      <xdr:col>4</xdr:col>
      <xdr:colOff>396875</xdr:colOff>
      <xdr:row>36</xdr:row>
      <xdr:rowOff>78740</xdr:rowOff>
    </xdr:to>
    <xdr:sp macro="" textlink="">
      <xdr:nvSpPr>
        <xdr:cNvPr id="73" name="フローチャート :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1270</xdr:rowOff>
    </xdr:from>
    <xdr:to>
      <xdr:col>3</xdr:col>
      <xdr:colOff>142875</xdr:colOff>
      <xdr:row>42</xdr:row>
      <xdr:rowOff>62230</xdr:rowOff>
    </xdr:to>
    <xdr:cxnSp macro="">
      <xdr:nvCxnSpPr>
        <xdr:cNvPr id="75" name="直線コネクタ 74"/>
        <xdr:cNvCxnSpPr/>
      </xdr:nvCxnSpPr>
      <xdr:spPr>
        <a:xfrm>
          <a:off x="1320800" y="70307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163830</xdr:rowOff>
    </xdr:from>
    <xdr:to>
      <xdr:col>3</xdr:col>
      <xdr:colOff>193675</xdr:colOff>
      <xdr:row>36</xdr:row>
      <xdr:rowOff>93980</xdr:rowOff>
    </xdr:to>
    <xdr:sp macro="" textlink="">
      <xdr:nvSpPr>
        <xdr:cNvPr id="76" name="フローチャート :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8" name="フローチャート : 判断 77"/>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79" name="テキスト ボックス 78"/>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5" name="円/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83820</xdr:rowOff>
    </xdr:from>
    <xdr:to>
      <xdr:col>5</xdr:col>
      <xdr:colOff>600075</xdr:colOff>
      <xdr:row>40</xdr:row>
      <xdr:rowOff>13970</xdr:rowOff>
    </xdr:to>
    <xdr:sp macro="" textlink="">
      <xdr:nvSpPr>
        <xdr:cNvPr id="87" name="円/楕円 86"/>
        <xdr:cNvSpPr/>
      </xdr:nvSpPr>
      <xdr:spPr>
        <a:xfrm>
          <a:off x="3937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170197</xdr:rowOff>
    </xdr:from>
    <xdr:ext cx="736600" cy="259045"/>
    <xdr:sp macro="" textlink="">
      <xdr:nvSpPr>
        <xdr:cNvPr id="88" name="テキスト ボックス 87"/>
        <xdr:cNvSpPr txBox="1"/>
      </xdr:nvSpPr>
      <xdr:spPr>
        <a:xfrm>
          <a:off x="3606800" y="685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45720</xdr:rowOff>
    </xdr:from>
    <xdr:to>
      <xdr:col>4</xdr:col>
      <xdr:colOff>396875</xdr:colOff>
      <xdr:row>40</xdr:row>
      <xdr:rowOff>147320</xdr:rowOff>
    </xdr:to>
    <xdr:sp macro="" textlink="">
      <xdr:nvSpPr>
        <xdr:cNvPr id="89" name="円/楕円 88"/>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132097</xdr:rowOff>
    </xdr:from>
    <xdr:ext cx="762000" cy="259045"/>
    <xdr:sp macro="" textlink="">
      <xdr:nvSpPr>
        <xdr:cNvPr id="90" name="テキスト ボックス 89"/>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11430</xdr:rowOff>
    </xdr:from>
    <xdr:to>
      <xdr:col>3</xdr:col>
      <xdr:colOff>193675</xdr:colOff>
      <xdr:row>42</xdr:row>
      <xdr:rowOff>113030</xdr:rowOff>
    </xdr:to>
    <xdr:sp macro="" textlink="">
      <xdr:nvSpPr>
        <xdr:cNvPr id="91" name="円/楕円 90"/>
        <xdr:cNvSpPr/>
      </xdr:nvSpPr>
      <xdr:spPr>
        <a:xfrm>
          <a:off x="2159000" y="72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97807</xdr:rowOff>
    </xdr:from>
    <xdr:ext cx="762000" cy="259045"/>
    <xdr:sp macro="" textlink="">
      <xdr:nvSpPr>
        <xdr:cNvPr id="92" name="テキスト ボックス 91"/>
        <xdr:cNvSpPr txBox="1"/>
      </xdr:nvSpPr>
      <xdr:spPr>
        <a:xfrm>
          <a:off x="1828800" y="72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3" name="円/楕円 92"/>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4" name="テキスト ボックス 93"/>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復旧復興が進み町内の公共施設が再開した影響で、年々数値が上昇している。今後も、施設維持管理経費の増加が懸念されるが、公共施設等総合管理計画に基づき、適正な管理運営により物件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9" name="直線コネクタ 118"/>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152146</xdr:rowOff>
    </xdr:from>
    <xdr:to>
      <xdr:col>24</xdr:col>
      <xdr:colOff>31750</xdr:colOff>
      <xdr:row>16</xdr:row>
      <xdr:rowOff>99568</xdr:rowOff>
    </xdr:to>
    <xdr:cxnSp macro="">
      <xdr:nvCxnSpPr>
        <xdr:cNvPr id="124" name="直線コネクタ 123"/>
        <xdr:cNvCxnSpPr/>
      </xdr:nvCxnSpPr>
      <xdr:spPr>
        <a:xfrm>
          <a:off x="15671800" y="27238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5"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6" name="フローチャート : 判断 125"/>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152146</xdr:rowOff>
    </xdr:to>
    <xdr:cxnSp macro="">
      <xdr:nvCxnSpPr>
        <xdr:cNvPr id="127" name="直線コネクタ 126"/>
        <xdr:cNvCxnSpPr/>
      </xdr:nvCxnSpPr>
      <xdr:spPr>
        <a:xfrm>
          <a:off x="14782800" y="2687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117348</xdr:rowOff>
    </xdr:from>
    <xdr:to>
      <xdr:col>22</xdr:col>
      <xdr:colOff>615950</xdr:colOff>
      <xdr:row>17</xdr:row>
      <xdr:rowOff>47498</xdr:rowOff>
    </xdr:to>
    <xdr:sp macro="" textlink="">
      <xdr:nvSpPr>
        <xdr:cNvPr id="128" name="フローチャート : 判断 127"/>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29" name="テキスト ボックス 128"/>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147574</xdr:rowOff>
    </xdr:to>
    <xdr:cxnSp macro="">
      <xdr:nvCxnSpPr>
        <xdr:cNvPr id="130" name="直線コネクタ 129"/>
        <xdr:cNvCxnSpPr/>
      </xdr:nvCxnSpPr>
      <xdr:spPr>
        <a:xfrm flipV="1">
          <a:off x="13893800" y="2687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89916</xdr:rowOff>
    </xdr:from>
    <xdr:to>
      <xdr:col>21</xdr:col>
      <xdr:colOff>412750</xdr:colOff>
      <xdr:row>17</xdr:row>
      <xdr:rowOff>20066</xdr:rowOff>
    </xdr:to>
    <xdr:sp macro="" textlink="">
      <xdr:nvSpPr>
        <xdr:cNvPr id="131" name="フローチャート : 判断 130"/>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4843</xdr:rowOff>
    </xdr:from>
    <xdr:ext cx="762000" cy="259045"/>
    <xdr:sp macro="" textlink="">
      <xdr:nvSpPr>
        <xdr:cNvPr id="132" name="テキスト ボックス 131"/>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147574</xdr:rowOff>
    </xdr:to>
    <xdr:cxnSp macro="">
      <xdr:nvCxnSpPr>
        <xdr:cNvPr id="133" name="直線コネクタ 132"/>
        <xdr:cNvCxnSpPr/>
      </xdr:nvCxnSpPr>
      <xdr:spPr>
        <a:xfrm>
          <a:off x="13004800" y="25501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4" name="フローチャート : 判断 133"/>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5" name="テキスト ボックス 134"/>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6" name="フローチャート : 判断 135"/>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7" name="テキスト ボックス 136"/>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48768</xdr:rowOff>
    </xdr:from>
    <xdr:to>
      <xdr:col>24</xdr:col>
      <xdr:colOff>82550</xdr:colOff>
      <xdr:row>16</xdr:row>
      <xdr:rowOff>150368</xdr:rowOff>
    </xdr:to>
    <xdr:sp macro="" textlink="">
      <xdr:nvSpPr>
        <xdr:cNvPr id="143" name="円/楕円 142"/>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65295</xdr:rowOff>
    </xdr:from>
    <xdr:ext cx="762000" cy="259045"/>
    <xdr:sp macro="" textlink="">
      <xdr:nvSpPr>
        <xdr:cNvPr id="144" name="物件費該当値テキスト"/>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5" name="円/楕円 144"/>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6" name="テキスト ボックス 145"/>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7" name="円/楕円 146"/>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8" name="テキスト ボックス 147"/>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49" name="円/楕円 148"/>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50" name="テキスト ボックス 149"/>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1" name="円/楕円 150"/>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2" name="テキスト ボックス 151"/>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・扶助費に係る経常収支比率は、前年度より数値が改善しているが、類似団体平均をやや上回っている。町条例等に基づいた独自給付等の見直しを進め、適正化に努める。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7" name="直線コネクタ 176"/>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8"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9" name="直線コネクタ 178"/>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80"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81" name="直線コネクタ 180"/>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57</xdr:row>
      <xdr:rowOff>161290</xdr:rowOff>
    </xdr:to>
    <xdr:cxnSp macro="">
      <xdr:nvCxnSpPr>
        <xdr:cNvPr id="182" name="直線コネクタ 181"/>
        <xdr:cNvCxnSpPr/>
      </xdr:nvCxnSpPr>
      <xdr:spPr>
        <a:xfrm flipV="1">
          <a:off x="3987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3"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4" name="フローチャート : 判断 183"/>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161290</xdr:rowOff>
    </xdr:from>
    <xdr:to>
      <xdr:col>5</xdr:col>
      <xdr:colOff>549275</xdr:colOff>
      <xdr:row>57</xdr:row>
      <xdr:rowOff>161290</xdr:rowOff>
    </xdr:to>
    <xdr:cxnSp macro="">
      <xdr:nvCxnSpPr>
        <xdr:cNvPr id="185" name="直線コネクタ 184"/>
        <xdr:cNvCxnSpPr/>
      </xdr:nvCxnSpPr>
      <xdr:spPr>
        <a:xfrm>
          <a:off x="3098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167640</xdr:rowOff>
    </xdr:from>
    <xdr:to>
      <xdr:col>5</xdr:col>
      <xdr:colOff>600075</xdr:colOff>
      <xdr:row>59</xdr:row>
      <xdr:rowOff>97790</xdr:rowOff>
    </xdr:to>
    <xdr:sp macro="" textlink="">
      <xdr:nvSpPr>
        <xdr:cNvPr id="186" name="フローチャート : 判断 185"/>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187" name="テキスト ボックス 186"/>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161290</xdr:rowOff>
    </xdr:from>
    <xdr:to>
      <xdr:col>4</xdr:col>
      <xdr:colOff>346075</xdr:colOff>
      <xdr:row>58</xdr:row>
      <xdr:rowOff>12700</xdr:rowOff>
    </xdr:to>
    <xdr:cxnSp macro="">
      <xdr:nvCxnSpPr>
        <xdr:cNvPr id="188" name="直線コネクタ 187"/>
        <xdr:cNvCxnSpPr/>
      </xdr:nvCxnSpPr>
      <xdr:spPr>
        <a:xfrm flipV="1">
          <a:off x="2209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99060</xdr:rowOff>
    </xdr:from>
    <xdr:to>
      <xdr:col>4</xdr:col>
      <xdr:colOff>396875</xdr:colOff>
      <xdr:row>59</xdr:row>
      <xdr:rowOff>29210</xdr:rowOff>
    </xdr:to>
    <xdr:sp macro="" textlink="">
      <xdr:nvSpPr>
        <xdr:cNvPr id="189" name="フローチャート : 判断 188"/>
        <xdr:cNvSpPr/>
      </xdr:nvSpPr>
      <xdr:spPr>
        <a:xfrm>
          <a:off x="3048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190" name="テキスト ボックス 189"/>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104140</xdr:rowOff>
    </xdr:to>
    <xdr:cxnSp macro="">
      <xdr:nvCxnSpPr>
        <xdr:cNvPr id="191" name="直線コネクタ 190"/>
        <xdr:cNvCxnSpPr/>
      </xdr:nvCxnSpPr>
      <xdr:spPr>
        <a:xfrm flipV="1">
          <a:off x="1320800" y="995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99060</xdr:rowOff>
    </xdr:from>
    <xdr:to>
      <xdr:col>3</xdr:col>
      <xdr:colOff>193675</xdr:colOff>
      <xdr:row>59</xdr:row>
      <xdr:rowOff>29210</xdr:rowOff>
    </xdr:to>
    <xdr:sp macro="" textlink="">
      <xdr:nvSpPr>
        <xdr:cNvPr id="192" name="フローチャート : 判断 191"/>
        <xdr:cNvSpPr/>
      </xdr:nvSpPr>
      <xdr:spPr>
        <a:xfrm>
          <a:off x="21590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193" name="テキスト ボックス 192"/>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194" name="フローチャート : 判断 193"/>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142257</xdr:rowOff>
    </xdr:from>
    <xdr:ext cx="762000" cy="259045"/>
    <xdr:sp macro="" textlink="">
      <xdr:nvSpPr>
        <xdr:cNvPr id="195" name="テキスト ボックス 194"/>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1" name="円/楕円 200"/>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2"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110490</xdr:rowOff>
    </xdr:from>
    <xdr:to>
      <xdr:col>5</xdr:col>
      <xdr:colOff>600075</xdr:colOff>
      <xdr:row>58</xdr:row>
      <xdr:rowOff>40640</xdr:rowOff>
    </xdr:to>
    <xdr:sp macro="" textlink="">
      <xdr:nvSpPr>
        <xdr:cNvPr id="203" name="円/楕円 202"/>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50817</xdr:rowOff>
    </xdr:from>
    <xdr:ext cx="736600" cy="259045"/>
    <xdr:sp macro="" textlink="">
      <xdr:nvSpPr>
        <xdr:cNvPr id="204" name="テキスト ボックス 203"/>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110490</xdr:rowOff>
    </xdr:from>
    <xdr:to>
      <xdr:col>4</xdr:col>
      <xdr:colOff>396875</xdr:colOff>
      <xdr:row>58</xdr:row>
      <xdr:rowOff>40640</xdr:rowOff>
    </xdr:to>
    <xdr:sp macro="" textlink="">
      <xdr:nvSpPr>
        <xdr:cNvPr id="205" name="円/楕円 204"/>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50817</xdr:rowOff>
    </xdr:from>
    <xdr:ext cx="762000" cy="259045"/>
    <xdr:sp macro="" textlink="">
      <xdr:nvSpPr>
        <xdr:cNvPr id="206" name="テキスト ボックス 205"/>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07" name="円/楕円 20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8" name="テキスト ボックス 20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53340</xdr:rowOff>
    </xdr:from>
    <xdr:to>
      <xdr:col>1</xdr:col>
      <xdr:colOff>676275</xdr:colOff>
      <xdr:row>58</xdr:row>
      <xdr:rowOff>154940</xdr:rowOff>
    </xdr:to>
    <xdr:sp macro="" textlink="">
      <xdr:nvSpPr>
        <xdr:cNvPr id="209" name="円/楕円 208"/>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139717</xdr:rowOff>
    </xdr:from>
    <xdr:ext cx="762000" cy="259045"/>
    <xdr:sp macro="" textlink="">
      <xdr:nvSpPr>
        <xdr:cNvPr id="210" name="テキスト ボックス 209"/>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係る経常収支比率は、前年度より数値が改善しているが、維持補修費は、公共施設の老朽化及び道路の維持補修等により増加しており、類似団体を上回る数値となっている。今後は、公共施設等総合管理計画に基づき、維持補修費等の適正化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5" name="直線コネクタ 234"/>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6"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7" name="直線コネクタ 236"/>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8"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9" name="直線コネクタ 238"/>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122428</xdr:rowOff>
    </xdr:from>
    <xdr:to>
      <xdr:col>24</xdr:col>
      <xdr:colOff>31750</xdr:colOff>
      <xdr:row>59</xdr:row>
      <xdr:rowOff>152146</xdr:rowOff>
    </xdr:to>
    <xdr:cxnSp macro="">
      <xdr:nvCxnSpPr>
        <xdr:cNvPr id="240" name="直線コネクタ 239"/>
        <xdr:cNvCxnSpPr/>
      </xdr:nvCxnSpPr>
      <xdr:spPr>
        <a:xfrm flipV="1">
          <a:off x="15671800" y="1006652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41"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2" name="フローチャート : 判断 241"/>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152146</xdr:rowOff>
    </xdr:from>
    <xdr:to>
      <xdr:col>22</xdr:col>
      <xdr:colOff>565150</xdr:colOff>
      <xdr:row>60</xdr:row>
      <xdr:rowOff>58420</xdr:rowOff>
    </xdr:to>
    <xdr:cxnSp macro="">
      <xdr:nvCxnSpPr>
        <xdr:cNvPr id="243" name="直線コネクタ 242"/>
        <xdr:cNvCxnSpPr/>
      </xdr:nvCxnSpPr>
      <xdr:spPr>
        <a:xfrm flipV="1">
          <a:off x="14782800" y="102676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4" name="フローチャート : 判断 243"/>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45" name="テキスト ボックス 244"/>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58420</xdr:rowOff>
    </xdr:from>
    <xdr:to>
      <xdr:col>21</xdr:col>
      <xdr:colOff>361950</xdr:colOff>
      <xdr:row>60</xdr:row>
      <xdr:rowOff>154432</xdr:rowOff>
    </xdr:to>
    <xdr:cxnSp macro="">
      <xdr:nvCxnSpPr>
        <xdr:cNvPr id="246" name="直線コネクタ 245"/>
        <xdr:cNvCxnSpPr/>
      </xdr:nvCxnSpPr>
      <xdr:spPr>
        <a:xfrm flipV="1">
          <a:off x="13893800" y="103454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7" name="フローチャート : 判断 246"/>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8" name="テキスト ボックス 247"/>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117856</xdr:rowOff>
    </xdr:from>
    <xdr:to>
      <xdr:col>20</xdr:col>
      <xdr:colOff>158750</xdr:colOff>
      <xdr:row>60</xdr:row>
      <xdr:rowOff>154432</xdr:rowOff>
    </xdr:to>
    <xdr:cxnSp macro="">
      <xdr:nvCxnSpPr>
        <xdr:cNvPr id="249" name="直線コネクタ 248"/>
        <xdr:cNvCxnSpPr/>
      </xdr:nvCxnSpPr>
      <xdr:spPr>
        <a:xfrm>
          <a:off x="13004800" y="10061956"/>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0" name="フローチャート : 判断 249"/>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1" name="テキスト ボックス 250"/>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2" name="フローチャート : 判断 251"/>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53" name="テキスト ボックス 252"/>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71628</xdr:rowOff>
    </xdr:from>
    <xdr:to>
      <xdr:col>24</xdr:col>
      <xdr:colOff>82550</xdr:colOff>
      <xdr:row>59</xdr:row>
      <xdr:rowOff>1778</xdr:rowOff>
    </xdr:to>
    <xdr:sp macro="" textlink="">
      <xdr:nvSpPr>
        <xdr:cNvPr id="259" name="円/楕円 258"/>
        <xdr:cNvSpPr/>
      </xdr:nvSpPr>
      <xdr:spPr>
        <a:xfrm>
          <a:off x="164592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43705</xdr:rowOff>
    </xdr:from>
    <xdr:ext cx="762000" cy="259045"/>
    <xdr:sp macro="" textlink="">
      <xdr:nvSpPr>
        <xdr:cNvPr id="260" name="その他該当値テキスト"/>
        <xdr:cNvSpPr txBox="1"/>
      </xdr:nvSpPr>
      <xdr:spPr>
        <a:xfrm>
          <a:off x="165989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101346</xdr:rowOff>
    </xdr:from>
    <xdr:to>
      <xdr:col>22</xdr:col>
      <xdr:colOff>615950</xdr:colOff>
      <xdr:row>60</xdr:row>
      <xdr:rowOff>31496</xdr:rowOff>
    </xdr:to>
    <xdr:sp macro="" textlink="">
      <xdr:nvSpPr>
        <xdr:cNvPr id="261" name="円/楕円 260"/>
        <xdr:cNvSpPr/>
      </xdr:nvSpPr>
      <xdr:spPr>
        <a:xfrm>
          <a:off x="15621000" y="10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16273</xdr:rowOff>
    </xdr:from>
    <xdr:ext cx="736600" cy="259045"/>
    <xdr:sp macro="" textlink="">
      <xdr:nvSpPr>
        <xdr:cNvPr id="262" name="テキスト ボックス 261"/>
        <xdr:cNvSpPr txBox="1"/>
      </xdr:nvSpPr>
      <xdr:spPr>
        <a:xfrm>
          <a:off x="15290800" y="1030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xdr:rowOff>
    </xdr:from>
    <xdr:to>
      <xdr:col>21</xdr:col>
      <xdr:colOff>412750</xdr:colOff>
      <xdr:row>60</xdr:row>
      <xdr:rowOff>109220</xdr:rowOff>
    </xdr:to>
    <xdr:sp macro="" textlink="">
      <xdr:nvSpPr>
        <xdr:cNvPr id="263" name="円/楕円 262"/>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93997</xdr:rowOff>
    </xdr:from>
    <xdr:ext cx="762000" cy="259045"/>
    <xdr:sp macro="" textlink="">
      <xdr:nvSpPr>
        <xdr:cNvPr id="264" name="テキスト ボックス 263"/>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103632</xdr:rowOff>
    </xdr:from>
    <xdr:to>
      <xdr:col>20</xdr:col>
      <xdr:colOff>209550</xdr:colOff>
      <xdr:row>61</xdr:row>
      <xdr:rowOff>33782</xdr:rowOff>
    </xdr:to>
    <xdr:sp macro="" textlink="">
      <xdr:nvSpPr>
        <xdr:cNvPr id="265" name="円/楕円 264"/>
        <xdr:cNvSpPr/>
      </xdr:nvSpPr>
      <xdr:spPr>
        <a:xfrm>
          <a:off x="13843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18559</xdr:rowOff>
    </xdr:from>
    <xdr:ext cx="762000" cy="259045"/>
    <xdr:sp macro="" textlink="">
      <xdr:nvSpPr>
        <xdr:cNvPr id="266" name="テキスト ボックス 265"/>
        <xdr:cNvSpPr txBox="1"/>
      </xdr:nvSpPr>
      <xdr:spPr>
        <a:xfrm>
          <a:off x="13512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67056</xdr:rowOff>
    </xdr:from>
    <xdr:to>
      <xdr:col>19</xdr:col>
      <xdr:colOff>6350</xdr:colOff>
      <xdr:row>58</xdr:row>
      <xdr:rowOff>168656</xdr:rowOff>
    </xdr:to>
    <xdr:sp macro="" textlink="">
      <xdr:nvSpPr>
        <xdr:cNvPr id="267" name="円/楕円 266"/>
        <xdr:cNvSpPr/>
      </xdr:nvSpPr>
      <xdr:spPr>
        <a:xfrm>
          <a:off x="12954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153433</xdr:rowOff>
    </xdr:from>
    <xdr:ext cx="762000" cy="259045"/>
    <xdr:sp macro="" textlink="">
      <xdr:nvSpPr>
        <xdr:cNvPr id="268" name="テキスト ボックス 267"/>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・東日本大震災及び原子力災害により、一時的に数値が減少していたが、補助団体の活動が再開され、数値が上昇している。補助金規制委員会の指導のもと、補助金の見直しや廃止を進め、適正化に努める。</a:t>
          </a:r>
        </a:p>
      </xdr:txBody>
    </xdr:sp>
    <xdr:clientData/>
  </xdr:twoCellAnchor>
  <xdr:oneCellAnchor>
    <xdr:from>
      <xdr:col>18</xdr:col>
      <xdr:colOff>44450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4" name="テキスト ボックス 28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6" name="テキスト ボックス 28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8" name="テキスト ボックス 28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0" name="テキスト ボックス 28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2" name="テキスト ボックス 29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4" name="テキスト ボックス 29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7" name="直線コネクタ 296"/>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8"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9" name="直線コネクタ 298"/>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300"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301" name="直線コネクタ 300"/>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162923</xdr:rowOff>
    </xdr:from>
    <xdr:to>
      <xdr:col>24</xdr:col>
      <xdr:colOff>31750</xdr:colOff>
      <xdr:row>37</xdr:row>
      <xdr:rowOff>43724</xdr:rowOff>
    </xdr:to>
    <xdr:cxnSp macro="">
      <xdr:nvCxnSpPr>
        <xdr:cNvPr id="302" name="直線コネクタ 301"/>
        <xdr:cNvCxnSpPr/>
      </xdr:nvCxnSpPr>
      <xdr:spPr>
        <a:xfrm>
          <a:off x="15671800" y="63351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3"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4" name="フローチャート : 判断 303"/>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162923</xdr:rowOff>
    </xdr:to>
    <xdr:cxnSp macro="">
      <xdr:nvCxnSpPr>
        <xdr:cNvPr id="305" name="直線コネクタ 304"/>
        <xdr:cNvCxnSpPr/>
      </xdr:nvCxnSpPr>
      <xdr:spPr>
        <a:xfrm>
          <a:off x="14782800" y="62763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143147</xdr:rowOff>
    </xdr:from>
    <xdr:to>
      <xdr:col>22</xdr:col>
      <xdr:colOff>615950</xdr:colOff>
      <xdr:row>38</xdr:row>
      <xdr:rowOff>73297</xdr:rowOff>
    </xdr:to>
    <xdr:sp macro="" textlink="">
      <xdr:nvSpPr>
        <xdr:cNvPr id="306" name="フローチャート : 判断 305"/>
        <xdr:cNvSpPr/>
      </xdr:nvSpPr>
      <xdr:spPr>
        <a:xfrm>
          <a:off x="15621000" y="648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07" name="テキスト ボックス 306"/>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37</xdr:row>
      <xdr:rowOff>154758</xdr:rowOff>
    </xdr:to>
    <xdr:cxnSp macro="">
      <xdr:nvCxnSpPr>
        <xdr:cNvPr id="308" name="直線コネクタ 307"/>
        <xdr:cNvCxnSpPr/>
      </xdr:nvCxnSpPr>
      <xdr:spPr>
        <a:xfrm flipV="1">
          <a:off x="13893800" y="627634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123553</xdr:rowOff>
    </xdr:from>
    <xdr:to>
      <xdr:col>21</xdr:col>
      <xdr:colOff>412750</xdr:colOff>
      <xdr:row>38</xdr:row>
      <xdr:rowOff>53703</xdr:rowOff>
    </xdr:to>
    <xdr:sp macro="" textlink="">
      <xdr:nvSpPr>
        <xdr:cNvPr id="309" name="フローチャート : 判断 308"/>
        <xdr:cNvSpPr/>
      </xdr:nvSpPr>
      <xdr:spPr>
        <a:xfrm>
          <a:off x="14732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38480</xdr:rowOff>
    </xdr:from>
    <xdr:ext cx="762000" cy="259045"/>
    <xdr:sp macro="" textlink="">
      <xdr:nvSpPr>
        <xdr:cNvPr id="310" name="テキスト ボックス 309"/>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141696</xdr:rowOff>
    </xdr:from>
    <xdr:to>
      <xdr:col>20</xdr:col>
      <xdr:colOff>158750</xdr:colOff>
      <xdr:row>37</xdr:row>
      <xdr:rowOff>154758</xdr:rowOff>
    </xdr:to>
    <xdr:cxnSp macro="">
      <xdr:nvCxnSpPr>
        <xdr:cNvPr id="311" name="直線コネクタ 310"/>
        <xdr:cNvCxnSpPr/>
      </xdr:nvCxnSpPr>
      <xdr:spPr>
        <a:xfrm>
          <a:off x="13004800" y="5799546"/>
          <a:ext cx="889000" cy="69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123553</xdr:rowOff>
    </xdr:from>
    <xdr:to>
      <xdr:col>20</xdr:col>
      <xdr:colOff>209550</xdr:colOff>
      <xdr:row>38</xdr:row>
      <xdr:rowOff>53703</xdr:rowOff>
    </xdr:to>
    <xdr:sp macro="" textlink="">
      <xdr:nvSpPr>
        <xdr:cNvPr id="312" name="フローチャート : 判断 311"/>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13" name="テキスト ボックス 312"/>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14" name="フローチャート : 判断 313"/>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15" name="テキスト ボックス 314"/>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164374</xdr:rowOff>
    </xdr:from>
    <xdr:to>
      <xdr:col>24</xdr:col>
      <xdr:colOff>82550</xdr:colOff>
      <xdr:row>37</xdr:row>
      <xdr:rowOff>94524</xdr:rowOff>
    </xdr:to>
    <xdr:sp macro="" textlink="">
      <xdr:nvSpPr>
        <xdr:cNvPr id="321" name="円/楕円 320"/>
        <xdr:cNvSpPr/>
      </xdr:nvSpPr>
      <xdr:spPr>
        <a:xfrm>
          <a:off x="16459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9451</xdr:rowOff>
    </xdr:from>
    <xdr:ext cx="762000" cy="259045"/>
    <xdr:sp macro="" textlink="">
      <xdr:nvSpPr>
        <xdr:cNvPr id="322" name="補助費等該当値テキスト"/>
        <xdr:cNvSpPr txBox="1"/>
      </xdr:nvSpPr>
      <xdr:spPr>
        <a:xfrm>
          <a:off x="16598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112123</xdr:rowOff>
    </xdr:from>
    <xdr:to>
      <xdr:col>22</xdr:col>
      <xdr:colOff>615950</xdr:colOff>
      <xdr:row>37</xdr:row>
      <xdr:rowOff>42273</xdr:rowOff>
    </xdr:to>
    <xdr:sp macro="" textlink="">
      <xdr:nvSpPr>
        <xdr:cNvPr id="323" name="円/楕円 322"/>
        <xdr:cNvSpPr/>
      </xdr:nvSpPr>
      <xdr:spPr>
        <a:xfrm>
          <a:off x="15621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52450</xdr:rowOff>
    </xdr:from>
    <xdr:ext cx="736600" cy="259045"/>
    <xdr:sp macro="" textlink="">
      <xdr:nvSpPr>
        <xdr:cNvPr id="324" name="テキスト ボックス 323"/>
        <xdr:cNvSpPr txBox="1"/>
      </xdr:nvSpPr>
      <xdr:spPr>
        <a:xfrm>
          <a:off x="15290800" y="6053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5" name="円/楕円 324"/>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6" name="テキスト ボックス 325"/>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103958</xdr:rowOff>
    </xdr:from>
    <xdr:to>
      <xdr:col>20</xdr:col>
      <xdr:colOff>209550</xdr:colOff>
      <xdr:row>38</xdr:row>
      <xdr:rowOff>34108</xdr:rowOff>
    </xdr:to>
    <xdr:sp macro="" textlink="">
      <xdr:nvSpPr>
        <xdr:cNvPr id="327" name="円/楕円 326"/>
        <xdr:cNvSpPr/>
      </xdr:nvSpPr>
      <xdr:spPr>
        <a:xfrm>
          <a:off x="13843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44285</xdr:rowOff>
    </xdr:from>
    <xdr:ext cx="762000" cy="259045"/>
    <xdr:sp macro="" textlink="">
      <xdr:nvSpPr>
        <xdr:cNvPr id="328" name="テキスト ボックス 327"/>
        <xdr:cNvSpPr txBox="1"/>
      </xdr:nvSpPr>
      <xdr:spPr>
        <a:xfrm>
          <a:off x="13512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90896</xdr:rowOff>
    </xdr:from>
    <xdr:to>
      <xdr:col>19</xdr:col>
      <xdr:colOff>6350</xdr:colOff>
      <xdr:row>34</xdr:row>
      <xdr:rowOff>21046</xdr:rowOff>
    </xdr:to>
    <xdr:sp macro="" textlink="">
      <xdr:nvSpPr>
        <xdr:cNvPr id="329" name="円/楕円 328"/>
        <xdr:cNvSpPr/>
      </xdr:nvSpPr>
      <xdr:spPr>
        <a:xfrm>
          <a:off x="12954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31223</xdr:rowOff>
    </xdr:from>
    <xdr:ext cx="762000" cy="259045"/>
    <xdr:sp macro="" textlink="">
      <xdr:nvSpPr>
        <xdr:cNvPr id="330" name="テキスト ボックス 329"/>
        <xdr:cNvSpPr txBox="1"/>
      </xdr:nvSpPr>
      <xdr:spPr>
        <a:xfrm>
          <a:off x="12623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・町債の借入れを計画的に削減していることから、数値は減少しており、今後も継続して適正化に努める。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5" name="直線コネクタ 354"/>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9" name="直線コネクタ 35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72137</xdr:rowOff>
    </xdr:to>
    <xdr:cxnSp macro="">
      <xdr:nvCxnSpPr>
        <xdr:cNvPr id="360" name="直線コネクタ 359"/>
        <xdr:cNvCxnSpPr/>
      </xdr:nvCxnSpPr>
      <xdr:spPr>
        <a:xfrm flipV="1">
          <a:off x="3987800" y="130429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61"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2" name="フローチャート : 判断 361"/>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76</xdr:row>
      <xdr:rowOff>85852</xdr:rowOff>
    </xdr:to>
    <xdr:cxnSp macro="">
      <xdr:nvCxnSpPr>
        <xdr:cNvPr id="363" name="直線コネクタ 362"/>
        <xdr:cNvCxnSpPr/>
      </xdr:nvCxnSpPr>
      <xdr:spPr>
        <a:xfrm flipV="1">
          <a:off x="3098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4" name="フローチャート : 判断 363"/>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65" name="テキスト ボックス 364"/>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149861</xdr:rowOff>
    </xdr:to>
    <xdr:cxnSp macro="">
      <xdr:nvCxnSpPr>
        <xdr:cNvPr id="366" name="直線コネクタ 365"/>
        <xdr:cNvCxnSpPr/>
      </xdr:nvCxnSpPr>
      <xdr:spPr>
        <a:xfrm flipV="1">
          <a:off x="2209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7" name="フローチャート : 判断 366"/>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68" name="テキスト ボックス 367"/>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149861</xdr:rowOff>
    </xdr:to>
    <xdr:cxnSp macro="">
      <xdr:nvCxnSpPr>
        <xdr:cNvPr id="369" name="直線コネクタ 368"/>
        <xdr:cNvCxnSpPr/>
      </xdr:nvCxnSpPr>
      <xdr:spPr>
        <a:xfrm>
          <a:off x="1320800" y="131023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0" name="フローチャート : 判断 369"/>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1" name="テキスト ボックス 370"/>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2" name="フローチャート : 判断 37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3" name="テキスト ボックス 37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9" name="円/楕円 37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0"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1" name="円/楕円 380"/>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2" name="テキスト ボックス 381"/>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3" name="円/楕円 382"/>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4" name="テキスト ボックス 383"/>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5" name="円/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6" name="テキスト ボックス 38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87" name="円/楕円 386"/>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88" name="テキスト ボックス 387"/>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・公債費以外の数値が減少している要因は、経常収支比率に係る人件費の数値の改善によるものである。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86995</xdr:rowOff>
    </xdr:from>
    <xdr:to>
      <xdr:col>24</xdr:col>
      <xdr:colOff>31750</xdr:colOff>
      <xdr:row>77</xdr:row>
      <xdr:rowOff>92711</xdr:rowOff>
    </xdr:to>
    <xdr:cxnSp macro="">
      <xdr:nvCxnSpPr>
        <xdr:cNvPr id="416" name="直線コネクタ 415"/>
        <xdr:cNvCxnSpPr/>
      </xdr:nvCxnSpPr>
      <xdr:spPr>
        <a:xfrm flipV="1">
          <a:off x="16510000" y="12602845"/>
          <a:ext cx="0" cy="69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64788</xdr:rowOff>
    </xdr:from>
    <xdr:ext cx="762000" cy="259045"/>
    <xdr:sp macro="" textlink="">
      <xdr:nvSpPr>
        <xdr:cNvPr id="417" name="公債費以外最小値テキスト"/>
        <xdr:cNvSpPr txBox="1"/>
      </xdr:nvSpPr>
      <xdr:spPr>
        <a:xfrm>
          <a:off x="16598900" y="1326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77</xdr:row>
      <xdr:rowOff>92711</xdr:rowOff>
    </xdr:from>
    <xdr:to>
      <xdr:col>24</xdr:col>
      <xdr:colOff>120650</xdr:colOff>
      <xdr:row>77</xdr:row>
      <xdr:rowOff>92711</xdr:rowOff>
    </xdr:to>
    <xdr:cxnSp macro="">
      <xdr:nvCxnSpPr>
        <xdr:cNvPr id="418" name="直線コネクタ 417"/>
        <xdr:cNvCxnSpPr/>
      </xdr:nvCxnSpPr>
      <xdr:spPr>
        <a:xfrm>
          <a:off x="16421100" y="1329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1922</xdr:rowOff>
    </xdr:from>
    <xdr:ext cx="762000" cy="259045"/>
    <xdr:sp macro="" textlink="">
      <xdr:nvSpPr>
        <xdr:cNvPr id="419" name="公債費以外最大値テキスト"/>
        <xdr:cNvSpPr txBox="1"/>
      </xdr:nvSpPr>
      <xdr:spPr>
        <a:xfrm>
          <a:off x="16598900" y="1234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73</xdr:row>
      <xdr:rowOff>86995</xdr:rowOff>
    </xdr:from>
    <xdr:to>
      <xdr:col>24</xdr:col>
      <xdr:colOff>120650</xdr:colOff>
      <xdr:row>73</xdr:row>
      <xdr:rowOff>86995</xdr:rowOff>
    </xdr:to>
    <xdr:cxnSp macro="">
      <xdr:nvCxnSpPr>
        <xdr:cNvPr id="420" name="直線コネクタ 419"/>
        <xdr:cNvCxnSpPr/>
      </xdr:nvCxnSpPr>
      <xdr:spPr>
        <a:xfrm>
          <a:off x="16421100" y="1260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52705</xdr:rowOff>
    </xdr:from>
    <xdr:to>
      <xdr:col>24</xdr:col>
      <xdr:colOff>31750</xdr:colOff>
      <xdr:row>78</xdr:row>
      <xdr:rowOff>69850</xdr:rowOff>
    </xdr:to>
    <xdr:cxnSp macro="">
      <xdr:nvCxnSpPr>
        <xdr:cNvPr id="421" name="直線コネクタ 420"/>
        <xdr:cNvCxnSpPr/>
      </xdr:nvCxnSpPr>
      <xdr:spPr>
        <a:xfrm flipV="1">
          <a:off x="15671800" y="12911455"/>
          <a:ext cx="8382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21607</xdr:rowOff>
    </xdr:from>
    <xdr:ext cx="762000" cy="259045"/>
    <xdr:sp macro="" textlink="">
      <xdr:nvSpPr>
        <xdr:cNvPr id="422" name="公債費以外平均値テキスト"/>
        <xdr:cNvSpPr txBox="1"/>
      </xdr:nvSpPr>
      <xdr:spPr>
        <a:xfrm>
          <a:off x="16598900" y="12880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49530</xdr:rowOff>
    </xdr:from>
    <xdr:to>
      <xdr:col>24</xdr:col>
      <xdr:colOff>82550</xdr:colOff>
      <xdr:row>75</xdr:row>
      <xdr:rowOff>151130</xdr:rowOff>
    </xdr:to>
    <xdr:sp macro="" textlink="">
      <xdr:nvSpPr>
        <xdr:cNvPr id="423" name="フローチャート : 判断 422"/>
        <xdr:cNvSpPr/>
      </xdr:nvSpPr>
      <xdr:spPr>
        <a:xfrm>
          <a:off x="164592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136525</xdr:rowOff>
    </xdr:to>
    <xdr:cxnSp macro="">
      <xdr:nvCxnSpPr>
        <xdr:cNvPr id="424" name="直線コネクタ 423"/>
        <xdr:cNvCxnSpPr/>
      </xdr:nvCxnSpPr>
      <xdr:spPr>
        <a:xfrm flipV="1">
          <a:off x="14782800" y="13442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13336</xdr:rowOff>
    </xdr:from>
    <xdr:to>
      <xdr:col>22</xdr:col>
      <xdr:colOff>615950</xdr:colOff>
      <xdr:row>76</xdr:row>
      <xdr:rowOff>114936</xdr:rowOff>
    </xdr:to>
    <xdr:sp macro="" textlink="">
      <xdr:nvSpPr>
        <xdr:cNvPr id="425" name="フローチャート : 判断 424"/>
        <xdr:cNvSpPr/>
      </xdr:nvSpPr>
      <xdr:spPr>
        <a:xfrm>
          <a:off x="156210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125112</xdr:rowOff>
    </xdr:from>
    <xdr:ext cx="736600" cy="259045"/>
    <xdr:sp macro="" textlink="">
      <xdr:nvSpPr>
        <xdr:cNvPr id="426" name="テキスト ボックス 425"/>
        <xdr:cNvSpPr txBox="1"/>
      </xdr:nvSpPr>
      <xdr:spPr>
        <a:xfrm>
          <a:off x="15290800" y="1281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136525</xdr:rowOff>
    </xdr:from>
    <xdr:to>
      <xdr:col>21</xdr:col>
      <xdr:colOff>361950</xdr:colOff>
      <xdr:row>80</xdr:row>
      <xdr:rowOff>67945</xdr:rowOff>
    </xdr:to>
    <xdr:cxnSp macro="">
      <xdr:nvCxnSpPr>
        <xdr:cNvPr id="427" name="直線コネクタ 426"/>
        <xdr:cNvCxnSpPr/>
      </xdr:nvCxnSpPr>
      <xdr:spPr>
        <a:xfrm flipV="1">
          <a:off x="13893800" y="135096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28" name="フローチャート : 判断 427"/>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29" name="テキスト ボックス 428"/>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41275</xdr:rowOff>
    </xdr:from>
    <xdr:to>
      <xdr:col>20</xdr:col>
      <xdr:colOff>158750</xdr:colOff>
      <xdr:row>80</xdr:row>
      <xdr:rowOff>67945</xdr:rowOff>
    </xdr:to>
    <xdr:cxnSp macro="">
      <xdr:nvCxnSpPr>
        <xdr:cNvPr id="430" name="直線コネクタ 429"/>
        <xdr:cNvCxnSpPr/>
      </xdr:nvCxnSpPr>
      <xdr:spPr>
        <a:xfrm>
          <a:off x="13004800" y="13242925"/>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131445</xdr:rowOff>
    </xdr:from>
    <xdr:to>
      <xdr:col>20</xdr:col>
      <xdr:colOff>209550</xdr:colOff>
      <xdr:row>76</xdr:row>
      <xdr:rowOff>61595</xdr:rowOff>
    </xdr:to>
    <xdr:sp macro="" textlink="">
      <xdr:nvSpPr>
        <xdr:cNvPr id="431" name="フローチャート : 判断 430"/>
        <xdr:cNvSpPr/>
      </xdr:nvSpPr>
      <xdr:spPr>
        <a:xfrm>
          <a:off x="13843000" y="1299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71772</xdr:rowOff>
    </xdr:from>
    <xdr:ext cx="762000" cy="259045"/>
    <xdr:sp macro="" textlink="">
      <xdr:nvSpPr>
        <xdr:cNvPr id="432" name="テキスト ボックス 431"/>
        <xdr:cNvSpPr txBox="1"/>
      </xdr:nvSpPr>
      <xdr:spPr>
        <a:xfrm>
          <a:off x="13512800" y="1275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108585</xdr:rowOff>
    </xdr:from>
    <xdr:to>
      <xdr:col>19</xdr:col>
      <xdr:colOff>6350</xdr:colOff>
      <xdr:row>76</xdr:row>
      <xdr:rowOff>38736</xdr:rowOff>
    </xdr:to>
    <xdr:sp macro="" textlink="">
      <xdr:nvSpPr>
        <xdr:cNvPr id="433" name="フローチャート : 判断 432"/>
        <xdr:cNvSpPr/>
      </xdr:nvSpPr>
      <xdr:spPr>
        <a:xfrm>
          <a:off x="12954000" y="129673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48912</xdr:rowOff>
    </xdr:from>
    <xdr:ext cx="762000" cy="259045"/>
    <xdr:sp macro="" textlink="">
      <xdr:nvSpPr>
        <xdr:cNvPr id="434" name="テキスト ボックス 433"/>
        <xdr:cNvSpPr txBox="1"/>
      </xdr:nvSpPr>
      <xdr:spPr>
        <a:xfrm>
          <a:off x="12623800" y="1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1905</xdr:rowOff>
    </xdr:from>
    <xdr:to>
      <xdr:col>24</xdr:col>
      <xdr:colOff>82550</xdr:colOff>
      <xdr:row>75</xdr:row>
      <xdr:rowOff>103505</xdr:rowOff>
    </xdr:to>
    <xdr:sp macro="" textlink="">
      <xdr:nvSpPr>
        <xdr:cNvPr id="440" name="円/楕円 439"/>
        <xdr:cNvSpPr/>
      </xdr:nvSpPr>
      <xdr:spPr>
        <a:xfrm>
          <a:off x="16459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18432</xdr:rowOff>
    </xdr:from>
    <xdr:ext cx="762000" cy="259045"/>
    <xdr:sp macro="" textlink="">
      <xdr:nvSpPr>
        <xdr:cNvPr id="441" name="公債費以外該当値テキスト"/>
        <xdr:cNvSpPr txBox="1"/>
      </xdr:nvSpPr>
      <xdr:spPr>
        <a:xfrm>
          <a:off x="16598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42" name="円/楕円 441"/>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43" name="テキスト ボックス 442"/>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85725</xdr:rowOff>
    </xdr:from>
    <xdr:to>
      <xdr:col>21</xdr:col>
      <xdr:colOff>412750</xdr:colOff>
      <xdr:row>79</xdr:row>
      <xdr:rowOff>15875</xdr:rowOff>
    </xdr:to>
    <xdr:sp macro="" textlink="">
      <xdr:nvSpPr>
        <xdr:cNvPr id="444" name="円/楕円 443"/>
        <xdr:cNvSpPr/>
      </xdr:nvSpPr>
      <xdr:spPr>
        <a:xfrm>
          <a:off x="147320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652</xdr:rowOff>
    </xdr:from>
    <xdr:ext cx="762000" cy="259045"/>
    <xdr:sp macro="" textlink="">
      <xdr:nvSpPr>
        <xdr:cNvPr id="445" name="テキスト ボックス 444"/>
        <xdr:cNvSpPr txBox="1"/>
      </xdr:nvSpPr>
      <xdr:spPr>
        <a:xfrm>
          <a:off x="14401800" y="135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17145</xdr:rowOff>
    </xdr:from>
    <xdr:to>
      <xdr:col>20</xdr:col>
      <xdr:colOff>209550</xdr:colOff>
      <xdr:row>80</xdr:row>
      <xdr:rowOff>118745</xdr:rowOff>
    </xdr:to>
    <xdr:sp macro="" textlink="">
      <xdr:nvSpPr>
        <xdr:cNvPr id="446" name="円/楕円 445"/>
        <xdr:cNvSpPr/>
      </xdr:nvSpPr>
      <xdr:spPr>
        <a:xfrm>
          <a:off x="13843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103522</xdr:rowOff>
    </xdr:from>
    <xdr:ext cx="762000" cy="259045"/>
    <xdr:sp macro="" textlink="">
      <xdr:nvSpPr>
        <xdr:cNvPr id="447" name="テキスト ボックス 446"/>
        <xdr:cNvSpPr txBox="1"/>
      </xdr:nvSpPr>
      <xdr:spPr>
        <a:xfrm>
          <a:off x="13512800" y="1381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161925</xdr:rowOff>
    </xdr:from>
    <xdr:to>
      <xdr:col>19</xdr:col>
      <xdr:colOff>6350</xdr:colOff>
      <xdr:row>77</xdr:row>
      <xdr:rowOff>92075</xdr:rowOff>
    </xdr:to>
    <xdr:sp macro="" textlink="">
      <xdr:nvSpPr>
        <xdr:cNvPr id="448" name="円/楕円 447"/>
        <xdr:cNvSpPr/>
      </xdr:nvSpPr>
      <xdr:spPr>
        <a:xfrm>
          <a:off x="12954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76852</xdr:rowOff>
    </xdr:from>
    <xdr:ext cx="762000" cy="259045"/>
    <xdr:sp macro="" textlink="">
      <xdr:nvSpPr>
        <xdr:cNvPr id="449" name="テキスト ボックス 448"/>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福島県楢葉町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127326</xdr:rowOff>
    </xdr:from>
    <xdr:to>
      <xdr:col>4</xdr:col>
      <xdr:colOff>1117600</xdr:colOff>
      <xdr:row>18</xdr:row>
      <xdr:rowOff>128381</xdr:rowOff>
    </xdr:to>
    <xdr:cxnSp macro="">
      <xdr:nvCxnSpPr>
        <xdr:cNvPr id="49" name="直線コネクタ 48"/>
        <xdr:cNvCxnSpPr/>
      </xdr:nvCxnSpPr>
      <xdr:spPr bwMode="auto">
        <a:xfrm flipV="1">
          <a:off x="5003800" y="3261051"/>
          <a:ext cx="647700" cy="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128381</xdr:rowOff>
    </xdr:from>
    <xdr:to>
      <xdr:col>4</xdr:col>
      <xdr:colOff>469900</xdr:colOff>
      <xdr:row>18</xdr:row>
      <xdr:rowOff>140765</xdr:rowOff>
    </xdr:to>
    <xdr:cxnSp macro="">
      <xdr:nvCxnSpPr>
        <xdr:cNvPr id="52" name="直線コネクタ 51"/>
        <xdr:cNvCxnSpPr/>
      </xdr:nvCxnSpPr>
      <xdr:spPr bwMode="auto">
        <a:xfrm flipV="1">
          <a:off x="4305300" y="3262106"/>
          <a:ext cx="698500" cy="1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115868</xdr:rowOff>
    </xdr:from>
    <xdr:to>
      <xdr:col>4</xdr:col>
      <xdr:colOff>520700</xdr:colOff>
      <xdr:row>19</xdr:row>
      <xdr:rowOff>46018</xdr:rowOff>
    </xdr:to>
    <xdr:sp macro="" textlink="">
      <xdr:nvSpPr>
        <xdr:cNvPr id="53" name="フローチャート : 判断 52"/>
        <xdr:cNvSpPr/>
      </xdr:nvSpPr>
      <xdr:spPr bwMode="auto">
        <a:xfrm>
          <a:off x="49530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30795</xdr:rowOff>
    </xdr:from>
    <xdr:ext cx="736600" cy="259045"/>
    <xdr:sp macro="" textlink="">
      <xdr:nvSpPr>
        <xdr:cNvPr id="54" name="テキスト ボックス 53"/>
        <xdr:cNvSpPr txBox="1"/>
      </xdr:nvSpPr>
      <xdr:spPr>
        <a:xfrm>
          <a:off x="4622800" y="333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139394</xdr:rowOff>
    </xdr:from>
    <xdr:to>
      <xdr:col>3</xdr:col>
      <xdr:colOff>904875</xdr:colOff>
      <xdr:row>18</xdr:row>
      <xdr:rowOff>140765</xdr:rowOff>
    </xdr:to>
    <xdr:cxnSp macro="">
      <xdr:nvCxnSpPr>
        <xdr:cNvPr id="55" name="直線コネクタ 54"/>
        <xdr:cNvCxnSpPr/>
      </xdr:nvCxnSpPr>
      <xdr:spPr bwMode="auto">
        <a:xfrm>
          <a:off x="3606800" y="3273119"/>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123330</xdr:rowOff>
    </xdr:from>
    <xdr:to>
      <xdr:col>3</xdr:col>
      <xdr:colOff>955675</xdr:colOff>
      <xdr:row>19</xdr:row>
      <xdr:rowOff>53480</xdr:rowOff>
    </xdr:to>
    <xdr:sp macro="" textlink="">
      <xdr:nvSpPr>
        <xdr:cNvPr id="56" name="フローチャート : 判断 55"/>
        <xdr:cNvSpPr/>
      </xdr:nvSpPr>
      <xdr:spPr bwMode="auto">
        <a:xfrm>
          <a:off x="4254500" y="3257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38257</xdr:rowOff>
    </xdr:from>
    <xdr:ext cx="762000" cy="259045"/>
    <xdr:sp macro="" textlink="">
      <xdr:nvSpPr>
        <xdr:cNvPr id="57" name="テキスト ボックス 56"/>
        <xdr:cNvSpPr txBox="1"/>
      </xdr:nvSpPr>
      <xdr:spPr>
        <a:xfrm>
          <a:off x="3924300" y="33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139394</xdr:rowOff>
    </xdr:from>
    <xdr:to>
      <xdr:col>3</xdr:col>
      <xdr:colOff>206375</xdr:colOff>
      <xdr:row>18</xdr:row>
      <xdr:rowOff>147250</xdr:rowOff>
    </xdr:to>
    <xdr:cxnSp macro="">
      <xdr:nvCxnSpPr>
        <xdr:cNvPr id="58" name="直線コネクタ 57"/>
        <xdr:cNvCxnSpPr/>
      </xdr:nvCxnSpPr>
      <xdr:spPr bwMode="auto">
        <a:xfrm flipV="1">
          <a:off x="2908300" y="3273119"/>
          <a:ext cx="698500" cy="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122175</xdr:rowOff>
    </xdr:from>
    <xdr:to>
      <xdr:col>3</xdr:col>
      <xdr:colOff>257175</xdr:colOff>
      <xdr:row>19</xdr:row>
      <xdr:rowOff>52325</xdr:rowOff>
    </xdr:to>
    <xdr:sp macro="" textlink="">
      <xdr:nvSpPr>
        <xdr:cNvPr id="59" name="フローチャート : 判断 58"/>
        <xdr:cNvSpPr/>
      </xdr:nvSpPr>
      <xdr:spPr bwMode="auto">
        <a:xfrm>
          <a:off x="3556000" y="325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37102</xdr:rowOff>
    </xdr:from>
    <xdr:ext cx="762000" cy="259045"/>
    <xdr:sp macro="" textlink="">
      <xdr:nvSpPr>
        <xdr:cNvPr id="60" name="テキスト ボックス 59"/>
        <xdr:cNvSpPr txBox="1"/>
      </xdr:nvSpPr>
      <xdr:spPr>
        <a:xfrm>
          <a:off x="3225800" y="33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121726</xdr:rowOff>
    </xdr:from>
    <xdr:to>
      <xdr:col>2</xdr:col>
      <xdr:colOff>692150</xdr:colOff>
      <xdr:row>19</xdr:row>
      <xdr:rowOff>51876</xdr:rowOff>
    </xdr:to>
    <xdr:sp macro="" textlink="">
      <xdr:nvSpPr>
        <xdr:cNvPr id="61" name="フローチャート : 判断 60"/>
        <xdr:cNvSpPr/>
      </xdr:nvSpPr>
      <xdr:spPr bwMode="auto">
        <a:xfrm>
          <a:off x="2857500" y="325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36653</xdr:rowOff>
    </xdr:from>
    <xdr:ext cx="762000" cy="259045"/>
    <xdr:sp macro="" textlink="">
      <xdr:nvSpPr>
        <xdr:cNvPr id="62" name="テキスト ボックス 61"/>
        <xdr:cNvSpPr txBox="1"/>
      </xdr:nvSpPr>
      <xdr:spPr>
        <a:xfrm>
          <a:off x="2527300" y="33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76526</xdr:rowOff>
    </xdr:from>
    <xdr:to>
      <xdr:col>5</xdr:col>
      <xdr:colOff>34925</xdr:colOff>
      <xdr:row>19</xdr:row>
      <xdr:rowOff>6676</xdr:rowOff>
    </xdr:to>
    <xdr:sp macro="" textlink="">
      <xdr:nvSpPr>
        <xdr:cNvPr id="68" name="円/楕円 67"/>
        <xdr:cNvSpPr/>
      </xdr:nvSpPr>
      <xdr:spPr bwMode="auto">
        <a:xfrm>
          <a:off x="5600700" y="32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48603</xdr:rowOff>
    </xdr:from>
    <xdr:ext cx="762000" cy="259045"/>
    <xdr:sp macro="" textlink="">
      <xdr:nvSpPr>
        <xdr:cNvPr id="69" name="人口1人当たり決算額の推移該当値テキスト130"/>
        <xdr:cNvSpPr txBox="1"/>
      </xdr:nvSpPr>
      <xdr:spPr>
        <a:xfrm>
          <a:off x="5740400" y="31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154,829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77581</xdr:rowOff>
    </xdr:from>
    <xdr:to>
      <xdr:col>4</xdr:col>
      <xdr:colOff>520700</xdr:colOff>
      <xdr:row>19</xdr:row>
      <xdr:rowOff>7731</xdr:rowOff>
    </xdr:to>
    <xdr:sp macro="" textlink="">
      <xdr:nvSpPr>
        <xdr:cNvPr id="70" name="円/楕円 69"/>
        <xdr:cNvSpPr/>
      </xdr:nvSpPr>
      <xdr:spPr bwMode="auto">
        <a:xfrm>
          <a:off x="4953000" y="321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17908</xdr:rowOff>
    </xdr:from>
    <xdr:ext cx="736600" cy="259045"/>
    <xdr:sp macro="" textlink="">
      <xdr:nvSpPr>
        <xdr:cNvPr id="71" name="テキスト ボックス 70"/>
        <xdr:cNvSpPr txBox="1"/>
      </xdr:nvSpPr>
      <xdr:spPr>
        <a:xfrm>
          <a:off x="4622800" y="2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89965</xdr:rowOff>
    </xdr:from>
    <xdr:to>
      <xdr:col>3</xdr:col>
      <xdr:colOff>955675</xdr:colOff>
      <xdr:row>19</xdr:row>
      <xdr:rowOff>20115</xdr:rowOff>
    </xdr:to>
    <xdr:sp macro="" textlink="">
      <xdr:nvSpPr>
        <xdr:cNvPr id="72" name="円/楕円 71"/>
        <xdr:cNvSpPr/>
      </xdr:nvSpPr>
      <xdr:spPr bwMode="auto">
        <a:xfrm>
          <a:off x="4254500" y="322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30292</xdr:rowOff>
    </xdr:from>
    <xdr:ext cx="762000" cy="259045"/>
    <xdr:sp macro="" textlink="">
      <xdr:nvSpPr>
        <xdr:cNvPr id="73" name="テキスト ボックス 72"/>
        <xdr:cNvSpPr txBox="1"/>
      </xdr:nvSpPr>
      <xdr:spPr>
        <a:xfrm>
          <a:off x="3924300" y="299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88594</xdr:rowOff>
    </xdr:from>
    <xdr:to>
      <xdr:col>3</xdr:col>
      <xdr:colOff>257175</xdr:colOff>
      <xdr:row>19</xdr:row>
      <xdr:rowOff>18744</xdr:rowOff>
    </xdr:to>
    <xdr:sp macro="" textlink="">
      <xdr:nvSpPr>
        <xdr:cNvPr id="74" name="円/楕円 73"/>
        <xdr:cNvSpPr/>
      </xdr:nvSpPr>
      <xdr:spPr bwMode="auto">
        <a:xfrm>
          <a:off x="3556000" y="3222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28921</xdr:rowOff>
    </xdr:from>
    <xdr:ext cx="762000" cy="259045"/>
    <xdr:sp macro="" textlink="">
      <xdr:nvSpPr>
        <xdr:cNvPr id="75" name="テキスト ボックス 74"/>
        <xdr:cNvSpPr txBox="1"/>
      </xdr:nvSpPr>
      <xdr:spPr>
        <a:xfrm>
          <a:off x="3225800" y="29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148,494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96450</xdr:rowOff>
    </xdr:from>
    <xdr:to>
      <xdr:col>2</xdr:col>
      <xdr:colOff>692150</xdr:colOff>
      <xdr:row>19</xdr:row>
      <xdr:rowOff>26600</xdr:rowOff>
    </xdr:to>
    <xdr:sp macro="" textlink="">
      <xdr:nvSpPr>
        <xdr:cNvPr id="76" name="円/楕円 75"/>
        <xdr:cNvSpPr/>
      </xdr:nvSpPr>
      <xdr:spPr bwMode="auto">
        <a:xfrm>
          <a:off x="2857500" y="3230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36777</xdr:rowOff>
    </xdr:from>
    <xdr:ext cx="762000" cy="259045"/>
    <xdr:sp macro="" textlink="">
      <xdr:nvSpPr>
        <xdr:cNvPr id="77" name="テキスト ボックス 76"/>
        <xdr:cNvSpPr txBox="1"/>
      </xdr:nvSpPr>
      <xdr:spPr>
        <a:xfrm>
          <a:off x="2527300" y="29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21135</xdr:rowOff>
    </xdr:from>
    <xdr:to>
      <xdr:col>4</xdr:col>
      <xdr:colOff>1117600</xdr:colOff>
      <xdr:row>35</xdr:row>
      <xdr:rowOff>35941</xdr:rowOff>
    </xdr:to>
    <xdr:cxnSp macro="">
      <xdr:nvCxnSpPr>
        <xdr:cNvPr id="109" name="直線コネクタ 108"/>
        <xdr:cNvCxnSpPr/>
      </xdr:nvCxnSpPr>
      <xdr:spPr bwMode="auto">
        <a:xfrm>
          <a:off x="5003800" y="6631485"/>
          <a:ext cx="647700" cy="1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21135</xdr:rowOff>
    </xdr:from>
    <xdr:to>
      <xdr:col>4</xdr:col>
      <xdr:colOff>469900</xdr:colOff>
      <xdr:row>35</xdr:row>
      <xdr:rowOff>74719</xdr:rowOff>
    </xdr:to>
    <xdr:cxnSp macro="">
      <xdr:nvCxnSpPr>
        <xdr:cNvPr id="112" name="直線コネクタ 111"/>
        <xdr:cNvCxnSpPr/>
      </xdr:nvCxnSpPr>
      <xdr:spPr bwMode="auto">
        <a:xfrm flipV="1">
          <a:off x="4305300" y="6631485"/>
          <a:ext cx="698500" cy="5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262395</xdr:rowOff>
    </xdr:from>
    <xdr:to>
      <xdr:col>4</xdr:col>
      <xdr:colOff>520700</xdr:colOff>
      <xdr:row>35</xdr:row>
      <xdr:rowOff>21095</xdr:rowOff>
    </xdr:to>
    <xdr:sp macro="" textlink="">
      <xdr:nvSpPr>
        <xdr:cNvPr id="113" name="フローチャート : 判断 112"/>
        <xdr:cNvSpPr/>
      </xdr:nvSpPr>
      <xdr:spPr bwMode="auto">
        <a:xfrm>
          <a:off x="4953000" y="6529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31272</xdr:rowOff>
    </xdr:from>
    <xdr:ext cx="736600" cy="259045"/>
    <xdr:sp macro="" textlink="">
      <xdr:nvSpPr>
        <xdr:cNvPr id="114" name="テキスト ボックス 113"/>
        <xdr:cNvSpPr txBox="1"/>
      </xdr:nvSpPr>
      <xdr:spPr>
        <a:xfrm>
          <a:off x="4622800" y="629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11107</xdr:rowOff>
    </xdr:from>
    <xdr:to>
      <xdr:col>3</xdr:col>
      <xdr:colOff>904875</xdr:colOff>
      <xdr:row>35</xdr:row>
      <xdr:rowOff>74719</xdr:rowOff>
    </xdr:to>
    <xdr:cxnSp macro="">
      <xdr:nvCxnSpPr>
        <xdr:cNvPr id="115" name="直線コネクタ 114"/>
        <xdr:cNvCxnSpPr/>
      </xdr:nvCxnSpPr>
      <xdr:spPr bwMode="auto">
        <a:xfrm>
          <a:off x="3606800" y="6621457"/>
          <a:ext cx="698500" cy="6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237485</xdr:rowOff>
    </xdr:from>
    <xdr:to>
      <xdr:col>3</xdr:col>
      <xdr:colOff>955675</xdr:colOff>
      <xdr:row>34</xdr:row>
      <xdr:rowOff>339085</xdr:rowOff>
    </xdr:to>
    <xdr:sp macro="" textlink="">
      <xdr:nvSpPr>
        <xdr:cNvPr id="116" name="フローチャート : 判断 115"/>
        <xdr:cNvSpPr/>
      </xdr:nvSpPr>
      <xdr:spPr bwMode="auto">
        <a:xfrm>
          <a:off x="4254500" y="650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6362</xdr:rowOff>
    </xdr:from>
    <xdr:ext cx="762000" cy="259045"/>
    <xdr:sp macro="" textlink="">
      <xdr:nvSpPr>
        <xdr:cNvPr id="117" name="テキスト ボックス 116"/>
        <xdr:cNvSpPr txBox="1"/>
      </xdr:nvSpPr>
      <xdr:spPr>
        <a:xfrm>
          <a:off x="3924300" y="627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336200</xdr:rowOff>
    </xdr:from>
    <xdr:to>
      <xdr:col>3</xdr:col>
      <xdr:colOff>206375</xdr:colOff>
      <xdr:row>35</xdr:row>
      <xdr:rowOff>11107</xdr:rowOff>
    </xdr:to>
    <xdr:cxnSp macro="">
      <xdr:nvCxnSpPr>
        <xdr:cNvPr id="118" name="直線コネクタ 117"/>
        <xdr:cNvCxnSpPr/>
      </xdr:nvCxnSpPr>
      <xdr:spPr bwMode="auto">
        <a:xfrm>
          <a:off x="2908300" y="6603650"/>
          <a:ext cx="698500" cy="1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218313</xdr:rowOff>
    </xdr:from>
    <xdr:to>
      <xdr:col>3</xdr:col>
      <xdr:colOff>257175</xdr:colOff>
      <xdr:row>34</xdr:row>
      <xdr:rowOff>319913</xdr:rowOff>
    </xdr:to>
    <xdr:sp macro="" textlink="">
      <xdr:nvSpPr>
        <xdr:cNvPr id="119" name="フローチャート : 判断 118"/>
        <xdr:cNvSpPr/>
      </xdr:nvSpPr>
      <xdr:spPr bwMode="auto">
        <a:xfrm>
          <a:off x="3556000" y="6485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330090</xdr:rowOff>
    </xdr:from>
    <xdr:ext cx="762000" cy="259045"/>
    <xdr:sp macro="" textlink="">
      <xdr:nvSpPr>
        <xdr:cNvPr id="120" name="テキスト ボックス 119"/>
        <xdr:cNvSpPr txBox="1"/>
      </xdr:nvSpPr>
      <xdr:spPr>
        <a:xfrm>
          <a:off x="3225800" y="62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190988</xdr:rowOff>
    </xdr:from>
    <xdr:to>
      <xdr:col>2</xdr:col>
      <xdr:colOff>692150</xdr:colOff>
      <xdr:row>34</xdr:row>
      <xdr:rowOff>292588</xdr:rowOff>
    </xdr:to>
    <xdr:sp macro="" textlink="">
      <xdr:nvSpPr>
        <xdr:cNvPr id="121" name="フローチャート : 判断 120"/>
        <xdr:cNvSpPr/>
      </xdr:nvSpPr>
      <xdr:spPr bwMode="auto">
        <a:xfrm>
          <a:off x="2857500" y="6458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302765</xdr:rowOff>
    </xdr:from>
    <xdr:ext cx="762000" cy="259045"/>
    <xdr:sp macro="" textlink="">
      <xdr:nvSpPr>
        <xdr:cNvPr id="122" name="テキスト ボックス 121"/>
        <xdr:cNvSpPr txBox="1"/>
      </xdr:nvSpPr>
      <xdr:spPr>
        <a:xfrm>
          <a:off x="2527300" y="622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328041</xdr:rowOff>
    </xdr:from>
    <xdr:to>
      <xdr:col>5</xdr:col>
      <xdr:colOff>34925</xdr:colOff>
      <xdr:row>35</xdr:row>
      <xdr:rowOff>86741</xdr:rowOff>
    </xdr:to>
    <xdr:sp macro="" textlink="">
      <xdr:nvSpPr>
        <xdr:cNvPr id="128" name="円/楕円 127"/>
        <xdr:cNvSpPr/>
      </xdr:nvSpPr>
      <xdr:spPr bwMode="auto">
        <a:xfrm>
          <a:off x="5600700" y="659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300118</xdr:rowOff>
    </xdr:from>
    <xdr:ext cx="762000" cy="259045"/>
    <xdr:sp macro="" textlink="">
      <xdr:nvSpPr>
        <xdr:cNvPr id="129" name="人口1人当たり決算額の推移該当値テキスト445"/>
        <xdr:cNvSpPr txBox="1"/>
      </xdr:nvSpPr>
      <xdr:spPr>
        <a:xfrm>
          <a:off x="57404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19,450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313235</xdr:rowOff>
    </xdr:from>
    <xdr:to>
      <xdr:col>4</xdr:col>
      <xdr:colOff>520700</xdr:colOff>
      <xdr:row>35</xdr:row>
      <xdr:rowOff>71935</xdr:rowOff>
    </xdr:to>
    <xdr:sp macro="" textlink="">
      <xdr:nvSpPr>
        <xdr:cNvPr id="130" name="円/楕円 129"/>
        <xdr:cNvSpPr/>
      </xdr:nvSpPr>
      <xdr:spPr bwMode="auto">
        <a:xfrm>
          <a:off x="4953000" y="658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56712</xdr:rowOff>
    </xdr:from>
    <xdr:ext cx="736600" cy="259045"/>
    <xdr:sp macro="" textlink="">
      <xdr:nvSpPr>
        <xdr:cNvPr id="131" name="テキスト ボックス 130"/>
        <xdr:cNvSpPr txBox="1"/>
      </xdr:nvSpPr>
      <xdr:spPr>
        <a:xfrm>
          <a:off x="4622800" y="66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23919</xdr:rowOff>
    </xdr:from>
    <xdr:to>
      <xdr:col>3</xdr:col>
      <xdr:colOff>955675</xdr:colOff>
      <xdr:row>35</xdr:row>
      <xdr:rowOff>125519</xdr:rowOff>
    </xdr:to>
    <xdr:sp macro="" textlink="">
      <xdr:nvSpPr>
        <xdr:cNvPr id="132" name="円/楕円 131"/>
        <xdr:cNvSpPr/>
      </xdr:nvSpPr>
      <xdr:spPr bwMode="auto">
        <a:xfrm>
          <a:off x="4254500" y="663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110296</xdr:rowOff>
    </xdr:from>
    <xdr:ext cx="762000" cy="259045"/>
    <xdr:sp macro="" textlink="">
      <xdr:nvSpPr>
        <xdr:cNvPr id="133" name="テキスト ボックス 132"/>
        <xdr:cNvSpPr txBox="1"/>
      </xdr:nvSpPr>
      <xdr:spPr>
        <a:xfrm>
          <a:off x="3924300" y="67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303207</xdr:rowOff>
    </xdr:from>
    <xdr:to>
      <xdr:col>3</xdr:col>
      <xdr:colOff>257175</xdr:colOff>
      <xdr:row>35</xdr:row>
      <xdr:rowOff>61907</xdr:rowOff>
    </xdr:to>
    <xdr:sp macro="" textlink="">
      <xdr:nvSpPr>
        <xdr:cNvPr id="134" name="円/楕円 133"/>
        <xdr:cNvSpPr/>
      </xdr:nvSpPr>
      <xdr:spPr bwMode="auto">
        <a:xfrm>
          <a:off x="3556000" y="657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46684</xdr:rowOff>
    </xdr:from>
    <xdr:ext cx="762000" cy="259045"/>
    <xdr:sp macro="" textlink="">
      <xdr:nvSpPr>
        <xdr:cNvPr id="135" name="テキスト ボックス 134"/>
        <xdr:cNvSpPr txBox="1"/>
      </xdr:nvSpPr>
      <xdr:spPr>
        <a:xfrm>
          <a:off x="3225800" y="665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285400</xdr:rowOff>
    </xdr:from>
    <xdr:to>
      <xdr:col>2</xdr:col>
      <xdr:colOff>692150</xdr:colOff>
      <xdr:row>35</xdr:row>
      <xdr:rowOff>44100</xdr:rowOff>
    </xdr:to>
    <xdr:sp macro="" textlink="">
      <xdr:nvSpPr>
        <xdr:cNvPr id="136" name="円/楕円 135"/>
        <xdr:cNvSpPr/>
      </xdr:nvSpPr>
      <xdr:spPr bwMode="auto">
        <a:xfrm>
          <a:off x="2857500" y="655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28877</xdr:rowOff>
    </xdr:from>
    <xdr:ext cx="762000" cy="259045"/>
    <xdr:sp macro="" textlink="">
      <xdr:nvSpPr>
        <xdr:cNvPr id="137" name="テキスト ボックス 136"/>
        <xdr:cNvSpPr txBox="1"/>
      </xdr:nvSpPr>
      <xdr:spPr>
        <a:xfrm>
          <a:off x="2527300" y="66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142058</xdr:rowOff>
    </xdr:from>
    <xdr:to>
      <xdr:col>6</xdr:col>
      <xdr:colOff>511175</xdr:colOff>
      <xdr:row>37</xdr:row>
      <xdr:rowOff>149880</xdr:rowOff>
    </xdr:to>
    <xdr:cxnSp macro="">
      <xdr:nvCxnSpPr>
        <xdr:cNvPr id="60" name="直線コネクタ 59"/>
        <xdr:cNvCxnSpPr/>
      </xdr:nvCxnSpPr>
      <xdr:spPr>
        <a:xfrm flipV="1">
          <a:off x="3797300" y="6485708"/>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149303</xdr:rowOff>
    </xdr:from>
    <xdr:to>
      <xdr:col>5</xdr:col>
      <xdr:colOff>358775</xdr:colOff>
      <xdr:row>37</xdr:row>
      <xdr:rowOff>149880</xdr:rowOff>
    </xdr:to>
    <xdr:cxnSp macro="">
      <xdr:nvCxnSpPr>
        <xdr:cNvPr id="63" name="直線コネクタ 62"/>
        <xdr:cNvCxnSpPr/>
      </xdr:nvCxnSpPr>
      <xdr:spPr>
        <a:xfrm>
          <a:off x="2908300" y="6492953"/>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126619</xdr:rowOff>
    </xdr:from>
    <xdr:to>
      <xdr:col>5</xdr:col>
      <xdr:colOff>409575</xdr:colOff>
      <xdr:row>38</xdr:row>
      <xdr:rowOff>56769</xdr:rowOff>
    </xdr:to>
    <xdr:sp macro="" textlink="">
      <xdr:nvSpPr>
        <xdr:cNvPr id="64" name="フローチャート : 判断 63"/>
        <xdr:cNvSpPr/>
      </xdr:nvSpPr>
      <xdr:spPr>
        <a:xfrm>
          <a:off x="3746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47896</xdr:rowOff>
    </xdr:from>
    <xdr:ext cx="599010" cy="259045"/>
    <xdr:sp macro="" textlink="">
      <xdr:nvSpPr>
        <xdr:cNvPr id="65" name="テキスト ボックス 64"/>
        <xdr:cNvSpPr txBox="1"/>
      </xdr:nvSpPr>
      <xdr:spPr>
        <a:xfrm>
          <a:off x="3497794" y="65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149303</xdr:rowOff>
    </xdr:from>
    <xdr:to>
      <xdr:col>4</xdr:col>
      <xdr:colOff>155575</xdr:colOff>
      <xdr:row>37</xdr:row>
      <xdr:rowOff>154929</xdr:rowOff>
    </xdr:to>
    <xdr:cxnSp macro="">
      <xdr:nvCxnSpPr>
        <xdr:cNvPr id="66" name="直線コネクタ 65"/>
        <xdr:cNvCxnSpPr/>
      </xdr:nvCxnSpPr>
      <xdr:spPr>
        <a:xfrm flipV="1">
          <a:off x="2019300" y="6492953"/>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131077</xdr:rowOff>
    </xdr:from>
    <xdr:to>
      <xdr:col>4</xdr:col>
      <xdr:colOff>206375</xdr:colOff>
      <xdr:row>38</xdr:row>
      <xdr:rowOff>61227</xdr:rowOff>
    </xdr:to>
    <xdr:sp macro="" textlink="">
      <xdr:nvSpPr>
        <xdr:cNvPr id="67" name="フローチャート : 判断 66"/>
        <xdr:cNvSpPr/>
      </xdr:nvSpPr>
      <xdr:spPr>
        <a:xfrm>
          <a:off x="2857500" y="647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52353</xdr:rowOff>
    </xdr:from>
    <xdr:ext cx="599010" cy="259045"/>
    <xdr:sp macro="" textlink="">
      <xdr:nvSpPr>
        <xdr:cNvPr id="68" name="テキスト ボックス 67"/>
        <xdr:cNvSpPr txBox="1"/>
      </xdr:nvSpPr>
      <xdr:spPr>
        <a:xfrm>
          <a:off x="2608794" y="65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147208</xdr:rowOff>
    </xdr:from>
    <xdr:to>
      <xdr:col>2</xdr:col>
      <xdr:colOff>638175</xdr:colOff>
      <xdr:row>37</xdr:row>
      <xdr:rowOff>154929</xdr:rowOff>
    </xdr:to>
    <xdr:cxnSp macro="">
      <xdr:nvCxnSpPr>
        <xdr:cNvPr id="69" name="直線コネクタ 68"/>
        <xdr:cNvCxnSpPr/>
      </xdr:nvCxnSpPr>
      <xdr:spPr>
        <a:xfrm>
          <a:off x="1130300" y="6490858"/>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130010</xdr:rowOff>
    </xdr:from>
    <xdr:to>
      <xdr:col>3</xdr:col>
      <xdr:colOff>3175</xdr:colOff>
      <xdr:row>38</xdr:row>
      <xdr:rowOff>60160</xdr:rowOff>
    </xdr:to>
    <xdr:sp macro="" textlink="">
      <xdr:nvSpPr>
        <xdr:cNvPr id="70" name="フローチャート : 判断 69"/>
        <xdr:cNvSpPr/>
      </xdr:nvSpPr>
      <xdr:spPr>
        <a:xfrm>
          <a:off x="1968500" y="647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51287</xdr:rowOff>
    </xdr:from>
    <xdr:ext cx="599010" cy="259045"/>
    <xdr:sp macro="" textlink="">
      <xdr:nvSpPr>
        <xdr:cNvPr id="71" name="テキスト ボックス 70"/>
        <xdr:cNvSpPr txBox="1"/>
      </xdr:nvSpPr>
      <xdr:spPr>
        <a:xfrm>
          <a:off x="1719794" y="656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128892</xdr:rowOff>
    </xdr:from>
    <xdr:to>
      <xdr:col>1</xdr:col>
      <xdr:colOff>485775</xdr:colOff>
      <xdr:row>38</xdr:row>
      <xdr:rowOff>59041</xdr:rowOff>
    </xdr:to>
    <xdr:sp macro="" textlink="">
      <xdr:nvSpPr>
        <xdr:cNvPr id="72" name="フローチャート : 判断 71"/>
        <xdr:cNvSpPr/>
      </xdr:nvSpPr>
      <xdr:spPr>
        <a:xfrm>
          <a:off x="1079500" y="64725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50168</xdr:rowOff>
    </xdr:from>
    <xdr:ext cx="599010" cy="259045"/>
    <xdr:sp macro="" textlink="">
      <xdr:nvSpPr>
        <xdr:cNvPr id="73" name="テキスト ボックス 72"/>
        <xdr:cNvSpPr txBox="1"/>
      </xdr:nvSpPr>
      <xdr:spPr>
        <a:xfrm>
          <a:off x="830794" y="65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91258</xdr:rowOff>
    </xdr:from>
    <xdr:to>
      <xdr:col>6</xdr:col>
      <xdr:colOff>561975</xdr:colOff>
      <xdr:row>38</xdr:row>
      <xdr:rowOff>21408</xdr:rowOff>
    </xdr:to>
    <xdr:sp macro="" textlink="">
      <xdr:nvSpPr>
        <xdr:cNvPr id="79" name="円/楕円 78"/>
        <xdr:cNvSpPr/>
      </xdr:nvSpPr>
      <xdr:spPr>
        <a:xfrm>
          <a:off x="4584700" y="64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30918</xdr:rowOff>
    </xdr:from>
    <xdr:ext cx="599010" cy="259045"/>
    <xdr:sp macro="" textlink="">
      <xdr:nvSpPr>
        <xdr:cNvPr id="80" name="人件費該当値テキスト"/>
        <xdr:cNvSpPr txBox="1"/>
      </xdr:nvSpPr>
      <xdr:spPr>
        <a:xfrm>
          <a:off x="4686300" y="637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99080</xdr:rowOff>
    </xdr:from>
    <xdr:to>
      <xdr:col>5</xdr:col>
      <xdr:colOff>409575</xdr:colOff>
      <xdr:row>38</xdr:row>
      <xdr:rowOff>29231</xdr:rowOff>
    </xdr:to>
    <xdr:sp macro="" textlink="">
      <xdr:nvSpPr>
        <xdr:cNvPr id="81" name="円/楕円 80"/>
        <xdr:cNvSpPr/>
      </xdr:nvSpPr>
      <xdr:spPr>
        <a:xfrm>
          <a:off x="3746500" y="6442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45757</xdr:rowOff>
    </xdr:from>
    <xdr:ext cx="599010" cy="259045"/>
    <xdr:sp macro="" textlink="">
      <xdr:nvSpPr>
        <xdr:cNvPr id="82" name="テキスト ボックス 81"/>
        <xdr:cNvSpPr txBox="1"/>
      </xdr:nvSpPr>
      <xdr:spPr>
        <a:xfrm>
          <a:off x="3497794" y="62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98503</xdr:rowOff>
    </xdr:from>
    <xdr:to>
      <xdr:col>4</xdr:col>
      <xdr:colOff>206375</xdr:colOff>
      <xdr:row>38</xdr:row>
      <xdr:rowOff>28653</xdr:rowOff>
    </xdr:to>
    <xdr:sp macro="" textlink="">
      <xdr:nvSpPr>
        <xdr:cNvPr id="83" name="円/楕円 82"/>
        <xdr:cNvSpPr/>
      </xdr:nvSpPr>
      <xdr:spPr>
        <a:xfrm>
          <a:off x="2857500" y="64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45180</xdr:rowOff>
    </xdr:from>
    <xdr:ext cx="599010" cy="259045"/>
    <xdr:sp macro="" textlink="">
      <xdr:nvSpPr>
        <xdr:cNvPr id="84" name="テキスト ボックス 83"/>
        <xdr:cNvSpPr txBox="1"/>
      </xdr:nvSpPr>
      <xdr:spPr>
        <a:xfrm>
          <a:off x="2608794" y="621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104129</xdr:rowOff>
    </xdr:from>
    <xdr:to>
      <xdr:col>3</xdr:col>
      <xdr:colOff>3175</xdr:colOff>
      <xdr:row>38</xdr:row>
      <xdr:rowOff>34279</xdr:rowOff>
    </xdr:to>
    <xdr:sp macro="" textlink="">
      <xdr:nvSpPr>
        <xdr:cNvPr id="85" name="円/楕円 84"/>
        <xdr:cNvSpPr/>
      </xdr:nvSpPr>
      <xdr:spPr>
        <a:xfrm>
          <a:off x="1968500" y="64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50806</xdr:rowOff>
    </xdr:from>
    <xdr:ext cx="599010" cy="259045"/>
    <xdr:sp macro="" textlink="">
      <xdr:nvSpPr>
        <xdr:cNvPr id="86" name="テキスト ボックス 85"/>
        <xdr:cNvSpPr txBox="1"/>
      </xdr:nvSpPr>
      <xdr:spPr>
        <a:xfrm>
          <a:off x="1719794" y="622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96408</xdr:rowOff>
    </xdr:from>
    <xdr:to>
      <xdr:col>1</xdr:col>
      <xdr:colOff>485775</xdr:colOff>
      <xdr:row>38</xdr:row>
      <xdr:rowOff>26558</xdr:rowOff>
    </xdr:to>
    <xdr:sp macro="" textlink="">
      <xdr:nvSpPr>
        <xdr:cNvPr id="87" name="円/楕円 86"/>
        <xdr:cNvSpPr/>
      </xdr:nvSpPr>
      <xdr:spPr>
        <a:xfrm>
          <a:off x="1079500" y="644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43085</xdr:rowOff>
    </xdr:from>
    <xdr:ext cx="599010" cy="259045"/>
    <xdr:sp macro="" textlink="">
      <xdr:nvSpPr>
        <xdr:cNvPr id="88" name="テキスト ボックス 87"/>
        <xdr:cNvSpPr txBox="1"/>
      </xdr:nvSpPr>
      <xdr:spPr>
        <a:xfrm>
          <a:off x="830794" y="621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61430</xdr:rowOff>
    </xdr:from>
    <xdr:to>
      <xdr:col>6</xdr:col>
      <xdr:colOff>511175</xdr:colOff>
      <xdr:row>57</xdr:row>
      <xdr:rowOff>69572</xdr:rowOff>
    </xdr:to>
    <xdr:cxnSp macro="">
      <xdr:nvCxnSpPr>
        <xdr:cNvPr id="113" name="直線コネクタ 112"/>
        <xdr:cNvCxnSpPr/>
      </xdr:nvCxnSpPr>
      <xdr:spPr>
        <a:xfrm flipV="1">
          <a:off x="3797300" y="9834080"/>
          <a:ext cx="8382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69572</xdr:rowOff>
    </xdr:from>
    <xdr:to>
      <xdr:col>5</xdr:col>
      <xdr:colOff>358775</xdr:colOff>
      <xdr:row>57</xdr:row>
      <xdr:rowOff>95224</xdr:rowOff>
    </xdr:to>
    <xdr:cxnSp macro="">
      <xdr:nvCxnSpPr>
        <xdr:cNvPr id="116" name="直線コネクタ 115"/>
        <xdr:cNvCxnSpPr/>
      </xdr:nvCxnSpPr>
      <xdr:spPr>
        <a:xfrm flipV="1">
          <a:off x="2908300" y="9842222"/>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84607</xdr:rowOff>
    </xdr:from>
    <xdr:to>
      <xdr:col>5</xdr:col>
      <xdr:colOff>409575</xdr:colOff>
      <xdr:row>58</xdr:row>
      <xdr:rowOff>14757</xdr:rowOff>
    </xdr:to>
    <xdr:sp macro="" textlink="">
      <xdr:nvSpPr>
        <xdr:cNvPr id="117" name="フローチャート : 判断 116"/>
        <xdr:cNvSpPr/>
      </xdr:nvSpPr>
      <xdr:spPr>
        <a:xfrm>
          <a:off x="3746500" y="9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5884</xdr:rowOff>
    </xdr:from>
    <xdr:ext cx="599010" cy="259045"/>
    <xdr:sp macro="" textlink="">
      <xdr:nvSpPr>
        <xdr:cNvPr id="118" name="テキスト ボックス 117"/>
        <xdr:cNvSpPr txBox="1"/>
      </xdr:nvSpPr>
      <xdr:spPr>
        <a:xfrm>
          <a:off x="3497794" y="99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95224</xdr:rowOff>
    </xdr:from>
    <xdr:to>
      <xdr:col>4</xdr:col>
      <xdr:colOff>155575</xdr:colOff>
      <xdr:row>57</xdr:row>
      <xdr:rowOff>98051</xdr:rowOff>
    </xdr:to>
    <xdr:cxnSp macro="">
      <xdr:nvCxnSpPr>
        <xdr:cNvPr id="119" name="直線コネクタ 118"/>
        <xdr:cNvCxnSpPr/>
      </xdr:nvCxnSpPr>
      <xdr:spPr>
        <a:xfrm flipV="1">
          <a:off x="2019300" y="9867874"/>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92015</xdr:rowOff>
    </xdr:from>
    <xdr:to>
      <xdr:col>4</xdr:col>
      <xdr:colOff>206375</xdr:colOff>
      <xdr:row>58</xdr:row>
      <xdr:rowOff>22165</xdr:rowOff>
    </xdr:to>
    <xdr:sp macro="" textlink="">
      <xdr:nvSpPr>
        <xdr:cNvPr id="120" name="フローチャート : 判断 119"/>
        <xdr:cNvSpPr/>
      </xdr:nvSpPr>
      <xdr:spPr>
        <a:xfrm>
          <a:off x="2857500" y="98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13292</xdr:rowOff>
    </xdr:from>
    <xdr:ext cx="534377" cy="259045"/>
    <xdr:sp macro="" textlink="">
      <xdr:nvSpPr>
        <xdr:cNvPr id="121" name="テキスト ボックス 120"/>
        <xdr:cNvSpPr txBox="1"/>
      </xdr:nvSpPr>
      <xdr:spPr>
        <a:xfrm>
          <a:off x="2641111" y="99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98051</xdr:rowOff>
    </xdr:from>
    <xdr:to>
      <xdr:col>2</xdr:col>
      <xdr:colOff>638175</xdr:colOff>
      <xdr:row>57</xdr:row>
      <xdr:rowOff>143863</xdr:rowOff>
    </xdr:to>
    <xdr:cxnSp macro="">
      <xdr:nvCxnSpPr>
        <xdr:cNvPr id="122" name="直線コネクタ 121"/>
        <xdr:cNvCxnSpPr/>
      </xdr:nvCxnSpPr>
      <xdr:spPr>
        <a:xfrm flipV="1">
          <a:off x="1130300" y="9870701"/>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87525</xdr:rowOff>
    </xdr:from>
    <xdr:to>
      <xdr:col>3</xdr:col>
      <xdr:colOff>3175</xdr:colOff>
      <xdr:row>58</xdr:row>
      <xdr:rowOff>17675</xdr:rowOff>
    </xdr:to>
    <xdr:sp macro="" textlink="">
      <xdr:nvSpPr>
        <xdr:cNvPr id="123" name="フローチャート : 判断 122"/>
        <xdr:cNvSpPr/>
      </xdr:nvSpPr>
      <xdr:spPr>
        <a:xfrm>
          <a:off x="1968500" y="986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8802</xdr:rowOff>
    </xdr:from>
    <xdr:ext cx="599010" cy="259045"/>
    <xdr:sp macro="" textlink="">
      <xdr:nvSpPr>
        <xdr:cNvPr id="124" name="テキスト ボックス 123"/>
        <xdr:cNvSpPr txBox="1"/>
      </xdr:nvSpPr>
      <xdr:spPr>
        <a:xfrm>
          <a:off x="1719794" y="99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95116</xdr:rowOff>
    </xdr:from>
    <xdr:to>
      <xdr:col>1</xdr:col>
      <xdr:colOff>485775</xdr:colOff>
      <xdr:row>58</xdr:row>
      <xdr:rowOff>25266</xdr:rowOff>
    </xdr:to>
    <xdr:sp macro="" textlink="">
      <xdr:nvSpPr>
        <xdr:cNvPr id="125" name="フローチャート : 判断 124"/>
        <xdr:cNvSpPr/>
      </xdr:nvSpPr>
      <xdr:spPr>
        <a:xfrm>
          <a:off x="1079500" y="986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16393</xdr:rowOff>
    </xdr:from>
    <xdr:ext cx="534377" cy="259045"/>
    <xdr:sp macro="" textlink="">
      <xdr:nvSpPr>
        <xdr:cNvPr id="126" name="テキスト ボックス 125"/>
        <xdr:cNvSpPr txBox="1"/>
      </xdr:nvSpPr>
      <xdr:spPr>
        <a:xfrm>
          <a:off x="863111" y="99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10630</xdr:rowOff>
    </xdr:from>
    <xdr:to>
      <xdr:col>6</xdr:col>
      <xdr:colOff>561975</xdr:colOff>
      <xdr:row>57</xdr:row>
      <xdr:rowOff>112230</xdr:rowOff>
    </xdr:to>
    <xdr:sp macro="" textlink="">
      <xdr:nvSpPr>
        <xdr:cNvPr id="132" name="円/楕円 131"/>
        <xdr:cNvSpPr/>
      </xdr:nvSpPr>
      <xdr:spPr>
        <a:xfrm>
          <a:off x="4584700" y="97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141457</xdr:rowOff>
    </xdr:from>
    <xdr:ext cx="599010" cy="259045"/>
    <xdr:sp macro="" textlink="">
      <xdr:nvSpPr>
        <xdr:cNvPr id="133" name="物件費該当値テキスト"/>
        <xdr:cNvSpPr txBox="1"/>
      </xdr:nvSpPr>
      <xdr:spPr>
        <a:xfrm>
          <a:off x="4686300" y="95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18772</xdr:rowOff>
    </xdr:from>
    <xdr:to>
      <xdr:col>5</xdr:col>
      <xdr:colOff>409575</xdr:colOff>
      <xdr:row>57</xdr:row>
      <xdr:rowOff>120372</xdr:rowOff>
    </xdr:to>
    <xdr:sp macro="" textlink="">
      <xdr:nvSpPr>
        <xdr:cNvPr id="134" name="円/楕円 133"/>
        <xdr:cNvSpPr/>
      </xdr:nvSpPr>
      <xdr:spPr>
        <a:xfrm>
          <a:off x="3746500" y="97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136899</xdr:rowOff>
    </xdr:from>
    <xdr:ext cx="599010" cy="259045"/>
    <xdr:sp macro="" textlink="">
      <xdr:nvSpPr>
        <xdr:cNvPr id="135" name="テキスト ボックス 134"/>
        <xdr:cNvSpPr txBox="1"/>
      </xdr:nvSpPr>
      <xdr:spPr>
        <a:xfrm>
          <a:off x="3497794" y="956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44424</xdr:rowOff>
    </xdr:from>
    <xdr:to>
      <xdr:col>4</xdr:col>
      <xdr:colOff>206375</xdr:colOff>
      <xdr:row>57</xdr:row>
      <xdr:rowOff>146024</xdr:rowOff>
    </xdr:to>
    <xdr:sp macro="" textlink="">
      <xdr:nvSpPr>
        <xdr:cNvPr id="136" name="円/楕円 135"/>
        <xdr:cNvSpPr/>
      </xdr:nvSpPr>
      <xdr:spPr>
        <a:xfrm>
          <a:off x="2857500" y="98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162551</xdr:rowOff>
    </xdr:from>
    <xdr:ext cx="599010" cy="259045"/>
    <xdr:sp macro="" textlink="">
      <xdr:nvSpPr>
        <xdr:cNvPr id="137" name="テキスト ボックス 136"/>
        <xdr:cNvSpPr txBox="1"/>
      </xdr:nvSpPr>
      <xdr:spPr>
        <a:xfrm>
          <a:off x="2608794" y="959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47251</xdr:rowOff>
    </xdr:from>
    <xdr:to>
      <xdr:col>3</xdr:col>
      <xdr:colOff>3175</xdr:colOff>
      <xdr:row>57</xdr:row>
      <xdr:rowOff>148851</xdr:rowOff>
    </xdr:to>
    <xdr:sp macro="" textlink="">
      <xdr:nvSpPr>
        <xdr:cNvPr id="138" name="円/楕円 137"/>
        <xdr:cNvSpPr/>
      </xdr:nvSpPr>
      <xdr:spPr>
        <a:xfrm>
          <a:off x="1968500" y="98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165378</xdr:rowOff>
    </xdr:from>
    <xdr:ext cx="599010" cy="259045"/>
    <xdr:sp macro="" textlink="">
      <xdr:nvSpPr>
        <xdr:cNvPr id="139" name="テキスト ボックス 138"/>
        <xdr:cNvSpPr txBox="1"/>
      </xdr:nvSpPr>
      <xdr:spPr>
        <a:xfrm>
          <a:off x="1719794" y="959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93063</xdr:rowOff>
    </xdr:from>
    <xdr:to>
      <xdr:col>1</xdr:col>
      <xdr:colOff>485775</xdr:colOff>
      <xdr:row>58</xdr:row>
      <xdr:rowOff>23213</xdr:rowOff>
    </xdr:to>
    <xdr:sp macro="" textlink="">
      <xdr:nvSpPr>
        <xdr:cNvPr id="140" name="円/楕円 139"/>
        <xdr:cNvSpPr/>
      </xdr:nvSpPr>
      <xdr:spPr>
        <a:xfrm>
          <a:off x="1079500" y="98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39740</xdr:rowOff>
    </xdr:from>
    <xdr:ext cx="534377" cy="259045"/>
    <xdr:sp macro="" textlink="">
      <xdr:nvSpPr>
        <xdr:cNvPr id="141" name="テキスト ボックス 140"/>
        <xdr:cNvSpPr txBox="1"/>
      </xdr:nvSpPr>
      <xdr:spPr>
        <a:xfrm>
          <a:off x="863111" y="96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4970</xdr:rowOff>
    </xdr:from>
    <xdr:to>
      <xdr:col>6</xdr:col>
      <xdr:colOff>511175</xdr:colOff>
      <xdr:row>79</xdr:row>
      <xdr:rowOff>10796</xdr:rowOff>
    </xdr:to>
    <xdr:cxnSp macro="">
      <xdr:nvCxnSpPr>
        <xdr:cNvPr id="170" name="直線コネクタ 169"/>
        <xdr:cNvCxnSpPr/>
      </xdr:nvCxnSpPr>
      <xdr:spPr>
        <a:xfrm>
          <a:off x="3797300" y="13549520"/>
          <a:ext cx="8382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4970</xdr:rowOff>
    </xdr:from>
    <xdr:to>
      <xdr:col>5</xdr:col>
      <xdr:colOff>358775</xdr:colOff>
      <xdr:row>79</xdr:row>
      <xdr:rowOff>26464</xdr:rowOff>
    </xdr:to>
    <xdr:cxnSp macro="">
      <xdr:nvCxnSpPr>
        <xdr:cNvPr id="173" name="直線コネクタ 172"/>
        <xdr:cNvCxnSpPr/>
      </xdr:nvCxnSpPr>
      <xdr:spPr>
        <a:xfrm flipV="1">
          <a:off x="2908300" y="13549520"/>
          <a:ext cx="889000" cy="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135508</xdr:rowOff>
    </xdr:from>
    <xdr:to>
      <xdr:col>5</xdr:col>
      <xdr:colOff>409575</xdr:colOff>
      <xdr:row>79</xdr:row>
      <xdr:rowOff>65658</xdr:rowOff>
    </xdr:to>
    <xdr:sp macro="" textlink="">
      <xdr:nvSpPr>
        <xdr:cNvPr id="174" name="フローチャート : 判断 173"/>
        <xdr:cNvSpPr/>
      </xdr:nvSpPr>
      <xdr:spPr>
        <a:xfrm>
          <a:off x="3746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56785</xdr:rowOff>
    </xdr:from>
    <xdr:ext cx="469744" cy="259045"/>
    <xdr:sp macro="" textlink="">
      <xdr:nvSpPr>
        <xdr:cNvPr id="175" name="テキスト ボックス 174"/>
        <xdr:cNvSpPr txBox="1"/>
      </xdr:nvSpPr>
      <xdr:spPr>
        <a:xfrm>
          <a:off x="3562427" y="136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12195</xdr:rowOff>
    </xdr:from>
    <xdr:to>
      <xdr:col>4</xdr:col>
      <xdr:colOff>155575</xdr:colOff>
      <xdr:row>79</xdr:row>
      <xdr:rowOff>26464</xdr:rowOff>
    </xdr:to>
    <xdr:cxnSp macro="">
      <xdr:nvCxnSpPr>
        <xdr:cNvPr id="176" name="直線コネクタ 175"/>
        <xdr:cNvCxnSpPr/>
      </xdr:nvCxnSpPr>
      <xdr:spPr>
        <a:xfrm>
          <a:off x="2019300" y="13556745"/>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137714</xdr:rowOff>
    </xdr:from>
    <xdr:to>
      <xdr:col>4</xdr:col>
      <xdr:colOff>206375</xdr:colOff>
      <xdr:row>79</xdr:row>
      <xdr:rowOff>67864</xdr:rowOff>
    </xdr:to>
    <xdr:sp macro="" textlink="">
      <xdr:nvSpPr>
        <xdr:cNvPr id="177" name="フローチャート : 判断 176"/>
        <xdr:cNvSpPr/>
      </xdr:nvSpPr>
      <xdr:spPr>
        <a:xfrm>
          <a:off x="2857500" y="1351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84391</xdr:rowOff>
    </xdr:from>
    <xdr:ext cx="469744" cy="259045"/>
    <xdr:sp macro="" textlink="">
      <xdr:nvSpPr>
        <xdr:cNvPr id="178" name="テキスト ボックス 177"/>
        <xdr:cNvSpPr txBox="1"/>
      </xdr:nvSpPr>
      <xdr:spPr>
        <a:xfrm>
          <a:off x="2673427" y="1328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12195</xdr:rowOff>
    </xdr:from>
    <xdr:to>
      <xdr:col>2</xdr:col>
      <xdr:colOff>638175</xdr:colOff>
      <xdr:row>79</xdr:row>
      <xdr:rowOff>37683</xdr:rowOff>
    </xdr:to>
    <xdr:cxnSp macro="">
      <xdr:nvCxnSpPr>
        <xdr:cNvPr id="179" name="直線コネクタ 178"/>
        <xdr:cNvCxnSpPr/>
      </xdr:nvCxnSpPr>
      <xdr:spPr>
        <a:xfrm flipV="1">
          <a:off x="1130300" y="13556745"/>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137680</xdr:rowOff>
    </xdr:from>
    <xdr:to>
      <xdr:col>3</xdr:col>
      <xdr:colOff>3175</xdr:colOff>
      <xdr:row>79</xdr:row>
      <xdr:rowOff>67830</xdr:rowOff>
    </xdr:to>
    <xdr:sp macro="" textlink="">
      <xdr:nvSpPr>
        <xdr:cNvPr id="180" name="フローチャート : 判断 179"/>
        <xdr:cNvSpPr/>
      </xdr:nvSpPr>
      <xdr:spPr>
        <a:xfrm>
          <a:off x="1968500" y="1351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58957</xdr:rowOff>
    </xdr:from>
    <xdr:ext cx="469744" cy="259045"/>
    <xdr:sp macro="" textlink="">
      <xdr:nvSpPr>
        <xdr:cNvPr id="181" name="テキスト ボックス 180"/>
        <xdr:cNvSpPr txBox="1"/>
      </xdr:nvSpPr>
      <xdr:spPr>
        <a:xfrm>
          <a:off x="1784427"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138854</xdr:rowOff>
    </xdr:from>
    <xdr:to>
      <xdr:col>1</xdr:col>
      <xdr:colOff>485775</xdr:colOff>
      <xdr:row>79</xdr:row>
      <xdr:rowOff>69004</xdr:rowOff>
    </xdr:to>
    <xdr:sp macro="" textlink="">
      <xdr:nvSpPr>
        <xdr:cNvPr id="182" name="フローチャート : 判断 181"/>
        <xdr:cNvSpPr/>
      </xdr:nvSpPr>
      <xdr:spPr>
        <a:xfrm>
          <a:off x="1079500" y="1351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85531</xdr:rowOff>
    </xdr:from>
    <xdr:ext cx="469744" cy="259045"/>
    <xdr:sp macro="" textlink="">
      <xdr:nvSpPr>
        <xdr:cNvPr id="183" name="テキスト ボックス 182"/>
        <xdr:cNvSpPr txBox="1"/>
      </xdr:nvSpPr>
      <xdr:spPr>
        <a:xfrm>
          <a:off x="895427" y="132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131446</xdr:rowOff>
    </xdr:from>
    <xdr:to>
      <xdr:col>6</xdr:col>
      <xdr:colOff>561975</xdr:colOff>
      <xdr:row>79</xdr:row>
      <xdr:rowOff>61596</xdr:rowOff>
    </xdr:to>
    <xdr:sp macro="" textlink="">
      <xdr:nvSpPr>
        <xdr:cNvPr id="189" name="円/楕円 188"/>
        <xdr:cNvSpPr/>
      </xdr:nvSpPr>
      <xdr:spPr>
        <a:xfrm>
          <a:off x="4584700" y="135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125620</xdr:rowOff>
    </xdr:from>
    <xdr:to>
      <xdr:col>5</xdr:col>
      <xdr:colOff>409575</xdr:colOff>
      <xdr:row>79</xdr:row>
      <xdr:rowOff>55770</xdr:rowOff>
    </xdr:to>
    <xdr:sp macro="" textlink="">
      <xdr:nvSpPr>
        <xdr:cNvPr id="191" name="円/楕円 190"/>
        <xdr:cNvSpPr/>
      </xdr:nvSpPr>
      <xdr:spPr>
        <a:xfrm>
          <a:off x="3746500" y="134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72297</xdr:rowOff>
    </xdr:from>
    <xdr:ext cx="534377" cy="259045"/>
    <xdr:sp macro="" textlink="">
      <xdr:nvSpPr>
        <xdr:cNvPr id="192" name="テキスト ボックス 191"/>
        <xdr:cNvSpPr txBox="1"/>
      </xdr:nvSpPr>
      <xdr:spPr>
        <a:xfrm>
          <a:off x="3530111" y="132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147114</xdr:rowOff>
    </xdr:from>
    <xdr:to>
      <xdr:col>4</xdr:col>
      <xdr:colOff>206375</xdr:colOff>
      <xdr:row>79</xdr:row>
      <xdr:rowOff>77264</xdr:rowOff>
    </xdr:to>
    <xdr:sp macro="" textlink="">
      <xdr:nvSpPr>
        <xdr:cNvPr id="193" name="円/楕円 192"/>
        <xdr:cNvSpPr/>
      </xdr:nvSpPr>
      <xdr:spPr>
        <a:xfrm>
          <a:off x="2857500" y="135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68391</xdr:rowOff>
    </xdr:from>
    <xdr:ext cx="469744" cy="259045"/>
    <xdr:sp macro="" textlink="">
      <xdr:nvSpPr>
        <xdr:cNvPr id="194" name="テキスト ボックス 193"/>
        <xdr:cNvSpPr txBox="1"/>
      </xdr:nvSpPr>
      <xdr:spPr>
        <a:xfrm>
          <a:off x="2673427" y="136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132845</xdr:rowOff>
    </xdr:from>
    <xdr:to>
      <xdr:col>3</xdr:col>
      <xdr:colOff>3175</xdr:colOff>
      <xdr:row>79</xdr:row>
      <xdr:rowOff>62995</xdr:rowOff>
    </xdr:to>
    <xdr:sp macro="" textlink="">
      <xdr:nvSpPr>
        <xdr:cNvPr id="195" name="円/楕円 194"/>
        <xdr:cNvSpPr/>
      </xdr:nvSpPr>
      <xdr:spPr>
        <a:xfrm>
          <a:off x="1968500" y="135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79522</xdr:rowOff>
    </xdr:from>
    <xdr:ext cx="469744" cy="259045"/>
    <xdr:sp macro="" textlink="">
      <xdr:nvSpPr>
        <xdr:cNvPr id="196" name="テキスト ボックス 195"/>
        <xdr:cNvSpPr txBox="1"/>
      </xdr:nvSpPr>
      <xdr:spPr>
        <a:xfrm>
          <a:off x="1784427" y="1328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158333</xdr:rowOff>
    </xdr:from>
    <xdr:to>
      <xdr:col>1</xdr:col>
      <xdr:colOff>485775</xdr:colOff>
      <xdr:row>79</xdr:row>
      <xdr:rowOff>88483</xdr:rowOff>
    </xdr:to>
    <xdr:sp macro="" textlink="">
      <xdr:nvSpPr>
        <xdr:cNvPr id="197" name="円/楕円 196"/>
        <xdr:cNvSpPr/>
      </xdr:nvSpPr>
      <xdr:spPr>
        <a:xfrm>
          <a:off x="1079500" y="135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79610</xdr:rowOff>
    </xdr:from>
    <xdr:ext cx="469744" cy="259045"/>
    <xdr:sp macro="" textlink="">
      <xdr:nvSpPr>
        <xdr:cNvPr id="198" name="テキスト ボックス 197"/>
        <xdr:cNvSpPr txBox="1"/>
      </xdr:nvSpPr>
      <xdr:spPr>
        <a:xfrm>
          <a:off x="895427" y="1362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46954</xdr:rowOff>
    </xdr:from>
    <xdr:to>
      <xdr:col>6</xdr:col>
      <xdr:colOff>511175</xdr:colOff>
      <xdr:row>96</xdr:row>
      <xdr:rowOff>72884</xdr:rowOff>
    </xdr:to>
    <xdr:cxnSp macro="">
      <xdr:nvCxnSpPr>
        <xdr:cNvPr id="229" name="直線コネクタ 228"/>
        <xdr:cNvCxnSpPr/>
      </xdr:nvCxnSpPr>
      <xdr:spPr>
        <a:xfrm>
          <a:off x="3797300" y="16506154"/>
          <a:ext cx="8382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46954</xdr:rowOff>
    </xdr:from>
    <xdr:to>
      <xdr:col>5</xdr:col>
      <xdr:colOff>358775</xdr:colOff>
      <xdr:row>96</xdr:row>
      <xdr:rowOff>81876</xdr:rowOff>
    </xdr:to>
    <xdr:cxnSp macro="">
      <xdr:nvCxnSpPr>
        <xdr:cNvPr id="232" name="直線コネクタ 231"/>
        <xdr:cNvCxnSpPr/>
      </xdr:nvCxnSpPr>
      <xdr:spPr>
        <a:xfrm flipV="1">
          <a:off x="2908300" y="16506154"/>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104618</xdr:rowOff>
    </xdr:from>
    <xdr:to>
      <xdr:col>5</xdr:col>
      <xdr:colOff>409575</xdr:colOff>
      <xdr:row>96</xdr:row>
      <xdr:rowOff>34768</xdr:rowOff>
    </xdr:to>
    <xdr:sp macro="" textlink="">
      <xdr:nvSpPr>
        <xdr:cNvPr id="233" name="フローチャート : 判断 232"/>
        <xdr:cNvSpPr/>
      </xdr:nvSpPr>
      <xdr:spPr>
        <a:xfrm>
          <a:off x="3746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51295</xdr:rowOff>
    </xdr:from>
    <xdr:ext cx="534377" cy="259045"/>
    <xdr:sp macro="" textlink="">
      <xdr:nvSpPr>
        <xdr:cNvPr id="234" name="テキスト ボックス 233"/>
        <xdr:cNvSpPr txBox="1"/>
      </xdr:nvSpPr>
      <xdr:spPr>
        <a:xfrm>
          <a:off x="3530111" y="161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58373</xdr:rowOff>
    </xdr:from>
    <xdr:to>
      <xdr:col>4</xdr:col>
      <xdr:colOff>155575</xdr:colOff>
      <xdr:row>96</xdr:row>
      <xdr:rowOff>81876</xdr:rowOff>
    </xdr:to>
    <xdr:cxnSp macro="">
      <xdr:nvCxnSpPr>
        <xdr:cNvPr id="235" name="直線コネクタ 234"/>
        <xdr:cNvCxnSpPr/>
      </xdr:nvCxnSpPr>
      <xdr:spPr>
        <a:xfrm>
          <a:off x="2019300" y="16346123"/>
          <a:ext cx="889000" cy="19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152930</xdr:rowOff>
    </xdr:from>
    <xdr:to>
      <xdr:col>4</xdr:col>
      <xdr:colOff>206375</xdr:colOff>
      <xdr:row>96</xdr:row>
      <xdr:rowOff>83080</xdr:rowOff>
    </xdr:to>
    <xdr:sp macro="" textlink="">
      <xdr:nvSpPr>
        <xdr:cNvPr id="236" name="フローチャート : 判断 235"/>
        <xdr:cNvSpPr/>
      </xdr:nvSpPr>
      <xdr:spPr>
        <a:xfrm>
          <a:off x="2857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99607</xdr:rowOff>
    </xdr:from>
    <xdr:ext cx="534377" cy="259045"/>
    <xdr:sp macro="" textlink="">
      <xdr:nvSpPr>
        <xdr:cNvPr id="237" name="テキスト ボックス 236"/>
        <xdr:cNvSpPr txBox="1"/>
      </xdr:nvSpPr>
      <xdr:spPr>
        <a:xfrm>
          <a:off x="2641111" y="16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120693</xdr:rowOff>
    </xdr:from>
    <xdr:to>
      <xdr:col>2</xdr:col>
      <xdr:colOff>638175</xdr:colOff>
      <xdr:row>95</xdr:row>
      <xdr:rowOff>58373</xdr:rowOff>
    </xdr:to>
    <xdr:cxnSp macro="">
      <xdr:nvCxnSpPr>
        <xdr:cNvPr id="238" name="直線コネクタ 237"/>
        <xdr:cNvCxnSpPr/>
      </xdr:nvCxnSpPr>
      <xdr:spPr>
        <a:xfrm>
          <a:off x="1130300" y="16065543"/>
          <a:ext cx="889000" cy="28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1281</xdr:rowOff>
    </xdr:from>
    <xdr:to>
      <xdr:col>3</xdr:col>
      <xdr:colOff>3175</xdr:colOff>
      <xdr:row>96</xdr:row>
      <xdr:rowOff>102881</xdr:rowOff>
    </xdr:to>
    <xdr:sp macro="" textlink="">
      <xdr:nvSpPr>
        <xdr:cNvPr id="239" name="フローチャート : 判断 238"/>
        <xdr:cNvSpPr/>
      </xdr:nvSpPr>
      <xdr:spPr>
        <a:xfrm>
          <a:off x="1968500" y="1646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94008</xdr:rowOff>
    </xdr:from>
    <xdr:ext cx="534377" cy="259045"/>
    <xdr:sp macro="" textlink="">
      <xdr:nvSpPr>
        <xdr:cNvPr id="240" name="テキスト ボックス 239"/>
        <xdr:cNvSpPr txBox="1"/>
      </xdr:nvSpPr>
      <xdr:spPr>
        <a:xfrm>
          <a:off x="1752111" y="165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168757</xdr:rowOff>
    </xdr:from>
    <xdr:to>
      <xdr:col>1</xdr:col>
      <xdr:colOff>485775</xdr:colOff>
      <xdr:row>96</xdr:row>
      <xdr:rowOff>98907</xdr:rowOff>
    </xdr:to>
    <xdr:sp macro="" textlink="">
      <xdr:nvSpPr>
        <xdr:cNvPr id="241" name="フローチャート : 判断 240"/>
        <xdr:cNvSpPr/>
      </xdr:nvSpPr>
      <xdr:spPr>
        <a:xfrm>
          <a:off x="1079500" y="1645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90034</xdr:rowOff>
    </xdr:from>
    <xdr:ext cx="534377" cy="259045"/>
    <xdr:sp macro="" textlink="">
      <xdr:nvSpPr>
        <xdr:cNvPr id="242" name="テキスト ボックス 241"/>
        <xdr:cNvSpPr txBox="1"/>
      </xdr:nvSpPr>
      <xdr:spPr>
        <a:xfrm>
          <a:off x="863111" y="16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22084</xdr:rowOff>
    </xdr:from>
    <xdr:to>
      <xdr:col>6</xdr:col>
      <xdr:colOff>561975</xdr:colOff>
      <xdr:row>96</xdr:row>
      <xdr:rowOff>123684</xdr:rowOff>
    </xdr:to>
    <xdr:sp macro="" textlink="">
      <xdr:nvSpPr>
        <xdr:cNvPr id="248" name="円/楕円 247"/>
        <xdr:cNvSpPr/>
      </xdr:nvSpPr>
      <xdr:spPr>
        <a:xfrm>
          <a:off x="4584700" y="164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511</xdr:rowOff>
    </xdr:from>
    <xdr:ext cx="534377" cy="259045"/>
    <xdr:sp macro="" textlink="">
      <xdr:nvSpPr>
        <xdr:cNvPr id="249" name="扶助費該当値テキスト"/>
        <xdr:cNvSpPr txBox="1"/>
      </xdr:nvSpPr>
      <xdr:spPr>
        <a:xfrm>
          <a:off x="4686300" y="164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167604</xdr:rowOff>
    </xdr:from>
    <xdr:to>
      <xdr:col>5</xdr:col>
      <xdr:colOff>409575</xdr:colOff>
      <xdr:row>96</xdr:row>
      <xdr:rowOff>97754</xdr:rowOff>
    </xdr:to>
    <xdr:sp macro="" textlink="">
      <xdr:nvSpPr>
        <xdr:cNvPr id="250" name="円/楕円 249"/>
        <xdr:cNvSpPr/>
      </xdr:nvSpPr>
      <xdr:spPr>
        <a:xfrm>
          <a:off x="3746500" y="164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88881</xdr:rowOff>
    </xdr:from>
    <xdr:ext cx="534377" cy="259045"/>
    <xdr:sp macro="" textlink="">
      <xdr:nvSpPr>
        <xdr:cNvPr id="251" name="テキスト ボックス 250"/>
        <xdr:cNvSpPr txBox="1"/>
      </xdr:nvSpPr>
      <xdr:spPr>
        <a:xfrm>
          <a:off x="3530111" y="165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31076</xdr:rowOff>
    </xdr:from>
    <xdr:to>
      <xdr:col>4</xdr:col>
      <xdr:colOff>206375</xdr:colOff>
      <xdr:row>96</xdr:row>
      <xdr:rowOff>132676</xdr:rowOff>
    </xdr:to>
    <xdr:sp macro="" textlink="">
      <xdr:nvSpPr>
        <xdr:cNvPr id="252" name="円/楕円 251"/>
        <xdr:cNvSpPr/>
      </xdr:nvSpPr>
      <xdr:spPr>
        <a:xfrm>
          <a:off x="2857500" y="164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123803</xdr:rowOff>
    </xdr:from>
    <xdr:ext cx="534377" cy="259045"/>
    <xdr:sp macro="" textlink="">
      <xdr:nvSpPr>
        <xdr:cNvPr id="253" name="テキスト ボックス 252"/>
        <xdr:cNvSpPr txBox="1"/>
      </xdr:nvSpPr>
      <xdr:spPr>
        <a:xfrm>
          <a:off x="2641111" y="165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7573</xdr:rowOff>
    </xdr:from>
    <xdr:to>
      <xdr:col>3</xdr:col>
      <xdr:colOff>3175</xdr:colOff>
      <xdr:row>95</xdr:row>
      <xdr:rowOff>109173</xdr:rowOff>
    </xdr:to>
    <xdr:sp macro="" textlink="">
      <xdr:nvSpPr>
        <xdr:cNvPr id="254" name="円/楕円 253"/>
        <xdr:cNvSpPr/>
      </xdr:nvSpPr>
      <xdr:spPr>
        <a:xfrm>
          <a:off x="1968500" y="162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125700</xdr:rowOff>
    </xdr:from>
    <xdr:ext cx="534377" cy="259045"/>
    <xdr:sp macro="" textlink="">
      <xdr:nvSpPr>
        <xdr:cNvPr id="255" name="テキスト ボックス 254"/>
        <xdr:cNvSpPr txBox="1"/>
      </xdr:nvSpPr>
      <xdr:spPr>
        <a:xfrm>
          <a:off x="1752111" y="160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69893</xdr:rowOff>
    </xdr:from>
    <xdr:to>
      <xdr:col>1</xdr:col>
      <xdr:colOff>485775</xdr:colOff>
      <xdr:row>94</xdr:row>
      <xdr:rowOff>43</xdr:rowOff>
    </xdr:to>
    <xdr:sp macro="" textlink="">
      <xdr:nvSpPr>
        <xdr:cNvPr id="256" name="円/楕円 255"/>
        <xdr:cNvSpPr/>
      </xdr:nvSpPr>
      <xdr:spPr>
        <a:xfrm>
          <a:off x="1079500" y="160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16570</xdr:rowOff>
    </xdr:from>
    <xdr:ext cx="534377" cy="259045"/>
    <xdr:sp macro="" textlink="">
      <xdr:nvSpPr>
        <xdr:cNvPr id="257" name="テキスト ボックス 256"/>
        <xdr:cNvSpPr txBox="1"/>
      </xdr:nvSpPr>
      <xdr:spPr>
        <a:xfrm>
          <a:off x="863111" y="157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159467</xdr:rowOff>
    </xdr:from>
    <xdr:to>
      <xdr:col>15</xdr:col>
      <xdr:colOff>180975</xdr:colOff>
      <xdr:row>37</xdr:row>
      <xdr:rowOff>53077</xdr:rowOff>
    </xdr:to>
    <xdr:cxnSp macro="">
      <xdr:nvCxnSpPr>
        <xdr:cNvPr id="284" name="直線コネクタ 283"/>
        <xdr:cNvCxnSpPr/>
      </xdr:nvCxnSpPr>
      <xdr:spPr>
        <a:xfrm>
          <a:off x="9639300" y="6331667"/>
          <a:ext cx="838200" cy="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159467</xdr:rowOff>
    </xdr:from>
    <xdr:to>
      <xdr:col>14</xdr:col>
      <xdr:colOff>28575</xdr:colOff>
      <xdr:row>37</xdr:row>
      <xdr:rowOff>150997</xdr:rowOff>
    </xdr:to>
    <xdr:cxnSp macro="">
      <xdr:nvCxnSpPr>
        <xdr:cNvPr id="287" name="直線コネクタ 286"/>
        <xdr:cNvCxnSpPr/>
      </xdr:nvCxnSpPr>
      <xdr:spPr>
        <a:xfrm flipV="1">
          <a:off x="8750300" y="6331667"/>
          <a:ext cx="889000" cy="1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51974</xdr:rowOff>
    </xdr:from>
    <xdr:to>
      <xdr:col>14</xdr:col>
      <xdr:colOff>79375</xdr:colOff>
      <xdr:row>37</xdr:row>
      <xdr:rowOff>153574</xdr:rowOff>
    </xdr:to>
    <xdr:sp macro="" textlink="">
      <xdr:nvSpPr>
        <xdr:cNvPr id="288" name="フローチャート : 判断 287"/>
        <xdr:cNvSpPr/>
      </xdr:nvSpPr>
      <xdr:spPr>
        <a:xfrm>
          <a:off x="9588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144701</xdr:rowOff>
    </xdr:from>
    <xdr:ext cx="534377" cy="259045"/>
    <xdr:sp macro="" textlink="">
      <xdr:nvSpPr>
        <xdr:cNvPr id="289" name="テキスト ボックス 288"/>
        <xdr:cNvSpPr txBox="1"/>
      </xdr:nvSpPr>
      <xdr:spPr>
        <a:xfrm>
          <a:off x="9372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150997</xdr:rowOff>
    </xdr:from>
    <xdr:to>
      <xdr:col>12</xdr:col>
      <xdr:colOff>511175</xdr:colOff>
      <xdr:row>38</xdr:row>
      <xdr:rowOff>10699</xdr:rowOff>
    </xdr:to>
    <xdr:cxnSp macro="">
      <xdr:nvCxnSpPr>
        <xdr:cNvPr id="290" name="直線コネクタ 289"/>
        <xdr:cNvCxnSpPr/>
      </xdr:nvCxnSpPr>
      <xdr:spPr>
        <a:xfrm flipV="1">
          <a:off x="7861300" y="6494647"/>
          <a:ext cx="8890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64476</xdr:rowOff>
    </xdr:from>
    <xdr:to>
      <xdr:col>12</xdr:col>
      <xdr:colOff>561975</xdr:colOff>
      <xdr:row>37</xdr:row>
      <xdr:rowOff>166077</xdr:rowOff>
    </xdr:to>
    <xdr:sp macro="" textlink="">
      <xdr:nvSpPr>
        <xdr:cNvPr id="291" name="フローチャート : 判断 290"/>
        <xdr:cNvSpPr/>
      </xdr:nvSpPr>
      <xdr:spPr>
        <a:xfrm>
          <a:off x="8699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11153</xdr:rowOff>
    </xdr:from>
    <xdr:ext cx="534377" cy="259045"/>
    <xdr:sp macro="" textlink="">
      <xdr:nvSpPr>
        <xdr:cNvPr id="292" name="テキスト ボックス 291"/>
        <xdr:cNvSpPr txBox="1"/>
      </xdr:nvSpPr>
      <xdr:spPr>
        <a:xfrm>
          <a:off x="8483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10699</xdr:rowOff>
    </xdr:from>
    <xdr:to>
      <xdr:col>11</xdr:col>
      <xdr:colOff>307975</xdr:colOff>
      <xdr:row>38</xdr:row>
      <xdr:rowOff>11910</xdr:rowOff>
    </xdr:to>
    <xdr:cxnSp macro="">
      <xdr:nvCxnSpPr>
        <xdr:cNvPr id="293" name="直線コネクタ 292"/>
        <xdr:cNvCxnSpPr/>
      </xdr:nvCxnSpPr>
      <xdr:spPr>
        <a:xfrm flipV="1">
          <a:off x="6972300" y="652579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68854</xdr:rowOff>
    </xdr:from>
    <xdr:to>
      <xdr:col>11</xdr:col>
      <xdr:colOff>358775</xdr:colOff>
      <xdr:row>37</xdr:row>
      <xdr:rowOff>170454</xdr:rowOff>
    </xdr:to>
    <xdr:sp macro="" textlink="">
      <xdr:nvSpPr>
        <xdr:cNvPr id="294" name="フローチャート : 判断 293"/>
        <xdr:cNvSpPr/>
      </xdr:nvSpPr>
      <xdr:spPr>
        <a:xfrm>
          <a:off x="7810500" y="641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15531</xdr:rowOff>
    </xdr:from>
    <xdr:ext cx="534377" cy="259045"/>
    <xdr:sp macro="" textlink="">
      <xdr:nvSpPr>
        <xdr:cNvPr id="295" name="テキスト ボックス 294"/>
        <xdr:cNvSpPr txBox="1"/>
      </xdr:nvSpPr>
      <xdr:spPr>
        <a:xfrm>
          <a:off x="7594111" y="61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79392</xdr:rowOff>
    </xdr:from>
    <xdr:to>
      <xdr:col>10</xdr:col>
      <xdr:colOff>155575</xdr:colOff>
      <xdr:row>38</xdr:row>
      <xdr:rowOff>9542</xdr:rowOff>
    </xdr:to>
    <xdr:sp macro="" textlink="">
      <xdr:nvSpPr>
        <xdr:cNvPr id="296" name="フローチャート : 判断 295"/>
        <xdr:cNvSpPr/>
      </xdr:nvSpPr>
      <xdr:spPr>
        <a:xfrm>
          <a:off x="6921500" y="64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26069</xdr:rowOff>
    </xdr:from>
    <xdr:ext cx="534377" cy="259045"/>
    <xdr:sp macro="" textlink="">
      <xdr:nvSpPr>
        <xdr:cNvPr id="297" name="テキスト ボックス 296"/>
        <xdr:cNvSpPr txBox="1"/>
      </xdr:nvSpPr>
      <xdr:spPr>
        <a:xfrm>
          <a:off x="6705111" y="61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2277</xdr:rowOff>
    </xdr:from>
    <xdr:to>
      <xdr:col>15</xdr:col>
      <xdr:colOff>231775</xdr:colOff>
      <xdr:row>37</xdr:row>
      <xdr:rowOff>103877</xdr:rowOff>
    </xdr:to>
    <xdr:sp macro="" textlink="">
      <xdr:nvSpPr>
        <xdr:cNvPr id="303" name="円/楕円 302"/>
        <xdr:cNvSpPr/>
      </xdr:nvSpPr>
      <xdr:spPr>
        <a:xfrm>
          <a:off x="10426700" y="63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152154</xdr:rowOff>
    </xdr:from>
    <xdr:ext cx="599010" cy="259045"/>
    <xdr:sp macro="" textlink="">
      <xdr:nvSpPr>
        <xdr:cNvPr id="304" name="補助費等該当値テキスト"/>
        <xdr:cNvSpPr txBox="1"/>
      </xdr:nvSpPr>
      <xdr:spPr>
        <a:xfrm>
          <a:off x="10528300" y="632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108667</xdr:rowOff>
    </xdr:from>
    <xdr:to>
      <xdr:col>14</xdr:col>
      <xdr:colOff>79375</xdr:colOff>
      <xdr:row>37</xdr:row>
      <xdr:rowOff>38817</xdr:rowOff>
    </xdr:to>
    <xdr:sp macro="" textlink="">
      <xdr:nvSpPr>
        <xdr:cNvPr id="305" name="円/楕円 304"/>
        <xdr:cNvSpPr/>
      </xdr:nvSpPr>
      <xdr:spPr>
        <a:xfrm>
          <a:off x="9588500" y="6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55344</xdr:rowOff>
    </xdr:from>
    <xdr:ext cx="599010" cy="259045"/>
    <xdr:sp macro="" textlink="">
      <xdr:nvSpPr>
        <xdr:cNvPr id="306" name="テキスト ボックス 305"/>
        <xdr:cNvSpPr txBox="1"/>
      </xdr:nvSpPr>
      <xdr:spPr>
        <a:xfrm>
          <a:off x="9339794" y="60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100197</xdr:rowOff>
    </xdr:from>
    <xdr:to>
      <xdr:col>12</xdr:col>
      <xdr:colOff>561975</xdr:colOff>
      <xdr:row>38</xdr:row>
      <xdr:rowOff>30347</xdr:rowOff>
    </xdr:to>
    <xdr:sp macro="" textlink="">
      <xdr:nvSpPr>
        <xdr:cNvPr id="307" name="円/楕円 306"/>
        <xdr:cNvSpPr/>
      </xdr:nvSpPr>
      <xdr:spPr>
        <a:xfrm>
          <a:off x="8699500" y="64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21475</xdr:rowOff>
    </xdr:from>
    <xdr:ext cx="534377" cy="259045"/>
    <xdr:sp macro="" textlink="">
      <xdr:nvSpPr>
        <xdr:cNvPr id="308" name="テキスト ボックス 307"/>
        <xdr:cNvSpPr txBox="1"/>
      </xdr:nvSpPr>
      <xdr:spPr>
        <a:xfrm>
          <a:off x="8483111" y="653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131349</xdr:rowOff>
    </xdr:from>
    <xdr:to>
      <xdr:col>11</xdr:col>
      <xdr:colOff>358775</xdr:colOff>
      <xdr:row>38</xdr:row>
      <xdr:rowOff>61499</xdr:rowOff>
    </xdr:to>
    <xdr:sp macro="" textlink="">
      <xdr:nvSpPr>
        <xdr:cNvPr id="309" name="円/楕円 308"/>
        <xdr:cNvSpPr/>
      </xdr:nvSpPr>
      <xdr:spPr>
        <a:xfrm>
          <a:off x="7810500" y="64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52626</xdr:rowOff>
    </xdr:from>
    <xdr:ext cx="534377" cy="259045"/>
    <xdr:sp macro="" textlink="">
      <xdr:nvSpPr>
        <xdr:cNvPr id="310" name="テキスト ボックス 309"/>
        <xdr:cNvSpPr txBox="1"/>
      </xdr:nvSpPr>
      <xdr:spPr>
        <a:xfrm>
          <a:off x="7594111" y="65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132560</xdr:rowOff>
    </xdr:from>
    <xdr:to>
      <xdr:col>10</xdr:col>
      <xdr:colOff>155575</xdr:colOff>
      <xdr:row>38</xdr:row>
      <xdr:rowOff>62710</xdr:rowOff>
    </xdr:to>
    <xdr:sp macro="" textlink="">
      <xdr:nvSpPr>
        <xdr:cNvPr id="311" name="円/楕円 310"/>
        <xdr:cNvSpPr/>
      </xdr:nvSpPr>
      <xdr:spPr>
        <a:xfrm>
          <a:off x="6921500" y="64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53837</xdr:rowOff>
    </xdr:from>
    <xdr:ext cx="534377" cy="259045"/>
    <xdr:sp macro="" textlink="">
      <xdr:nvSpPr>
        <xdr:cNvPr id="312" name="テキスト ボックス 311"/>
        <xdr:cNvSpPr txBox="1"/>
      </xdr:nvSpPr>
      <xdr:spPr>
        <a:xfrm>
          <a:off x="6705111" y="65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164474</xdr:rowOff>
    </xdr:from>
    <xdr:to>
      <xdr:col>15</xdr:col>
      <xdr:colOff>180975</xdr:colOff>
      <xdr:row>56</xdr:row>
      <xdr:rowOff>67698</xdr:rowOff>
    </xdr:to>
    <xdr:cxnSp macro="">
      <xdr:nvCxnSpPr>
        <xdr:cNvPr id="337" name="直線コネクタ 336"/>
        <xdr:cNvCxnSpPr/>
      </xdr:nvCxnSpPr>
      <xdr:spPr>
        <a:xfrm flipV="1">
          <a:off x="9639300" y="9594224"/>
          <a:ext cx="838200" cy="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67698</xdr:rowOff>
    </xdr:from>
    <xdr:to>
      <xdr:col>14</xdr:col>
      <xdr:colOff>28575</xdr:colOff>
      <xdr:row>57</xdr:row>
      <xdr:rowOff>114908</xdr:rowOff>
    </xdr:to>
    <xdr:cxnSp macro="">
      <xdr:nvCxnSpPr>
        <xdr:cNvPr id="340" name="直線コネクタ 339"/>
        <xdr:cNvCxnSpPr/>
      </xdr:nvCxnSpPr>
      <xdr:spPr>
        <a:xfrm flipV="1">
          <a:off x="8750300" y="9668898"/>
          <a:ext cx="889000" cy="2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77650</xdr:rowOff>
    </xdr:from>
    <xdr:to>
      <xdr:col>14</xdr:col>
      <xdr:colOff>79375</xdr:colOff>
      <xdr:row>58</xdr:row>
      <xdr:rowOff>7800</xdr:rowOff>
    </xdr:to>
    <xdr:sp macro="" textlink="">
      <xdr:nvSpPr>
        <xdr:cNvPr id="341" name="フローチャート : 判断 340"/>
        <xdr:cNvSpPr/>
      </xdr:nvSpPr>
      <xdr:spPr>
        <a:xfrm>
          <a:off x="9588500" y="985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170377</xdr:rowOff>
    </xdr:from>
    <xdr:ext cx="599010" cy="259045"/>
    <xdr:sp macro="" textlink="">
      <xdr:nvSpPr>
        <xdr:cNvPr id="342" name="テキスト ボックス 341"/>
        <xdr:cNvSpPr txBox="1"/>
      </xdr:nvSpPr>
      <xdr:spPr>
        <a:xfrm>
          <a:off x="9339794" y="994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114908</xdr:rowOff>
    </xdr:from>
    <xdr:to>
      <xdr:col>12</xdr:col>
      <xdr:colOff>511175</xdr:colOff>
      <xdr:row>58</xdr:row>
      <xdr:rowOff>11651</xdr:rowOff>
    </xdr:to>
    <xdr:cxnSp macro="">
      <xdr:nvCxnSpPr>
        <xdr:cNvPr id="343" name="直線コネクタ 342"/>
        <xdr:cNvCxnSpPr/>
      </xdr:nvCxnSpPr>
      <xdr:spPr>
        <a:xfrm flipV="1">
          <a:off x="7861300" y="9887558"/>
          <a:ext cx="889000" cy="6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77657</xdr:rowOff>
    </xdr:from>
    <xdr:to>
      <xdr:col>12</xdr:col>
      <xdr:colOff>561975</xdr:colOff>
      <xdr:row>58</xdr:row>
      <xdr:rowOff>7807</xdr:rowOff>
    </xdr:to>
    <xdr:sp macro="" textlink="">
      <xdr:nvSpPr>
        <xdr:cNvPr id="344" name="フローチャート : 判断 343"/>
        <xdr:cNvSpPr/>
      </xdr:nvSpPr>
      <xdr:spPr>
        <a:xfrm>
          <a:off x="8699500" y="98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170384</xdr:rowOff>
    </xdr:from>
    <xdr:ext cx="599010" cy="259045"/>
    <xdr:sp macro="" textlink="">
      <xdr:nvSpPr>
        <xdr:cNvPr id="345" name="テキスト ボックス 344"/>
        <xdr:cNvSpPr txBox="1"/>
      </xdr:nvSpPr>
      <xdr:spPr>
        <a:xfrm>
          <a:off x="8450794" y="994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10498</xdr:rowOff>
    </xdr:from>
    <xdr:to>
      <xdr:col>11</xdr:col>
      <xdr:colOff>307975</xdr:colOff>
      <xdr:row>58</xdr:row>
      <xdr:rowOff>11651</xdr:rowOff>
    </xdr:to>
    <xdr:cxnSp macro="">
      <xdr:nvCxnSpPr>
        <xdr:cNvPr id="346" name="直線コネクタ 345"/>
        <xdr:cNvCxnSpPr/>
      </xdr:nvCxnSpPr>
      <xdr:spPr>
        <a:xfrm>
          <a:off x="6972300" y="9954598"/>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91856</xdr:rowOff>
    </xdr:from>
    <xdr:to>
      <xdr:col>11</xdr:col>
      <xdr:colOff>358775</xdr:colOff>
      <xdr:row>58</xdr:row>
      <xdr:rowOff>22006</xdr:rowOff>
    </xdr:to>
    <xdr:sp macro="" textlink="">
      <xdr:nvSpPr>
        <xdr:cNvPr id="347" name="フローチャート : 判断 346"/>
        <xdr:cNvSpPr/>
      </xdr:nvSpPr>
      <xdr:spPr>
        <a:xfrm>
          <a:off x="7810500" y="986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38533</xdr:rowOff>
    </xdr:from>
    <xdr:ext cx="534377" cy="259045"/>
    <xdr:sp macro="" textlink="">
      <xdr:nvSpPr>
        <xdr:cNvPr id="348" name="テキスト ボックス 347"/>
        <xdr:cNvSpPr txBox="1"/>
      </xdr:nvSpPr>
      <xdr:spPr>
        <a:xfrm>
          <a:off x="7594111" y="96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93460</xdr:rowOff>
    </xdr:from>
    <xdr:to>
      <xdr:col>10</xdr:col>
      <xdr:colOff>155575</xdr:colOff>
      <xdr:row>58</xdr:row>
      <xdr:rowOff>23610</xdr:rowOff>
    </xdr:to>
    <xdr:sp macro="" textlink="">
      <xdr:nvSpPr>
        <xdr:cNvPr id="349" name="フローチャート : 判断 348"/>
        <xdr:cNvSpPr/>
      </xdr:nvSpPr>
      <xdr:spPr>
        <a:xfrm>
          <a:off x="6921500" y="9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40137</xdr:rowOff>
    </xdr:from>
    <xdr:ext cx="534377" cy="259045"/>
    <xdr:sp macro="" textlink="">
      <xdr:nvSpPr>
        <xdr:cNvPr id="350" name="テキスト ボックス 349"/>
        <xdr:cNvSpPr txBox="1"/>
      </xdr:nvSpPr>
      <xdr:spPr>
        <a:xfrm>
          <a:off x="6705111" y="96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113674</xdr:rowOff>
    </xdr:from>
    <xdr:to>
      <xdr:col>15</xdr:col>
      <xdr:colOff>231775</xdr:colOff>
      <xdr:row>56</xdr:row>
      <xdr:rowOff>43824</xdr:rowOff>
    </xdr:to>
    <xdr:sp macro="" textlink="">
      <xdr:nvSpPr>
        <xdr:cNvPr id="356" name="円/楕円 355"/>
        <xdr:cNvSpPr/>
      </xdr:nvSpPr>
      <xdr:spPr>
        <a:xfrm>
          <a:off x="10426700" y="95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136551</xdr:rowOff>
    </xdr:from>
    <xdr:ext cx="599010" cy="259045"/>
    <xdr:sp macro="" textlink="">
      <xdr:nvSpPr>
        <xdr:cNvPr id="357" name="普通建設事業費該当値テキスト"/>
        <xdr:cNvSpPr txBox="1"/>
      </xdr:nvSpPr>
      <xdr:spPr>
        <a:xfrm>
          <a:off x="10528300" y="939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16898</xdr:rowOff>
    </xdr:from>
    <xdr:to>
      <xdr:col>14</xdr:col>
      <xdr:colOff>79375</xdr:colOff>
      <xdr:row>56</xdr:row>
      <xdr:rowOff>118498</xdr:rowOff>
    </xdr:to>
    <xdr:sp macro="" textlink="">
      <xdr:nvSpPr>
        <xdr:cNvPr id="358" name="円/楕円 357"/>
        <xdr:cNvSpPr/>
      </xdr:nvSpPr>
      <xdr:spPr>
        <a:xfrm>
          <a:off x="9588500" y="96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135025</xdr:rowOff>
    </xdr:from>
    <xdr:ext cx="599010" cy="259045"/>
    <xdr:sp macro="" textlink="">
      <xdr:nvSpPr>
        <xdr:cNvPr id="359" name="テキスト ボックス 358"/>
        <xdr:cNvSpPr txBox="1"/>
      </xdr:nvSpPr>
      <xdr:spPr>
        <a:xfrm>
          <a:off x="9339794" y="939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64108</xdr:rowOff>
    </xdr:from>
    <xdr:to>
      <xdr:col>12</xdr:col>
      <xdr:colOff>561975</xdr:colOff>
      <xdr:row>57</xdr:row>
      <xdr:rowOff>165708</xdr:rowOff>
    </xdr:to>
    <xdr:sp macro="" textlink="">
      <xdr:nvSpPr>
        <xdr:cNvPr id="360" name="円/楕円 359"/>
        <xdr:cNvSpPr/>
      </xdr:nvSpPr>
      <xdr:spPr>
        <a:xfrm>
          <a:off x="8699500" y="98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10785</xdr:rowOff>
    </xdr:from>
    <xdr:ext cx="599010" cy="259045"/>
    <xdr:sp macro="" textlink="">
      <xdr:nvSpPr>
        <xdr:cNvPr id="361" name="テキスト ボックス 360"/>
        <xdr:cNvSpPr txBox="1"/>
      </xdr:nvSpPr>
      <xdr:spPr>
        <a:xfrm>
          <a:off x="8450794" y="96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132301</xdr:rowOff>
    </xdr:from>
    <xdr:to>
      <xdr:col>11</xdr:col>
      <xdr:colOff>358775</xdr:colOff>
      <xdr:row>58</xdr:row>
      <xdr:rowOff>62451</xdr:rowOff>
    </xdr:to>
    <xdr:sp macro="" textlink="">
      <xdr:nvSpPr>
        <xdr:cNvPr id="362" name="円/楕円 361"/>
        <xdr:cNvSpPr/>
      </xdr:nvSpPr>
      <xdr:spPr>
        <a:xfrm>
          <a:off x="7810500" y="99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53578</xdr:rowOff>
    </xdr:from>
    <xdr:ext cx="534377" cy="259045"/>
    <xdr:sp macro="" textlink="">
      <xdr:nvSpPr>
        <xdr:cNvPr id="363" name="テキスト ボックス 362"/>
        <xdr:cNvSpPr txBox="1"/>
      </xdr:nvSpPr>
      <xdr:spPr>
        <a:xfrm>
          <a:off x="7594111" y="999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131148</xdr:rowOff>
    </xdr:from>
    <xdr:to>
      <xdr:col>10</xdr:col>
      <xdr:colOff>155575</xdr:colOff>
      <xdr:row>58</xdr:row>
      <xdr:rowOff>61298</xdr:rowOff>
    </xdr:to>
    <xdr:sp macro="" textlink="">
      <xdr:nvSpPr>
        <xdr:cNvPr id="364" name="円/楕円 363"/>
        <xdr:cNvSpPr/>
      </xdr:nvSpPr>
      <xdr:spPr>
        <a:xfrm>
          <a:off x="6921500" y="99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52425</xdr:rowOff>
    </xdr:from>
    <xdr:ext cx="534377" cy="259045"/>
    <xdr:sp macro="" textlink="">
      <xdr:nvSpPr>
        <xdr:cNvPr id="365" name="テキスト ボックス 364"/>
        <xdr:cNvSpPr txBox="1"/>
      </xdr:nvSpPr>
      <xdr:spPr>
        <a:xfrm>
          <a:off x="6705111" y="99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156829</xdr:rowOff>
    </xdr:from>
    <xdr:to>
      <xdr:col>15</xdr:col>
      <xdr:colOff>180975</xdr:colOff>
      <xdr:row>78</xdr:row>
      <xdr:rowOff>111235</xdr:rowOff>
    </xdr:to>
    <xdr:cxnSp macro="">
      <xdr:nvCxnSpPr>
        <xdr:cNvPr id="394" name="直線コネクタ 393"/>
        <xdr:cNvCxnSpPr/>
      </xdr:nvCxnSpPr>
      <xdr:spPr>
        <a:xfrm flipV="1">
          <a:off x="9639300" y="13187029"/>
          <a:ext cx="838200" cy="2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96596</xdr:rowOff>
    </xdr:from>
    <xdr:to>
      <xdr:col>14</xdr:col>
      <xdr:colOff>79375</xdr:colOff>
      <xdr:row>79</xdr:row>
      <xdr:rowOff>26746</xdr:rowOff>
    </xdr:to>
    <xdr:sp macro="" textlink="">
      <xdr:nvSpPr>
        <xdr:cNvPr id="397" name="フローチャート : 判断 396"/>
        <xdr:cNvSpPr/>
      </xdr:nvSpPr>
      <xdr:spPr>
        <a:xfrm>
          <a:off x="9588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17873</xdr:rowOff>
    </xdr:from>
    <xdr:ext cx="534377" cy="259045"/>
    <xdr:sp macro="" textlink="">
      <xdr:nvSpPr>
        <xdr:cNvPr id="398" name="テキスト ボックス 397"/>
        <xdr:cNvSpPr txBox="1"/>
      </xdr:nvSpPr>
      <xdr:spPr>
        <a:xfrm>
          <a:off x="9372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106029</xdr:rowOff>
    </xdr:from>
    <xdr:to>
      <xdr:col>15</xdr:col>
      <xdr:colOff>231775</xdr:colOff>
      <xdr:row>77</xdr:row>
      <xdr:rowOff>36179</xdr:rowOff>
    </xdr:to>
    <xdr:sp macro="" textlink="">
      <xdr:nvSpPr>
        <xdr:cNvPr id="404" name="円/楕円 403"/>
        <xdr:cNvSpPr/>
      </xdr:nvSpPr>
      <xdr:spPr>
        <a:xfrm>
          <a:off x="10426700" y="131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128906</xdr:rowOff>
    </xdr:from>
    <xdr:ext cx="599010" cy="259045"/>
    <xdr:sp macro="" textlink="">
      <xdr:nvSpPr>
        <xdr:cNvPr id="405" name="普通建設事業費 （ うち新規整備　）該当値テキスト"/>
        <xdr:cNvSpPr txBox="1"/>
      </xdr:nvSpPr>
      <xdr:spPr>
        <a:xfrm>
          <a:off x="10528300" y="129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60435</xdr:rowOff>
    </xdr:from>
    <xdr:to>
      <xdr:col>14</xdr:col>
      <xdr:colOff>79375</xdr:colOff>
      <xdr:row>78</xdr:row>
      <xdr:rowOff>162035</xdr:rowOff>
    </xdr:to>
    <xdr:sp macro="" textlink="">
      <xdr:nvSpPr>
        <xdr:cNvPr id="406" name="円/楕円 405"/>
        <xdr:cNvSpPr/>
      </xdr:nvSpPr>
      <xdr:spPr>
        <a:xfrm>
          <a:off x="9588500" y="134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7112</xdr:rowOff>
    </xdr:from>
    <xdr:ext cx="534377" cy="259045"/>
    <xdr:sp macro="" textlink="">
      <xdr:nvSpPr>
        <xdr:cNvPr id="407" name="テキスト ボックス 406"/>
        <xdr:cNvSpPr txBox="1"/>
      </xdr:nvSpPr>
      <xdr:spPr>
        <a:xfrm>
          <a:off x="9372111" y="132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28640</xdr:rowOff>
    </xdr:from>
    <xdr:to>
      <xdr:col>15</xdr:col>
      <xdr:colOff>180975</xdr:colOff>
      <xdr:row>98</xdr:row>
      <xdr:rowOff>39804</xdr:rowOff>
    </xdr:to>
    <xdr:cxnSp macro="">
      <xdr:nvCxnSpPr>
        <xdr:cNvPr id="436" name="直線コネクタ 435"/>
        <xdr:cNvCxnSpPr/>
      </xdr:nvCxnSpPr>
      <xdr:spPr>
        <a:xfrm>
          <a:off x="9639300" y="16830740"/>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127784</xdr:rowOff>
    </xdr:from>
    <xdr:to>
      <xdr:col>14</xdr:col>
      <xdr:colOff>79375</xdr:colOff>
      <xdr:row>99</xdr:row>
      <xdr:rowOff>57934</xdr:rowOff>
    </xdr:to>
    <xdr:sp macro="" textlink="">
      <xdr:nvSpPr>
        <xdr:cNvPr id="439" name="フローチャート : 判断 438"/>
        <xdr:cNvSpPr/>
      </xdr:nvSpPr>
      <xdr:spPr>
        <a:xfrm>
          <a:off x="9588500" y="16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49061</xdr:rowOff>
    </xdr:from>
    <xdr:ext cx="534377" cy="259045"/>
    <xdr:sp macro="" textlink="">
      <xdr:nvSpPr>
        <xdr:cNvPr id="440" name="テキスト ボックス 439"/>
        <xdr:cNvSpPr txBox="1"/>
      </xdr:nvSpPr>
      <xdr:spPr>
        <a:xfrm>
          <a:off x="9372111" y="170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160454</xdr:rowOff>
    </xdr:from>
    <xdr:to>
      <xdr:col>15</xdr:col>
      <xdr:colOff>231775</xdr:colOff>
      <xdr:row>98</xdr:row>
      <xdr:rowOff>90604</xdr:rowOff>
    </xdr:to>
    <xdr:sp macro="" textlink="">
      <xdr:nvSpPr>
        <xdr:cNvPr id="446" name="円/楕円 445"/>
        <xdr:cNvSpPr/>
      </xdr:nvSpPr>
      <xdr:spPr>
        <a:xfrm>
          <a:off x="10426700" y="167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11881</xdr:rowOff>
    </xdr:from>
    <xdr:ext cx="599010" cy="259045"/>
    <xdr:sp macro="" textlink="">
      <xdr:nvSpPr>
        <xdr:cNvPr id="447" name="普通建設事業費 （ うち更新整備　）該当値テキスト"/>
        <xdr:cNvSpPr txBox="1"/>
      </xdr:nvSpPr>
      <xdr:spPr>
        <a:xfrm>
          <a:off x="10528300" y="1664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149290</xdr:rowOff>
    </xdr:from>
    <xdr:to>
      <xdr:col>14</xdr:col>
      <xdr:colOff>79375</xdr:colOff>
      <xdr:row>98</xdr:row>
      <xdr:rowOff>79440</xdr:rowOff>
    </xdr:to>
    <xdr:sp macro="" textlink="">
      <xdr:nvSpPr>
        <xdr:cNvPr id="448" name="円/楕円 447"/>
        <xdr:cNvSpPr/>
      </xdr:nvSpPr>
      <xdr:spPr>
        <a:xfrm>
          <a:off x="9588500" y="167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95967</xdr:rowOff>
    </xdr:from>
    <xdr:ext cx="599010" cy="259045"/>
    <xdr:sp macro="" textlink="">
      <xdr:nvSpPr>
        <xdr:cNvPr id="449" name="テキスト ボックス 448"/>
        <xdr:cNvSpPr txBox="1"/>
      </xdr:nvSpPr>
      <xdr:spPr>
        <a:xfrm>
          <a:off x="9339794" y="1655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166545</xdr:rowOff>
    </xdr:from>
    <xdr:to>
      <xdr:col>23</xdr:col>
      <xdr:colOff>517525</xdr:colOff>
      <xdr:row>36</xdr:row>
      <xdr:rowOff>49910</xdr:rowOff>
    </xdr:to>
    <xdr:cxnSp macro="">
      <xdr:nvCxnSpPr>
        <xdr:cNvPr id="478" name="直線コネクタ 477"/>
        <xdr:cNvCxnSpPr/>
      </xdr:nvCxnSpPr>
      <xdr:spPr>
        <a:xfrm flipV="1">
          <a:off x="15481300" y="5652945"/>
          <a:ext cx="838200" cy="5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49910</xdr:rowOff>
    </xdr:from>
    <xdr:to>
      <xdr:col>22</xdr:col>
      <xdr:colOff>365125</xdr:colOff>
      <xdr:row>37</xdr:row>
      <xdr:rowOff>37924</xdr:rowOff>
    </xdr:to>
    <xdr:cxnSp macro="">
      <xdr:nvCxnSpPr>
        <xdr:cNvPr id="481" name="直線コネクタ 480"/>
        <xdr:cNvCxnSpPr/>
      </xdr:nvCxnSpPr>
      <xdr:spPr>
        <a:xfrm flipV="1">
          <a:off x="14592300" y="6222110"/>
          <a:ext cx="889000" cy="15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118363</xdr:rowOff>
    </xdr:from>
    <xdr:to>
      <xdr:col>22</xdr:col>
      <xdr:colOff>415925</xdr:colOff>
      <xdr:row>39</xdr:row>
      <xdr:rowOff>48513</xdr:rowOff>
    </xdr:to>
    <xdr:sp macro="" textlink="">
      <xdr:nvSpPr>
        <xdr:cNvPr id="482" name="フローチャート : 判断 481"/>
        <xdr:cNvSpPr/>
      </xdr:nvSpPr>
      <xdr:spPr>
        <a:xfrm>
          <a:off x="15430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39640</xdr:rowOff>
    </xdr:from>
    <xdr:ext cx="534377" cy="259045"/>
    <xdr:sp macro="" textlink="">
      <xdr:nvSpPr>
        <xdr:cNvPr id="483" name="テキスト ボックス 482"/>
        <xdr:cNvSpPr txBox="1"/>
      </xdr:nvSpPr>
      <xdr:spPr>
        <a:xfrm>
          <a:off x="15214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37924</xdr:rowOff>
    </xdr:from>
    <xdr:to>
      <xdr:col>21</xdr:col>
      <xdr:colOff>161925</xdr:colOff>
      <xdr:row>37</xdr:row>
      <xdr:rowOff>109868</xdr:rowOff>
    </xdr:to>
    <xdr:cxnSp macro="">
      <xdr:nvCxnSpPr>
        <xdr:cNvPr id="484" name="直線コネクタ 483"/>
        <xdr:cNvCxnSpPr/>
      </xdr:nvCxnSpPr>
      <xdr:spPr>
        <a:xfrm flipV="1">
          <a:off x="13703300" y="6381574"/>
          <a:ext cx="889000" cy="7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130090</xdr:rowOff>
    </xdr:from>
    <xdr:to>
      <xdr:col>21</xdr:col>
      <xdr:colOff>212725</xdr:colOff>
      <xdr:row>39</xdr:row>
      <xdr:rowOff>60240</xdr:rowOff>
    </xdr:to>
    <xdr:sp macro="" textlink="">
      <xdr:nvSpPr>
        <xdr:cNvPr id="485" name="フローチャート : 判断 484"/>
        <xdr:cNvSpPr/>
      </xdr:nvSpPr>
      <xdr:spPr>
        <a:xfrm>
          <a:off x="14541500" y="66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51367</xdr:rowOff>
    </xdr:from>
    <xdr:ext cx="469744" cy="259045"/>
    <xdr:sp macro="" textlink="">
      <xdr:nvSpPr>
        <xdr:cNvPr id="486" name="テキスト ボックス 485"/>
        <xdr:cNvSpPr txBox="1"/>
      </xdr:nvSpPr>
      <xdr:spPr>
        <a:xfrm>
          <a:off x="14357427" y="67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109868</xdr:rowOff>
    </xdr:from>
    <xdr:to>
      <xdr:col>19</xdr:col>
      <xdr:colOff>644525</xdr:colOff>
      <xdr:row>39</xdr:row>
      <xdr:rowOff>37557</xdr:rowOff>
    </xdr:to>
    <xdr:cxnSp macro="">
      <xdr:nvCxnSpPr>
        <xdr:cNvPr id="487" name="直線コネクタ 486"/>
        <xdr:cNvCxnSpPr/>
      </xdr:nvCxnSpPr>
      <xdr:spPr>
        <a:xfrm flipV="1">
          <a:off x="12814300" y="6453518"/>
          <a:ext cx="889000" cy="27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129495</xdr:rowOff>
    </xdr:from>
    <xdr:to>
      <xdr:col>20</xdr:col>
      <xdr:colOff>9525</xdr:colOff>
      <xdr:row>39</xdr:row>
      <xdr:rowOff>59645</xdr:rowOff>
    </xdr:to>
    <xdr:sp macro="" textlink="">
      <xdr:nvSpPr>
        <xdr:cNvPr id="488" name="フローチャート : 判断 487"/>
        <xdr:cNvSpPr/>
      </xdr:nvSpPr>
      <xdr:spPr>
        <a:xfrm>
          <a:off x="13652500" y="66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50772</xdr:rowOff>
    </xdr:from>
    <xdr:ext cx="469744" cy="259045"/>
    <xdr:sp macro="" textlink="">
      <xdr:nvSpPr>
        <xdr:cNvPr id="489" name="テキスト ボックス 488"/>
        <xdr:cNvSpPr txBox="1"/>
      </xdr:nvSpPr>
      <xdr:spPr>
        <a:xfrm>
          <a:off x="13468427" y="67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132330</xdr:rowOff>
    </xdr:from>
    <xdr:to>
      <xdr:col>18</xdr:col>
      <xdr:colOff>492125</xdr:colOff>
      <xdr:row>39</xdr:row>
      <xdr:rowOff>62480</xdr:rowOff>
    </xdr:to>
    <xdr:sp macro="" textlink="">
      <xdr:nvSpPr>
        <xdr:cNvPr id="490" name="フローチャート : 判断 489"/>
        <xdr:cNvSpPr/>
      </xdr:nvSpPr>
      <xdr:spPr>
        <a:xfrm>
          <a:off x="12763500" y="66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79007</xdr:rowOff>
    </xdr:from>
    <xdr:ext cx="469744" cy="259045"/>
    <xdr:sp macro="" textlink="">
      <xdr:nvSpPr>
        <xdr:cNvPr id="491" name="テキスト ボックス 490"/>
        <xdr:cNvSpPr txBox="1"/>
      </xdr:nvSpPr>
      <xdr:spPr>
        <a:xfrm>
          <a:off x="12579427" y="64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115745</xdr:rowOff>
    </xdr:from>
    <xdr:to>
      <xdr:col>23</xdr:col>
      <xdr:colOff>568325</xdr:colOff>
      <xdr:row>33</xdr:row>
      <xdr:rowOff>45895</xdr:rowOff>
    </xdr:to>
    <xdr:sp macro="" textlink="">
      <xdr:nvSpPr>
        <xdr:cNvPr id="497" name="円/楕円 496"/>
        <xdr:cNvSpPr/>
      </xdr:nvSpPr>
      <xdr:spPr>
        <a:xfrm>
          <a:off x="16268700" y="56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138622</xdr:rowOff>
    </xdr:from>
    <xdr:ext cx="599010" cy="259045"/>
    <xdr:sp macro="" textlink="">
      <xdr:nvSpPr>
        <xdr:cNvPr id="498" name="災害復旧事業費該当値テキスト"/>
        <xdr:cNvSpPr txBox="1"/>
      </xdr:nvSpPr>
      <xdr:spPr>
        <a:xfrm>
          <a:off x="16370300" y="54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282,954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170560</xdr:rowOff>
    </xdr:from>
    <xdr:to>
      <xdr:col>22</xdr:col>
      <xdr:colOff>415925</xdr:colOff>
      <xdr:row>36</xdr:row>
      <xdr:rowOff>100710</xdr:rowOff>
    </xdr:to>
    <xdr:sp macro="" textlink="">
      <xdr:nvSpPr>
        <xdr:cNvPr id="499" name="円/楕円 498"/>
        <xdr:cNvSpPr/>
      </xdr:nvSpPr>
      <xdr:spPr>
        <a:xfrm>
          <a:off x="15430500" y="61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117237</xdr:rowOff>
    </xdr:from>
    <xdr:ext cx="599010" cy="259045"/>
    <xdr:sp macro="" textlink="">
      <xdr:nvSpPr>
        <xdr:cNvPr id="500" name="テキスト ボックス 499"/>
        <xdr:cNvSpPr txBox="1"/>
      </xdr:nvSpPr>
      <xdr:spPr>
        <a:xfrm>
          <a:off x="15181794" y="594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158574</xdr:rowOff>
    </xdr:from>
    <xdr:to>
      <xdr:col>21</xdr:col>
      <xdr:colOff>212725</xdr:colOff>
      <xdr:row>37</xdr:row>
      <xdr:rowOff>88724</xdr:rowOff>
    </xdr:to>
    <xdr:sp macro="" textlink="">
      <xdr:nvSpPr>
        <xdr:cNvPr id="501" name="円/楕円 500"/>
        <xdr:cNvSpPr/>
      </xdr:nvSpPr>
      <xdr:spPr>
        <a:xfrm>
          <a:off x="14541500" y="6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105251</xdr:rowOff>
    </xdr:from>
    <xdr:ext cx="534377" cy="259045"/>
    <xdr:sp macro="" textlink="">
      <xdr:nvSpPr>
        <xdr:cNvPr id="502" name="テキスト ボックス 501"/>
        <xdr:cNvSpPr txBox="1"/>
      </xdr:nvSpPr>
      <xdr:spPr>
        <a:xfrm>
          <a:off x="14325111" y="61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59068</xdr:rowOff>
    </xdr:from>
    <xdr:to>
      <xdr:col>20</xdr:col>
      <xdr:colOff>9525</xdr:colOff>
      <xdr:row>37</xdr:row>
      <xdr:rowOff>160668</xdr:rowOff>
    </xdr:to>
    <xdr:sp macro="" textlink="">
      <xdr:nvSpPr>
        <xdr:cNvPr id="503" name="円/楕円 502"/>
        <xdr:cNvSpPr/>
      </xdr:nvSpPr>
      <xdr:spPr>
        <a:xfrm>
          <a:off x="13652500" y="64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5745</xdr:rowOff>
    </xdr:from>
    <xdr:ext cx="534377" cy="259045"/>
    <xdr:sp macro="" textlink="">
      <xdr:nvSpPr>
        <xdr:cNvPr id="504" name="テキスト ボックス 503"/>
        <xdr:cNvSpPr txBox="1"/>
      </xdr:nvSpPr>
      <xdr:spPr>
        <a:xfrm>
          <a:off x="13436111" y="61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158207</xdr:rowOff>
    </xdr:from>
    <xdr:to>
      <xdr:col>18</xdr:col>
      <xdr:colOff>492125</xdr:colOff>
      <xdr:row>39</xdr:row>
      <xdr:rowOff>88357</xdr:rowOff>
    </xdr:to>
    <xdr:sp macro="" textlink="">
      <xdr:nvSpPr>
        <xdr:cNvPr id="505" name="円/楕円 504"/>
        <xdr:cNvSpPr/>
      </xdr:nvSpPr>
      <xdr:spPr>
        <a:xfrm>
          <a:off x="12763500" y="66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79484</xdr:rowOff>
    </xdr:from>
    <xdr:ext cx="469744" cy="259045"/>
    <xdr:sp macro="" textlink="">
      <xdr:nvSpPr>
        <xdr:cNvPr id="506" name="テキスト ボックス 505"/>
        <xdr:cNvSpPr txBox="1"/>
      </xdr:nvSpPr>
      <xdr:spPr>
        <a:xfrm>
          <a:off x="12579427" y="676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66489</xdr:rowOff>
    </xdr:from>
    <xdr:to>
      <xdr:col>23</xdr:col>
      <xdr:colOff>517525</xdr:colOff>
      <xdr:row>78</xdr:row>
      <xdr:rowOff>66571</xdr:rowOff>
    </xdr:to>
    <xdr:cxnSp macro="">
      <xdr:nvCxnSpPr>
        <xdr:cNvPr id="582" name="直線コネクタ 581"/>
        <xdr:cNvCxnSpPr/>
      </xdr:nvCxnSpPr>
      <xdr:spPr>
        <a:xfrm flipV="1">
          <a:off x="15481300" y="13439589"/>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83"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66571</xdr:rowOff>
    </xdr:from>
    <xdr:to>
      <xdr:col>22</xdr:col>
      <xdr:colOff>365125</xdr:colOff>
      <xdr:row>78</xdr:row>
      <xdr:rowOff>68979</xdr:rowOff>
    </xdr:to>
    <xdr:cxnSp macro="">
      <xdr:nvCxnSpPr>
        <xdr:cNvPr id="585" name="直線コネクタ 584"/>
        <xdr:cNvCxnSpPr/>
      </xdr:nvCxnSpPr>
      <xdr:spPr>
        <a:xfrm flipV="1">
          <a:off x="14592300" y="13439671"/>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97754</xdr:rowOff>
    </xdr:from>
    <xdr:to>
      <xdr:col>22</xdr:col>
      <xdr:colOff>415925</xdr:colOff>
      <xdr:row>78</xdr:row>
      <xdr:rowOff>27904</xdr:rowOff>
    </xdr:to>
    <xdr:sp macro="" textlink="">
      <xdr:nvSpPr>
        <xdr:cNvPr id="586" name="フローチャート : 判断 585"/>
        <xdr:cNvSpPr/>
      </xdr:nvSpPr>
      <xdr:spPr>
        <a:xfrm>
          <a:off x="15430500" y="1329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44431</xdr:rowOff>
    </xdr:from>
    <xdr:ext cx="534377" cy="259045"/>
    <xdr:sp macro="" textlink="">
      <xdr:nvSpPr>
        <xdr:cNvPr id="587" name="テキスト ボックス 586"/>
        <xdr:cNvSpPr txBox="1"/>
      </xdr:nvSpPr>
      <xdr:spPr>
        <a:xfrm>
          <a:off x="15214111" y="130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68979</xdr:rowOff>
    </xdr:from>
    <xdr:to>
      <xdr:col>21</xdr:col>
      <xdr:colOff>161925</xdr:colOff>
      <xdr:row>78</xdr:row>
      <xdr:rowOff>72107</xdr:rowOff>
    </xdr:to>
    <xdr:cxnSp macro="">
      <xdr:nvCxnSpPr>
        <xdr:cNvPr id="588" name="直線コネクタ 587"/>
        <xdr:cNvCxnSpPr/>
      </xdr:nvCxnSpPr>
      <xdr:spPr>
        <a:xfrm flipV="1">
          <a:off x="13703300" y="13442079"/>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92512</xdr:rowOff>
    </xdr:from>
    <xdr:to>
      <xdr:col>21</xdr:col>
      <xdr:colOff>212725</xdr:colOff>
      <xdr:row>78</xdr:row>
      <xdr:rowOff>22662</xdr:rowOff>
    </xdr:to>
    <xdr:sp macro="" textlink="">
      <xdr:nvSpPr>
        <xdr:cNvPr id="589" name="フローチャート : 判断 588"/>
        <xdr:cNvSpPr/>
      </xdr:nvSpPr>
      <xdr:spPr>
        <a:xfrm>
          <a:off x="14541500" y="1329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39189</xdr:rowOff>
    </xdr:from>
    <xdr:ext cx="534377" cy="259045"/>
    <xdr:sp macro="" textlink="">
      <xdr:nvSpPr>
        <xdr:cNvPr id="590" name="テキスト ボックス 589"/>
        <xdr:cNvSpPr txBox="1"/>
      </xdr:nvSpPr>
      <xdr:spPr>
        <a:xfrm>
          <a:off x="14325111" y="130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47313</xdr:rowOff>
    </xdr:from>
    <xdr:to>
      <xdr:col>19</xdr:col>
      <xdr:colOff>644525</xdr:colOff>
      <xdr:row>78</xdr:row>
      <xdr:rowOff>72107</xdr:rowOff>
    </xdr:to>
    <xdr:cxnSp macro="">
      <xdr:nvCxnSpPr>
        <xdr:cNvPr id="591" name="直線コネクタ 590"/>
        <xdr:cNvCxnSpPr/>
      </xdr:nvCxnSpPr>
      <xdr:spPr>
        <a:xfrm>
          <a:off x="12814300" y="13420413"/>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87464</xdr:rowOff>
    </xdr:from>
    <xdr:to>
      <xdr:col>20</xdr:col>
      <xdr:colOff>9525</xdr:colOff>
      <xdr:row>78</xdr:row>
      <xdr:rowOff>17614</xdr:rowOff>
    </xdr:to>
    <xdr:sp macro="" textlink="">
      <xdr:nvSpPr>
        <xdr:cNvPr id="592" name="フローチャート : 判断 591"/>
        <xdr:cNvSpPr/>
      </xdr:nvSpPr>
      <xdr:spPr>
        <a:xfrm>
          <a:off x="13652500" y="1328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34141</xdr:rowOff>
    </xdr:from>
    <xdr:ext cx="534377" cy="259045"/>
    <xdr:sp macro="" textlink="">
      <xdr:nvSpPr>
        <xdr:cNvPr id="593" name="テキスト ボックス 592"/>
        <xdr:cNvSpPr txBox="1"/>
      </xdr:nvSpPr>
      <xdr:spPr>
        <a:xfrm>
          <a:off x="13436111" y="130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79169</xdr:rowOff>
    </xdr:from>
    <xdr:to>
      <xdr:col>18</xdr:col>
      <xdr:colOff>492125</xdr:colOff>
      <xdr:row>78</xdr:row>
      <xdr:rowOff>9319</xdr:rowOff>
    </xdr:to>
    <xdr:sp macro="" textlink="">
      <xdr:nvSpPr>
        <xdr:cNvPr id="594" name="フローチャート : 判断 593"/>
        <xdr:cNvSpPr/>
      </xdr:nvSpPr>
      <xdr:spPr>
        <a:xfrm>
          <a:off x="12763500" y="132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25846</xdr:rowOff>
    </xdr:from>
    <xdr:ext cx="534377" cy="259045"/>
    <xdr:sp macro="" textlink="">
      <xdr:nvSpPr>
        <xdr:cNvPr id="595" name="テキスト ボックス 594"/>
        <xdr:cNvSpPr txBox="1"/>
      </xdr:nvSpPr>
      <xdr:spPr>
        <a:xfrm>
          <a:off x="12547111" y="130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15689</xdr:rowOff>
    </xdr:from>
    <xdr:to>
      <xdr:col>23</xdr:col>
      <xdr:colOff>568325</xdr:colOff>
      <xdr:row>78</xdr:row>
      <xdr:rowOff>117289</xdr:rowOff>
    </xdr:to>
    <xdr:sp macro="" textlink="">
      <xdr:nvSpPr>
        <xdr:cNvPr id="601" name="円/楕円 600"/>
        <xdr:cNvSpPr/>
      </xdr:nvSpPr>
      <xdr:spPr>
        <a:xfrm>
          <a:off x="16268700" y="13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102066</xdr:rowOff>
    </xdr:from>
    <xdr:ext cx="534377" cy="259045"/>
    <xdr:sp macro="" textlink="">
      <xdr:nvSpPr>
        <xdr:cNvPr id="602" name="公債費該当値テキスト"/>
        <xdr:cNvSpPr txBox="1"/>
      </xdr:nvSpPr>
      <xdr:spPr>
        <a:xfrm>
          <a:off x="16370300" y="133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15771</xdr:rowOff>
    </xdr:from>
    <xdr:to>
      <xdr:col>22</xdr:col>
      <xdr:colOff>415925</xdr:colOff>
      <xdr:row>78</xdr:row>
      <xdr:rowOff>117371</xdr:rowOff>
    </xdr:to>
    <xdr:sp macro="" textlink="">
      <xdr:nvSpPr>
        <xdr:cNvPr id="603" name="円/楕円 602"/>
        <xdr:cNvSpPr/>
      </xdr:nvSpPr>
      <xdr:spPr>
        <a:xfrm>
          <a:off x="15430500" y="13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108498</xdr:rowOff>
    </xdr:from>
    <xdr:ext cx="534377" cy="259045"/>
    <xdr:sp macro="" textlink="">
      <xdr:nvSpPr>
        <xdr:cNvPr id="604" name="テキスト ボックス 603"/>
        <xdr:cNvSpPr txBox="1"/>
      </xdr:nvSpPr>
      <xdr:spPr>
        <a:xfrm>
          <a:off x="15214111" y="1348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18179</xdr:rowOff>
    </xdr:from>
    <xdr:to>
      <xdr:col>21</xdr:col>
      <xdr:colOff>212725</xdr:colOff>
      <xdr:row>78</xdr:row>
      <xdr:rowOff>119779</xdr:rowOff>
    </xdr:to>
    <xdr:sp macro="" textlink="">
      <xdr:nvSpPr>
        <xdr:cNvPr id="605" name="円/楕円 604"/>
        <xdr:cNvSpPr/>
      </xdr:nvSpPr>
      <xdr:spPr>
        <a:xfrm>
          <a:off x="14541500" y="1339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110906</xdr:rowOff>
    </xdr:from>
    <xdr:ext cx="534377" cy="259045"/>
    <xdr:sp macro="" textlink="">
      <xdr:nvSpPr>
        <xdr:cNvPr id="606" name="テキスト ボックス 605"/>
        <xdr:cNvSpPr txBox="1"/>
      </xdr:nvSpPr>
      <xdr:spPr>
        <a:xfrm>
          <a:off x="14325111" y="1348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21307</xdr:rowOff>
    </xdr:from>
    <xdr:to>
      <xdr:col>20</xdr:col>
      <xdr:colOff>9525</xdr:colOff>
      <xdr:row>78</xdr:row>
      <xdr:rowOff>122907</xdr:rowOff>
    </xdr:to>
    <xdr:sp macro="" textlink="">
      <xdr:nvSpPr>
        <xdr:cNvPr id="607" name="円/楕円 606"/>
        <xdr:cNvSpPr/>
      </xdr:nvSpPr>
      <xdr:spPr>
        <a:xfrm>
          <a:off x="13652500" y="133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114034</xdr:rowOff>
    </xdr:from>
    <xdr:ext cx="534377" cy="259045"/>
    <xdr:sp macro="" textlink="">
      <xdr:nvSpPr>
        <xdr:cNvPr id="608" name="テキスト ボックス 607"/>
        <xdr:cNvSpPr txBox="1"/>
      </xdr:nvSpPr>
      <xdr:spPr>
        <a:xfrm>
          <a:off x="13436111" y="134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167963</xdr:rowOff>
    </xdr:from>
    <xdr:to>
      <xdr:col>18</xdr:col>
      <xdr:colOff>492125</xdr:colOff>
      <xdr:row>78</xdr:row>
      <xdr:rowOff>98113</xdr:rowOff>
    </xdr:to>
    <xdr:sp macro="" textlink="">
      <xdr:nvSpPr>
        <xdr:cNvPr id="609" name="円/楕円 608"/>
        <xdr:cNvSpPr/>
      </xdr:nvSpPr>
      <xdr:spPr>
        <a:xfrm>
          <a:off x="12763500" y="133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89240</xdr:rowOff>
    </xdr:from>
    <xdr:ext cx="534377" cy="259045"/>
    <xdr:sp macro="" textlink="">
      <xdr:nvSpPr>
        <xdr:cNvPr id="610" name="テキスト ボックス 609"/>
        <xdr:cNvSpPr txBox="1"/>
      </xdr:nvSpPr>
      <xdr:spPr>
        <a:xfrm>
          <a:off x="12547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99363</xdr:rowOff>
    </xdr:from>
    <xdr:to>
      <xdr:col>23</xdr:col>
      <xdr:colOff>517525</xdr:colOff>
      <xdr:row>93</xdr:row>
      <xdr:rowOff>121242</xdr:rowOff>
    </xdr:to>
    <xdr:cxnSp macro="">
      <xdr:nvCxnSpPr>
        <xdr:cNvPr id="637" name="直線コネクタ 636"/>
        <xdr:cNvCxnSpPr/>
      </xdr:nvCxnSpPr>
      <xdr:spPr>
        <a:xfrm flipV="1">
          <a:off x="15481300" y="15529863"/>
          <a:ext cx="838200" cy="53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38"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121242</xdr:rowOff>
    </xdr:from>
    <xdr:to>
      <xdr:col>22</xdr:col>
      <xdr:colOff>365125</xdr:colOff>
      <xdr:row>96</xdr:row>
      <xdr:rowOff>153341</xdr:rowOff>
    </xdr:to>
    <xdr:cxnSp macro="">
      <xdr:nvCxnSpPr>
        <xdr:cNvPr id="640" name="直線コネクタ 639"/>
        <xdr:cNvCxnSpPr/>
      </xdr:nvCxnSpPr>
      <xdr:spPr>
        <a:xfrm flipV="1">
          <a:off x="14592300" y="16066092"/>
          <a:ext cx="889000" cy="5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27043</xdr:rowOff>
    </xdr:from>
    <xdr:to>
      <xdr:col>22</xdr:col>
      <xdr:colOff>415925</xdr:colOff>
      <xdr:row>97</xdr:row>
      <xdr:rowOff>128643</xdr:rowOff>
    </xdr:to>
    <xdr:sp macro="" textlink="">
      <xdr:nvSpPr>
        <xdr:cNvPr id="641" name="フローチャート : 判断 640"/>
        <xdr:cNvSpPr/>
      </xdr:nvSpPr>
      <xdr:spPr>
        <a:xfrm>
          <a:off x="15430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119770</xdr:rowOff>
    </xdr:from>
    <xdr:ext cx="599010" cy="259045"/>
    <xdr:sp macro="" textlink="">
      <xdr:nvSpPr>
        <xdr:cNvPr id="642" name="テキスト ボックス 641"/>
        <xdr:cNvSpPr txBox="1"/>
      </xdr:nvSpPr>
      <xdr:spPr>
        <a:xfrm>
          <a:off x="15181794" y="167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151633</xdr:rowOff>
    </xdr:from>
    <xdr:to>
      <xdr:col>21</xdr:col>
      <xdr:colOff>161925</xdr:colOff>
      <xdr:row>96</xdr:row>
      <xdr:rowOff>153341</xdr:rowOff>
    </xdr:to>
    <xdr:cxnSp macro="">
      <xdr:nvCxnSpPr>
        <xdr:cNvPr id="643" name="直線コネクタ 642"/>
        <xdr:cNvCxnSpPr/>
      </xdr:nvCxnSpPr>
      <xdr:spPr>
        <a:xfrm>
          <a:off x="13703300" y="16267933"/>
          <a:ext cx="889000" cy="34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166791</xdr:rowOff>
    </xdr:from>
    <xdr:to>
      <xdr:col>21</xdr:col>
      <xdr:colOff>212725</xdr:colOff>
      <xdr:row>98</xdr:row>
      <xdr:rowOff>96941</xdr:rowOff>
    </xdr:to>
    <xdr:sp macro="" textlink="">
      <xdr:nvSpPr>
        <xdr:cNvPr id="644" name="フローチャート : 判断 643"/>
        <xdr:cNvSpPr/>
      </xdr:nvSpPr>
      <xdr:spPr>
        <a:xfrm>
          <a:off x="14541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88068</xdr:rowOff>
    </xdr:from>
    <xdr:ext cx="534377" cy="259045"/>
    <xdr:sp macro="" textlink="">
      <xdr:nvSpPr>
        <xdr:cNvPr id="645" name="テキスト ボックス 644"/>
        <xdr:cNvSpPr txBox="1"/>
      </xdr:nvSpPr>
      <xdr:spPr>
        <a:xfrm>
          <a:off x="14325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99428</xdr:rowOff>
    </xdr:from>
    <xdr:to>
      <xdr:col>19</xdr:col>
      <xdr:colOff>644525</xdr:colOff>
      <xdr:row>94</xdr:row>
      <xdr:rowOff>151633</xdr:rowOff>
    </xdr:to>
    <xdr:cxnSp macro="">
      <xdr:nvCxnSpPr>
        <xdr:cNvPr id="646" name="直線コネクタ 645"/>
        <xdr:cNvCxnSpPr/>
      </xdr:nvCxnSpPr>
      <xdr:spPr>
        <a:xfrm>
          <a:off x="12814300" y="16215728"/>
          <a:ext cx="889000" cy="5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168049</xdr:rowOff>
    </xdr:from>
    <xdr:to>
      <xdr:col>20</xdr:col>
      <xdr:colOff>9525</xdr:colOff>
      <xdr:row>98</xdr:row>
      <xdr:rowOff>98199</xdr:rowOff>
    </xdr:to>
    <xdr:sp macro="" textlink="">
      <xdr:nvSpPr>
        <xdr:cNvPr id="647" name="フローチャート : 判断 646"/>
        <xdr:cNvSpPr/>
      </xdr:nvSpPr>
      <xdr:spPr>
        <a:xfrm>
          <a:off x="13652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89326</xdr:rowOff>
    </xdr:from>
    <xdr:ext cx="534377" cy="259045"/>
    <xdr:sp macro="" textlink="">
      <xdr:nvSpPr>
        <xdr:cNvPr id="648" name="テキスト ボックス 647"/>
        <xdr:cNvSpPr txBox="1"/>
      </xdr:nvSpPr>
      <xdr:spPr>
        <a:xfrm>
          <a:off x="13436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161161</xdr:rowOff>
    </xdr:from>
    <xdr:to>
      <xdr:col>18</xdr:col>
      <xdr:colOff>492125</xdr:colOff>
      <xdr:row>98</xdr:row>
      <xdr:rowOff>91311</xdr:rowOff>
    </xdr:to>
    <xdr:sp macro="" textlink="">
      <xdr:nvSpPr>
        <xdr:cNvPr id="649" name="フローチャート : 判断 648"/>
        <xdr:cNvSpPr/>
      </xdr:nvSpPr>
      <xdr:spPr>
        <a:xfrm>
          <a:off x="12763500" y="1679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82438</xdr:rowOff>
    </xdr:from>
    <xdr:ext cx="534377" cy="259045"/>
    <xdr:sp macro="" textlink="">
      <xdr:nvSpPr>
        <xdr:cNvPr id="650" name="テキスト ボックス 649"/>
        <xdr:cNvSpPr txBox="1"/>
      </xdr:nvSpPr>
      <xdr:spPr>
        <a:xfrm>
          <a:off x="12547111" y="168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48563</xdr:rowOff>
    </xdr:from>
    <xdr:to>
      <xdr:col>23</xdr:col>
      <xdr:colOff>568325</xdr:colOff>
      <xdr:row>90</xdr:row>
      <xdr:rowOff>150163</xdr:rowOff>
    </xdr:to>
    <xdr:sp macro="" textlink="">
      <xdr:nvSpPr>
        <xdr:cNvPr id="656" name="円/楕円 655"/>
        <xdr:cNvSpPr/>
      </xdr:nvSpPr>
      <xdr:spPr>
        <a:xfrm>
          <a:off x="16268700" y="154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1590</xdr:rowOff>
    </xdr:from>
    <xdr:ext cx="599010" cy="259045"/>
    <xdr:sp macro="" textlink="">
      <xdr:nvSpPr>
        <xdr:cNvPr id="657" name="積立金該当値テキスト"/>
        <xdr:cNvSpPr txBox="1"/>
      </xdr:nvSpPr>
      <xdr:spPr>
        <a:xfrm>
          <a:off x="16370300" y="1543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617,645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70442</xdr:rowOff>
    </xdr:from>
    <xdr:to>
      <xdr:col>22</xdr:col>
      <xdr:colOff>415925</xdr:colOff>
      <xdr:row>94</xdr:row>
      <xdr:rowOff>592</xdr:rowOff>
    </xdr:to>
    <xdr:sp macro="" textlink="">
      <xdr:nvSpPr>
        <xdr:cNvPr id="658" name="円/楕円 657"/>
        <xdr:cNvSpPr/>
      </xdr:nvSpPr>
      <xdr:spPr>
        <a:xfrm>
          <a:off x="15430500" y="160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17119</xdr:rowOff>
    </xdr:from>
    <xdr:ext cx="599010" cy="259045"/>
    <xdr:sp macro="" textlink="">
      <xdr:nvSpPr>
        <xdr:cNvPr id="659" name="テキスト ボックス 658"/>
        <xdr:cNvSpPr txBox="1"/>
      </xdr:nvSpPr>
      <xdr:spPr>
        <a:xfrm>
          <a:off x="15181794" y="157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102541</xdr:rowOff>
    </xdr:from>
    <xdr:to>
      <xdr:col>21</xdr:col>
      <xdr:colOff>212725</xdr:colOff>
      <xdr:row>97</xdr:row>
      <xdr:rowOff>32691</xdr:rowOff>
    </xdr:to>
    <xdr:sp macro="" textlink="">
      <xdr:nvSpPr>
        <xdr:cNvPr id="660" name="円/楕円 659"/>
        <xdr:cNvSpPr/>
      </xdr:nvSpPr>
      <xdr:spPr>
        <a:xfrm>
          <a:off x="14541500" y="165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49218</xdr:rowOff>
    </xdr:from>
    <xdr:ext cx="599010" cy="259045"/>
    <xdr:sp macro="" textlink="">
      <xdr:nvSpPr>
        <xdr:cNvPr id="661" name="テキスト ボックス 660"/>
        <xdr:cNvSpPr txBox="1"/>
      </xdr:nvSpPr>
      <xdr:spPr>
        <a:xfrm>
          <a:off x="14292794" y="163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100833</xdr:rowOff>
    </xdr:from>
    <xdr:to>
      <xdr:col>20</xdr:col>
      <xdr:colOff>9525</xdr:colOff>
      <xdr:row>95</xdr:row>
      <xdr:rowOff>30983</xdr:rowOff>
    </xdr:to>
    <xdr:sp macro="" textlink="">
      <xdr:nvSpPr>
        <xdr:cNvPr id="662" name="円/楕円 661"/>
        <xdr:cNvSpPr/>
      </xdr:nvSpPr>
      <xdr:spPr>
        <a:xfrm>
          <a:off x="13652500" y="1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47510</xdr:rowOff>
    </xdr:from>
    <xdr:ext cx="599010" cy="259045"/>
    <xdr:sp macro="" textlink="">
      <xdr:nvSpPr>
        <xdr:cNvPr id="663" name="テキスト ボックス 662"/>
        <xdr:cNvSpPr txBox="1"/>
      </xdr:nvSpPr>
      <xdr:spPr>
        <a:xfrm>
          <a:off x="13403794" y="1599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294,780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48628</xdr:rowOff>
    </xdr:from>
    <xdr:to>
      <xdr:col>18</xdr:col>
      <xdr:colOff>492125</xdr:colOff>
      <xdr:row>94</xdr:row>
      <xdr:rowOff>150228</xdr:rowOff>
    </xdr:to>
    <xdr:sp macro="" textlink="">
      <xdr:nvSpPr>
        <xdr:cNvPr id="664" name="円/楕円 663"/>
        <xdr:cNvSpPr/>
      </xdr:nvSpPr>
      <xdr:spPr>
        <a:xfrm>
          <a:off x="12763500" y="161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166755</xdr:rowOff>
    </xdr:from>
    <xdr:ext cx="599010" cy="259045"/>
    <xdr:sp macro="" textlink="">
      <xdr:nvSpPr>
        <xdr:cNvPr id="665" name="テキスト ボックス 664"/>
        <xdr:cNvSpPr txBox="1"/>
      </xdr:nvSpPr>
      <xdr:spPr>
        <a:xfrm>
          <a:off x="12514794" y="1594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21780</xdr:rowOff>
    </xdr:from>
    <xdr:to>
      <xdr:col>32</xdr:col>
      <xdr:colOff>187325</xdr:colOff>
      <xdr:row>38</xdr:row>
      <xdr:rowOff>113602</xdr:rowOff>
    </xdr:to>
    <xdr:cxnSp macro="">
      <xdr:nvCxnSpPr>
        <xdr:cNvPr id="694" name="直線コネクタ 693"/>
        <xdr:cNvCxnSpPr/>
      </xdr:nvCxnSpPr>
      <xdr:spPr>
        <a:xfrm flipV="1">
          <a:off x="21323300" y="5336730"/>
          <a:ext cx="838200" cy="129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695" name="投資及び出資金平均値テキスト"/>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113602</xdr:rowOff>
    </xdr:from>
    <xdr:to>
      <xdr:col>31</xdr:col>
      <xdr:colOff>34925</xdr:colOff>
      <xdr:row>39</xdr:row>
      <xdr:rowOff>44450</xdr:rowOff>
    </xdr:to>
    <xdr:cxnSp macro="">
      <xdr:nvCxnSpPr>
        <xdr:cNvPr id="697" name="直線コネクタ 696"/>
        <xdr:cNvCxnSpPr/>
      </xdr:nvCxnSpPr>
      <xdr:spPr>
        <a:xfrm flipV="1">
          <a:off x="20434300" y="6628702"/>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122809</xdr:rowOff>
    </xdr:from>
    <xdr:to>
      <xdr:col>31</xdr:col>
      <xdr:colOff>85725</xdr:colOff>
      <xdr:row>39</xdr:row>
      <xdr:rowOff>52959</xdr:rowOff>
    </xdr:to>
    <xdr:sp macro="" textlink="">
      <xdr:nvSpPr>
        <xdr:cNvPr id="698" name="フローチャート : 判断 697"/>
        <xdr:cNvSpPr/>
      </xdr:nvSpPr>
      <xdr:spPr>
        <a:xfrm>
          <a:off x="21272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44086</xdr:rowOff>
    </xdr:from>
    <xdr:ext cx="469744" cy="259045"/>
    <xdr:sp macro="" textlink="">
      <xdr:nvSpPr>
        <xdr:cNvPr id="699" name="テキスト ボックス 698"/>
        <xdr:cNvSpPr txBox="1"/>
      </xdr:nvSpPr>
      <xdr:spPr>
        <a:xfrm>
          <a:off x="21088427" y="67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104635</xdr:rowOff>
    </xdr:from>
    <xdr:to>
      <xdr:col>29</xdr:col>
      <xdr:colOff>568325</xdr:colOff>
      <xdr:row>39</xdr:row>
      <xdr:rowOff>34785</xdr:rowOff>
    </xdr:to>
    <xdr:sp macro="" textlink="">
      <xdr:nvSpPr>
        <xdr:cNvPr id="701" name="フローチャート : 判断 700"/>
        <xdr:cNvSpPr/>
      </xdr:nvSpPr>
      <xdr:spPr>
        <a:xfrm>
          <a:off x="20383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51312</xdr:rowOff>
    </xdr:from>
    <xdr:ext cx="469744" cy="259045"/>
    <xdr:sp macro="" textlink="">
      <xdr:nvSpPr>
        <xdr:cNvPr id="702" name="テキスト ボックス 701"/>
        <xdr:cNvSpPr txBox="1"/>
      </xdr:nvSpPr>
      <xdr:spPr>
        <a:xfrm>
          <a:off x="20199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114618</xdr:rowOff>
    </xdr:from>
    <xdr:to>
      <xdr:col>28</xdr:col>
      <xdr:colOff>365125</xdr:colOff>
      <xdr:row>39</xdr:row>
      <xdr:rowOff>44768</xdr:rowOff>
    </xdr:to>
    <xdr:sp macro="" textlink="">
      <xdr:nvSpPr>
        <xdr:cNvPr id="704" name="フローチャート : 判断 703"/>
        <xdr:cNvSpPr/>
      </xdr:nvSpPr>
      <xdr:spPr>
        <a:xfrm>
          <a:off x="19494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61294</xdr:rowOff>
    </xdr:from>
    <xdr:ext cx="469744" cy="259045"/>
    <xdr:sp macro="" textlink="">
      <xdr:nvSpPr>
        <xdr:cNvPr id="705" name="テキスト ボックス 704"/>
        <xdr:cNvSpPr txBox="1"/>
      </xdr:nvSpPr>
      <xdr:spPr>
        <a:xfrm>
          <a:off x="19310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130696</xdr:rowOff>
    </xdr:from>
    <xdr:to>
      <xdr:col>27</xdr:col>
      <xdr:colOff>161925</xdr:colOff>
      <xdr:row>39</xdr:row>
      <xdr:rowOff>60846</xdr:rowOff>
    </xdr:to>
    <xdr:sp macro="" textlink="">
      <xdr:nvSpPr>
        <xdr:cNvPr id="706" name="フローチャート : 判断 705"/>
        <xdr:cNvSpPr/>
      </xdr:nvSpPr>
      <xdr:spPr>
        <a:xfrm>
          <a:off x="18605500" y="66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77373</xdr:rowOff>
    </xdr:from>
    <xdr:ext cx="378565" cy="259045"/>
    <xdr:sp macro="" textlink="">
      <xdr:nvSpPr>
        <xdr:cNvPr id="707" name="テキスト ボックス 706"/>
        <xdr:cNvSpPr txBox="1"/>
      </xdr:nvSpPr>
      <xdr:spPr>
        <a:xfrm>
          <a:off x="18467017" y="642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142430</xdr:rowOff>
    </xdr:from>
    <xdr:to>
      <xdr:col>32</xdr:col>
      <xdr:colOff>238125</xdr:colOff>
      <xdr:row>31</xdr:row>
      <xdr:rowOff>72580</xdr:rowOff>
    </xdr:to>
    <xdr:sp macro="" textlink="">
      <xdr:nvSpPr>
        <xdr:cNvPr id="713" name="円/楕円 712"/>
        <xdr:cNvSpPr/>
      </xdr:nvSpPr>
      <xdr:spPr>
        <a:xfrm>
          <a:off x="22110700" y="52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95457</xdr:rowOff>
    </xdr:from>
    <xdr:ext cx="534377" cy="259045"/>
    <xdr:sp macro="" textlink="">
      <xdr:nvSpPr>
        <xdr:cNvPr id="714" name="投資及び出資金該当値テキスト"/>
        <xdr:cNvSpPr txBox="1"/>
      </xdr:nvSpPr>
      <xdr:spPr>
        <a:xfrm>
          <a:off x="22212300" y="52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62802</xdr:rowOff>
    </xdr:from>
    <xdr:to>
      <xdr:col>31</xdr:col>
      <xdr:colOff>85725</xdr:colOff>
      <xdr:row>38</xdr:row>
      <xdr:rowOff>164402</xdr:rowOff>
    </xdr:to>
    <xdr:sp macro="" textlink="">
      <xdr:nvSpPr>
        <xdr:cNvPr id="715" name="円/楕円 714"/>
        <xdr:cNvSpPr/>
      </xdr:nvSpPr>
      <xdr:spPr>
        <a:xfrm>
          <a:off x="21272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9479</xdr:rowOff>
    </xdr:from>
    <xdr:ext cx="469744" cy="259045"/>
    <xdr:sp macro="" textlink="">
      <xdr:nvSpPr>
        <xdr:cNvPr id="716" name="テキスト ボックス 715"/>
        <xdr:cNvSpPr txBox="1"/>
      </xdr:nvSpPr>
      <xdr:spPr>
        <a:xfrm>
          <a:off x="21088427" y="635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11402</xdr:rowOff>
    </xdr:from>
    <xdr:to>
      <xdr:col>32</xdr:col>
      <xdr:colOff>187325</xdr:colOff>
      <xdr:row>59</xdr:row>
      <xdr:rowOff>11715</xdr:rowOff>
    </xdr:to>
    <xdr:cxnSp macro="">
      <xdr:nvCxnSpPr>
        <xdr:cNvPr id="751" name="直線コネクタ 750"/>
        <xdr:cNvCxnSpPr/>
      </xdr:nvCxnSpPr>
      <xdr:spPr>
        <a:xfrm flipV="1">
          <a:off x="21323300" y="10126952"/>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5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11715</xdr:rowOff>
    </xdr:from>
    <xdr:to>
      <xdr:col>31</xdr:col>
      <xdr:colOff>34925</xdr:colOff>
      <xdr:row>59</xdr:row>
      <xdr:rowOff>12195</xdr:rowOff>
    </xdr:to>
    <xdr:cxnSp macro="">
      <xdr:nvCxnSpPr>
        <xdr:cNvPr id="754" name="直線コネクタ 753"/>
        <xdr:cNvCxnSpPr/>
      </xdr:nvCxnSpPr>
      <xdr:spPr>
        <a:xfrm flipV="1">
          <a:off x="20434300" y="1012726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142964</xdr:rowOff>
    </xdr:from>
    <xdr:to>
      <xdr:col>31</xdr:col>
      <xdr:colOff>85725</xdr:colOff>
      <xdr:row>59</xdr:row>
      <xdr:rowOff>73114</xdr:rowOff>
    </xdr:to>
    <xdr:sp macro="" textlink="">
      <xdr:nvSpPr>
        <xdr:cNvPr id="755" name="フローチャート : 判断 754"/>
        <xdr:cNvSpPr/>
      </xdr:nvSpPr>
      <xdr:spPr>
        <a:xfrm>
          <a:off x="21272500" y="1008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64241</xdr:rowOff>
    </xdr:from>
    <xdr:ext cx="469744" cy="259045"/>
    <xdr:sp macro="" textlink="">
      <xdr:nvSpPr>
        <xdr:cNvPr id="756" name="テキスト ボックス 755"/>
        <xdr:cNvSpPr txBox="1"/>
      </xdr:nvSpPr>
      <xdr:spPr>
        <a:xfrm>
          <a:off x="21088427" y="101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12195</xdr:rowOff>
    </xdr:from>
    <xdr:to>
      <xdr:col>29</xdr:col>
      <xdr:colOff>517525</xdr:colOff>
      <xdr:row>59</xdr:row>
      <xdr:rowOff>13436</xdr:rowOff>
    </xdr:to>
    <xdr:cxnSp macro="">
      <xdr:nvCxnSpPr>
        <xdr:cNvPr id="757" name="直線コネクタ 756"/>
        <xdr:cNvCxnSpPr/>
      </xdr:nvCxnSpPr>
      <xdr:spPr>
        <a:xfrm flipV="1">
          <a:off x="19545300" y="1012774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142666</xdr:rowOff>
    </xdr:from>
    <xdr:to>
      <xdr:col>29</xdr:col>
      <xdr:colOff>568325</xdr:colOff>
      <xdr:row>59</xdr:row>
      <xdr:rowOff>72816</xdr:rowOff>
    </xdr:to>
    <xdr:sp macro="" textlink="">
      <xdr:nvSpPr>
        <xdr:cNvPr id="758" name="フローチャート : 判断 757"/>
        <xdr:cNvSpPr/>
      </xdr:nvSpPr>
      <xdr:spPr>
        <a:xfrm>
          <a:off x="20383500" y="100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63943</xdr:rowOff>
    </xdr:from>
    <xdr:ext cx="469744" cy="259045"/>
    <xdr:sp macro="" textlink="">
      <xdr:nvSpPr>
        <xdr:cNvPr id="759" name="テキスト ボックス 758"/>
        <xdr:cNvSpPr txBox="1"/>
      </xdr:nvSpPr>
      <xdr:spPr>
        <a:xfrm>
          <a:off x="20199427" y="1017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162492</xdr:rowOff>
    </xdr:from>
    <xdr:to>
      <xdr:col>28</xdr:col>
      <xdr:colOff>314325</xdr:colOff>
      <xdr:row>59</xdr:row>
      <xdr:rowOff>13436</xdr:rowOff>
    </xdr:to>
    <xdr:cxnSp macro="">
      <xdr:nvCxnSpPr>
        <xdr:cNvPr id="760" name="直線コネクタ 759"/>
        <xdr:cNvCxnSpPr/>
      </xdr:nvCxnSpPr>
      <xdr:spPr>
        <a:xfrm>
          <a:off x="18656300" y="10106592"/>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139779</xdr:rowOff>
    </xdr:from>
    <xdr:to>
      <xdr:col>28</xdr:col>
      <xdr:colOff>365125</xdr:colOff>
      <xdr:row>59</xdr:row>
      <xdr:rowOff>69929</xdr:rowOff>
    </xdr:to>
    <xdr:sp macro="" textlink="">
      <xdr:nvSpPr>
        <xdr:cNvPr id="761" name="フローチャート : 判断 760"/>
        <xdr:cNvSpPr/>
      </xdr:nvSpPr>
      <xdr:spPr>
        <a:xfrm>
          <a:off x="19494500" y="1008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61056</xdr:rowOff>
    </xdr:from>
    <xdr:ext cx="469744" cy="259045"/>
    <xdr:sp macro="" textlink="">
      <xdr:nvSpPr>
        <xdr:cNvPr id="762" name="テキスト ボックス 761"/>
        <xdr:cNvSpPr txBox="1"/>
      </xdr:nvSpPr>
      <xdr:spPr>
        <a:xfrm>
          <a:off x="19310427" y="1017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138849</xdr:rowOff>
    </xdr:from>
    <xdr:to>
      <xdr:col>27</xdr:col>
      <xdr:colOff>161925</xdr:colOff>
      <xdr:row>59</xdr:row>
      <xdr:rowOff>68999</xdr:rowOff>
    </xdr:to>
    <xdr:sp macro="" textlink="">
      <xdr:nvSpPr>
        <xdr:cNvPr id="763" name="フローチャート : 判断 762"/>
        <xdr:cNvSpPr/>
      </xdr:nvSpPr>
      <xdr:spPr>
        <a:xfrm>
          <a:off x="18605500" y="100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60126</xdr:rowOff>
    </xdr:from>
    <xdr:ext cx="469744" cy="259045"/>
    <xdr:sp macro="" textlink="">
      <xdr:nvSpPr>
        <xdr:cNvPr id="764" name="テキスト ボックス 763"/>
        <xdr:cNvSpPr txBox="1"/>
      </xdr:nvSpPr>
      <xdr:spPr>
        <a:xfrm>
          <a:off x="18421427" y="101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132052</xdr:rowOff>
    </xdr:from>
    <xdr:to>
      <xdr:col>32</xdr:col>
      <xdr:colOff>238125</xdr:colOff>
      <xdr:row>59</xdr:row>
      <xdr:rowOff>62202</xdr:rowOff>
    </xdr:to>
    <xdr:sp macro="" textlink="">
      <xdr:nvSpPr>
        <xdr:cNvPr id="770" name="円/楕円 769"/>
        <xdr:cNvSpPr/>
      </xdr:nvSpPr>
      <xdr:spPr>
        <a:xfrm>
          <a:off x="22110700" y="100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81934</xdr:rowOff>
    </xdr:from>
    <xdr:ext cx="469744" cy="259045"/>
    <xdr:sp macro="" textlink="">
      <xdr:nvSpPr>
        <xdr:cNvPr id="771" name="貸付金該当値テキスト"/>
        <xdr:cNvSpPr txBox="1"/>
      </xdr:nvSpPr>
      <xdr:spPr>
        <a:xfrm>
          <a:off x="22212300" y="100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132365</xdr:rowOff>
    </xdr:from>
    <xdr:to>
      <xdr:col>31</xdr:col>
      <xdr:colOff>85725</xdr:colOff>
      <xdr:row>59</xdr:row>
      <xdr:rowOff>62515</xdr:rowOff>
    </xdr:to>
    <xdr:sp macro="" textlink="">
      <xdr:nvSpPr>
        <xdr:cNvPr id="772" name="円/楕円 771"/>
        <xdr:cNvSpPr/>
      </xdr:nvSpPr>
      <xdr:spPr>
        <a:xfrm>
          <a:off x="21272500" y="10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79042</xdr:rowOff>
    </xdr:from>
    <xdr:ext cx="469744" cy="259045"/>
    <xdr:sp macro="" textlink="">
      <xdr:nvSpPr>
        <xdr:cNvPr id="773" name="テキスト ボックス 772"/>
        <xdr:cNvSpPr txBox="1"/>
      </xdr:nvSpPr>
      <xdr:spPr>
        <a:xfrm>
          <a:off x="21088427" y="98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132845</xdr:rowOff>
    </xdr:from>
    <xdr:to>
      <xdr:col>29</xdr:col>
      <xdr:colOff>568325</xdr:colOff>
      <xdr:row>59</xdr:row>
      <xdr:rowOff>62995</xdr:rowOff>
    </xdr:to>
    <xdr:sp macro="" textlink="">
      <xdr:nvSpPr>
        <xdr:cNvPr id="774" name="円/楕円 773"/>
        <xdr:cNvSpPr/>
      </xdr:nvSpPr>
      <xdr:spPr>
        <a:xfrm>
          <a:off x="20383500" y="100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79522</xdr:rowOff>
    </xdr:from>
    <xdr:ext cx="469744" cy="259045"/>
    <xdr:sp macro="" textlink="">
      <xdr:nvSpPr>
        <xdr:cNvPr id="775" name="テキスト ボックス 774"/>
        <xdr:cNvSpPr txBox="1"/>
      </xdr:nvSpPr>
      <xdr:spPr>
        <a:xfrm>
          <a:off x="20199427" y="985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134086</xdr:rowOff>
    </xdr:from>
    <xdr:to>
      <xdr:col>28</xdr:col>
      <xdr:colOff>365125</xdr:colOff>
      <xdr:row>59</xdr:row>
      <xdr:rowOff>64236</xdr:rowOff>
    </xdr:to>
    <xdr:sp macro="" textlink="">
      <xdr:nvSpPr>
        <xdr:cNvPr id="776" name="円/楕円 775"/>
        <xdr:cNvSpPr/>
      </xdr:nvSpPr>
      <xdr:spPr>
        <a:xfrm>
          <a:off x="19494500" y="100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80763</xdr:rowOff>
    </xdr:from>
    <xdr:ext cx="469744" cy="259045"/>
    <xdr:sp macro="" textlink="">
      <xdr:nvSpPr>
        <xdr:cNvPr id="777" name="テキスト ボックス 776"/>
        <xdr:cNvSpPr txBox="1"/>
      </xdr:nvSpPr>
      <xdr:spPr>
        <a:xfrm>
          <a:off x="19310427" y="985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111692</xdr:rowOff>
    </xdr:from>
    <xdr:to>
      <xdr:col>27</xdr:col>
      <xdr:colOff>161925</xdr:colOff>
      <xdr:row>59</xdr:row>
      <xdr:rowOff>41842</xdr:rowOff>
    </xdr:to>
    <xdr:sp macro="" textlink="">
      <xdr:nvSpPr>
        <xdr:cNvPr id="778" name="円/楕円 777"/>
        <xdr:cNvSpPr/>
      </xdr:nvSpPr>
      <xdr:spPr>
        <a:xfrm>
          <a:off x="18605500" y="100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58369</xdr:rowOff>
    </xdr:from>
    <xdr:ext cx="469744" cy="259045"/>
    <xdr:sp macro="" textlink="">
      <xdr:nvSpPr>
        <xdr:cNvPr id="779" name="テキスト ボックス 778"/>
        <xdr:cNvSpPr txBox="1"/>
      </xdr:nvSpPr>
      <xdr:spPr>
        <a:xfrm>
          <a:off x="18421427" y="98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95949</xdr:rowOff>
    </xdr:from>
    <xdr:to>
      <xdr:col>32</xdr:col>
      <xdr:colOff>187325</xdr:colOff>
      <xdr:row>77</xdr:row>
      <xdr:rowOff>49871</xdr:rowOff>
    </xdr:to>
    <xdr:cxnSp macro="">
      <xdr:nvCxnSpPr>
        <xdr:cNvPr id="808" name="直線コネクタ 807"/>
        <xdr:cNvCxnSpPr/>
      </xdr:nvCxnSpPr>
      <xdr:spPr>
        <a:xfrm flipV="1">
          <a:off x="21323300" y="13126149"/>
          <a:ext cx="838200" cy="1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09"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18569</xdr:rowOff>
    </xdr:from>
    <xdr:to>
      <xdr:col>31</xdr:col>
      <xdr:colOff>34925</xdr:colOff>
      <xdr:row>77</xdr:row>
      <xdr:rowOff>49871</xdr:rowOff>
    </xdr:to>
    <xdr:cxnSp macro="">
      <xdr:nvCxnSpPr>
        <xdr:cNvPr id="811" name="直線コネクタ 810"/>
        <xdr:cNvCxnSpPr/>
      </xdr:nvCxnSpPr>
      <xdr:spPr>
        <a:xfrm>
          <a:off x="20434300" y="13220219"/>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69202</xdr:rowOff>
    </xdr:from>
    <xdr:to>
      <xdr:col>31</xdr:col>
      <xdr:colOff>85725</xdr:colOff>
      <xdr:row>77</xdr:row>
      <xdr:rowOff>170802</xdr:rowOff>
    </xdr:to>
    <xdr:sp macro="" textlink="">
      <xdr:nvSpPr>
        <xdr:cNvPr id="812" name="フローチャート : 判断 811"/>
        <xdr:cNvSpPr/>
      </xdr:nvSpPr>
      <xdr:spPr>
        <a:xfrm>
          <a:off x="21272500" y="132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161929</xdr:rowOff>
    </xdr:from>
    <xdr:ext cx="534377" cy="259045"/>
    <xdr:sp macro="" textlink="">
      <xdr:nvSpPr>
        <xdr:cNvPr id="813" name="テキスト ボックス 812"/>
        <xdr:cNvSpPr txBox="1"/>
      </xdr:nvSpPr>
      <xdr:spPr>
        <a:xfrm>
          <a:off x="21056111" y="13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138096</xdr:rowOff>
    </xdr:from>
    <xdr:to>
      <xdr:col>29</xdr:col>
      <xdr:colOff>517525</xdr:colOff>
      <xdr:row>77</xdr:row>
      <xdr:rowOff>18569</xdr:rowOff>
    </xdr:to>
    <xdr:cxnSp macro="">
      <xdr:nvCxnSpPr>
        <xdr:cNvPr id="814" name="直線コネクタ 813"/>
        <xdr:cNvCxnSpPr/>
      </xdr:nvCxnSpPr>
      <xdr:spPr>
        <a:xfrm>
          <a:off x="19545300" y="12825396"/>
          <a:ext cx="889000" cy="3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77862</xdr:rowOff>
    </xdr:from>
    <xdr:to>
      <xdr:col>29</xdr:col>
      <xdr:colOff>568325</xdr:colOff>
      <xdr:row>78</xdr:row>
      <xdr:rowOff>8012</xdr:rowOff>
    </xdr:to>
    <xdr:sp macro="" textlink="">
      <xdr:nvSpPr>
        <xdr:cNvPr id="815" name="フローチャート : 判断 814"/>
        <xdr:cNvSpPr/>
      </xdr:nvSpPr>
      <xdr:spPr>
        <a:xfrm>
          <a:off x="20383500" y="132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170589</xdr:rowOff>
    </xdr:from>
    <xdr:ext cx="534377" cy="259045"/>
    <xdr:sp macro="" textlink="">
      <xdr:nvSpPr>
        <xdr:cNvPr id="816" name="テキスト ボックス 815"/>
        <xdr:cNvSpPr txBox="1"/>
      </xdr:nvSpPr>
      <xdr:spPr>
        <a:xfrm>
          <a:off x="20167111" y="133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138096</xdr:rowOff>
    </xdr:from>
    <xdr:to>
      <xdr:col>28</xdr:col>
      <xdr:colOff>314325</xdr:colOff>
      <xdr:row>76</xdr:row>
      <xdr:rowOff>127405</xdr:rowOff>
    </xdr:to>
    <xdr:cxnSp macro="">
      <xdr:nvCxnSpPr>
        <xdr:cNvPr id="817" name="直線コネクタ 816"/>
        <xdr:cNvCxnSpPr/>
      </xdr:nvCxnSpPr>
      <xdr:spPr>
        <a:xfrm flipV="1">
          <a:off x="18656300" y="12825396"/>
          <a:ext cx="889000" cy="3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81090</xdr:rowOff>
    </xdr:from>
    <xdr:to>
      <xdr:col>28</xdr:col>
      <xdr:colOff>365125</xdr:colOff>
      <xdr:row>78</xdr:row>
      <xdr:rowOff>11240</xdr:rowOff>
    </xdr:to>
    <xdr:sp macro="" textlink="">
      <xdr:nvSpPr>
        <xdr:cNvPr id="818" name="フローチャート : 判断 817"/>
        <xdr:cNvSpPr/>
      </xdr:nvSpPr>
      <xdr:spPr>
        <a:xfrm>
          <a:off x="19494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2367</xdr:rowOff>
    </xdr:from>
    <xdr:ext cx="534377" cy="259045"/>
    <xdr:sp macro="" textlink="">
      <xdr:nvSpPr>
        <xdr:cNvPr id="819" name="テキスト ボックス 818"/>
        <xdr:cNvSpPr txBox="1"/>
      </xdr:nvSpPr>
      <xdr:spPr>
        <a:xfrm>
          <a:off x="19278111" y="133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82007</xdr:rowOff>
    </xdr:from>
    <xdr:to>
      <xdr:col>27</xdr:col>
      <xdr:colOff>161925</xdr:colOff>
      <xdr:row>78</xdr:row>
      <xdr:rowOff>12157</xdr:rowOff>
    </xdr:to>
    <xdr:sp macro="" textlink="">
      <xdr:nvSpPr>
        <xdr:cNvPr id="820" name="フローチャート : 判断 819"/>
        <xdr:cNvSpPr/>
      </xdr:nvSpPr>
      <xdr:spPr>
        <a:xfrm>
          <a:off x="18605500" y="132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3284</xdr:rowOff>
    </xdr:from>
    <xdr:ext cx="534377" cy="259045"/>
    <xdr:sp macro="" textlink="">
      <xdr:nvSpPr>
        <xdr:cNvPr id="821" name="テキスト ボックス 820"/>
        <xdr:cNvSpPr txBox="1"/>
      </xdr:nvSpPr>
      <xdr:spPr>
        <a:xfrm>
          <a:off x="18389111" y="13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45149</xdr:rowOff>
    </xdr:from>
    <xdr:to>
      <xdr:col>32</xdr:col>
      <xdr:colOff>238125</xdr:colOff>
      <xdr:row>76</xdr:row>
      <xdr:rowOff>146749</xdr:rowOff>
    </xdr:to>
    <xdr:sp macro="" textlink="">
      <xdr:nvSpPr>
        <xdr:cNvPr id="827" name="円/楕円 826"/>
        <xdr:cNvSpPr/>
      </xdr:nvSpPr>
      <xdr:spPr>
        <a:xfrm>
          <a:off x="22110700" y="130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68027</xdr:rowOff>
    </xdr:from>
    <xdr:ext cx="599010" cy="259045"/>
    <xdr:sp macro="" textlink="">
      <xdr:nvSpPr>
        <xdr:cNvPr id="828" name="繰出金該当値テキスト"/>
        <xdr:cNvSpPr txBox="1"/>
      </xdr:nvSpPr>
      <xdr:spPr>
        <a:xfrm>
          <a:off x="22212300" y="1292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170521</xdr:rowOff>
    </xdr:from>
    <xdr:to>
      <xdr:col>31</xdr:col>
      <xdr:colOff>85725</xdr:colOff>
      <xdr:row>77</xdr:row>
      <xdr:rowOff>100671</xdr:rowOff>
    </xdr:to>
    <xdr:sp macro="" textlink="">
      <xdr:nvSpPr>
        <xdr:cNvPr id="829" name="円/楕円 828"/>
        <xdr:cNvSpPr/>
      </xdr:nvSpPr>
      <xdr:spPr>
        <a:xfrm>
          <a:off x="21272500" y="132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117198</xdr:rowOff>
    </xdr:from>
    <xdr:ext cx="534377" cy="259045"/>
    <xdr:sp macro="" textlink="">
      <xdr:nvSpPr>
        <xdr:cNvPr id="830" name="テキスト ボックス 829"/>
        <xdr:cNvSpPr txBox="1"/>
      </xdr:nvSpPr>
      <xdr:spPr>
        <a:xfrm>
          <a:off x="21056111" y="129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139219</xdr:rowOff>
    </xdr:from>
    <xdr:to>
      <xdr:col>29</xdr:col>
      <xdr:colOff>568325</xdr:colOff>
      <xdr:row>77</xdr:row>
      <xdr:rowOff>69369</xdr:rowOff>
    </xdr:to>
    <xdr:sp macro="" textlink="">
      <xdr:nvSpPr>
        <xdr:cNvPr id="831" name="円/楕円 830"/>
        <xdr:cNvSpPr/>
      </xdr:nvSpPr>
      <xdr:spPr>
        <a:xfrm>
          <a:off x="20383500" y="131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85896</xdr:rowOff>
    </xdr:from>
    <xdr:ext cx="534377" cy="259045"/>
    <xdr:sp macro="" textlink="">
      <xdr:nvSpPr>
        <xdr:cNvPr id="832" name="テキスト ボックス 831"/>
        <xdr:cNvSpPr txBox="1"/>
      </xdr:nvSpPr>
      <xdr:spPr>
        <a:xfrm>
          <a:off x="20167111" y="1294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87296</xdr:rowOff>
    </xdr:from>
    <xdr:to>
      <xdr:col>28</xdr:col>
      <xdr:colOff>365125</xdr:colOff>
      <xdr:row>75</xdr:row>
      <xdr:rowOff>17446</xdr:rowOff>
    </xdr:to>
    <xdr:sp macro="" textlink="">
      <xdr:nvSpPr>
        <xdr:cNvPr id="833" name="円/楕円 832"/>
        <xdr:cNvSpPr/>
      </xdr:nvSpPr>
      <xdr:spPr>
        <a:xfrm>
          <a:off x="19494500" y="127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33973</xdr:rowOff>
    </xdr:from>
    <xdr:ext cx="599010" cy="259045"/>
    <xdr:sp macro="" textlink="">
      <xdr:nvSpPr>
        <xdr:cNvPr id="834" name="テキスト ボックス 833"/>
        <xdr:cNvSpPr txBox="1"/>
      </xdr:nvSpPr>
      <xdr:spPr>
        <a:xfrm>
          <a:off x="19245794" y="125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76605</xdr:rowOff>
    </xdr:from>
    <xdr:to>
      <xdr:col>27</xdr:col>
      <xdr:colOff>161925</xdr:colOff>
      <xdr:row>77</xdr:row>
      <xdr:rowOff>6755</xdr:rowOff>
    </xdr:to>
    <xdr:sp macro="" textlink="">
      <xdr:nvSpPr>
        <xdr:cNvPr id="835" name="円/楕円 834"/>
        <xdr:cNvSpPr/>
      </xdr:nvSpPr>
      <xdr:spPr>
        <a:xfrm>
          <a:off x="18605500" y="131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23282</xdr:rowOff>
    </xdr:from>
    <xdr:ext cx="599010" cy="259045"/>
    <xdr:sp macro="" textlink="">
      <xdr:nvSpPr>
        <xdr:cNvPr id="836" name="テキスト ボックス 835"/>
        <xdr:cNvSpPr txBox="1"/>
      </xdr:nvSpPr>
      <xdr:spPr>
        <a:xfrm>
          <a:off x="18356794" y="128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2,288,774</a:t>
          </a:r>
          <a:r>
            <a:rPr kumimoji="1" lang="ja-JP" altLang="en-US" sz="1300">
              <a:latin typeface="ＭＳ Ｐゴシック"/>
            </a:rPr>
            <a:t>円となっている。主な構成項目である人件費は、住民一人当たり</a:t>
          </a:r>
          <a:r>
            <a:rPr kumimoji="1" lang="en-US" altLang="ja-JP" sz="1300">
              <a:latin typeface="ＭＳ Ｐゴシック"/>
            </a:rPr>
            <a:t>128,762</a:t>
          </a:r>
          <a:r>
            <a:rPr kumimoji="1" lang="ja-JP" altLang="en-US" sz="1300">
              <a:latin typeface="ＭＳ Ｐゴシック"/>
            </a:rPr>
            <a:t>円となっており、東日本大震災及び原子力災害以降増加傾向にある。人件費の増加の主な要因は、復旧復興事業にあたる任期付職員等の増加によるものである。住民一人当たりのコストが高い項目のうち、災害復旧費は、住民一人当たり</a:t>
          </a:r>
          <a:r>
            <a:rPr kumimoji="1" lang="en-US" altLang="ja-JP" sz="1300">
              <a:latin typeface="ＭＳ Ｐゴシック"/>
            </a:rPr>
            <a:t>282,954</a:t>
          </a:r>
          <a:r>
            <a:rPr kumimoji="1" lang="ja-JP" altLang="en-US" sz="1300">
              <a:latin typeface="ＭＳ Ｐゴシック"/>
            </a:rPr>
            <a:t>千円となっており、水産業施設災害復旧工事、町営住宅災害復旧工事、サイクリングターミナル・しおかぜ荘災害復旧工事が主な要因となっている。普通建設事業費は、住民一人当たり</a:t>
          </a:r>
          <a:r>
            <a:rPr kumimoji="1" lang="en-US" altLang="ja-JP" sz="1300">
              <a:latin typeface="ＭＳ Ｐゴシック"/>
            </a:rPr>
            <a:t>656,651</a:t>
          </a:r>
          <a:r>
            <a:rPr kumimoji="1" lang="ja-JP" altLang="en-US" sz="1300">
              <a:latin typeface="ＭＳ Ｐゴシック"/>
            </a:rPr>
            <a:t>円となっており、木戸川伏流水取水施設復旧工事、災害公営住宅敷地造成工事及び建設工事、竜田駅東側整備工事が主な要因となっている。積立金は、住民一人当たり</a:t>
          </a:r>
          <a:r>
            <a:rPr kumimoji="1" lang="en-US" altLang="ja-JP" sz="1300">
              <a:latin typeface="ＭＳ Ｐゴシック"/>
            </a:rPr>
            <a:t>617,645</a:t>
          </a:r>
          <a:r>
            <a:rPr kumimoji="1" lang="ja-JP" altLang="en-US" sz="1300">
              <a:latin typeface="ＭＳ Ｐゴシック"/>
            </a:rPr>
            <a:t>円となっており、東日本大震災復興交付金基金積立金が主な要因となっている。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7,378
7,354
103.64
18,926,538
16,886,572
265,710
3,001,861
1,509,835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57176</xdr:rowOff>
    </xdr:from>
    <xdr:to>
      <xdr:col>6</xdr:col>
      <xdr:colOff>511175</xdr:colOff>
      <xdr:row>38</xdr:row>
      <xdr:rowOff>70059</xdr:rowOff>
    </xdr:to>
    <xdr:cxnSp macro="">
      <xdr:nvCxnSpPr>
        <xdr:cNvPr id="62" name="直線コネクタ 61"/>
        <xdr:cNvCxnSpPr/>
      </xdr:nvCxnSpPr>
      <xdr:spPr>
        <a:xfrm>
          <a:off x="3797300" y="6572276"/>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57176</xdr:rowOff>
    </xdr:from>
    <xdr:to>
      <xdr:col>5</xdr:col>
      <xdr:colOff>358775</xdr:colOff>
      <xdr:row>38</xdr:row>
      <xdr:rowOff>82044</xdr:rowOff>
    </xdr:to>
    <xdr:cxnSp macro="">
      <xdr:nvCxnSpPr>
        <xdr:cNvPr id="65" name="直線コネクタ 64"/>
        <xdr:cNvCxnSpPr/>
      </xdr:nvCxnSpPr>
      <xdr:spPr>
        <a:xfrm flipV="1">
          <a:off x="2908300" y="6572276"/>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58448</xdr:rowOff>
    </xdr:from>
    <xdr:to>
      <xdr:col>5</xdr:col>
      <xdr:colOff>409575</xdr:colOff>
      <xdr:row>38</xdr:row>
      <xdr:rowOff>160048</xdr:rowOff>
    </xdr:to>
    <xdr:sp macro="" textlink="">
      <xdr:nvSpPr>
        <xdr:cNvPr id="66" name="フローチャート : 判断 65"/>
        <xdr:cNvSpPr/>
      </xdr:nvSpPr>
      <xdr:spPr>
        <a:xfrm>
          <a:off x="3746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151175</xdr:rowOff>
    </xdr:from>
    <xdr:ext cx="469744" cy="259045"/>
    <xdr:sp macro="" textlink="">
      <xdr:nvSpPr>
        <xdr:cNvPr id="67" name="テキスト ボックス 66"/>
        <xdr:cNvSpPr txBox="1"/>
      </xdr:nvSpPr>
      <xdr:spPr>
        <a:xfrm>
          <a:off x="3562427"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82044</xdr:rowOff>
    </xdr:from>
    <xdr:to>
      <xdr:col>4</xdr:col>
      <xdr:colOff>155575</xdr:colOff>
      <xdr:row>38</xdr:row>
      <xdr:rowOff>108790</xdr:rowOff>
    </xdr:to>
    <xdr:cxnSp macro="">
      <xdr:nvCxnSpPr>
        <xdr:cNvPr id="68" name="直線コネクタ 67"/>
        <xdr:cNvCxnSpPr/>
      </xdr:nvCxnSpPr>
      <xdr:spPr>
        <a:xfrm flipV="1">
          <a:off x="2019300" y="659714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62807</xdr:rowOff>
    </xdr:from>
    <xdr:to>
      <xdr:col>4</xdr:col>
      <xdr:colOff>206375</xdr:colOff>
      <xdr:row>38</xdr:row>
      <xdr:rowOff>164407</xdr:rowOff>
    </xdr:to>
    <xdr:sp macro="" textlink="">
      <xdr:nvSpPr>
        <xdr:cNvPr id="69" name="フローチャート : 判断 68"/>
        <xdr:cNvSpPr/>
      </xdr:nvSpPr>
      <xdr:spPr>
        <a:xfrm>
          <a:off x="2857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155534</xdr:rowOff>
    </xdr:from>
    <xdr:ext cx="469744" cy="259045"/>
    <xdr:sp macro="" textlink="">
      <xdr:nvSpPr>
        <xdr:cNvPr id="70" name="テキスト ボックス 69"/>
        <xdr:cNvSpPr txBox="1"/>
      </xdr:nvSpPr>
      <xdr:spPr>
        <a:xfrm>
          <a:off x="2673427"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69422</xdr:rowOff>
    </xdr:from>
    <xdr:to>
      <xdr:col>2</xdr:col>
      <xdr:colOff>638175</xdr:colOff>
      <xdr:row>38</xdr:row>
      <xdr:rowOff>108790</xdr:rowOff>
    </xdr:to>
    <xdr:cxnSp macro="">
      <xdr:nvCxnSpPr>
        <xdr:cNvPr id="71" name="直線コネクタ 70"/>
        <xdr:cNvCxnSpPr/>
      </xdr:nvCxnSpPr>
      <xdr:spPr>
        <a:xfrm>
          <a:off x="1130300" y="6584522"/>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59019</xdr:rowOff>
    </xdr:from>
    <xdr:to>
      <xdr:col>3</xdr:col>
      <xdr:colOff>3175</xdr:colOff>
      <xdr:row>38</xdr:row>
      <xdr:rowOff>160619</xdr:rowOff>
    </xdr:to>
    <xdr:sp macro="" textlink="">
      <xdr:nvSpPr>
        <xdr:cNvPr id="72" name="フローチャート : 判断 71"/>
        <xdr:cNvSpPr/>
      </xdr:nvSpPr>
      <xdr:spPr>
        <a:xfrm>
          <a:off x="1968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151746</xdr:rowOff>
    </xdr:from>
    <xdr:ext cx="469744" cy="259045"/>
    <xdr:sp macro="" textlink="">
      <xdr:nvSpPr>
        <xdr:cNvPr id="73" name="テキスト ボックス 72"/>
        <xdr:cNvSpPr txBox="1"/>
      </xdr:nvSpPr>
      <xdr:spPr>
        <a:xfrm>
          <a:off x="1784427" y="66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41253</xdr:rowOff>
    </xdr:from>
    <xdr:to>
      <xdr:col>1</xdr:col>
      <xdr:colOff>485775</xdr:colOff>
      <xdr:row>38</xdr:row>
      <xdr:rowOff>142853</xdr:rowOff>
    </xdr:to>
    <xdr:sp macro="" textlink="">
      <xdr:nvSpPr>
        <xdr:cNvPr id="74" name="フローチャート : 判断 73"/>
        <xdr:cNvSpPr/>
      </xdr:nvSpPr>
      <xdr:spPr>
        <a:xfrm>
          <a:off x="1079500" y="655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133980</xdr:rowOff>
    </xdr:from>
    <xdr:ext cx="534377" cy="259045"/>
    <xdr:sp macro="" textlink="">
      <xdr:nvSpPr>
        <xdr:cNvPr id="75" name="テキスト ボックス 74"/>
        <xdr:cNvSpPr txBox="1"/>
      </xdr:nvSpPr>
      <xdr:spPr>
        <a:xfrm>
          <a:off x="863111" y="66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19259</xdr:rowOff>
    </xdr:from>
    <xdr:to>
      <xdr:col>6</xdr:col>
      <xdr:colOff>561975</xdr:colOff>
      <xdr:row>38</xdr:row>
      <xdr:rowOff>120859</xdr:rowOff>
    </xdr:to>
    <xdr:sp macro="" textlink="">
      <xdr:nvSpPr>
        <xdr:cNvPr id="81" name="円/楕円 80"/>
        <xdr:cNvSpPr/>
      </xdr:nvSpPr>
      <xdr:spPr>
        <a:xfrm>
          <a:off x="4584700" y="65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106173</xdr:rowOff>
    </xdr:from>
    <xdr:ext cx="534377" cy="259045"/>
    <xdr:sp macro="" textlink="">
      <xdr:nvSpPr>
        <xdr:cNvPr id="82" name="議会費該当値テキスト"/>
        <xdr:cNvSpPr txBox="1"/>
      </xdr:nvSpPr>
      <xdr:spPr>
        <a:xfrm>
          <a:off x="4686300"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6376</xdr:rowOff>
    </xdr:from>
    <xdr:to>
      <xdr:col>5</xdr:col>
      <xdr:colOff>409575</xdr:colOff>
      <xdr:row>38</xdr:row>
      <xdr:rowOff>107976</xdr:rowOff>
    </xdr:to>
    <xdr:sp macro="" textlink="">
      <xdr:nvSpPr>
        <xdr:cNvPr id="83" name="円/楕円 82"/>
        <xdr:cNvSpPr/>
      </xdr:nvSpPr>
      <xdr:spPr>
        <a:xfrm>
          <a:off x="3746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124503</xdr:rowOff>
    </xdr:from>
    <xdr:ext cx="534377" cy="259045"/>
    <xdr:sp macro="" textlink="">
      <xdr:nvSpPr>
        <xdr:cNvPr id="84" name="テキスト ボックス 83"/>
        <xdr:cNvSpPr txBox="1"/>
      </xdr:nvSpPr>
      <xdr:spPr>
        <a:xfrm>
          <a:off x="3530111" y="62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31244</xdr:rowOff>
    </xdr:from>
    <xdr:to>
      <xdr:col>4</xdr:col>
      <xdr:colOff>206375</xdr:colOff>
      <xdr:row>38</xdr:row>
      <xdr:rowOff>132844</xdr:rowOff>
    </xdr:to>
    <xdr:sp macro="" textlink="">
      <xdr:nvSpPr>
        <xdr:cNvPr id="85" name="円/楕円 84"/>
        <xdr:cNvSpPr/>
      </xdr:nvSpPr>
      <xdr:spPr>
        <a:xfrm>
          <a:off x="2857500" y="6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149371</xdr:rowOff>
    </xdr:from>
    <xdr:ext cx="534377" cy="259045"/>
    <xdr:sp macro="" textlink="">
      <xdr:nvSpPr>
        <xdr:cNvPr id="86" name="テキスト ボックス 85"/>
        <xdr:cNvSpPr txBox="1"/>
      </xdr:nvSpPr>
      <xdr:spPr>
        <a:xfrm>
          <a:off x="2641111" y="63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57990</xdr:rowOff>
    </xdr:from>
    <xdr:to>
      <xdr:col>3</xdr:col>
      <xdr:colOff>3175</xdr:colOff>
      <xdr:row>38</xdr:row>
      <xdr:rowOff>159590</xdr:rowOff>
    </xdr:to>
    <xdr:sp macro="" textlink="">
      <xdr:nvSpPr>
        <xdr:cNvPr id="87" name="円/楕円 86"/>
        <xdr:cNvSpPr/>
      </xdr:nvSpPr>
      <xdr:spPr>
        <a:xfrm>
          <a:off x="1968500" y="65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4667</xdr:rowOff>
    </xdr:from>
    <xdr:ext cx="469744" cy="259045"/>
    <xdr:sp macro="" textlink="">
      <xdr:nvSpPr>
        <xdr:cNvPr id="88" name="テキスト ボックス 87"/>
        <xdr:cNvSpPr txBox="1"/>
      </xdr:nvSpPr>
      <xdr:spPr>
        <a:xfrm>
          <a:off x="1784427" y="63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18622</xdr:rowOff>
    </xdr:from>
    <xdr:to>
      <xdr:col>1</xdr:col>
      <xdr:colOff>485775</xdr:colOff>
      <xdr:row>38</xdr:row>
      <xdr:rowOff>120222</xdr:rowOff>
    </xdr:to>
    <xdr:sp macro="" textlink="">
      <xdr:nvSpPr>
        <xdr:cNvPr id="89" name="円/楕円 88"/>
        <xdr:cNvSpPr/>
      </xdr:nvSpPr>
      <xdr:spPr>
        <a:xfrm>
          <a:off x="1079500" y="65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136749</xdr:rowOff>
    </xdr:from>
    <xdr:ext cx="534377" cy="259045"/>
    <xdr:sp macro="" textlink="">
      <xdr:nvSpPr>
        <xdr:cNvPr id="90" name="テキスト ボックス 89"/>
        <xdr:cNvSpPr txBox="1"/>
      </xdr:nvSpPr>
      <xdr:spPr>
        <a:xfrm>
          <a:off x="863111" y="63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72211</xdr:rowOff>
    </xdr:from>
    <xdr:to>
      <xdr:col>6</xdr:col>
      <xdr:colOff>511175</xdr:colOff>
      <xdr:row>58</xdr:row>
      <xdr:rowOff>23827</xdr:rowOff>
    </xdr:to>
    <xdr:cxnSp macro="">
      <xdr:nvCxnSpPr>
        <xdr:cNvPr id="119" name="直線コネクタ 118"/>
        <xdr:cNvCxnSpPr/>
      </xdr:nvCxnSpPr>
      <xdr:spPr>
        <a:xfrm flipV="1">
          <a:off x="3797300" y="9844861"/>
          <a:ext cx="838200" cy="1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23827</xdr:rowOff>
    </xdr:from>
    <xdr:to>
      <xdr:col>5</xdr:col>
      <xdr:colOff>358775</xdr:colOff>
      <xdr:row>58</xdr:row>
      <xdr:rowOff>109031</xdr:rowOff>
    </xdr:to>
    <xdr:cxnSp macro="">
      <xdr:nvCxnSpPr>
        <xdr:cNvPr id="122" name="直線コネクタ 121"/>
        <xdr:cNvCxnSpPr/>
      </xdr:nvCxnSpPr>
      <xdr:spPr>
        <a:xfrm flipV="1">
          <a:off x="2908300" y="9967927"/>
          <a:ext cx="889000" cy="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92222</xdr:rowOff>
    </xdr:from>
    <xdr:to>
      <xdr:col>5</xdr:col>
      <xdr:colOff>409575</xdr:colOff>
      <xdr:row>59</xdr:row>
      <xdr:rowOff>22372</xdr:rowOff>
    </xdr:to>
    <xdr:sp macro="" textlink="">
      <xdr:nvSpPr>
        <xdr:cNvPr id="123" name="フローチャート : 判断 122"/>
        <xdr:cNvSpPr/>
      </xdr:nvSpPr>
      <xdr:spPr>
        <a:xfrm>
          <a:off x="3746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13499</xdr:rowOff>
    </xdr:from>
    <xdr:ext cx="599010" cy="259045"/>
    <xdr:sp macro="" textlink="">
      <xdr:nvSpPr>
        <xdr:cNvPr id="124" name="テキスト ボックス 123"/>
        <xdr:cNvSpPr txBox="1"/>
      </xdr:nvSpPr>
      <xdr:spPr>
        <a:xfrm>
          <a:off x="3497794" y="101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59822</xdr:rowOff>
    </xdr:from>
    <xdr:to>
      <xdr:col>4</xdr:col>
      <xdr:colOff>155575</xdr:colOff>
      <xdr:row>58</xdr:row>
      <xdr:rowOff>109031</xdr:rowOff>
    </xdr:to>
    <xdr:cxnSp macro="">
      <xdr:nvCxnSpPr>
        <xdr:cNvPr id="125" name="直線コネクタ 124"/>
        <xdr:cNvCxnSpPr/>
      </xdr:nvCxnSpPr>
      <xdr:spPr>
        <a:xfrm>
          <a:off x="2019300" y="10003922"/>
          <a:ext cx="889000" cy="4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116995</xdr:rowOff>
    </xdr:from>
    <xdr:to>
      <xdr:col>4</xdr:col>
      <xdr:colOff>206375</xdr:colOff>
      <xdr:row>59</xdr:row>
      <xdr:rowOff>47145</xdr:rowOff>
    </xdr:to>
    <xdr:sp macro="" textlink="">
      <xdr:nvSpPr>
        <xdr:cNvPr id="126" name="フローチャート : 判断 125"/>
        <xdr:cNvSpPr/>
      </xdr:nvSpPr>
      <xdr:spPr>
        <a:xfrm>
          <a:off x="2857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38272</xdr:rowOff>
    </xdr:from>
    <xdr:ext cx="599010" cy="259045"/>
    <xdr:sp macro="" textlink="">
      <xdr:nvSpPr>
        <xdr:cNvPr id="127" name="テキスト ボックス 126"/>
        <xdr:cNvSpPr txBox="1"/>
      </xdr:nvSpPr>
      <xdr:spPr>
        <a:xfrm>
          <a:off x="2608794" y="1015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59822</xdr:rowOff>
    </xdr:from>
    <xdr:to>
      <xdr:col>2</xdr:col>
      <xdr:colOff>638175</xdr:colOff>
      <xdr:row>58</xdr:row>
      <xdr:rowOff>72926</xdr:rowOff>
    </xdr:to>
    <xdr:cxnSp macro="">
      <xdr:nvCxnSpPr>
        <xdr:cNvPr id="128" name="直線コネクタ 127"/>
        <xdr:cNvCxnSpPr/>
      </xdr:nvCxnSpPr>
      <xdr:spPr>
        <a:xfrm flipV="1">
          <a:off x="1130300" y="10003922"/>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118483</xdr:rowOff>
    </xdr:from>
    <xdr:to>
      <xdr:col>3</xdr:col>
      <xdr:colOff>3175</xdr:colOff>
      <xdr:row>59</xdr:row>
      <xdr:rowOff>48633</xdr:rowOff>
    </xdr:to>
    <xdr:sp macro="" textlink="">
      <xdr:nvSpPr>
        <xdr:cNvPr id="129" name="フローチャート : 判断 128"/>
        <xdr:cNvSpPr/>
      </xdr:nvSpPr>
      <xdr:spPr>
        <a:xfrm>
          <a:off x="1968500" y="1006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39760</xdr:rowOff>
    </xdr:from>
    <xdr:ext cx="599010" cy="259045"/>
    <xdr:sp macro="" textlink="">
      <xdr:nvSpPr>
        <xdr:cNvPr id="130" name="テキスト ボックス 129"/>
        <xdr:cNvSpPr txBox="1"/>
      </xdr:nvSpPr>
      <xdr:spPr>
        <a:xfrm>
          <a:off x="1719794" y="1015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118709</xdr:rowOff>
    </xdr:from>
    <xdr:to>
      <xdr:col>1</xdr:col>
      <xdr:colOff>485775</xdr:colOff>
      <xdr:row>59</xdr:row>
      <xdr:rowOff>48859</xdr:rowOff>
    </xdr:to>
    <xdr:sp macro="" textlink="">
      <xdr:nvSpPr>
        <xdr:cNvPr id="131" name="フローチャート : 判断 130"/>
        <xdr:cNvSpPr/>
      </xdr:nvSpPr>
      <xdr:spPr>
        <a:xfrm>
          <a:off x="1079500" y="100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39986</xdr:rowOff>
    </xdr:from>
    <xdr:ext cx="599010" cy="259045"/>
    <xdr:sp macro="" textlink="">
      <xdr:nvSpPr>
        <xdr:cNvPr id="132" name="テキスト ボックス 131"/>
        <xdr:cNvSpPr txBox="1"/>
      </xdr:nvSpPr>
      <xdr:spPr>
        <a:xfrm>
          <a:off x="830794" y="1015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21411</xdr:rowOff>
    </xdr:from>
    <xdr:to>
      <xdr:col>6</xdr:col>
      <xdr:colOff>561975</xdr:colOff>
      <xdr:row>57</xdr:row>
      <xdr:rowOff>123011</xdr:rowOff>
    </xdr:to>
    <xdr:sp macro="" textlink="">
      <xdr:nvSpPr>
        <xdr:cNvPr id="138" name="円/楕円 137"/>
        <xdr:cNvSpPr/>
      </xdr:nvSpPr>
      <xdr:spPr>
        <a:xfrm>
          <a:off x="4584700" y="97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44288</xdr:rowOff>
    </xdr:from>
    <xdr:ext cx="599010" cy="259045"/>
    <xdr:sp macro="" textlink="">
      <xdr:nvSpPr>
        <xdr:cNvPr id="139" name="総務費該当値テキスト"/>
        <xdr:cNvSpPr txBox="1"/>
      </xdr:nvSpPr>
      <xdr:spPr>
        <a:xfrm>
          <a:off x="4686300" y="964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827,137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144477</xdr:rowOff>
    </xdr:from>
    <xdr:to>
      <xdr:col>5</xdr:col>
      <xdr:colOff>409575</xdr:colOff>
      <xdr:row>58</xdr:row>
      <xdr:rowOff>74627</xdr:rowOff>
    </xdr:to>
    <xdr:sp macro="" textlink="">
      <xdr:nvSpPr>
        <xdr:cNvPr id="140" name="円/楕円 139"/>
        <xdr:cNvSpPr/>
      </xdr:nvSpPr>
      <xdr:spPr>
        <a:xfrm>
          <a:off x="3746500" y="99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91154</xdr:rowOff>
    </xdr:from>
    <xdr:ext cx="599010" cy="259045"/>
    <xdr:sp macro="" textlink="">
      <xdr:nvSpPr>
        <xdr:cNvPr id="141" name="テキスト ボックス 140"/>
        <xdr:cNvSpPr txBox="1"/>
      </xdr:nvSpPr>
      <xdr:spPr>
        <a:xfrm>
          <a:off x="3497794" y="969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58231</xdr:rowOff>
    </xdr:from>
    <xdr:to>
      <xdr:col>4</xdr:col>
      <xdr:colOff>206375</xdr:colOff>
      <xdr:row>58</xdr:row>
      <xdr:rowOff>159831</xdr:rowOff>
    </xdr:to>
    <xdr:sp macro="" textlink="">
      <xdr:nvSpPr>
        <xdr:cNvPr id="142" name="円/楕円 141"/>
        <xdr:cNvSpPr/>
      </xdr:nvSpPr>
      <xdr:spPr>
        <a:xfrm>
          <a:off x="2857500" y="100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4908</xdr:rowOff>
    </xdr:from>
    <xdr:ext cx="599010" cy="259045"/>
    <xdr:sp macro="" textlink="">
      <xdr:nvSpPr>
        <xdr:cNvPr id="143" name="テキスト ボックス 142"/>
        <xdr:cNvSpPr txBox="1"/>
      </xdr:nvSpPr>
      <xdr:spPr>
        <a:xfrm>
          <a:off x="2608794" y="977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9022</xdr:rowOff>
    </xdr:from>
    <xdr:to>
      <xdr:col>3</xdr:col>
      <xdr:colOff>3175</xdr:colOff>
      <xdr:row>58</xdr:row>
      <xdr:rowOff>110622</xdr:rowOff>
    </xdr:to>
    <xdr:sp macro="" textlink="">
      <xdr:nvSpPr>
        <xdr:cNvPr id="144" name="円/楕円 143"/>
        <xdr:cNvSpPr/>
      </xdr:nvSpPr>
      <xdr:spPr>
        <a:xfrm>
          <a:off x="1968500" y="99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127149</xdr:rowOff>
    </xdr:from>
    <xdr:ext cx="599010" cy="259045"/>
    <xdr:sp macro="" textlink="">
      <xdr:nvSpPr>
        <xdr:cNvPr id="145" name="テキスト ボックス 144"/>
        <xdr:cNvSpPr txBox="1"/>
      </xdr:nvSpPr>
      <xdr:spPr>
        <a:xfrm>
          <a:off x="1719794" y="972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22126</xdr:rowOff>
    </xdr:from>
    <xdr:to>
      <xdr:col>1</xdr:col>
      <xdr:colOff>485775</xdr:colOff>
      <xdr:row>58</xdr:row>
      <xdr:rowOff>123726</xdr:rowOff>
    </xdr:to>
    <xdr:sp macro="" textlink="">
      <xdr:nvSpPr>
        <xdr:cNvPr id="146" name="円/楕円 145"/>
        <xdr:cNvSpPr/>
      </xdr:nvSpPr>
      <xdr:spPr>
        <a:xfrm>
          <a:off x="1079500" y="99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140253</xdr:rowOff>
    </xdr:from>
    <xdr:ext cx="599010" cy="259045"/>
    <xdr:sp macro="" textlink="">
      <xdr:nvSpPr>
        <xdr:cNvPr id="147" name="テキスト ボックス 146"/>
        <xdr:cNvSpPr txBox="1"/>
      </xdr:nvSpPr>
      <xdr:spPr>
        <a:xfrm>
          <a:off x="830794" y="974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101757</xdr:rowOff>
    </xdr:from>
    <xdr:to>
      <xdr:col>6</xdr:col>
      <xdr:colOff>511175</xdr:colOff>
      <xdr:row>77</xdr:row>
      <xdr:rowOff>154369</xdr:rowOff>
    </xdr:to>
    <xdr:cxnSp macro="">
      <xdr:nvCxnSpPr>
        <xdr:cNvPr id="177" name="直線コネクタ 176"/>
        <xdr:cNvCxnSpPr/>
      </xdr:nvCxnSpPr>
      <xdr:spPr>
        <a:xfrm flipV="1">
          <a:off x="3797300" y="13303407"/>
          <a:ext cx="838200" cy="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154369</xdr:rowOff>
    </xdr:from>
    <xdr:to>
      <xdr:col>5</xdr:col>
      <xdr:colOff>358775</xdr:colOff>
      <xdr:row>78</xdr:row>
      <xdr:rowOff>55442</xdr:rowOff>
    </xdr:to>
    <xdr:cxnSp macro="">
      <xdr:nvCxnSpPr>
        <xdr:cNvPr id="180" name="直線コネクタ 179"/>
        <xdr:cNvCxnSpPr/>
      </xdr:nvCxnSpPr>
      <xdr:spPr>
        <a:xfrm flipV="1">
          <a:off x="2908300" y="13356019"/>
          <a:ext cx="889000" cy="7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137264</xdr:rowOff>
    </xdr:from>
    <xdr:to>
      <xdr:col>5</xdr:col>
      <xdr:colOff>409575</xdr:colOff>
      <xdr:row>78</xdr:row>
      <xdr:rowOff>67414</xdr:rowOff>
    </xdr:to>
    <xdr:sp macro="" textlink="">
      <xdr:nvSpPr>
        <xdr:cNvPr id="181" name="フローチャート : 判断 180"/>
        <xdr:cNvSpPr/>
      </xdr:nvSpPr>
      <xdr:spPr>
        <a:xfrm>
          <a:off x="3746500" y="133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58541</xdr:rowOff>
    </xdr:from>
    <xdr:ext cx="599010" cy="259045"/>
    <xdr:sp macro="" textlink="">
      <xdr:nvSpPr>
        <xdr:cNvPr id="182" name="テキスト ボックス 181"/>
        <xdr:cNvSpPr txBox="1"/>
      </xdr:nvSpPr>
      <xdr:spPr>
        <a:xfrm>
          <a:off x="3497794" y="13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161725</xdr:rowOff>
    </xdr:from>
    <xdr:to>
      <xdr:col>4</xdr:col>
      <xdr:colOff>155575</xdr:colOff>
      <xdr:row>78</xdr:row>
      <xdr:rowOff>55442</xdr:rowOff>
    </xdr:to>
    <xdr:cxnSp macro="">
      <xdr:nvCxnSpPr>
        <xdr:cNvPr id="183" name="直線コネクタ 182"/>
        <xdr:cNvCxnSpPr/>
      </xdr:nvCxnSpPr>
      <xdr:spPr>
        <a:xfrm>
          <a:off x="2019300" y="13363375"/>
          <a:ext cx="8890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20469</xdr:rowOff>
    </xdr:from>
    <xdr:to>
      <xdr:col>4</xdr:col>
      <xdr:colOff>206375</xdr:colOff>
      <xdr:row>78</xdr:row>
      <xdr:rowOff>122069</xdr:rowOff>
    </xdr:to>
    <xdr:sp macro="" textlink="">
      <xdr:nvSpPr>
        <xdr:cNvPr id="184" name="フローチャート : 判断 183"/>
        <xdr:cNvSpPr/>
      </xdr:nvSpPr>
      <xdr:spPr>
        <a:xfrm>
          <a:off x="2857500" y="1339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113196</xdr:rowOff>
    </xdr:from>
    <xdr:ext cx="599010" cy="259045"/>
    <xdr:sp macro="" textlink="">
      <xdr:nvSpPr>
        <xdr:cNvPr id="185" name="テキスト ボックス 184"/>
        <xdr:cNvSpPr txBox="1"/>
      </xdr:nvSpPr>
      <xdr:spPr>
        <a:xfrm>
          <a:off x="2608794" y="1348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72644</xdr:rowOff>
    </xdr:from>
    <xdr:to>
      <xdr:col>2</xdr:col>
      <xdr:colOff>638175</xdr:colOff>
      <xdr:row>77</xdr:row>
      <xdr:rowOff>161725</xdr:rowOff>
    </xdr:to>
    <xdr:cxnSp macro="">
      <xdr:nvCxnSpPr>
        <xdr:cNvPr id="186" name="直線コネクタ 185"/>
        <xdr:cNvCxnSpPr/>
      </xdr:nvCxnSpPr>
      <xdr:spPr>
        <a:xfrm>
          <a:off x="1130300" y="13102844"/>
          <a:ext cx="889000" cy="2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153392</xdr:rowOff>
    </xdr:from>
    <xdr:to>
      <xdr:col>3</xdr:col>
      <xdr:colOff>3175</xdr:colOff>
      <xdr:row>78</xdr:row>
      <xdr:rowOff>83542</xdr:rowOff>
    </xdr:to>
    <xdr:sp macro="" textlink="">
      <xdr:nvSpPr>
        <xdr:cNvPr id="187" name="フローチャート : 判断 186"/>
        <xdr:cNvSpPr/>
      </xdr:nvSpPr>
      <xdr:spPr>
        <a:xfrm>
          <a:off x="1968500" y="1335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74669</xdr:rowOff>
    </xdr:from>
    <xdr:ext cx="599010" cy="259045"/>
    <xdr:sp macro="" textlink="">
      <xdr:nvSpPr>
        <xdr:cNvPr id="188" name="テキスト ボックス 187"/>
        <xdr:cNvSpPr txBox="1"/>
      </xdr:nvSpPr>
      <xdr:spPr>
        <a:xfrm>
          <a:off x="1719794" y="1344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23822</xdr:rowOff>
    </xdr:from>
    <xdr:to>
      <xdr:col>1</xdr:col>
      <xdr:colOff>485775</xdr:colOff>
      <xdr:row>78</xdr:row>
      <xdr:rowOff>125422</xdr:rowOff>
    </xdr:to>
    <xdr:sp macro="" textlink="">
      <xdr:nvSpPr>
        <xdr:cNvPr id="189" name="フローチャート : 判断 188"/>
        <xdr:cNvSpPr/>
      </xdr:nvSpPr>
      <xdr:spPr>
        <a:xfrm>
          <a:off x="1079500" y="1339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116549</xdr:rowOff>
    </xdr:from>
    <xdr:ext cx="599010" cy="259045"/>
    <xdr:sp macro="" textlink="">
      <xdr:nvSpPr>
        <xdr:cNvPr id="190" name="テキスト ボックス 189"/>
        <xdr:cNvSpPr txBox="1"/>
      </xdr:nvSpPr>
      <xdr:spPr>
        <a:xfrm>
          <a:off x="830794" y="134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50957</xdr:rowOff>
    </xdr:from>
    <xdr:to>
      <xdr:col>6</xdr:col>
      <xdr:colOff>561975</xdr:colOff>
      <xdr:row>77</xdr:row>
      <xdr:rowOff>152557</xdr:rowOff>
    </xdr:to>
    <xdr:sp macro="" textlink="">
      <xdr:nvSpPr>
        <xdr:cNvPr id="196" name="円/楕円 195"/>
        <xdr:cNvSpPr/>
      </xdr:nvSpPr>
      <xdr:spPr>
        <a:xfrm>
          <a:off x="4584700" y="132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29384</xdr:rowOff>
    </xdr:from>
    <xdr:ext cx="599010" cy="259045"/>
    <xdr:sp macro="" textlink="">
      <xdr:nvSpPr>
        <xdr:cNvPr id="197" name="民生費該当値テキスト"/>
        <xdr:cNvSpPr txBox="1"/>
      </xdr:nvSpPr>
      <xdr:spPr>
        <a:xfrm>
          <a:off x="4686300" y="1323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103569</xdr:rowOff>
    </xdr:from>
    <xdr:to>
      <xdr:col>5</xdr:col>
      <xdr:colOff>409575</xdr:colOff>
      <xdr:row>78</xdr:row>
      <xdr:rowOff>33719</xdr:rowOff>
    </xdr:to>
    <xdr:sp macro="" textlink="">
      <xdr:nvSpPr>
        <xdr:cNvPr id="198" name="円/楕円 197"/>
        <xdr:cNvSpPr/>
      </xdr:nvSpPr>
      <xdr:spPr>
        <a:xfrm>
          <a:off x="37465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50246</xdr:rowOff>
    </xdr:from>
    <xdr:ext cx="599010" cy="259045"/>
    <xdr:sp macro="" textlink="">
      <xdr:nvSpPr>
        <xdr:cNvPr id="199" name="テキスト ボックス 198"/>
        <xdr:cNvSpPr txBox="1"/>
      </xdr:nvSpPr>
      <xdr:spPr>
        <a:xfrm>
          <a:off x="3497794" y="130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4642</xdr:rowOff>
    </xdr:from>
    <xdr:to>
      <xdr:col>4</xdr:col>
      <xdr:colOff>206375</xdr:colOff>
      <xdr:row>78</xdr:row>
      <xdr:rowOff>106242</xdr:rowOff>
    </xdr:to>
    <xdr:sp macro="" textlink="">
      <xdr:nvSpPr>
        <xdr:cNvPr id="200" name="円/楕円 199"/>
        <xdr:cNvSpPr/>
      </xdr:nvSpPr>
      <xdr:spPr>
        <a:xfrm>
          <a:off x="2857500" y="133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122769</xdr:rowOff>
    </xdr:from>
    <xdr:ext cx="599010" cy="259045"/>
    <xdr:sp macro="" textlink="">
      <xdr:nvSpPr>
        <xdr:cNvPr id="201" name="テキスト ボックス 200"/>
        <xdr:cNvSpPr txBox="1"/>
      </xdr:nvSpPr>
      <xdr:spPr>
        <a:xfrm>
          <a:off x="2608794" y="131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110925</xdr:rowOff>
    </xdr:from>
    <xdr:to>
      <xdr:col>3</xdr:col>
      <xdr:colOff>3175</xdr:colOff>
      <xdr:row>78</xdr:row>
      <xdr:rowOff>41075</xdr:rowOff>
    </xdr:to>
    <xdr:sp macro="" textlink="">
      <xdr:nvSpPr>
        <xdr:cNvPr id="202" name="円/楕円 201"/>
        <xdr:cNvSpPr/>
      </xdr:nvSpPr>
      <xdr:spPr>
        <a:xfrm>
          <a:off x="1968500" y="133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57602</xdr:rowOff>
    </xdr:from>
    <xdr:ext cx="599010" cy="259045"/>
    <xdr:sp macro="" textlink="">
      <xdr:nvSpPr>
        <xdr:cNvPr id="203" name="テキスト ボックス 202"/>
        <xdr:cNvSpPr txBox="1"/>
      </xdr:nvSpPr>
      <xdr:spPr>
        <a:xfrm>
          <a:off x="1719794" y="130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21844</xdr:rowOff>
    </xdr:from>
    <xdr:to>
      <xdr:col>1</xdr:col>
      <xdr:colOff>485775</xdr:colOff>
      <xdr:row>76</xdr:row>
      <xdr:rowOff>123444</xdr:rowOff>
    </xdr:to>
    <xdr:sp macro="" textlink="">
      <xdr:nvSpPr>
        <xdr:cNvPr id="204" name="円/楕円 203"/>
        <xdr:cNvSpPr/>
      </xdr:nvSpPr>
      <xdr:spPr>
        <a:xfrm>
          <a:off x="1079500" y="130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139971</xdr:rowOff>
    </xdr:from>
    <xdr:ext cx="599010" cy="259045"/>
    <xdr:sp macro="" textlink="">
      <xdr:nvSpPr>
        <xdr:cNvPr id="205" name="テキスト ボックス 204"/>
        <xdr:cNvSpPr txBox="1"/>
      </xdr:nvSpPr>
      <xdr:spPr>
        <a:xfrm>
          <a:off x="830794" y="1282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162951</xdr:rowOff>
    </xdr:from>
    <xdr:to>
      <xdr:col>6</xdr:col>
      <xdr:colOff>511175</xdr:colOff>
      <xdr:row>98</xdr:row>
      <xdr:rowOff>132879</xdr:rowOff>
    </xdr:to>
    <xdr:cxnSp macro="">
      <xdr:nvCxnSpPr>
        <xdr:cNvPr id="234" name="直線コネクタ 233"/>
        <xdr:cNvCxnSpPr/>
      </xdr:nvCxnSpPr>
      <xdr:spPr>
        <a:xfrm>
          <a:off x="3797300" y="16793601"/>
          <a:ext cx="838200" cy="1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162951</xdr:rowOff>
    </xdr:from>
    <xdr:to>
      <xdr:col>5</xdr:col>
      <xdr:colOff>358775</xdr:colOff>
      <xdr:row>98</xdr:row>
      <xdr:rowOff>133139</xdr:rowOff>
    </xdr:to>
    <xdr:cxnSp macro="">
      <xdr:nvCxnSpPr>
        <xdr:cNvPr id="237" name="直線コネクタ 236"/>
        <xdr:cNvCxnSpPr/>
      </xdr:nvCxnSpPr>
      <xdr:spPr>
        <a:xfrm flipV="1">
          <a:off x="2908300" y="16793601"/>
          <a:ext cx="889000" cy="1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29397</xdr:rowOff>
    </xdr:from>
    <xdr:to>
      <xdr:col>5</xdr:col>
      <xdr:colOff>409575</xdr:colOff>
      <xdr:row>98</xdr:row>
      <xdr:rowOff>130997</xdr:rowOff>
    </xdr:to>
    <xdr:sp macro="" textlink="">
      <xdr:nvSpPr>
        <xdr:cNvPr id="238" name="フローチャート : 判断 237"/>
        <xdr:cNvSpPr/>
      </xdr:nvSpPr>
      <xdr:spPr>
        <a:xfrm>
          <a:off x="3746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122124</xdr:rowOff>
    </xdr:from>
    <xdr:ext cx="534377" cy="259045"/>
    <xdr:sp macro="" textlink="">
      <xdr:nvSpPr>
        <xdr:cNvPr id="239" name="テキスト ボックス 238"/>
        <xdr:cNvSpPr txBox="1"/>
      </xdr:nvSpPr>
      <xdr:spPr>
        <a:xfrm>
          <a:off x="3530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133139</xdr:rowOff>
    </xdr:from>
    <xdr:to>
      <xdr:col>4</xdr:col>
      <xdr:colOff>155575</xdr:colOff>
      <xdr:row>98</xdr:row>
      <xdr:rowOff>147701</xdr:rowOff>
    </xdr:to>
    <xdr:cxnSp macro="">
      <xdr:nvCxnSpPr>
        <xdr:cNvPr id="240" name="直線コネクタ 239"/>
        <xdr:cNvCxnSpPr/>
      </xdr:nvCxnSpPr>
      <xdr:spPr>
        <a:xfrm flipV="1">
          <a:off x="2019300" y="16935239"/>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39754</xdr:rowOff>
    </xdr:from>
    <xdr:to>
      <xdr:col>4</xdr:col>
      <xdr:colOff>206375</xdr:colOff>
      <xdr:row>98</xdr:row>
      <xdr:rowOff>141354</xdr:rowOff>
    </xdr:to>
    <xdr:sp macro="" textlink="">
      <xdr:nvSpPr>
        <xdr:cNvPr id="241" name="フローチャート : 判断 240"/>
        <xdr:cNvSpPr/>
      </xdr:nvSpPr>
      <xdr:spPr>
        <a:xfrm>
          <a:off x="2857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157881</xdr:rowOff>
    </xdr:from>
    <xdr:ext cx="534377" cy="259045"/>
    <xdr:sp macro="" textlink="">
      <xdr:nvSpPr>
        <xdr:cNvPr id="242" name="テキスト ボックス 241"/>
        <xdr:cNvSpPr txBox="1"/>
      </xdr:nvSpPr>
      <xdr:spPr>
        <a:xfrm>
          <a:off x="2641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147701</xdr:rowOff>
    </xdr:from>
    <xdr:to>
      <xdr:col>2</xdr:col>
      <xdr:colOff>638175</xdr:colOff>
      <xdr:row>98</xdr:row>
      <xdr:rowOff>152674</xdr:rowOff>
    </xdr:to>
    <xdr:cxnSp macro="">
      <xdr:nvCxnSpPr>
        <xdr:cNvPr id="243" name="直線コネクタ 242"/>
        <xdr:cNvCxnSpPr/>
      </xdr:nvCxnSpPr>
      <xdr:spPr>
        <a:xfrm flipV="1">
          <a:off x="1130300" y="16949801"/>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50233</xdr:rowOff>
    </xdr:from>
    <xdr:to>
      <xdr:col>3</xdr:col>
      <xdr:colOff>3175</xdr:colOff>
      <xdr:row>98</xdr:row>
      <xdr:rowOff>151833</xdr:rowOff>
    </xdr:to>
    <xdr:sp macro="" textlink="">
      <xdr:nvSpPr>
        <xdr:cNvPr id="244" name="フローチャート : 判断 243"/>
        <xdr:cNvSpPr/>
      </xdr:nvSpPr>
      <xdr:spPr>
        <a:xfrm>
          <a:off x="1968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168360</xdr:rowOff>
    </xdr:from>
    <xdr:ext cx="534377" cy="259045"/>
    <xdr:sp macro="" textlink="">
      <xdr:nvSpPr>
        <xdr:cNvPr id="245" name="テキスト ボックス 244"/>
        <xdr:cNvSpPr txBox="1"/>
      </xdr:nvSpPr>
      <xdr:spPr>
        <a:xfrm>
          <a:off x="1752111" y="166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52840</xdr:rowOff>
    </xdr:from>
    <xdr:to>
      <xdr:col>1</xdr:col>
      <xdr:colOff>485775</xdr:colOff>
      <xdr:row>98</xdr:row>
      <xdr:rowOff>154440</xdr:rowOff>
    </xdr:to>
    <xdr:sp macro="" textlink="">
      <xdr:nvSpPr>
        <xdr:cNvPr id="246" name="フローチャート : 判断 245"/>
        <xdr:cNvSpPr/>
      </xdr:nvSpPr>
      <xdr:spPr>
        <a:xfrm>
          <a:off x="1079500" y="16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170967</xdr:rowOff>
    </xdr:from>
    <xdr:ext cx="534377" cy="259045"/>
    <xdr:sp macro="" textlink="">
      <xdr:nvSpPr>
        <xdr:cNvPr id="247" name="テキスト ボックス 246"/>
        <xdr:cNvSpPr txBox="1"/>
      </xdr:nvSpPr>
      <xdr:spPr>
        <a:xfrm>
          <a:off x="863111" y="166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82079</xdr:rowOff>
    </xdr:from>
    <xdr:to>
      <xdr:col>6</xdr:col>
      <xdr:colOff>561975</xdr:colOff>
      <xdr:row>99</xdr:row>
      <xdr:rowOff>12229</xdr:rowOff>
    </xdr:to>
    <xdr:sp macro="" textlink="">
      <xdr:nvSpPr>
        <xdr:cNvPr id="253" name="円/楕円 252"/>
        <xdr:cNvSpPr/>
      </xdr:nvSpPr>
      <xdr:spPr>
        <a:xfrm>
          <a:off x="4584700" y="168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168456</xdr:rowOff>
    </xdr:from>
    <xdr:ext cx="534377" cy="259045"/>
    <xdr:sp macro="" textlink="">
      <xdr:nvSpPr>
        <xdr:cNvPr id="254" name="衛生費該当値テキスト"/>
        <xdr:cNvSpPr txBox="1"/>
      </xdr:nvSpPr>
      <xdr:spPr>
        <a:xfrm>
          <a:off x="4686300" y="1679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112151</xdr:rowOff>
    </xdr:from>
    <xdr:to>
      <xdr:col>5</xdr:col>
      <xdr:colOff>409575</xdr:colOff>
      <xdr:row>98</xdr:row>
      <xdr:rowOff>42301</xdr:rowOff>
    </xdr:to>
    <xdr:sp macro="" textlink="">
      <xdr:nvSpPr>
        <xdr:cNvPr id="255" name="円/楕円 254"/>
        <xdr:cNvSpPr/>
      </xdr:nvSpPr>
      <xdr:spPr>
        <a:xfrm>
          <a:off x="3746500" y="167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58828</xdr:rowOff>
    </xdr:from>
    <xdr:ext cx="599010" cy="259045"/>
    <xdr:sp macro="" textlink="">
      <xdr:nvSpPr>
        <xdr:cNvPr id="256" name="テキスト ボックス 255"/>
        <xdr:cNvSpPr txBox="1"/>
      </xdr:nvSpPr>
      <xdr:spPr>
        <a:xfrm>
          <a:off x="3497794" y="165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82339</xdr:rowOff>
    </xdr:from>
    <xdr:to>
      <xdr:col>4</xdr:col>
      <xdr:colOff>206375</xdr:colOff>
      <xdr:row>99</xdr:row>
      <xdr:rowOff>12489</xdr:rowOff>
    </xdr:to>
    <xdr:sp macro="" textlink="">
      <xdr:nvSpPr>
        <xdr:cNvPr id="257" name="円/楕円 256"/>
        <xdr:cNvSpPr/>
      </xdr:nvSpPr>
      <xdr:spPr>
        <a:xfrm>
          <a:off x="2857500" y="168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3616</xdr:rowOff>
    </xdr:from>
    <xdr:ext cx="534377" cy="259045"/>
    <xdr:sp macro="" textlink="">
      <xdr:nvSpPr>
        <xdr:cNvPr id="258" name="テキスト ボックス 257"/>
        <xdr:cNvSpPr txBox="1"/>
      </xdr:nvSpPr>
      <xdr:spPr>
        <a:xfrm>
          <a:off x="2641111" y="169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96901</xdr:rowOff>
    </xdr:from>
    <xdr:to>
      <xdr:col>3</xdr:col>
      <xdr:colOff>3175</xdr:colOff>
      <xdr:row>99</xdr:row>
      <xdr:rowOff>27051</xdr:rowOff>
    </xdr:to>
    <xdr:sp macro="" textlink="">
      <xdr:nvSpPr>
        <xdr:cNvPr id="259" name="円/楕円 258"/>
        <xdr:cNvSpPr/>
      </xdr:nvSpPr>
      <xdr:spPr>
        <a:xfrm>
          <a:off x="1968500" y="168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18178</xdr:rowOff>
    </xdr:from>
    <xdr:ext cx="534377" cy="259045"/>
    <xdr:sp macro="" textlink="">
      <xdr:nvSpPr>
        <xdr:cNvPr id="260" name="テキスト ボックス 259"/>
        <xdr:cNvSpPr txBox="1"/>
      </xdr:nvSpPr>
      <xdr:spPr>
        <a:xfrm>
          <a:off x="1752111" y="169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101874</xdr:rowOff>
    </xdr:from>
    <xdr:to>
      <xdr:col>1</xdr:col>
      <xdr:colOff>485775</xdr:colOff>
      <xdr:row>99</xdr:row>
      <xdr:rowOff>32024</xdr:rowOff>
    </xdr:to>
    <xdr:sp macro="" textlink="">
      <xdr:nvSpPr>
        <xdr:cNvPr id="261" name="円/楕円 260"/>
        <xdr:cNvSpPr/>
      </xdr:nvSpPr>
      <xdr:spPr>
        <a:xfrm>
          <a:off x="1079500" y="1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23151</xdr:rowOff>
    </xdr:from>
    <xdr:ext cx="534377" cy="259045"/>
    <xdr:sp macro="" textlink="">
      <xdr:nvSpPr>
        <xdr:cNvPr id="262" name="テキスト ボックス 261"/>
        <xdr:cNvSpPr txBox="1"/>
      </xdr:nvSpPr>
      <xdr:spPr>
        <a:xfrm>
          <a:off x="863111" y="169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87693</xdr:rowOff>
    </xdr:from>
    <xdr:to>
      <xdr:col>15</xdr:col>
      <xdr:colOff>180975</xdr:colOff>
      <xdr:row>37</xdr:row>
      <xdr:rowOff>116823</xdr:rowOff>
    </xdr:to>
    <xdr:cxnSp macro="">
      <xdr:nvCxnSpPr>
        <xdr:cNvPr id="293" name="直線コネクタ 292"/>
        <xdr:cNvCxnSpPr/>
      </xdr:nvCxnSpPr>
      <xdr:spPr>
        <a:xfrm>
          <a:off x="9639300" y="6088443"/>
          <a:ext cx="838200" cy="37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87693</xdr:rowOff>
    </xdr:from>
    <xdr:to>
      <xdr:col>14</xdr:col>
      <xdr:colOff>28575</xdr:colOff>
      <xdr:row>36</xdr:row>
      <xdr:rowOff>104006</xdr:rowOff>
    </xdr:to>
    <xdr:cxnSp macro="">
      <xdr:nvCxnSpPr>
        <xdr:cNvPr id="296" name="直線コネクタ 295"/>
        <xdr:cNvCxnSpPr/>
      </xdr:nvCxnSpPr>
      <xdr:spPr>
        <a:xfrm flipV="1">
          <a:off x="8750300" y="6088443"/>
          <a:ext cx="889000" cy="1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6327</xdr:rowOff>
    </xdr:from>
    <xdr:to>
      <xdr:col>14</xdr:col>
      <xdr:colOff>79375</xdr:colOff>
      <xdr:row>39</xdr:row>
      <xdr:rowOff>107927</xdr:rowOff>
    </xdr:to>
    <xdr:sp macro="" textlink="">
      <xdr:nvSpPr>
        <xdr:cNvPr id="297" name="フローチャート : 判断 296"/>
        <xdr:cNvSpPr/>
      </xdr:nvSpPr>
      <xdr:spPr>
        <a:xfrm>
          <a:off x="9588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99054</xdr:rowOff>
    </xdr:from>
    <xdr:ext cx="469744" cy="259045"/>
    <xdr:sp macro="" textlink="">
      <xdr:nvSpPr>
        <xdr:cNvPr id="298" name="テキスト ボックス 297"/>
        <xdr:cNvSpPr txBox="1"/>
      </xdr:nvSpPr>
      <xdr:spPr>
        <a:xfrm>
          <a:off x="9404427" y="67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104006</xdr:rowOff>
    </xdr:from>
    <xdr:to>
      <xdr:col>12</xdr:col>
      <xdr:colOff>511175</xdr:colOff>
      <xdr:row>37</xdr:row>
      <xdr:rowOff>94372</xdr:rowOff>
    </xdr:to>
    <xdr:cxnSp macro="">
      <xdr:nvCxnSpPr>
        <xdr:cNvPr id="299" name="直線コネクタ 298"/>
        <xdr:cNvCxnSpPr/>
      </xdr:nvCxnSpPr>
      <xdr:spPr>
        <a:xfrm flipV="1">
          <a:off x="7861300" y="6276206"/>
          <a:ext cx="889000" cy="1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171408</xdr:rowOff>
    </xdr:from>
    <xdr:to>
      <xdr:col>12</xdr:col>
      <xdr:colOff>561975</xdr:colOff>
      <xdr:row>39</xdr:row>
      <xdr:rowOff>101558</xdr:rowOff>
    </xdr:to>
    <xdr:sp macro="" textlink="">
      <xdr:nvSpPr>
        <xdr:cNvPr id="300" name="フローチャート : 判断 299"/>
        <xdr:cNvSpPr/>
      </xdr:nvSpPr>
      <xdr:spPr>
        <a:xfrm>
          <a:off x="8699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92685</xdr:rowOff>
    </xdr:from>
    <xdr:ext cx="469744" cy="259045"/>
    <xdr:sp macro="" textlink="">
      <xdr:nvSpPr>
        <xdr:cNvPr id="301" name="テキスト ボックス 300"/>
        <xdr:cNvSpPr txBox="1"/>
      </xdr:nvSpPr>
      <xdr:spPr>
        <a:xfrm>
          <a:off x="8515427"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94372</xdr:rowOff>
    </xdr:from>
    <xdr:to>
      <xdr:col>11</xdr:col>
      <xdr:colOff>307975</xdr:colOff>
      <xdr:row>37</xdr:row>
      <xdr:rowOff>101769</xdr:rowOff>
    </xdr:to>
    <xdr:cxnSp macro="">
      <xdr:nvCxnSpPr>
        <xdr:cNvPr id="302" name="直線コネクタ 301"/>
        <xdr:cNvCxnSpPr/>
      </xdr:nvCxnSpPr>
      <xdr:spPr>
        <a:xfrm flipV="1">
          <a:off x="6972300" y="6438022"/>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167032</xdr:rowOff>
    </xdr:from>
    <xdr:to>
      <xdr:col>11</xdr:col>
      <xdr:colOff>358775</xdr:colOff>
      <xdr:row>39</xdr:row>
      <xdr:rowOff>97182</xdr:rowOff>
    </xdr:to>
    <xdr:sp macro="" textlink="">
      <xdr:nvSpPr>
        <xdr:cNvPr id="303" name="フローチャート : 判断 302"/>
        <xdr:cNvSpPr/>
      </xdr:nvSpPr>
      <xdr:spPr>
        <a:xfrm>
          <a:off x="7810500" y="66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88309</xdr:rowOff>
    </xdr:from>
    <xdr:ext cx="469744" cy="259045"/>
    <xdr:sp macro="" textlink="">
      <xdr:nvSpPr>
        <xdr:cNvPr id="304" name="テキスト ボックス 303"/>
        <xdr:cNvSpPr txBox="1"/>
      </xdr:nvSpPr>
      <xdr:spPr>
        <a:xfrm>
          <a:off x="7626427" y="67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139960</xdr:rowOff>
    </xdr:from>
    <xdr:to>
      <xdr:col>10</xdr:col>
      <xdr:colOff>155575</xdr:colOff>
      <xdr:row>39</xdr:row>
      <xdr:rowOff>70110</xdr:rowOff>
    </xdr:to>
    <xdr:sp macro="" textlink="">
      <xdr:nvSpPr>
        <xdr:cNvPr id="305" name="フローチャート : 判断 304"/>
        <xdr:cNvSpPr/>
      </xdr:nvSpPr>
      <xdr:spPr>
        <a:xfrm>
          <a:off x="6921500" y="6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61237</xdr:rowOff>
    </xdr:from>
    <xdr:ext cx="469744" cy="259045"/>
    <xdr:sp macro="" textlink="">
      <xdr:nvSpPr>
        <xdr:cNvPr id="306" name="テキスト ボックス 305"/>
        <xdr:cNvSpPr txBox="1"/>
      </xdr:nvSpPr>
      <xdr:spPr>
        <a:xfrm>
          <a:off x="6737427" y="67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66023</xdr:rowOff>
    </xdr:from>
    <xdr:to>
      <xdr:col>15</xdr:col>
      <xdr:colOff>231775</xdr:colOff>
      <xdr:row>37</xdr:row>
      <xdr:rowOff>167624</xdr:rowOff>
    </xdr:to>
    <xdr:sp macro="" textlink="">
      <xdr:nvSpPr>
        <xdr:cNvPr id="312" name="円/楕円 311"/>
        <xdr:cNvSpPr/>
      </xdr:nvSpPr>
      <xdr:spPr>
        <a:xfrm>
          <a:off x="10426700" y="64096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88900</xdr:rowOff>
    </xdr:from>
    <xdr:ext cx="534377" cy="259045"/>
    <xdr:sp macro="" textlink="">
      <xdr:nvSpPr>
        <xdr:cNvPr id="313" name="労働費該当値テキスト"/>
        <xdr:cNvSpPr txBox="1"/>
      </xdr:nvSpPr>
      <xdr:spPr>
        <a:xfrm>
          <a:off x="10528300" y="62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36893</xdr:rowOff>
    </xdr:from>
    <xdr:to>
      <xdr:col>14</xdr:col>
      <xdr:colOff>79375</xdr:colOff>
      <xdr:row>35</xdr:row>
      <xdr:rowOff>138493</xdr:rowOff>
    </xdr:to>
    <xdr:sp macro="" textlink="">
      <xdr:nvSpPr>
        <xdr:cNvPr id="314" name="円/楕円 313"/>
        <xdr:cNvSpPr/>
      </xdr:nvSpPr>
      <xdr:spPr>
        <a:xfrm>
          <a:off x="9588500" y="60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155020</xdr:rowOff>
    </xdr:from>
    <xdr:ext cx="534377" cy="259045"/>
    <xdr:sp macro="" textlink="">
      <xdr:nvSpPr>
        <xdr:cNvPr id="315" name="テキスト ボックス 314"/>
        <xdr:cNvSpPr txBox="1"/>
      </xdr:nvSpPr>
      <xdr:spPr>
        <a:xfrm>
          <a:off x="9372111" y="581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53206</xdr:rowOff>
    </xdr:from>
    <xdr:to>
      <xdr:col>12</xdr:col>
      <xdr:colOff>561975</xdr:colOff>
      <xdr:row>36</xdr:row>
      <xdr:rowOff>154806</xdr:rowOff>
    </xdr:to>
    <xdr:sp macro="" textlink="">
      <xdr:nvSpPr>
        <xdr:cNvPr id="316" name="円/楕円 315"/>
        <xdr:cNvSpPr/>
      </xdr:nvSpPr>
      <xdr:spPr>
        <a:xfrm>
          <a:off x="8699500" y="62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171333</xdr:rowOff>
    </xdr:from>
    <xdr:ext cx="534377" cy="259045"/>
    <xdr:sp macro="" textlink="">
      <xdr:nvSpPr>
        <xdr:cNvPr id="317" name="テキスト ボックス 316"/>
        <xdr:cNvSpPr txBox="1"/>
      </xdr:nvSpPr>
      <xdr:spPr>
        <a:xfrm>
          <a:off x="8483111" y="60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43572</xdr:rowOff>
    </xdr:from>
    <xdr:to>
      <xdr:col>11</xdr:col>
      <xdr:colOff>358775</xdr:colOff>
      <xdr:row>37</xdr:row>
      <xdr:rowOff>145172</xdr:rowOff>
    </xdr:to>
    <xdr:sp macro="" textlink="">
      <xdr:nvSpPr>
        <xdr:cNvPr id="318" name="円/楕円 317"/>
        <xdr:cNvSpPr/>
      </xdr:nvSpPr>
      <xdr:spPr>
        <a:xfrm>
          <a:off x="7810500" y="63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161699</xdr:rowOff>
    </xdr:from>
    <xdr:ext cx="534377" cy="259045"/>
    <xdr:sp macro="" textlink="">
      <xdr:nvSpPr>
        <xdr:cNvPr id="319" name="テキスト ボックス 318"/>
        <xdr:cNvSpPr txBox="1"/>
      </xdr:nvSpPr>
      <xdr:spPr>
        <a:xfrm>
          <a:off x="7594111" y="61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50969</xdr:rowOff>
    </xdr:from>
    <xdr:to>
      <xdr:col>10</xdr:col>
      <xdr:colOff>155575</xdr:colOff>
      <xdr:row>37</xdr:row>
      <xdr:rowOff>152569</xdr:rowOff>
    </xdr:to>
    <xdr:sp macro="" textlink="">
      <xdr:nvSpPr>
        <xdr:cNvPr id="320" name="円/楕円 319"/>
        <xdr:cNvSpPr/>
      </xdr:nvSpPr>
      <xdr:spPr>
        <a:xfrm>
          <a:off x="6921500" y="63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169096</xdr:rowOff>
    </xdr:from>
    <xdr:ext cx="534377" cy="259045"/>
    <xdr:sp macro="" textlink="">
      <xdr:nvSpPr>
        <xdr:cNvPr id="321" name="テキスト ボックス 320"/>
        <xdr:cNvSpPr txBox="1"/>
      </xdr:nvSpPr>
      <xdr:spPr>
        <a:xfrm>
          <a:off x="6705111" y="61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8100</xdr:rowOff>
    </xdr:from>
    <xdr:to>
      <xdr:col>15</xdr:col>
      <xdr:colOff>180975</xdr:colOff>
      <xdr:row>59</xdr:row>
      <xdr:rowOff>61401</xdr:rowOff>
    </xdr:to>
    <xdr:cxnSp macro="">
      <xdr:nvCxnSpPr>
        <xdr:cNvPr id="352" name="直線コネクタ 351"/>
        <xdr:cNvCxnSpPr/>
      </xdr:nvCxnSpPr>
      <xdr:spPr>
        <a:xfrm flipV="1">
          <a:off x="9639300" y="10123650"/>
          <a:ext cx="8382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61401</xdr:rowOff>
    </xdr:from>
    <xdr:to>
      <xdr:col>14</xdr:col>
      <xdr:colOff>28575</xdr:colOff>
      <xdr:row>59</xdr:row>
      <xdr:rowOff>77292</xdr:rowOff>
    </xdr:to>
    <xdr:cxnSp macro="">
      <xdr:nvCxnSpPr>
        <xdr:cNvPr id="355" name="直線コネクタ 354"/>
        <xdr:cNvCxnSpPr/>
      </xdr:nvCxnSpPr>
      <xdr:spPr>
        <a:xfrm flipV="1">
          <a:off x="8750300" y="10176951"/>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56" name="フローチャート : 判断 355"/>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57" name="テキスト ボックス 356"/>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77292</xdr:rowOff>
    </xdr:from>
    <xdr:to>
      <xdr:col>12</xdr:col>
      <xdr:colOff>511175</xdr:colOff>
      <xdr:row>59</xdr:row>
      <xdr:rowOff>82555</xdr:rowOff>
    </xdr:to>
    <xdr:cxnSp macro="">
      <xdr:nvCxnSpPr>
        <xdr:cNvPr id="358" name="直線コネクタ 357"/>
        <xdr:cNvCxnSpPr/>
      </xdr:nvCxnSpPr>
      <xdr:spPr>
        <a:xfrm flipV="1">
          <a:off x="7861300" y="10192842"/>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9" name="フローチャート : 判断 358"/>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60" name="テキスト ボックス 359"/>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82555</xdr:rowOff>
    </xdr:from>
    <xdr:to>
      <xdr:col>11</xdr:col>
      <xdr:colOff>307975</xdr:colOff>
      <xdr:row>59</xdr:row>
      <xdr:rowOff>88423</xdr:rowOff>
    </xdr:to>
    <xdr:cxnSp macro="">
      <xdr:nvCxnSpPr>
        <xdr:cNvPr id="361" name="直線コネクタ 360"/>
        <xdr:cNvCxnSpPr/>
      </xdr:nvCxnSpPr>
      <xdr:spPr>
        <a:xfrm flipV="1">
          <a:off x="6972300" y="10198105"/>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62" name="フローチャート : 判断 361"/>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63" name="テキスト ボックス 362"/>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64" name="フローチャート : 判断 363"/>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65" name="テキスト ボックス 364"/>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128750</xdr:rowOff>
    </xdr:from>
    <xdr:to>
      <xdr:col>15</xdr:col>
      <xdr:colOff>231775</xdr:colOff>
      <xdr:row>59</xdr:row>
      <xdr:rowOff>58900</xdr:rowOff>
    </xdr:to>
    <xdr:sp macro="" textlink="">
      <xdr:nvSpPr>
        <xdr:cNvPr id="371" name="円/楕円 370"/>
        <xdr:cNvSpPr/>
      </xdr:nvSpPr>
      <xdr:spPr>
        <a:xfrm>
          <a:off x="10426700" y="100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10601</xdr:rowOff>
    </xdr:from>
    <xdr:to>
      <xdr:col>14</xdr:col>
      <xdr:colOff>79375</xdr:colOff>
      <xdr:row>59</xdr:row>
      <xdr:rowOff>112201</xdr:rowOff>
    </xdr:to>
    <xdr:sp macro="" textlink="">
      <xdr:nvSpPr>
        <xdr:cNvPr id="373" name="円/楕円 372"/>
        <xdr:cNvSpPr/>
      </xdr:nvSpPr>
      <xdr:spPr>
        <a:xfrm>
          <a:off x="9588500" y="101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103328</xdr:rowOff>
    </xdr:from>
    <xdr:ext cx="534377" cy="259045"/>
    <xdr:sp macro="" textlink="">
      <xdr:nvSpPr>
        <xdr:cNvPr id="374" name="テキスト ボックス 373"/>
        <xdr:cNvSpPr txBox="1"/>
      </xdr:nvSpPr>
      <xdr:spPr>
        <a:xfrm>
          <a:off x="9372111" y="102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26492</xdr:rowOff>
    </xdr:from>
    <xdr:to>
      <xdr:col>12</xdr:col>
      <xdr:colOff>561975</xdr:colOff>
      <xdr:row>59</xdr:row>
      <xdr:rowOff>128092</xdr:rowOff>
    </xdr:to>
    <xdr:sp macro="" textlink="">
      <xdr:nvSpPr>
        <xdr:cNvPr id="375" name="円/楕円 374"/>
        <xdr:cNvSpPr/>
      </xdr:nvSpPr>
      <xdr:spPr>
        <a:xfrm>
          <a:off x="86995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119219</xdr:rowOff>
    </xdr:from>
    <xdr:ext cx="534377" cy="259045"/>
    <xdr:sp macro="" textlink="">
      <xdr:nvSpPr>
        <xdr:cNvPr id="376" name="テキスト ボックス 375"/>
        <xdr:cNvSpPr txBox="1"/>
      </xdr:nvSpPr>
      <xdr:spPr>
        <a:xfrm>
          <a:off x="8483111" y="1023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31755</xdr:rowOff>
    </xdr:from>
    <xdr:to>
      <xdr:col>11</xdr:col>
      <xdr:colOff>358775</xdr:colOff>
      <xdr:row>59</xdr:row>
      <xdr:rowOff>133355</xdr:rowOff>
    </xdr:to>
    <xdr:sp macro="" textlink="">
      <xdr:nvSpPr>
        <xdr:cNvPr id="377" name="円/楕円 376"/>
        <xdr:cNvSpPr/>
      </xdr:nvSpPr>
      <xdr:spPr>
        <a:xfrm>
          <a:off x="7810500" y="101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124482</xdr:rowOff>
    </xdr:from>
    <xdr:ext cx="534377" cy="259045"/>
    <xdr:sp macro="" textlink="">
      <xdr:nvSpPr>
        <xdr:cNvPr id="378" name="テキスト ボックス 377"/>
        <xdr:cNvSpPr txBox="1"/>
      </xdr:nvSpPr>
      <xdr:spPr>
        <a:xfrm>
          <a:off x="7594111" y="102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37623</xdr:rowOff>
    </xdr:from>
    <xdr:to>
      <xdr:col>10</xdr:col>
      <xdr:colOff>155575</xdr:colOff>
      <xdr:row>59</xdr:row>
      <xdr:rowOff>139223</xdr:rowOff>
    </xdr:to>
    <xdr:sp macro="" textlink="">
      <xdr:nvSpPr>
        <xdr:cNvPr id="379" name="円/楕円 378"/>
        <xdr:cNvSpPr/>
      </xdr:nvSpPr>
      <xdr:spPr>
        <a:xfrm>
          <a:off x="6921500" y="101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130350</xdr:rowOff>
    </xdr:from>
    <xdr:ext cx="469744" cy="259045"/>
    <xdr:sp macro="" textlink="">
      <xdr:nvSpPr>
        <xdr:cNvPr id="380" name="テキスト ボックス 379"/>
        <xdr:cNvSpPr txBox="1"/>
      </xdr:nvSpPr>
      <xdr:spPr>
        <a:xfrm>
          <a:off x="6737427" y="1024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68377</xdr:rowOff>
    </xdr:from>
    <xdr:to>
      <xdr:col>15</xdr:col>
      <xdr:colOff>180975</xdr:colOff>
      <xdr:row>77</xdr:row>
      <xdr:rowOff>48496</xdr:rowOff>
    </xdr:to>
    <xdr:cxnSp macro="">
      <xdr:nvCxnSpPr>
        <xdr:cNvPr id="409" name="直線コネクタ 408"/>
        <xdr:cNvCxnSpPr/>
      </xdr:nvCxnSpPr>
      <xdr:spPr>
        <a:xfrm>
          <a:off x="9639300" y="13098577"/>
          <a:ext cx="838200" cy="1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68377</xdr:rowOff>
    </xdr:from>
    <xdr:to>
      <xdr:col>14</xdr:col>
      <xdr:colOff>28575</xdr:colOff>
      <xdr:row>77</xdr:row>
      <xdr:rowOff>112973</xdr:rowOff>
    </xdr:to>
    <xdr:cxnSp macro="">
      <xdr:nvCxnSpPr>
        <xdr:cNvPr id="412" name="直線コネクタ 411"/>
        <xdr:cNvCxnSpPr/>
      </xdr:nvCxnSpPr>
      <xdr:spPr>
        <a:xfrm flipV="1">
          <a:off x="8750300" y="13098577"/>
          <a:ext cx="889000" cy="2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85596</xdr:rowOff>
    </xdr:from>
    <xdr:to>
      <xdr:col>14</xdr:col>
      <xdr:colOff>79375</xdr:colOff>
      <xdr:row>79</xdr:row>
      <xdr:rowOff>15746</xdr:rowOff>
    </xdr:to>
    <xdr:sp macro="" textlink="">
      <xdr:nvSpPr>
        <xdr:cNvPr id="413" name="フローチャート : 判断 412"/>
        <xdr:cNvSpPr/>
      </xdr:nvSpPr>
      <xdr:spPr>
        <a:xfrm>
          <a:off x="9588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6873</xdr:rowOff>
    </xdr:from>
    <xdr:ext cx="534377" cy="259045"/>
    <xdr:sp macro="" textlink="">
      <xdr:nvSpPr>
        <xdr:cNvPr id="414" name="テキスト ボックス 413"/>
        <xdr:cNvSpPr txBox="1"/>
      </xdr:nvSpPr>
      <xdr:spPr>
        <a:xfrm>
          <a:off x="9372111" y="1355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112973</xdr:rowOff>
    </xdr:from>
    <xdr:to>
      <xdr:col>12</xdr:col>
      <xdr:colOff>511175</xdr:colOff>
      <xdr:row>78</xdr:row>
      <xdr:rowOff>129623</xdr:rowOff>
    </xdr:to>
    <xdr:cxnSp macro="">
      <xdr:nvCxnSpPr>
        <xdr:cNvPr id="415" name="直線コネクタ 414"/>
        <xdr:cNvCxnSpPr/>
      </xdr:nvCxnSpPr>
      <xdr:spPr>
        <a:xfrm flipV="1">
          <a:off x="7861300" y="13314623"/>
          <a:ext cx="889000" cy="1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97571</xdr:rowOff>
    </xdr:from>
    <xdr:to>
      <xdr:col>12</xdr:col>
      <xdr:colOff>561975</xdr:colOff>
      <xdr:row>79</xdr:row>
      <xdr:rowOff>27721</xdr:rowOff>
    </xdr:to>
    <xdr:sp macro="" textlink="">
      <xdr:nvSpPr>
        <xdr:cNvPr id="416" name="フローチャート : 判断 415"/>
        <xdr:cNvSpPr/>
      </xdr:nvSpPr>
      <xdr:spPr>
        <a:xfrm>
          <a:off x="8699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18848</xdr:rowOff>
    </xdr:from>
    <xdr:ext cx="534377" cy="259045"/>
    <xdr:sp macro="" textlink="">
      <xdr:nvSpPr>
        <xdr:cNvPr id="417" name="テキスト ボックス 416"/>
        <xdr:cNvSpPr txBox="1"/>
      </xdr:nvSpPr>
      <xdr:spPr>
        <a:xfrm>
          <a:off x="8483111" y="135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129623</xdr:rowOff>
    </xdr:from>
    <xdr:to>
      <xdr:col>11</xdr:col>
      <xdr:colOff>307975</xdr:colOff>
      <xdr:row>78</xdr:row>
      <xdr:rowOff>141243</xdr:rowOff>
    </xdr:to>
    <xdr:cxnSp macro="">
      <xdr:nvCxnSpPr>
        <xdr:cNvPr id="418" name="直線コネクタ 417"/>
        <xdr:cNvCxnSpPr/>
      </xdr:nvCxnSpPr>
      <xdr:spPr>
        <a:xfrm flipV="1">
          <a:off x="6972300" y="13502723"/>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98639</xdr:rowOff>
    </xdr:from>
    <xdr:to>
      <xdr:col>11</xdr:col>
      <xdr:colOff>358775</xdr:colOff>
      <xdr:row>79</xdr:row>
      <xdr:rowOff>28789</xdr:rowOff>
    </xdr:to>
    <xdr:sp macro="" textlink="">
      <xdr:nvSpPr>
        <xdr:cNvPr id="419" name="フローチャート : 判断 418"/>
        <xdr:cNvSpPr/>
      </xdr:nvSpPr>
      <xdr:spPr>
        <a:xfrm>
          <a:off x="7810500" y="1347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19916</xdr:rowOff>
    </xdr:from>
    <xdr:ext cx="534377" cy="259045"/>
    <xdr:sp macro="" textlink="">
      <xdr:nvSpPr>
        <xdr:cNvPr id="420" name="テキスト ボックス 419"/>
        <xdr:cNvSpPr txBox="1"/>
      </xdr:nvSpPr>
      <xdr:spPr>
        <a:xfrm>
          <a:off x="7594111" y="135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106727</xdr:rowOff>
    </xdr:from>
    <xdr:to>
      <xdr:col>10</xdr:col>
      <xdr:colOff>155575</xdr:colOff>
      <xdr:row>79</xdr:row>
      <xdr:rowOff>36877</xdr:rowOff>
    </xdr:to>
    <xdr:sp macro="" textlink="">
      <xdr:nvSpPr>
        <xdr:cNvPr id="421" name="フローチャート : 判断 420"/>
        <xdr:cNvSpPr/>
      </xdr:nvSpPr>
      <xdr:spPr>
        <a:xfrm>
          <a:off x="6921500" y="134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28004</xdr:rowOff>
    </xdr:from>
    <xdr:ext cx="534377" cy="259045"/>
    <xdr:sp macro="" textlink="">
      <xdr:nvSpPr>
        <xdr:cNvPr id="422" name="テキスト ボックス 421"/>
        <xdr:cNvSpPr txBox="1"/>
      </xdr:nvSpPr>
      <xdr:spPr>
        <a:xfrm>
          <a:off x="6705111" y="135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169146</xdr:rowOff>
    </xdr:from>
    <xdr:to>
      <xdr:col>15</xdr:col>
      <xdr:colOff>231775</xdr:colOff>
      <xdr:row>77</xdr:row>
      <xdr:rowOff>99296</xdr:rowOff>
    </xdr:to>
    <xdr:sp macro="" textlink="">
      <xdr:nvSpPr>
        <xdr:cNvPr id="428" name="円/楕円 427"/>
        <xdr:cNvSpPr/>
      </xdr:nvSpPr>
      <xdr:spPr>
        <a:xfrm>
          <a:off x="10426700" y="13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20573</xdr:rowOff>
    </xdr:from>
    <xdr:ext cx="534377" cy="259045"/>
    <xdr:sp macro="" textlink="">
      <xdr:nvSpPr>
        <xdr:cNvPr id="429" name="商工費該当値テキスト"/>
        <xdr:cNvSpPr txBox="1"/>
      </xdr:nvSpPr>
      <xdr:spPr>
        <a:xfrm>
          <a:off x="10528300" y="130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17577</xdr:rowOff>
    </xdr:from>
    <xdr:to>
      <xdr:col>14</xdr:col>
      <xdr:colOff>79375</xdr:colOff>
      <xdr:row>76</xdr:row>
      <xdr:rowOff>119177</xdr:rowOff>
    </xdr:to>
    <xdr:sp macro="" textlink="">
      <xdr:nvSpPr>
        <xdr:cNvPr id="430" name="円/楕円 429"/>
        <xdr:cNvSpPr/>
      </xdr:nvSpPr>
      <xdr:spPr>
        <a:xfrm>
          <a:off x="95885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135703</xdr:rowOff>
    </xdr:from>
    <xdr:ext cx="599010" cy="259045"/>
    <xdr:sp macro="" textlink="">
      <xdr:nvSpPr>
        <xdr:cNvPr id="431" name="テキスト ボックス 430"/>
        <xdr:cNvSpPr txBox="1"/>
      </xdr:nvSpPr>
      <xdr:spPr>
        <a:xfrm>
          <a:off x="9339794" y="128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62173</xdr:rowOff>
    </xdr:from>
    <xdr:to>
      <xdr:col>12</xdr:col>
      <xdr:colOff>561975</xdr:colOff>
      <xdr:row>77</xdr:row>
      <xdr:rowOff>163773</xdr:rowOff>
    </xdr:to>
    <xdr:sp macro="" textlink="">
      <xdr:nvSpPr>
        <xdr:cNvPr id="432" name="円/楕円 431"/>
        <xdr:cNvSpPr/>
      </xdr:nvSpPr>
      <xdr:spPr>
        <a:xfrm>
          <a:off x="8699500" y="132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8850</xdr:rowOff>
    </xdr:from>
    <xdr:ext cx="534377" cy="259045"/>
    <xdr:sp macro="" textlink="">
      <xdr:nvSpPr>
        <xdr:cNvPr id="433" name="テキスト ボックス 432"/>
        <xdr:cNvSpPr txBox="1"/>
      </xdr:nvSpPr>
      <xdr:spPr>
        <a:xfrm>
          <a:off x="8483111" y="130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78823</xdr:rowOff>
    </xdr:from>
    <xdr:to>
      <xdr:col>11</xdr:col>
      <xdr:colOff>358775</xdr:colOff>
      <xdr:row>79</xdr:row>
      <xdr:rowOff>8973</xdr:rowOff>
    </xdr:to>
    <xdr:sp macro="" textlink="">
      <xdr:nvSpPr>
        <xdr:cNvPr id="434" name="円/楕円 433"/>
        <xdr:cNvSpPr/>
      </xdr:nvSpPr>
      <xdr:spPr>
        <a:xfrm>
          <a:off x="7810500" y="13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25500</xdr:rowOff>
    </xdr:from>
    <xdr:ext cx="534377" cy="259045"/>
    <xdr:sp macro="" textlink="">
      <xdr:nvSpPr>
        <xdr:cNvPr id="435" name="テキスト ボックス 434"/>
        <xdr:cNvSpPr txBox="1"/>
      </xdr:nvSpPr>
      <xdr:spPr>
        <a:xfrm>
          <a:off x="7594111" y="132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90443</xdr:rowOff>
    </xdr:from>
    <xdr:to>
      <xdr:col>10</xdr:col>
      <xdr:colOff>155575</xdr:colOff>
      <xdr:row>79</xdr:row>
      <xdr:rowOff>20593</xdr:rowOff>
    </xdr:to>
    <xdr:sp macro="" textlink="">
      <xdr:nvSpPr>
        <xdr:cNvPr id="436" name="円/楕円 435"/>
        <xdr:cNvSpPr/>
      </xdr:nvSpPr>
      <xdr:spPr>
        <a:xfrm>
          <a:off x="6921500" y="134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37120</xdr:rowOff>
    </xdr:from>
    <xdr:ext cx="534377" cy="259045"/>
    <xdr:sp macro="" textlink="">
      <xdr:nvSpPr>
        <xdr:cNvPr id="437" name="テキスト ボックス 436"/>
        <xdr:cNvSpPr txBox="1"/>
      </xdr:nvSpPr>
      <xdr:spPr>
        <a:xfrm>
          <a:off x="6705111" y="132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150310</xdr:rowOff>
    </xdr:from>
    <xdr:to>
      <xdr:col>15</xdr:col>
      <xdr:colOff>180975</xdr:colOff>
      <xdr:row>96</xdr:row>
      <xdr:rowOff>109970</xdr:rowOff>
    </xdr:to>
    <xdr:cxnSp macro="">
      <xdr:nvCxnSpPr>
        <xdr:cNvPr id="466" name="直線コネクタ 465"/>
        <xdr:cNvCxnSpPr/>
      </xdr:nvCxnSpPr>
      <xdr:spPr>
        <a:xfrm flipV="1">
          <a:off x="9639300" y="15923710"/>
          <a:ext cx="838200" cy="64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109970</xdr:rowOff>
    </xdr:from>
    <xdr:to>
      <xdr:col>14</xdr:col>
      <xdr:colOff>28575</xdr:colOff>
      <xdr:row>98</xdr:row>
      <xdr:rowOff>32189</xdr:rowOff>
    </xdr:to>
    <xdr:cxnSp macro="">
      <xdr:nvCxnSpPr>
        <xdr:cNvPr id="469" name="直線コネクタ 468"/>
        <xdr:cNvCxnSpPr/>
      </xdr:nvCxnSpPr>
      <xdr:spPr>
        <a:xfrm flipV="1">
          <a:off x="8750300" y="16569170"/>
          <a:ext cx="889000" cy="2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22847</xdr:rowOff>
    </xdr:from>
    <xdr:to>
      <xdr:col>14</xdr:col>
      <xdr:colOff>79375</xdr:colOff>
      <xdr:row>98</xdr:row>
      <xdr:rowOff>124447</xdr:rowOff>
    </xdr:to>
    <xdr:sp macro="" textlink="">
      <xdr:nvSpPr>
        <xdr:cNvPr id="470" name="フローチャート : 判断 469"/>
        <xdr:cNvSpPr/>
      </xdr:nvSpPr>
      <xdr:spPr>
        <a:xfrm>
          <a:off x="9588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115574</xdr:rowOff>
    </xdr:from>
    <xdr:ext cx="534377" cy="259045"/>
    <xdr:sp macro="" textlink="">
      <xdr:nvSpPr>
        <xdr:cNvPr id="471" name="テキスト ボックス 470"/>
        <xdr:cNvSpPr txBox="1"/>
      </xdr:nvSpPr>
      <xdr:spPr>
        <a:xfrm>
          <a:off x="9372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51845</xdr:rowOff>
    </xdr:from>
    <xdr:to>
      <xdr:col>12</xdr:col>
      <xdr:colOff>511175</xdr:colOff>
      <xdr:row>98</xdr:row>
      <xdr:rowOff>32189</xdr:rowOff>
    </xdr:to>
    <xdr:cxnSp macro="">
      <xdr:nvCxnSpPr>
        <xdr:cNvPr id="472" name="直線コネクタ 471"/>
        <xdr:cNvCxnSpPr/>
      </xdr:nvCxnSpPr>
      <xdr:spPr>
        <a:xfrm>
          <a:off x="7861300" y="16682495"/>
          <a:ext cx="889000" cy="1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21095</xdr:rowOff>
    </xdr:from>
    <xdr:to>
      <xdr:col>12</xdr:col>
      <xdr:colOff>561975</xdr:colOff>
      <xdr:row>98</xdr:row>
      <xdr:rowOff>122695</xdr:rowOff>
    </xdr:to>
    <xdr:sp macro="" textlink="">
      <xdr:nvSpPr>
        <xdr:cNvPr id="473" name="フローチャート : 判断 472"/>
        <xdr:cNvSpPr/>
      </xdr:nvSpPr>
      <xdr:spPr>
        <a:xfrm>
          <a:off x="8699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113822</xdr:rowOff>
    </xdr:from>
    <xdr:ext cx="534377" cy="259045"/>
    <xdr:sp macro="" textlink="">
      <xdr:nvSpPr>
        <xdr:cNvPr id="474" name="テキスト ボックス 473"/>
        <xdr:cNvSpPr txBox="1"/>
      </xdr:nvSpPr>
      <xdr:spPr>
        <a:xfrm>
          <a:off x="8483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51845</xdr:rowOff>
    </xdr:from>
    <xdr:to>
      <xdr:col>11</xdr:col>
      <xdr:colOff>307975</xdr:colOff>
      <xdr:row>98</xdr:row>
      <xdr:rowOff>100995</xdr:rowOff>
    </xdr:to>
    <xdr:cxnSp macro="">
      <xdr:nvCxnSpPr>
        <xdr:cNvPr id="475" name="直線コネクタ 474"/>
        <xdr:cNvCxnSpPr/>
      </xdr:nvCxnSpPr>
      <xdr:spPr>
        <a:xfrm flipV="1">
          <a:off x="6972300" y="16682495"/>
          <a:ext cx="889000" cy="2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43114</xdr:rowOff>
    </xdr:from>
    <xdr:to>
      <xdr:col>11</xdr:col>
      <xdr:colOff>358775</xdr:colOff>
      <xdr:row>98</xdr:row>
      <xdr:rowOff>144714</xdr:rowOff>
    </xdr:to>
    <xdr:sp macro="" textlink="">
      <xdr:nvSpPr>
        <xdr:cNvPr id="476" name="フローチャート : 判断 475"/>
        <xdr:cNvSpPr/>
      </xdr:nvSpPr>
      <xdr:spPr>
        <a:xfrm>
          <a:off x="7810500" y="1684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135841</xdr:rowOff>
    </xdr:from>
    <xdr:ext cx="534377" cy="259045"/>
    <xdr:sp macro="" textlink="">
      <xdr:nvSpPr>
        <xdr:cNvPr id="477" name="テキスト ボックス 476"/>
        <xdr:cNvSpPr txBox="1"/>
      </xdr:nvSpPr>
      <xdr:spPr>
        <a:xfrm>
          <a:off x="7594111" y="169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45638</xdr:rowOff>
    </xdr:from>
    <xdr:to>
      <xdr:col>10</xdr:col>
      <xdr:colOff>155575</xdr:colOff>
      <xdr:row>98</xdr:row>
      <xdr:rowOff>147238</xdr:rowOff>
    </xdr:to>
    <xdr:sp macro="" textlink="">
      <xdr:nvSpPr>
        <xdr:cNvPr id="478" name="フローチャート : 判断 477"/>
        <xdr:cNvSpPr/>
      </xdr:nvSpPr>
      <xdr:spPr>
        <a:xfrm>
          <a:off x="6921500" y="168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163765</xdr:rowOff>
    </xdr:from>
    <xdr:ext cx="534377" cy="259045"/>
    <xdr:sp macro="" textlink="">
      <xdr:nvSpPr>
        <xdr:cNvPr id="479" name="テキスト ボックス 478"/>
        <xdr:cNvSpPr txBox="1"/>
      </xdr:nvSpPr>
      <xdr:spPr>
        <a:xfrm>
          <a:off x="6705111" y="166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99510</xdr:rowOff>
    </xdr:from>
    <xdr:to>
      <xdr:col>15</xdr:col>
      <xdr:colOff>231775</xdr:colOff>
      <xdr:row>93</xdr:row>
      <xdr:rowOff>29660</xdr:rowOff>
    </xdr:to>
    <xdr:sp macro="" textlink="">
      <xdr:nvSpPr>
        <xdr:cNvPr id="485" name="円/楕円 484"/>
        <xdr:cNvSpPr/>
      </xdr:nvSpPr>
      <xdr:spPr>
        <a:xfrm>
          <a:off x="10426700" y="158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122387</xdr:rowOff>
    </xdr:from>
    <xdr:ext cx="599010" cy="259045"/>
    <xdr:sp macro="" textlink="">
      <xdr:nvSpPr>
        <xdr:cNvPr id="486" name="土木費該当値テキスト"/>
        <xdr:cNvSpPr txBox="1"/>
      </xdr:nvSpPr>
      <xdr:spPr>
        <a:xfrm>
          <a:off x="10528300" y="1572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574,430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59170</xdr:rowOff>
    </xdr:from>
    <xdr:to>
      <xdr:col>14</xdr:col>
      <xdr:colOff>79375</xdr:colOff>
      <xdr:row>96</xdr:row>
      <xdr:rowOff>160770</xdr:rowOff>
    </xdr:to>
    <xdr:sp macro="" textlink="">
      <xdr:nvSpPr>
        <xdr:cNvPr id="487" name="円/楕円 486"/>
        <xdr:cNvSpPr/>
      </xdr:nvSpPr>
      <xdr:spPr>
        <a:xfrm>
          <a:off x="9588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5847</xdr:rowOff>
    </xdr:from>
    <xdr:ext cx="599010" cy="259045"/>
    <xdr:sp macro="" textlink="">
      <xdr:nvSpPr>
        <xdr:cNvPr id="488" name="テキスト ボックス 487"/>
        <xdr:cNvSpPr txBox="1"/>
      </xdr:nvSpPr>
      <xdr:spPr>
        <a:xfrm>
          <a:off x="9339794" y="162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152839</xdr:rowOff>
    </xdr:from>
    <xdr:to>
      <xdr:col>12</xdr:col>
      <xdr:colOff>561975</xdr:colOff>
      <xdr:row>98</xdr:row>
      <xdr:rowOff>82989</xdr:rowOff>
    </xdr:to>
    <xdr:sp macro="" textlink="">
      <xdr:nvSpPr>
        <xdr:cNvPr id="489" name="円/楕円 488"/>
        <xdr:cNvSpPr/>
      </xdr:nvSpPr>
      <xdr:spPr>
        <a:xfrm>
          <a:off x="8699500" y="16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99516</xdr:rowOff>
    </xdr:from>
    <xdr:ext cx="534377" cy="259045"/>
    <xdr:sp macro="" textlink="">
      <xdr:nvSpPr>
        <xdr:cNvPr id="490" name="テキスト ボックス 489"/>
        <xdr:cNvSpPr txBox="1"/>
      </xdr:nvSpPr>
      <xdr:spPr>
        <a:xfrm>
          <a:off x="8483111" y="165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1045</xdr:rowOff>
    </xdr:from>
    <xdr:to>
      <xdr:col>11</xdr:col>
      <xdr:colOff>358775</xdr:colOff>
      <xdr:row>97</xdr:row>
      <xdr:rowOff>102645</xdr:rowOff>
    </xdr:to>
    <xdr:sp macro="" textlink="">
      <xdr:nvSpPr>
        <xdr:cNvPr id="491" name="円/楕円 490"/>
        <xdr:cNvSpPr/>
      </xdr:nvSpPr>
      <xdr:spPr>
        <a:xfrm>
          <a:off x="7810500" y="166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119172</xdr:rowOff>
    </xdr:from>
    <xdr:ext cx="599010" cy="259045"/>
    <xdr:sp macro="" textlink="">
      <xdr:nvSpPr>
        <xdr:cNvPr id="492" name="テキスト ボックス 491"/>
        <xdr:cNvSpPr txBox="1"/>
      </xdr:nvSpPr>
      <xdr:spPr>
        <a:xfrm>
          <a:off x="7561794" y="16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50195</xdr:rowOff>
    </xdr:from>
    <xdr:to>
      <xdr:col>10</xdr:col>
      <xdr:colOff>155575</xdr:colOff>
      <xdr:row>98</xdr:row>
      <xdr:rowOff>151795</xdr:rowOff>
    </xdr:to>
    <xdr:sp macro="" textlink="">
      <xdr:nvSpPr>
        <xdr:cNvPr id="493" name="円/楕円 492"/>
        <xdr:cNvSpPr/>
      </xdr:nvSpPr>
      <xdr:spPr>
        <a:xfrm>
          <a:off x="6921500" y="168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142922</xdr:rowOff>
    </xdr:from>
    <xdr:ext cx="534377" cy="259045"/>
    <xdr:sp macro="" textlink="">
      <xdr:nvSpPr>
        <xdr:cNvPr id="494" name="テキスト ボックス 493"/>
        <xdr:cNvSpPr txBox="1"/>
      </xdr:nvSpPr>
      <xdr:spPr>
        <a:xfrm>
          <a:off x="6705111" y="1694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110988</xdr:rowOff>
    </xdr:from>
    <xdr:to>
      <xdr:col>23</xdr:col>
      <xdr:colOff>517525</xdr:colOff>
      <xdr:row>38</xdr:row>
      <xdr:rowOff>118402</xdr:rowOff>
    </xdr:to>
    <xdr:cxnSp macro="">
      <xdr:nvCxnSpPr>
        <xdr:cNvPr id="523" name="直線コネクタ 522"/>
        <xdr:cNvCxnSpPr/>
      </xdr:nvCxnSpPr>
      <xdr:spPr>
        <a:xfrm flipV="1">
          <a:off x="15481300" y="6626088"/>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118402</xdr:rowOff>
    </xdr:from>
    <xdr:to>
      <xdr:col>22</xdr:col>
      <xdr:colOff>365125</xdr:colOff>
      <xdr:row>38</xdr:row>
      <xdr:rowOff>118856</xdr:rowOff>
    </xdr:to>
    <xdr:cxnSp macro="">
      <xdr:nvCxnSpPr>
        <xdr:cNvPr id="526" name="直線コネクタ 525"/>
        <xdr:cNvCxnSpPr/>
      </xdr:nvCxnSpPr>
      <xdr:spPr>
        <a:xfrm flipV="1">
          <a:off x="14592300" y="663350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36585</xdr:rowOff>
    </xdr:from>
    <xdr:to>
      <xdr:col>22</xdr:col>
      <xdr:colOff>415925</xdr:colOff>
      <xdr:row>38</xdr:row>
      <xdr:rowOff>138185</xdr:rowOff>
    </xdr:to>
    <xdr:sp macro="" textlink="">
      <xdr:nvSpPr>
        <xdr:cNvPr id="527" name="フローチャート : 判断 526"/>
        <xdr:cNvSpPr/>
      </xdr:nvSpPr>
      <xdr:spPr>
        <a:xfrm>
          <a:off x="15430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154712</xdr:rowOff>
    </xdr:from>
    <xdr:ext cx="534377" cy="259045"/>
    <xdr:sp macro="" textlink="">
      <xdr:nvSpPr>
        <xdr:cNvPr id="528" name="テキスト ボックス 527"/>
        <xdr:cNvSpPr txBox="1"/>
      </xdr:nvSpPr>
      <xdr:spPr>
        <a:xfrm>
          <a:off x="15214111" y="63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116223</xdr:rowOff>
    </xdr:from>
    <xdr:to>
      <xdr:col>21</xdr:col>
      <xdr:colOff>161925</xdr:colOff>
      <xdr:row>38</xdr:row>
      <xdr:rowOff>118856</xdr:rowOff>
    </xdr:to>
    <xdr:cxnSp macro="">
      <xdr:nvCxnSpPr>
        <xdr:cNvPr id="529" name="直線コネクタ 528"/>
        <xdr:cNvCxnSpPr/>
      </xdr:nvCxnSpPr>
      <xdr:spPr>
        <a:xfrm>
          <a:off x="13703300" y="6631323"/>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39721</xdr:rowOff>
    </xdr:from>
    <xdr:to>
      <xdr:col>21</xdr:col>
      <xdr:colOff>212725</xdr:colOff>
      <xdr:row>38</xdr:row>
      <xdr:rowOff>141321</xdr:rowOff>
    </xdr:to>
    <xdr:sp macro="" textlink="">
      <xdr:nvSpPr>
        <xdr:cNvPr id="530" name="フローチャート : 判断 529"/>
        <xdr:cNvSpPr/>
      </xdr:nvSpPr>
      <xdr:spPr>
        <a:xfrm>
          <a:off x="14541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157847</xdr:rowOff>
    </xdr:from>
    <xdr:ext cx="534377" cy="259045"/>
    <xdr:sp macro="" textlink="">
      <xdr:nvSpPr>
        <xdr:cNvPr id="531" name="テキスト ボックス 530"/>
        <xdr:cNvSpPr txBox="1"/>
      </xdr:nvSpPr>
      <xdr:spPr>
        <a:xfrm>
          <a:off x="14325111" y="63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116223</xdr:rowOff>
    </xdr:from>
    <xdr:to>
      <xdr:col>19</xdr:col>
      <xdr:colOff>644525</xdr:colOff>
      <xdr:row>38</xdr:row>
      <xdr:rowOff>138789</xdr:rowOff>
    </xdr:to>
    <xdr:cxnSp macro="">
      <xdr:nvCxnSpPr>
        <xdr:cNvPr id="532" name="直線コネクタ 531"/>
        <xdr:cNvCxnSpPr/>
      </xdr:nvCxnSpPr>
      <xdr:spPr>
        <a:xfrm flipV="1">
          <a:off x="12814300" y="6631323"/>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48216</xdr:rowOff>
    </xdr:from>
    <xdr:to>
      <xdr:col>20</xdr:col>
      <xdr:colOff>9525</xdr:colOff>
      <xdr:row>38</xdr:row>
      <xdr:rowOff>149816</xdr:rowOff>
    </xdr:to>
    <xdr:sp macro="" textlink="">
      <xdr:nvSpPr>
        <xdr:cNvPr id="533" name="フローチャート : 判断 532"/>
        <xdr:cNvSpPr/>
      </xdr:nvSpPr>
      <xdr:spPr>
        <a:xfrm>
          <a:off x="13652500" y="656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166344</xdr:rowOff>
    </xdr:from>
    <xdr:ext cx="534377" cy="259045"/>
    <xdr:sp macro="" textlink="">
      <xdr:nvSpPr>
        <xdr:cNvPr id="534" name="テキスト ボックス 533"/>
        <xdr:cNvSpPr txBox="1"/>
      </xdr:nvSpPr>
      <xdr:spPr>
        <a:xfrm>
          <a:off x="13436111" y="63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60424</xdr:rowOff>
    </xdr:from>
    <xdr:to>
      <xdr:col>18</xdr:col>
      <xdr:colOff>492125</xdr:colOff>
      <xdr:row>38</xdr:row>
      <xdr:rowOff>162024</xdr:rowOff>
    </xdr:to>
    <xdr:sp macro="" textlink="">
      <xdr:nvSpPr>
        <xdr:cNvPr id="535" name="フローチャート : 判断 534"/>
        <xdr:cNvSpPr/>
      </xdr:nvSpPr>
      <xdr:spPr>
        <a:xfrm>
          <a:off x="12763500" y="65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7101</xdr:rowOff>
    </xdr:from>
    <xdr:ext cx="534377" cy="259045"/>
    <xdr:sp macro="" textlink="">
      <xdr:nvSpPr>
        <xdr:cNvPr id="536" name="テキスト ボックス 535"/>
        <xdr:cNvSpPr txBox="1"/>
      </xdr:nvSpPr>
      <xdr:spPr>
        <a:xfrm>
          <a:off x="12547111" y="635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60188</xdr:rowOff>
    </xdr:from>
    <xdr:to>
      <xdr:col>23</xdr:col>
      <xdr:colOff>568325</xdr:colOff>
      <xdr:row>38</xdr:row>
      <xdr:rowOff>161788</xdr:rowOff>
    </xdr:to>
    <xdr:sp macro="" textlink="">
      <xdr:nvSpPr>
        <xdr:cNvPr id="542" name="円/楕円 541"/>
        <xdr:cNvSpPr/>
      </xdr:nvSpPr>
      <xdr:spPr>
        <a:xfrm>
          <a:off x="16268700" y="6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146565</xdr:rowOff>
    </xdr:from>
    <xdr:ext cx="534377" cy="259045"/>
    <xdr:sp macro="" textlink="">
      <xdr:nvSpPr>
        <xdr:cNvPr id="543" name="消防費該当値テキスト"/>
        <xdr:cNvSpPr txBox="1"/>
      </xdr:nvSpPr>
      <xdr:spPr>
        <a:xfrm>
          <a:off x="16370300" y="64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67602</xdr:rowOff>
    </xdr:from>
    <xdr:to>
      <xdr:col>22</xdr:col>
      <xdr:colOff>415925</xdr:colOff>
      <xdr:row>38</xdr:row>
      <xdr:rowOff>169202</xdr:rowOff>
    </xdr:to>
    <xdr:sp macro="" textlink="">
      <xdr:nvSpPr>
        <xdr:cNvPr id="544" name="円/楕円 543"/>
        <xdr:cNvSpPr/>
      </xdr:nvSpPr>
      <xdr:spPr>
        <a:xfrm>
          <a:off x="15430500" y="65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160329</xdr:rowOff>
    </xdr:from>
    <xdr:ext cx="534377" cy="259045"/>
    <xdr:sp macro="" textlink="">
      <xdr:nvSpPr>
        <xdr:cNvPr id="545" name="テキスト ボックス 544"/>
        <xdr:cNvSpPr txBox="1"/>
      </xdr:nvSpPr>
      <xdr:spPr>
        <a:xfrm>
          <a:off x="15214111" y="6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68056</xdr:rowOff>
    </xdr:from>
    <xdr:to>
      <xdr:col>21</xdr:col>
      <xdr:colOff>212725</xdr:colOff>
      <xdr:row>38</xdr:row>
      <xdr:rowOff>169656</xdr:rowOff>
    </xdr:to>
    <xdr:sp macro="" textlink="">
      <xdr:nvSpPr>
        <xdr:cNvPr id="546" name="円/楕円 545"/>
        <xdr:cNvSpPr/>
      </xdr:nvSpPr>
      <xdr:spPr>
        <a:xfrm>
          <a:off x="14541500" y="6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160783</xdr:rowOff>
    </xdr:from>
    <xdr:ext cx="534377" cy="259045"/>
    <xdr:sp macro="" textlink="">
      <xdr:nvSpPr>
        <xdr:cNvPr id="547" name="テキスト ボックス 546"/>
        <xdr:cNvSpPr txBox="1"/>
      </xdr:nvSpPr>
      <xdr:spPr>
        <a:xfrm>
          <a:off x="14325111" y="667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65423</xdr:rowOff>
    </xdr:from>
    <xdr:to>
      <xdr:col>20</xdr:col>
      <xdr:colOff>9525</xdr:colOff>
      <xdr:row>38</xdr:row>
      <xdr:rowOff>167023</xdr:rowOff>
    </xdr:to>
    <xdr:sp macro="" textlink="">
      <xdr:nvSpPr>
        <xdr:cNvPr id="548" name="円/楕円 547"/>
        <xdr:cNvSpPr/>
      </xdr:nvSpPr>
      <xdr:spPr>
        <a:xfrm>
          <a:off x="13652500" y="6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158150</xdr:rowOff>
    </xdr:from>
    <xdr:ext cx="534377" cy="259045"/>
    <xdr:sp macro="" textlink="">
      <xdr:nvSpPr>
        <xdr:cNvPr id="549" name="テキスト ボックス 548"/>
        <xdr:cNvSpPr txBox="1"/>
      </xdr:nvSpPr>
      <xdr:spPr>
        <a:xfrm>
          <a:off x="13436111" y="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87989</xdr:rowOff>
    </xdr:from>
    <xdr:to>
      <xdr:col>18</xdr:col>
      <xdr:colOff>492125</xdr:colOff>
      <xdr:row>39</xdr:row>
      <xdr:rowOff>18139</xdr:rowOff>
    </xdr:to>
    <xdr:sp macro="" textlink="">
      <xdr:nvSpPr>
        <xdr:cNvPr id="550" name="円/楕円 549"/>
        <xdr:cNvSpPr/>
      </xdr:nvSpPr>
      <xdr:spPr>
        <a:xfrm>
          <a:off x="12763500" y="66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9266</xdr:rowOff>
    </xdr:from>
    <xdr:ext cx="534377" cy="259045"/>
    <xdr:sp macro="" textlink="">
      <xdr:nvSpPr>
        <xdr:cNvPr id="551" name="テキスト ボックス 550"/>
        <xdr:cNvSpPr txBox="1"/>
      </xdr:nvSpPr>
      <xdr:spPr>
        <a:xfrm>
          <a:off x="12547111" y="66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156697</xdr:rowOff>
    </xdr:from>
    <xdr:to>
      <xdr:col>23</xdr:col>
      <xdr:colOff>517525</xdr:colOff>
      <xdr:row>57</xdr:row>
      <xdr:rowOff>33054</xdr:rowOff>
    </xdr:to>
    <xdr:cxnSp macro="">
      <xdr:nvCxnSpPr>
        <xdr:cNvPr id="578" name="直線コネクタ 577"/>
        <xdr:cNvCxnSpPr/>
      </xdr:nvCxnSpPr>
      <xdr:spPr>
        <a:xfrm>
          <a:off x="15481300" y="9414997"/>
          <a:ext cx="838200" cy="39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156697</xdr:rowOff>
    </xdr:from>
    <xdr:to>
      <xdr:col>22</xdr:col>
      <xdr:colOff>365125</xdr:colOff>
      <xdr:row>57</xdr:row>
      <xdr:rowOff>100178</xdr:rowOff>
    </xdr:to>
    <xdr:cxnSp macro="">
      <xdr:nvCxnSpPr>
        <xdr:cNvPr id="581" name="直線コネクタ 580"/>
        <xdr:cNvCxnSpPr/>
      </xdr:nvCxnSpPr>
      <xdr:spPr>
        <a:xfrm flipV="1">
          <a:off x="14592300" y="9414997"/>
          <a:ext cx="889000" cy="4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89639</xdr:rowOff>
    </xdr:from>
    <xdr:to>
      <xdr:col>22</xdr:col>
      <xdr:colOff>415925</xdr:colOff>
      <xdr:row>58</xdr:row>
      <xdr:rowOff>19789</xdr:rowOff>
    </xdr:to>
    <xdr:sp macro="" textlink="">
      <xdr:nvSpPr>
        <xdr:cNvPr id="582" name="フローチャート : 判断 581"/>
        <xdr:cNvSpPr/>
      </xdr:nvSpPr>
      <xdr:spPr>
        <a:xfrm>
          <a:off x="15430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10916</xdr:rowOff>
    </xdr:from>
    <xdr:ext cx="534377" cy="259045"/>
    <xdr:sp macro="" textlink="">
      <xdr:nvSpPr>
        <xdr:cNvPr id="583" name="テキスト ボックス 582"/>
        <xdr:cNvSpPr txBox="1"/>
      </xdr:nvSpPr>
      <xdr:spPr>
        <a:xfrm>
          <a:off x="15214111" y="99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100178</xdr:rowOff>
    </xdr:from>
    <xdr:to>
      <xdr:col>21</xdr:col>
      <xdr:colOff>161925</xdr:colOff>
      <xdr:row>57</xdr:row>
      <xdr:rowOff>141826</xdr:rowOff>
    </xdr:to>
    <xdr:cxnSp macro="">
      <xdr:nvCxnSpPr>
        <xdr:cNvPr id="584" name="直線コネクタ 583"/>
        <xdr:cNvCxnSpPr/>
      </xdr:nvCxnSpPr>
      <xdr:spPr>
        <a:xfrm flipV="1">
          <a:off x="13703300" y="9872828"/>
          <a:ext cx="889000" cy="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94704</xdr:rowOff>
    </xdr:from>
    <xdr:to>
      <xdr:col>21</xdr:col>
      <xdr:colOff>212725</xdr:colOff>
      <xdr:row>58</xdr:row>
      <xdr:rowOff>24854</xdr:rowOff>
    </xdr:to>
    <xdr:sp macro="" textlink="">
      <xdr:nvSpPr>
        <xdr:cNvPr id="585" name="フローチャート : 判断 584"/>
        <xdr:cNvSpPr/>
      </xdr:nvSpPr>
      <xdr:spPr>
        <a:xfrm>
          <a:off x="14541500" y="98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15981</xdr:rowOff>
    </xdr:from>
    <xdr:ext cx="534377" cy="259045"/>
    <xdr:sp macro="" textlink="">
      <xdr:nvSpPr>
        <xdr:cNvPr id="586" name="テキスト ボックス 585"/>
        <xdr:cNvSpPr txBox="1"/>
      </xdr:nvSpPr>
      <xdr:spPr>
        <a:xfrm>
          <a:off x="14325111" y="9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141826</xdr:rowOff>
    </xdr:from>
    <xdr:to>
      <xdr:col>19</xdr:col>
      <xdr:colOff>644525</xdr:colOff>
      <xdr:row>58</xdr:row>
      <xdr:rowOff>16377</xdr:rowOff>
    </xdr:to>
    <xdr:cxnSp macro="">
      <xdr:nvCxnSpPr>
        <xdr:cNvPr id="587" name="直線コネクタ 586"/>
        <xdr:cNvCxnSpPr/>
      </xdr:nvCxnSpPr>
      <xdr:spPr>
        <a:xfrm flipV="1">
          <a:off x="12814300" y="9914476"/>
          <a:ext cx="889000" cy="4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104904</xdr:rowOff>
    </xdr:from>
    <xdr:to>
      <xdr:col>20</xdr:col>
      <xdr:colOff>9525</xdr:colOff>
      <xdr:row>58</xdr:row>
      <xdr:rowOff>35054</xdr:rowOff>
    </xdr:to>
    <xdr:sp macro="" textlink="">
      <xdr:nvSpPr>
        <xdr:cNvPr id="588" name="フローチャート : 判断 587"/>
        <xdr:cNvSpPr/>
      </xdr:nvSpPr>
      <xdr:spPr>
        <a:xfrm>
          <a:off x="13652500" y="987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26181</xdr:rowOff>
    </xdr:from>
    <xdr:ext cx="534377" cy="259045"/>
    <xdr:sp macro="" textlink="">
      <xdr:nvSpPr>
        <xdr:cNvPr id="589" name="テキスト ボックス 588"/>
        <xdr:cNvSpPr txBox="1"/>
      </xdr:nvSpPr>
      <xdr:spPr>
        <a:xfrm>
          <a:off x="13436111" y="99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106891</xdr:rowOff>
    </xdr:from>
    <xdr:to>
      <xdr:col>18</xdr:col>
      <xdr:colOff>492125</xdr:colOff>
      <xdr:row>58</xdr:row>
      <xdr:rowOff>37041</xdr:rowOff>
    </xdr:to>
    <xdr:sp macro="" textlink="">
      <xdr:nvSpPr>
        <xdr:cNvPr id="590" name="フローチャート : 判断 589"/>
        <xdr:cNvSpPr/>
      </xdr:nvSpPr>
      <xdr:spPr>
        <a:xfrm>
          <a:off x="12763500" y="98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53568</xdr:rowOff>
    </xdr:from>
    <xdr:ext cx="534377" cy="259045"/>
    <xdr:sp macro="" textlink="">
      <xdr:nvSpPr>
        <xdr:cNvPr id="591" name="テキスト ボックス 590"/>
        <xdr:cNvSpPr txBox="1"/>
      </xdr:nvSpPr>
      <xdr:spPr>
        <a:xfrm>
          <a:off x="12547111" y="96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153704</xdr:rowOff>
    </xdr:from>
    <xdr:to>
      <xdr:col>23</xdr:col>
      <xdr:colOff>568325</xdr:colOff>
      <xdr:row>57</xdr:row>
      <xdr:rowOff>83854</xdr:rowOff>
    </xdr:to>
    <xdr:sp macro="" textlink="">
      <xdr:nvSpPr>
        <xdr:cNvPr id="597" name="円/楕円 596"/>
        <xdr:cNvSpPr/>
      </xdr:nvSpPr>
      <xdr:spPr>
        <a:xfrm>
          <a:off x="16268700" y="97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5131</xdr:rowOff>
    </xdr:from>
    <xdr:ext cx="599010" cy="259045"/>
    <xdr:sp macro="" textlink="">
      <xdr:nvSpPr>
        <xdr:cNvPr id="598" name="教育費該当値テキスト"/>
        <xdr:cNvSpPr txBox="1"/>
      </xdr:nvSpPr>
      <xdr:spPr>
        <a:xfrm>
          <a:off x="16370300" y="960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121,652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105897</xdr:rowOff>
    </xdr:from>
    <xdr:to>
      <xdr:col>22</xdr:col>
      <xdr:colOff>415925</xdr:colOff>
      <xdr:row>55</xdr:row>
      <xdr:rowOff>36047</xdr:rowOff>
    </xdr:to>
    <xdr:sp macro="" textlink="">
      <xdr:nvSpPr>
        <xdr:cNvPr id="599" name="円/楕円 598"/>
        <xdr:cNvSpPr/>
      </xdr:nvSpPr>
      <xdr:spPr>
        <a:xfrm>
          <a:off x="15430500" y="93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52574</xdr:rowOff>
    </xdr:from>
    <xdr:ext cx="599010" cy="259045"/>
    <xdr:sp macro="" textlink="">
      <xdr:nvSpPr>
        <xdr:cNvPr id="600" name="テキスト ボックス 599"/>
        <xdr:cNvSpPr txBox="1"/>
      </xdr:nvSpPr>
      <xdr:spPr>
        <a:xfrm>
          <a:off x="15181794" y="913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49378</xdr:rowOff>
    </xdr:from>
    <xdr:to>
      <xdr:col>21</xdr:col>
      <xdr:colOff>212725</xdr:colOff>
      <xdr:row>57</xdr:row>
      <xdr:rowOff>150978</xdr:rowOff>
    </xdr:to>
    <xdr:sp macro="" textlink="">
      <xdr:nvSpPr>
        <xdr:cNvPr id="601" name="円/楕円 600"/>
        <xdr:cNvSpPr/>
      </xdr:nvSpPr>
      <xdr:spPr>
        <a:xfrm>
          <a:off x="14541500" y="98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167505</xdr:rowOff>
    </xdr:from>
    <xdr:ext cx="534377" cy="259045"/>
    <xdr:sp macro="" textlink="">
      <xdr:nvSpPr>
        <xdr:cNvPr id="602" name="テキスト ボックス 601"/>
        <xdr:cNvSpPr txBox="1"/>
      </xdr:nvSpPr>
      <xdr:spPr>
        <a:xfrm>
          <a:off x="14325111" y="95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91026</xdr:rowOff>
    </xdr:from>
    <xdr:to>
      <xdr:col>20</xdr:col>
      <xdr:colOff>9525</xdr:colOff>
      <xdr:row>58</xdr:row>
      <xdr:rowOff>21176</xdr:rowOff>
    </xdr:to>
    <xdr:sp macro="" textlink="">
      <xdr:nvSpPr>
        <xdr:cNvPr id="603" name="円/楕円 602"/>
        <xdr:cNvSpPr/>
      </xdr:nvSpPr>
      <xdr:spPr>
        <a:xfrm>
          <a:off x="13652500" y="98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37703</xdr:rowOff>
    </xdr:from>
    <xdr:ext cx="534377" cy="259045"/>
    <xdr:sp macro="" textlink="">
      <xdr:nvSpPr>
        <xdr:cNvPr id="604" name="テキスト ボックス 603"/>
        <xdr:cNvSpPr txBox="1"/>
      </xdr:nvSpPr>
      <xdr:spPr>
        <a:xfrm>
          <a:off x="13436111" y="96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137027</xdr:rowOff>
    </xdr:from>
    <xdr:to>
      <xdr:col>18</xdr:col>
      <xdr:colOff>492125</xdr:colOff>
      <xdr:row>58</xdr:row>
      <xdr:rowOff>67177</xdr:rowOff>
    </xdr:to>
    <xdr:sp macro="" textlink="">
      <xdr:nvSpPr>
        <xdr:cNvPr id="605" name="円/楕円 604"/>
        <xdr:cNvSpPr/>
      </xdr:nvSpPr>
      <xdr:spPr>
        <a:xfrm>
          <a:off x="12763500" y="99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58304</xdr:rowOff>
    </xdr:from>
    <xdr:ext cx="534377" cy="259045"/>
    <xdr:sp macro="" textlink="">
      <xdr:nvSpPr>
        <xdr:cNvPr id="606" name="テキスト ボックス 605"/>
        <xdr:cNvSpPr txBox="1"/>
      </xdr:nvSpPr>
      <xdr:spPr>
        <a:xfrm>
          <a:off x="12547111" y="100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166545</xdr:rowOff>
    </xdr:from>
    <xdr:to>
      <xdr:col>23</xdr:col>
      <xdr:colOff>517525</xdr:colOff>
      <xdr:row>76</xdr:row>
      <xdr:rowOff>49910</xdr:rowOff>
    </xdr:to>
    <xdr:cxnSp macro="">
      <xdr:nvCxnSpPr>
        <xdr:cNvPr id="635" name="直線コネクタ 634"/>
        <xdr:cNvCxnSpPr/>
      </xdr:nvCxnSpPr>
      <xdr:spPr>
        <a:xfrm flipV="1">
          <a:off x="15481300" y="12510945"/>
          <a:ext cx="838200" cy="5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49910</xdr:rowOff>
    </xdr:from>
    <xdr:to>
      <xdr:col>22</xdr:col>
      <xdr:colOff>365125</xdr:colOff>
      <xdr:row>77</xdr:row>
      <xdr:rowOff>37923</xdr:rowOff>
    </xdr:to>
    <xdr:cxnSp macro="">
      <xdr:nvCxnSpPr>
        <xdr:cNvPr id="638" name="直線コネクタ 637"/>
        <xdr:cNvCxnSpPr/>
      </xdr:nvCxnSpPr>
      <xdr:spPr>
        <a:xfrm flipV="1">
          <a:off x="14592300" y="13080110"/>
          <a:ext cx="889000" cy="1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118244</xdr:rowOff>
    </xdr:from>
    <xdr:to>
      <xdr:col>22</xdr:col>
      <xdr:colOff>415925</xdr:colOff>
      <xdr:row>79</xdr:row>
      <xdr:rowOff>48394</xdr:rowOff>
    </xdr:to>
    <xdr:sp macro="" textlink="">
      <xdr:nvSpPr>
        <xdr:cNvPr id="639" name="フローチャート : 判断 638"/>
        <xdr:cNvSpPr/>
      </xdr:nvSpPr>
      <xdr:spPr>
        <a:xfrm>
          <a:off x="15430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39521</xdr:rowOff>
    </xdr:from>
    <xdr:ext cx="534377" cy="259045"/>
    <xdr:sp macro="" textlink="">
      <xdr:nvSpPr>
        <xdr:cNvPr id="640" name="テキスト ボックス 639"/>
        <xdr:cNvSpPr txBox="1"/>
      </xdr:nvSpPr>
      <xdr:spPr>
        <a:xfrm>
          <a:off x="15214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37923</xdr:rowOff>
    </xdr:from>
    <xdr:to>
      <xdr:col>21</xdr:col>
      <xdr:colOff>161925</xdr:colOff>
      <xdr:row>77</xdr:row>
      <xdr:rowOff>109868</xdr:rowOff>
    </xdr:to>
    <xdr:cxnSp macro="">
      <xdr:nvCxnSpPr>
        <xdr:cNvPr id="641" name="直線コネクタ 640"/>
        <xdr:cNvCxnSpPr/>
      </xdr:nvCxnSpPr>
      <xdr:spPr>
        <a:xfrm flipV="1">
          <a:off x="13703300" y="13239573"/>
          <a:ext cx="8890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130090</xdr:rowOff>
    </xdr:from>
    <xdr:to>
      <xdr:col>21</xdr:col>
      <xdr:colOff>212725</xdr:colOff>
      <xdr:row>79</xdr:row>
      <xdr:rowOff>60240</xdr:rowOff>
    </xdr:to>
    <xdr:sp macro="" textlink="">
      <xdr:nvSpPr>
        <xdr:cNvPr id="642" name="フローチャート : 判断 641"/>
        <xdr:cNvSpPr/>
      </xdr:nvSpPr>
      <xdr:spPr>
        <a:xfrm>
          <a:off x="14541500" y="135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51367</xdr:rowOff>
    </xdr:from>
    <xdr:ext cx="469744" cy="259045"/>
    <xdr:sp macro="" textlink="">
      <xdr:nvSpPr>
        <xdr:cNvPr id="643" name="テキスト ボックス 642"/>
        <xdr:cNvSpPr txBox="1"/>
      </xdr:nvSpPr>
      <xdr:spPr>
        <a:xfrm>
          <a:off x="14357427" y="135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109868</xdr:rowOff>
    </xdr:from>
    <xdr:to>
      <xdr:col>19</xdr:col>
      <xdr:colOff>644525</xdr:colOff>
      <xdr:row>79</xdr:row>
      <xdr:rowOff>37557</xdr:rowOff>
    </xdr:to>
    <xdr:cxnSp macro="">
      <xdr:nvCxnSpPr>
        <xdr:cNvPr id="644" name="直線コネクタ 643"/>
        <xdr:cNvCxnSpPr/>
      </xdr:nvCxnSpPr>
      <xdr:spPr>
        <a:xfrm flipV="1">
          <a:off x="12814300" y="13311518"/>
          <a:ext cx="889000" cy="27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129496</xdr:rowOff>
    </xdr:from>
    <xdr:to>
      <xdr:col>20</xdr:col>
      <xdr:colOff>9525</xdr:colOff>
      <xdr:row>79</xdr:row>
      <xdr:rowOff>59646</xdr:rowOff>
    </xdr:to>
    <xdr:sp macro="" textlink="">
      <xdr:nvSpPr>
        <xdr:cNvPr id="645" name="フローチャート : 判断 644"/>
        <xdr:cNvSpPr/>
      </xdr:nvSpPr>
      <xdr:spPr>
        <a:xfrm>
          <a:off x="13652500" y="135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50773</xdr:rowOff>
    </xdr:from>
    <xdr:ext cx="469744" cy="259045"/>
    <xdr:sp macro="" textlink="">
      <xdr:nvSpPr>
        <xdr:cNvPr id="646" name="テキスト ボックス 645"/>
        <xdr:cNvSpPr txBox="1"/>
      </xdr:nvSpPr>
      <xdr:spPr>
        <a:xfrm>
          <a:off x="13468427" y="135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132330</xdr:rowOff>
    </xdr:from>
    <xdr:to>
      <xdr:col>18</xdr:col>
      <xdr:colOff>492125</xdr:colOff>
      <xdr:row>79</xdr:row>
      <xdr:rowOff>62480</xdr:rowOff>
    </xdr:to>
    <xdr:sp macro="" textlink="">
      <xdr:nvSpPr>
        <xdr:cNvPr id="647" name="フローチャート : 判断 646"/>
        <xdr:cNvSpPr/>
      </xdr:nvSpPr>
      <xdr:spPr>
        <a:xfrm>
          <a:off x="12763500" y="135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79007</xdr:rowOff>
    </xdr:from>
    <xdr:ext cx="469744" cy="259045"/>
    <xdr:sp macro="" textlink="">
      <xdr:nvSpPr>
        <xdr:cNvPr id="648" name="テキスト ボックス 647"/>
        <xdr:cNvSpPr txBox="1"/>
      </xdr:nvSpPr>
      <xdr:spPr>
        <a:xfrm>
          <a:off x="12579427" y="1328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115745</xdr:rowOff>
    </xdr:from>
    <xdr:to>
      <xdr:col>23</xdr:col>
      <xdr:colOff>568325</xdr:colOff>
      <xdr:row>73</xdr:row>
      <xdr:rowOff>45895</xdr:rowOff>
    </xdr:to>
    <xdr:sp macro="" textlink="">
      <xdr:nvSpPr>
        <xdr:cNvPr id="654" name="円/楕円 653"/>
        <xdr:cNvSpPr/>
      </xdr:nvSpPr>
      <xdr:spPr>
        <a:xfrm>
          <a:off x="16268700" y="12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138622</xdr:rowOff>
    </xdr:from>
    <xdr:ext cx="599010" cy="259045"/>
    <xdr:sp macro="" textlink="">
      <xdr:nvSpPr>
        <xdr:cNvPr id="655" name="災害復旧費該当値テキスト"/>
        <xdr:cNvSpPr txBox="1"/>
      </xdr:nvSpPr>
      <xdr:spPr>
        <a:xfrm>
          <a:off x="16370300" y="1231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170560</xdr:rowOff>
    </xdr:from>
    <xdr:to>
      <xdr:col>22</xdr:col>
      <xdr:colOff>415925</xdr:colOff>
      <xdr:row>76</xdr:row>
      <xdr:rowOff>100710</xdr:rowOff>
    </xdr:to>
    <xdr:sp macro="" textlink="">
      <xdr:nvSpPr>
        <xdr:cNvPr id="656" name="円/楕円 655"/>
        <xdr:cNvSpPr/>
      </xdr:nvSpPr>
      <xdr:spPr>
        <a:xfrm>
          <a:off x="15430500" y="130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117236</xdr:rowOff>
    </xdr:from>
    <xdr:ext cx="599010" cy="259045"/>
    <xdr:sp macro="" textlink="">
      <xdr:nvSpPr>
        <xdr:cNvPr id="657" name="テキスト ボックス 656"/>
        <xdr:cNvSpPr txBox="1"/>
      </xdr:nvSpPr>
      <xdr:spPr>
        <a:xfrm>
          <a:off x="15181794" y="1280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158573</xdr:rowOff>
    </xdr:from>
    <xdr:to>
      <xdr:col>21</xdr:col>
      <xdr:colOff>212725</xdr:colOff>
      <xdr:row>77</xdr:row>
      <xdr:rowOff>88723</xdr:rowOff>
    </xdr:to>
    <xdr:sp macro="" textlink="">
      <xdr:nvSpPr>
        <xdr:cNvPr id="658" name="円/楕円 657"/>
        <xdr:cNvSpPr/>
      </xdr:nvSpPr>
      <xdr:spPr>
        <a:xfrm>
          <a:off x="14541500" y="131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105250</xdr:rowOff>
    </xdr:from>
    <xdr:ext cx="534377" cy="259045"/>
    <xdr:sp macro="" textlink="">
      <xdr:nvSpPr>
        <xdr:cNvPr id="659" name="テキスト ボックス 658"/>
        <xdr:cNvSpPr txBox="1"/>
      </xdr:nvSpPr>
      <xdr:spPr>
        <a:xfrm>
          <a:off x="14325111" y="129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59068</xdr:rowOff>
    </xdr:from>
    <xdr:to>
      <xdr:col>20</xdr:col>
      <xdr:colOff>9525</xdr:colOff>
      <xdr:row>77</xdr:row>
      <xdr:rowOff>160668</xdr:rowOff>
    </xdr:to>
    <xdr:sp macro="" textlink="">
      <xdr:nvSpPr>
        <xdr:cNvPr id="660" name="円/楕円 659"/>
        <xdr:cNvSpPr/>
      </xdr:nvSpPr>
      <xdr:spPr>
        <a:xfrm>
          <a:off x="13652500" y="132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5745</xdr:rowOff>
    </xdr:from>
    <xdr:ext cx="534377" cy="259045"/>
    <xdr:sp macro="" textlink="">
      <xdr:nvSpPr>
        <xdr:cNvPr id="661" name="テキスト ボックス 660"/>
        <xdr:cNvSpPr txBox="1"/>
      </xdr:nvSpPr>
      <xdr:spPr>
        <a:xfrm>
          <a:off x="13436111" y="130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158207</xdr:rowOff>
    </xdr:from>
    <xdr:to>
      <xdr:col>18</xdr:col>
      <xdr:colOff>492125</xdr:colOff>
      <xdr:row>79</xdr:row>
      <xdr:rowOff>88357</xdr:rowOff>
    </xdr:to>
    <xdr:sp macro="" textlink="">
      <xdr:nvSpPr>
        <xdr:cNvPr id="662" name="円/楕円 661"/>
        <xdr:cNvSpPr/>
      </xdr:nvSpPr>
      <xdr:spPr>
        <a:xfrm>
          <a:off x="12763500" y="135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79484</xdr:rowOff>
    </xdr:from>
    <xdr:ext cx="469744" cy="259045"/>
    <xdr:sp macro="" textlink="">
      <xdr:nvSpPr>
        <xdr:cNvPr id="663" name="テキスト ボックス 662"/>
        <xdr:cNvSpPr txBox="1"/>
      </xdr:nvSpPr>
      <xdr:spPr>
        <a:xfrm>
          <a:off x="12579427" y="136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66489</xdr:rowOff>
    </xdr:from>
    <xdr:to>
      <xdr:col>23</xdr:col>
      <xdr:colOff>517525</xdr:colOff>
      <xdr:row>98</xdr:row>
      <xdr:rowOff>66571</xdr:rowOff>
    </xdr:to>
    <xdr:cxnSp macro="">
      <xdr:nvCxnSpPr>
        <xdr:cNvPr id="690" name="直線コネクタ 689"/>
        <xdr:cNvCxnSpPr/>
      </xdr:nvCxnSpPr>
      <xdr:spPr>
        <a:xfrm flipV="1">
          <a:off x="15481300" y="16868589"/>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66571</xdr:rowOff>
    </xdr:from>
    <xdr:to>
      <xdr:col>22</xdr:col>
      <xdr:colOff>365125</xdr:colOff>
      <xdr:row>98</xdr:row>
      <xdr:rowOff>68979</xdr:rowOff>
    </xdr:to>
    <xdr:cxnSp macro="">
      <xdr:nvCxnSpPr>
        <xdr:cNvPr id="693" name="直線コネクタ 692"/>
        <xdr:cNvCxnSpPr/>
      </xdr:nvCxnSpPr>
      <xdr:spPr>
        <a:xfrm flipV="1">
          <a:off x="14592300" y="16868671"/>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97625</xdr:rowOff>
    </xdr:from>
    <xdr:to>
      <xdr:col>22</xdr:col>
      <xdr:colOff>415925</xdr:colOff>
      <xdr:row>98</xdr:row>
      <xdr:rowOff>27775</xdr:rowOff>
    </xdr:to>
    <xdr:sp macro="" textlink="">
      <xdr:nvSpPr>
        <xdr:cNvPr id="694" name="フローチャート : 判断 693"/>
        <xdr:cNvSpPr/>
      </xdr:nvSpPr>
      <xdr:spPr>
        <a:xfrm>
          <a:off x="15430500" y="1672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44302</xdr:rowOff>
    </xdr:from>
    <xdr:ext cx="534377" cy="259045"/>
    <xdr:sp macro="" textlink="">
      <xdr:nvSpPr>
        <xdr:cNvPr id="695" name="テキスト ボックス 694"/>
        <xdr:cNvSpPr txBox="1"/>
      </xdr:nvSpPr>
      <xdr:spPr>
        <a:xfrm>
          <a:off x="15214111" y="1650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68979</xdr:rowOff>
    </xdr:from>
    <xdr:to>
      <xdr:col>21</xdr:col>
      <xdr:colOff>161925</xdr:colOff>
      <xdr:row>98</xdr:row>
      <xdr:rowOff>72107</xdr:rowOff>
    </xdr:to>
    <xdr:cxnSp macro="">
      <xdr:nvCxnSpPr>
        <xdr:cNvPr id="696" name="直線コネクタ 695"/>
        <xdr:cNvCxnSpPr/>
      </xdr:nvCxnSpPr>
      <xdr:spPr>
        <a:xfrm flipV="1">
          <a:off x="13703300" y="16871079"/>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92503</xdr:rowOff>
    </xdr:from>
    <xdr:to>
      <xdr:col>21</xdr:col>
      <xdr:colOff>212725</xdr:colOff>
      <xdr:row>98</xdr:row>
      <xdr:rowOff>22653</xdr:rowOff>
    </xdr:to>
    <xdr:sp macro="" textlink="">
      <xdr:nvSpPr>
        <xdr:cNvPr id="697" name="フローチャート : 判断 696"/>
        <xdr:cNvSpPr/>
      </xdr:nvSpPr>
      <xdr:spPr>
        <a:xfrm>
          <a:off x="14541500" y="167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39180</xdr:rowOff>
    </xdr:from>
    <xdr:ext cx="534377" cy="259045"/>
    <xdr:sp macro="" textlink="">
      <xdr:nvSpPr>
        <xdr:cNvPr id="698" name="テキスト ボックス 697"/>
        <xdr:cNvSpPr txBox="1"/>
      </xdr:nvSpPr>
      <xdr:spPr>
        <a:xfrm>
          <a:off x="14325111" y="164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47313</xdr:rowOff>
    </xdr:from>
    <xdr:to>
      <xdr:col>19</xdr:col>
      <xdr:colOff>644525</xdr:colOff>
      <xdr:row>98</xdr:row>
      <xdr:rowOff>72107</xdr:rowOff>
    </xdr:to>
    <xdr:cxnSp macro="">
      <xdr:nvCxnSpPr>
        <xdr:cNvPr id="699" name="直線コネクタ 698"/>
        <xdr:cNvCxnSpPr/>
      </xdr:nvCxnSpPr>
      <xdr:spPr>
        <a:xfrm>
          <a:off x="12814300" y="16849413"/>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87454</xdr:rowOff>
    </xdr:from>
    <xdr:to>
      <xdr:col>20</xdr:col>
      <xdr:colOff>9525</xdr:colOff>
      <xdr:row>98</xdr:row>
      <xdr:rowOff>17604</xdr:rowOff>
    </xdr:to>
    <xdr:sp macro="" textlink="">
      <xdr:nvSpPr>
        <xdr:cNvPr id="700" name="フローチャート : 判断 699"/>
        <xdr:cNvSpPr/>
      </xdr:nvSpPr>
      <xdr:spPr>
        <a:xfrm>
          <a:off x="13652500" y="1671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34131</xdr:rowOff>
    </xdr:from>
    <xdr:ext cx="534377" cy="259045"/>
    <xdr:sp macro="" textlink="">
      <xdr:nvSpPr>
        <xdr:cNvPr id="701" name="テキスト ボックス 700"/>
        <xdr:cNvSpPr txBox="1"/>
      </xdr:nvSpPr>
      <xdr:spPr>
        <a:xfrm>
          <a:off x="13436111" y="16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79169</xdr:rowOff>
    </xdr:from>
    <xdr:to>
      <xdr:col>18</xdr:col>
      <xdr:colOff>492125</xdr:colOff>
      <xdr:row>98</xdr:row>
      <xdr:rowOff>9319</xdr:rowOff>
    </xdr:to>
    <xdr:sp macro="" textlink="">
      <xdr:nvSpPr>
        <xdr:cNvPr id="702" name="フローチャート : 判断 701"/>
        <xdr:cNvSpPr/>
      </xdr:nvSpPr>
      <xdr:spPr>
        <a:xfrm>
          <a:off x="12763500" y="1670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25846</xdr:rowOff>
    </xdr:from>
    <xdr:ext cx="534377" cy="259045"/>
    <xdr:sp macro="" textlink="">
      <xdr:nvSpPr>
        <xdr:cNvPr id="703" name="テキスト ボックス 702"/>
        <xdr:cNvSpPr txBox="1"/>
      </xdr:nvSpPr>
      <xdr:spPr>
        <a:xfrm>
          <a:off x="12547111" y="164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15689</xdr:rowOff>
    </xdr:from>
    <xdr:to>
      <xdr:col>23</xdr:col>
      <xdr:colOff>568325</xdr:colOff>
      <xdr:row>98</xdr:row>
      <xdr:rowOff>117289</xdr:rowOff>
    </xdr:to>
    <xdr:sp macro="" textlink="">
      <xdr:nvSpPr>
        <xdr:cNvPr id="709" name="円/楕円 708"/>
        <xdr:cNvSpPr/>
      </xdr:nvSpPr>
      <xdr:spPr>
        <a:xfrm>
          <a:off x="16268700" y="168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102066</xdr:rowOff>
    </xdr:from>
    <xdr:ext cx="534377" cy="259045"/>
    <xdr:sp macro="" textlink="">
      <xdr:nvSpPr>
        <xdr:cNvPr id="710" name="公債費該当値テキスト"/>
        <xdr:cNvSpPr txBox="1"/>
      </xdr:nvSpPr>
      <xdr:spPr>
        <a:xfrm>
          <a:off x="16370300" y="167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15771</xdr:rowOff>
    </xdr:from>
    <xdr:to>
      <xdr:col>22</xdr:col>
      <xdr:colOff>415925</xdr:colOff>
      <xdr:row>98</xdr:row>
      <xdr:rowOff>117371</xdr:rowOff>
    </xdr:to>
    <xdr:sp macro="" textlink="">
      <xdr:nvSpPr>
        <xdr:cNvPr id="711" name="円/楕円 710"/>
        <xdr:cNvSpPr/>
      </xdr:nvSpPr>
      <xdr:spPr>
        <a:xfrm>
          <a:off x="15430500" y="168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108498</xdr:rowOff>
    </xdr:from>
    <xdr:ext cx="534377" cy="259045"/>
    <xdr:sp macro="" textlink="">
      <xdr:nvSpPr>
        <xdr:cNvPr id="712" name="テキスト ボックス 711"/>
        <xdr:cNvSpPr txBox="1"/>
      </xdr:nvSpPr>
      <xdr:spPr>
        <a:xfrm>
          <a:off x="15214111" y="16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18179</xdr:rowOff>
    </xdr:from>
    <xdr:to>
      <xdr:col>21</xdr:col>
      <xdr:colOff>212725</xdr:colOff>
      <xdr:row>98</xdr:row>
      <xdr:rowOff>119779</xdr:rowOff>
    </xdr:to>
    <xdr:sp macro="" textlink="">
      <xdr:nvSpPr>
        <xdr:cNvPr id="713" name="円/楕円 712"/>
        <xdr:cNvSpPr/>
      </xdr:nvSpPr>
      <xdr:spPr>
        <a:xfrm>
          <a:off x="14541500" y="168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110906</xdr:rowOff>
    </xdr:from>
    <xdr:ext cx="534377" cy="259045"/>
    <xdr:sp macro="" textlink="">
      <xdr:nvSpPr>
        <xdr:cNvPr id="714" name="テキスト ボックス 713"/>
        <xdr:cNvSpPr txBox="1"/>
      </xdr:nvSpPr>
      <xdr:spPr>
        <a:xfrm>
          <a:off x="14325111" y="1691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21307</xdr:rowOff>
    </xdr:from>
    <xdr:to>
      <xdr:col>20</xdr:col>
      <xdr:colOff>9525</xdr:colOff>
      <xdr:row>98</xdr:row>
      <xdr:rowOff>122907</xdr:rowOff>
    </xdr:to>
    <xdr:sp macro="" textlink="">
      <xdr:nvSpPr>
        <xdr:cNvPr id="715" name="円/楕円 714"/>
        <xdr:cNvSpPr/>
      </xdr:nvSpPr>
      <xdr:spPr>
        <a:xfrm>
          <a:off x="13652500" y="168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114034</xdr:rowOff>
    </xdr:from>
    <xdr:ext cx="534377" cy="259045"/>
    <xdr:sp macro="" textlink="">
      <xdr:nvSpPr>
        <xdr:cNvPr id="716" name="テキスト ボックス 715"/>
        <xdr:cNvSpPr txBox="1"/>
      </xdr:nvSpPr>
      <xdr:spPr>
        <a:xfrm>
          <a:off x="13436111" y="169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167963</xdr:rowOff>
    </xdr:from>
    <xdr:to>
      <xdr:col>18</xdr:col>
      <xdr:colOff>492125</xdr:colOff>
      <xdr:row>98</xdr:row>
      <xdr:rowOff>98113</xdr:rowOff>
    </xdr:to>
    <xdr:sp macro="" textlink="">
      <xdr:nvSpPr>
        <xdr:cNvPr id="717" name="円/楕円 716"/>
        <xdr:cNvSpPr/>
      </xdr:nvSpPr>
      <xdr:spPr>
        <a:xfrm>
          <a:off x="12763500" y="167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89240</xdr:rowOff>
    </xdr:from>
    <xdr:ext cx="534377" cy="259045"/>
    <xdr:sp macro="" textlink="">
      <xdr:nvSpPr>
        <xdr:cNvPr id="718" name="テキスト ボックス 717"/>
        <xdr:cNvSpPr txBox="1"/>
      </xdr:nvSpPr>
      <xdr:spPr>
        <a:xfrm>
          <a:off x="12547111" y="168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77089</xdr:rowOff>
    </xdr:from>
    <xdr:to>
      <xdr:col>31</xdr:col>
      <xdr:colOff>85725</xdr:colOff>
      <xdr:row>38</xdr:row>
      <xdr:rowOff>7239</xdr:rowOff>
    </xdr:to>
    <xdr:sp macro="" textlink="">
      <xdr:nvSpPr>
        <xdr:cNvPr id="751" name="フローチャート : 判断 750"/>
        <xdr:cNvSpPr/>
      </xdr:nvSpPr>
      <xdr:spPr>
        <a:xfrm>
          <a:off x="21272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23766</xdr:rowOff>
    </xdr:from>
    <xdr:ext cx="378565" cy="259045"/>
    <xdr:sp macro="" textlink="">
      <xdr:nvSpPr>
        <xdr:cNvPr id="752" name="テキスト ボックス 751"/>
        <xdr:cNvSpPr txBox="1"/>
      </xdr:nvSpPr>
      <xdr:spPr>
        <a:xfrm>
          <a:off x="21134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108712</xdr:rowOff>
    </xdr:from>
    <xdr:to>
      <xdr:col>29</xdr:col>
      <xdr:colOff>568325</xdr:colOff>
      <xdr:row>36</xdr:row>
      <xdr:rowOff>38862</xdr:rowOff>
    </xdr:to>
    <xdr:sp macro="" textlink="">
      <xdr:nvSpPr>
        <xdr:cNvPr id="754" name="フローチャート : 判断 753"/>
        <xdr:cNvSpPr/>
      </xdr:nvSpPr>
      <xdr:spPr>
        <a:xfrm>
          <a:off x="20383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55389</xdr:rowOff>
    </xdr:from>
    <xdr:ext cx="469744" cy="259045"/>
    <xdr:sp macro="" textlink="">
      <xdr:nvSpPr>
        <xdr:cNvPr id="755" name="テキスト ボックス 754"/>
        <xdr:cNvSpPr txBox="1"/>
      </xdr:nvSpPr>
      <xdr:spPr>
        <a:xfrm>
          <a:off x="20199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75946</xdr:rowOff>
    </xdr:from>
    <xdr:to>
      <xdr:col>28</xdr:col>
      <xdr:colOff>365125</xdr:colOff>
      <xdr:row>37</xdr:row>
      <xdr:rowOff>6096</xdr:rowOff>
    </xdr:to>
    <xdr:sp macro="" textlink="">
      <xdr:nvSpPr>
        <xdr:cNvPr id="757" name="フローチャート : 判断 756"/>
        <xdr:cNvSpPr/>
      </xdr:nvSpPr>
      <xdr:spPr>
        <a:xfrm>
          <a:off x="19494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22623</xdr:rowOff>
    </xdr:from>
    <xdr:ext cx="469744" cy="259045"/>
    <xdr:sp macro="" textlink="">
      <xdr:nvSpPr>
        <xdr:cNvPr id="758" name="テキスト ボックス 757"/>
        <xdr:cNvSpPr txBox="1"/>
      </xdr:nvSpPr>
      <xdr:spPr>
        <a:xfrm>
          <a:off x="19310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9" name="フローチャート : 判断 75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1287</xdr:rowOff>
    </xdr:from>
    <xdr:ext cx="378565" cy="259045"/>
    <xdr:sp macro="" textlink="">
      <xdr:nvSpPr>
        <xdr:cNvPr id="760" name="テキスト ボックス 759"/>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827,137</a:t>
          </a:r>
          <a:r>
            <a:rPr kumimoji="1" lang="ja-JP" altLang="en-US" sz="1300">
              <a:latin typeface="ＭＳ Ｐゴシック"/>
            </a:rPr>
            <a:t>円となり、前年度より</a:t>
          </a:r>
          <a:r>
            <a:rPr kumimoji="1" lang="en-US" altLang="ja-JP" sz="1300">
              <a:latin typeface="ＭＳ Ｐゴシック"/>
            </a:rPr>
            <a:t>323,009</a:t>
          </a:r>
          <a:r>
            <a:rPr kumimoji="1" lang="ja-JP" altLang="en-US" sz="1300">
              <a:latin typeface="ＭＳ Ｐゴシック"/>
            </a:rPr>
            <a:t>円増加している。東日本大震災復興交付金基金積立金、避難地域復興拠点推進交付金基金積立金等の復興関連基金への積立金の増加が主な要因となっている。教育費は、住民一人当たり</a:t>
          </a:r>
          <a:r>
            <a:rPr kumimoji="1" lang="en-US" altLang="ja-JP" sz="1300">
              <a:latin typeface="ＭＳ Ｐゴシック"/>
            </a:rPr>
            <a:t>121,652</a:t>
          </a:r>
          <a:r>
            <a:rPr kumimoji="1" lang="ja-JP" altLang="en-US" sz="1300">
              <a:latin typeface="ＭＳ Ｐゴシック"/>
            </a:rPr>
            <a:t>円となり、前年度より</a:t>
          </a:r>
          <a:r>
            <a:rPr kumimoji="1" lang="en-US" altLang="ja-JP" sz="1300">
              <a:latin typeface="ＭＳ Ｐゴシック"/>
            </a:rPr>
            <a:t>170,913</a:t>
          </a:r>
          <a:r>
            <a:rPr kumimoji="1" lang="ja-JP" altLang="en-US" sz="1300">
              <a:latin typeface="ＭＳ Ｐゴシック"/>
            </a:rPr>
            <a:t>円減少している。前年度より減少している要因は、平成</a:t>
          </a:r>
          <a:r>
            <a:rPr kumimoji="1" lang="en-US" altLang="ja-JP" sz="1300">
              <a:latin typeface="ＭＳ Ｐゴシック"/>
            </a:rPr>
            <a:t>26</a:t>
          </a:r>
          <a:r>
            <a:rPr kumimoji="1" lang="ja-JP" altLang="en-US" sz="1300">
              <a:latin typeface="ＭＳ Ｐゴシック"/>
            </a:rPr>
            <a:t>年度</a:t>
          </a:r>
          <a:r>
            <a:rPr kumimoji="1" lang="ja-JP" altLang="ja-JP" sz="1100">
              <a:solidFill>
                <a:schemeClr val="dk1"/>
              </a:solidFill>
              <a:effectLst/>
              <a:latin typeface="+mn-lt"/>
              <a:ea typeface="+mn-ea"/>
              <a:cs typeface="+mn-cs"/>
            </a:rPr>
            <a:t>に</a:t>
          </a:r>
          <a:r>
            <a:rPr kumimoji="1" lang="ja-JP" altLang="en-US" sz="1300">
              <a:latin typeface="ＭＳ Ｐゴシック"/>
            </a:rPr>
            <a:t>中学校改築工事が実施されたため、一時的に教育費の決算額が増加したものである。土木費は、住民一人当たり</a:t>
          </a:r>
          <a:r>
            <a:rPr kumimoji="1" lang="en-US" altLang="ja-JP" sz="1300">
              <a:latin typeface="ＭＳ Ｐゴシック"/>
            </a:rPr>
            <a:t>574,430</a:t>
          </a:r>
          <a:r>
            <a:rPr kumimoji="1" lang="ja-JP" altLang="en-US" sz="1300">
              <a:latin typeface="ＭＳ Ｐゴシック"/>
            </a:rPr>
            <a:t>円となり、前年度より</a:t>
          </a:r>
          <a:r>
            <a:rPr kumimoji="1" lang="en-US" altLang="ja-JP" sz="1300">
              <a:latin typeface="ＭＳ Ｐゴシック"/>
            </a:rPr>
            <a:t>338,824</a:t>
          </a:r>
          <a:r>
            <a:rPr kumimoji="1" lang="ja-JP" altLang="en-US" sz="1300">
              <a:latin typeface="ＭＳ Ｐゴシック"/>
            </a:rPr>
            <a:t>円増加している</a:t>
          </a:r>
          <a:r>
            <a:rPr kumimoji="1" lang="ja-JP" altLang="en-US" sz="1200">
              <a:latin typeface="ＭＳ Ｐゴシック"/>
            </a:rPr>
            <a:t>。</a:t>
          </a:r>
          <a:r>
            <a:rPr kumimoji="1" lang="ja-JP" altLang="ja-JP" sz="1300">
              <a:solidFill>
                <a:schemeClr val="dk1"/>
              </a:solidFill>
              <a:effectLst/>
              <a:latin typeface="+mn-lt"/>
              <a:ea typeface="+mn-ea"/>
              <a:cs typeface="+mn-cs"/>
            </a:rPr>
            <a:t>災害公営住宅敷地造成工事及び建設工事、竜田駅東側整備工事</a:t>
          </a:r>
          <a:r>
            <a:rPr kumimoji="1" lang="ja-JP" altLang="en-US" sz="1300">
              <a:solidFill>
                <a:schemeClr val="dk1"/>
              </a:solidFill>
              <a:effectLst/>
              <a:latin typeface="+mn-lt"/>
              <a:ea typeface="+mn-ea"/>
              <a:cs typeface="+mn-cs"/>
            </a:rPr>
            <a:t>等が主な要因となっている。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・復旧復興需要に対応するため、財政調整準備基金に積立を行っている。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・実質収支は黒字となっているものの、歳出決算における町単独事業費の増加等の要因により、実質単年度収支は赤字となっている。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・現在各会計とも健全な財政状態を保てており、赤字額は発生していない。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18926538</v>
      </c>
      <c r="BO4" s="379"/>
      <c r="BP4" s="379"/>
      <c r="BQ4" s="379"/>
      <c r="BR4" s="379"/>
      <c r="BS4" s="379"/>
      <c r="BT4" s="379"/>
      <c r="BU4" s="380"/>
      <c r="BV4" s="378">
        <v>15721950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8.9</v>
      </c>
      <c r="CU4" s="385"/>
      <c r="CV4" s="385"/>
      <c r="CW4" s="385"/>
      <c r="CX4" s="385"/>
      <c r="CY4" s="385"/>
      <c r="CZ4" s="385"/>
      <c r="DA4" s="386"/>
      <c r="DB4" s="384">
        <v>50.2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16886572</v>
      </c>
      <c r="BO5" s="416"/>
      <c r="BP5" s="416"/>
      <c r="BQ5" s="416"/>
      <c r="BR5" s="416"/>
      <c r="BS5" s="416"/>
      <c r="BT5" s="416"/>
      <c r="BU5" s="417"/>
      <c r="BV5" s="415">
        <v>12820072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71.099999999999994</v>
      </c>
      <c r="CU5" s="413"/>
      <c r="CV5" s="413"/>
      <c r="CW5" s="413"/>
      <c r="CX5" s="413"/>
      <c r="CY5" s="413"/>
      <c r="CZ5" s="413"/>
      <c r="DA5" s="414"/>
      <c r="DB5" s="412">
        <v>100.3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2039966</v>
      </c>
      <c r="BO6" s="416"/>
      <c r="BP6" s="416"/>
      <c r="BQ6" s="416"/>
      <c r="BR6" s="416"/>
      <c r="BS6" s="416"/>
      <c r="BT6" s="416"/>
      <c r="BU6" s="417"/>
      <c r="BV6" s="415">
        <v>2901878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71.099999999999994</v>
      </c>
      <c r="CU6" s="453"/>
      <c r="CV6" s="453"/>
      <c r="CW6" s="453"/>
      <c r="CX6" s="453"/>
      <c r="CY6" s="453"/>
      <c r="CZ6" s="453"/>
      <c r="DA6" s="454"/>
      <c r="DB6" s="452">
        <v>100.3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1774256</v>
      </c>
      <c r="BO7" s="416"/>
      <c r="BP7" s="416"/>
      <c r="BQ7" s="416"/>
      <c r="BR7" s="416"/>
      <c r="BS7" s="416"/>
      <c r="BT7" s="416"/>
      <c r="BU7" s="417"/>
      <c r="BV7" s="415">
        <v>1487087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3001861</v>
      </c>
      <c r="CU7" s="416"/>
      <c r="CV7" s="416"/>
      <c r="CW7" s="416"/>
      <c r="CX7" s="416"/>
      <c r="CY7" s="416"/>
      <c r="CZ7" s="416"/>
      <c r="DA7" s="417"/>
      <c r="DB7" s="415">
        <v>2820245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265710</v>
      </c>
      <c r="BO8" s="416"/>
      <c r="BP8" s="416"/>
      <c r="BQ8" s="416"/>
      <c r="BR8" s="416"/>
      <c r="BS8" s="416"/>
      <c r="BT8" s="416"/>
      <c r="BU8" s="417"/>
      <c r="BV8" s="415">
        <v>1414791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0.82</v>
      </c>
      <c r="CU8" s="456"/>
      <c r="CV8" s="456"/>
      <c r="CW8" s="456"/>
      <c r="CX8" s="456"/>
      <c r="CY8" s="456"/>
      <c r="CZ8" s="456"/>
      <c r="DA8" s="457"/>
      <c r="DB8" s="455">
        <v>0.86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975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-1149081</v>
      </c>
      <c r="BO9" s="416"/>
      <c r="BP9" s="416"/>
      <c r="BQ9" s="416"/>
      <c r="BR9" s="416"/>
      <c r="BS9" s="416"/>
      <c r="BT9" s="416"/>
      <c r="BU9" s="417"/>
      <c r="BV9" s="415">
        <v>270969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2.8</v>
      </c>
      <c r="CU9" s="413"/>
      <c r="CV9" s="413"/>
      <c r="CW9" s="413"/>
      <c r="CX9" s="413"/>
      <c r="CY9" s="413"/>
      <c r="CZ9" s="413"/>
      <c r="DA9" s="414"/>
      <c r="DB9" s="412">
        <v>3.4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7700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428</v>
      </c>
      <c r="BO10" s="416"/>
      <c r="BP10" s="416"/>
      <c r="BQ10" s="416"/>
      <c r="BR10" s="416"/>
      <c r="BS10" s="416"/>
      <c r="BT10" s="416"/>
      <c r="BU10" s="417"/>
      <c r="BV10" s="415">
        <v>217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7378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7354</v>
      </c>
      <c r="S13" s="497"/>
      <c r="T13" s="497"/>
      <c r="U13" s="497"/>
      <c r="V13" s="498"/>
      <c r="W13" s="431" t="s">
        <v>121</v>
      </c>
      <c r="X13" s="432"/>
      <c r="Y13" s="432"/>
      <c r="Z13" s="432"/>
      <c r="AA13" s="432"/>
      <c r="AB13" s="422"/>
      <c r="AC13" s="466">
        <v>244</v>
      </c>
      <c r="AD13" s="467"/>
      <c r="AE13" s="467"/>
      <c r="AF13" s="467"/>
      <c r="AG13" s="506"/>
      <c r="AH13" s="466">
        <v>332</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-1148653</v>
      </c>
      <c r="BO13" s="416"/>
      <c r="BP13" s="416"/>
      <c r="BQ13" s="416"/>
      <c r="BR13" s="416"/>
      <c r="BS13" s="416"/>
      <c r="BT13" s="416"/>
      <c r="BU13" s="417"/>
      <c r="BV13" s="415">
        <v>271186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5.9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7448</v>
      </c>
      <c r="S14" s="497"/>
      <c r="T14" s="497"/>
      <c r="U14" s="497"/>
      <c r="V14" s="498"/>
      <c r="W14" s="405"/>
      <c r="X14" s="406"/>
      <c r="Y14" s="406"/>
      <c r="Z14" s="406"/>
      <c r="AA14" s="406"/>
      <c r="AB14" s="395"/>
      <c r="AC14" s="499">
        <v>6.8</v>
      </c>
      <c r="AD14" s="500"/>
      <c r="AE14" s="500"/>
      <c r="AF14" s="500"/>
      <c r="AG14" s="501"/>
      <c r="AH14" s="499">
        <v>8.3000000000000007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7422</v>
      </c>
      <c r="S15" s="497"/>
      <c r="T15" s="497"/>
      <c r="U15" s="497"/>
      <c r="V15" s="498"/>
      <c r="W15" s="431" t="s">
        <v>127</v>
      </c>
      <c r="X15" s="432"/>
      <c r="Y15" s="432"/>
      <c r="Z15" s="432"/>
      <c r="AA15" s="432"/>
      <c r="AB15" s="422"/>
      <c r="AC15" s="466">
        <v>1211</v>
      </c>
      <c r="AD15" s="467"/>
      <c r="AE15" s="467"/>
      <c r="AF15" s="467"/>
      <c r="AG15" s="506"/>
      <c r="AH15" s="466">
        <v>1422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1716985</v>
      </c>
      <c r="BO15" s="379"/>
      <c r="BP15" s="379"/>
      <c r="BQ15" s="379"/>
      <c r="BR15" s="379"/>
      <c r="BS15" s="379"/>
      <c r="BT15" s="379"/>
      <c r="BU15" s="380"/>
      <c r="BV15" s="378">
        <v>1600512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33.799999999999997</v>
      </c>
      <c r="AD16" s="500"/>
      <c r="AE16" s="500"/>
      <c r="AF16" s="500"/>
      <c r="AG16" s="501"/>
      <c r="AH16" s="499">
        <v>35.700000000000003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2135892</v>
      </c>
      <c r="BO16" s="416"/>
      <c r="BP16" s="416"/>
      <c r="BQ16" s="416"/>
      <c r="BR16" s="416"/>
      <c r="BS16" s="416"/>
      <c r="BT16" s="416"/>
      <c r="BU16" s="417"/>
      <c r="BV16" s="415">
        <v>1941266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2129</v>
      </c>
      <c r="AD17" s="467"/>
      <c r="AE17" s="467"/>
      <c r="AF17" s="467"/>
      <c r="AG17" s="506"/>
      <c r="AH17" s="466">
        <v>2230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2250811</v>
      </c>
      <c r="BO17" s="416"/>
      <c r="BP17" s="416"/>
      <c r="BQ17" s="416"/>
      <c r="BR17" s="416"/>
      <c r="BS17" s="416"/>
      <c r="BT17" s="416"/>
      <c r="BU17" s="417"/>
      <c r="BV17" s="415">
        <v>2098654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103.64</v>
      </c>
      <c r="M18" s="528"/>
      <c r="N18" s="528"/>
      <c r="O18" s="528"/>
      <c r="P18" s="528"/>
      <c r="Q18" s="528"/>
      <c r="R18" s="529"/>
      <c r="S18" s="529"/>
      <c r="T18" s="529"/>
      <c r="U18" s="529"/>
      <c r="V18" s="530"/>
      <c r="W18" s="433"/>
      <c r="X18" s="434"/>
      <c r="Y18" s="434"/>
      <c r="Z18" s="434"/>
      <c r="AA18" s="434"/>
      <c r="AB18" s="425"/>
      <c r="AC18" s="531">
        <v>59.4</v>
      </c>
      <c r="AD18" s="532"/>
      <c r="AE18" s="532"/>
      <c r="AF18" s="532"/>
      <c r="AG18" s="533"/>
      <c r="AH18" s="531">
        <v>56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1677344</v>
      </c>
      <c r="BO18" s="416"/>
      <c r="BP18" s="416"/>
      <c r="BQ18" s="416"/>
      <c r="BR18" s="416"/>
      <c r="BS18" s="416"/>
      <c r="BT18" s="416"/>
      <c r="BU18" s="417"/>
      <c r="BV18" s="415">
        <v>2123560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8547535</v>
      </c>
      <c r="BO19" s="416"/>
      <c r="BP19" s="416"/>
      <c r="BQ19" s="416"/>
      <c r="BR19" s="416"/>
      <c r="BS19" s="416"/>
      <c r="BT19" s="416"/>
      <c r="BU19" s="417"/>
      <c r="BV19" s="415">
        <v>7040318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839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1509835</v>
      </c>
      <c r="BO23" s="416"/>
      <c r="BP23" s="416"/>
      <c r="BQ23" s="416"/>
      <c r="BR23" s="416"/>
      <c r="BS23" s="416"/>
      <c r="BT23" s="416"/>
      <c r="BU23" s="417"/>
      <c r="BV23" s="415">
        <v>1724708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7391</v>
      </c>
      <c r="R24" s="467"/>
      <c r="S24" s="467"/>
      <c r="T24" s="467"/>
      <c r="U24" s="467"/>
      <c r="V24" s="506"/>
      <c r="W24" s="561"/>
      <c r="X24" s="549"/>
      <c r="Y24" s="550"/>
      <c r="Z24" s="465" t="s">
        <v>150</v>
      </c>
      <c r="AA24" s="445"/>
      <c r="AB24" s="445"/>
      <c r="AC24" s="445"/>
      <c r="AD24" s="445"/>
      <c r="AE24" s="445"/>
      <c r="AF24" s="445"/>
      <c r="AG24" s="446"/>
      <c r="AH24" s="466">
        <v>111</v>
      </c>
      <c r="AI24" s="467"/>
      <c r="AJ24" s="467"/>
      <c r="AK24" s="467"/>
      <c r="AL24" s="506"/>
      <c r="AM24" s="466">
        <v>340215</v>
      </c>
      <c r="AN24" s="467"/>
      <c r="AO24" s="467"/>
      <c r="AP24" s="467"/>
      <c r="AQ24" s="467"/>
      <c r="AR24" s="506"/>
      <c r="AS24" s="466">
        <v>3065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1487535</v>
      </c>
      <c r="BO24" s="416"/>
      <c r="BP24" s="416"/>
      <c r="BQ24" s="416"/>
      <c r="BR24" s="416"/>
      <c r="BS24" s="416"/>
      <c r="BT24" s="416"/>
      <c r="BU24" s="417"/>
      <c r="BV24" s="415">
        <v>1702408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5862</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3763846</v>
      </c>
      <c r="BO25" s="379"/>
      <c r="BP25" s="379"/>
      <c r="BQ25" s="379"/>
      <c r="BR25" s="379"/>
      <c r="BS25" s="379"/>
      <c r="BT25" s="379"/>
      <c r="BU25" s="380"/>
      <c r="BV25" s="378">
        <v>3648594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5377</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2960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8400</v>
      </c>
      <c r="AN27" s="467"/>
      <c r="AO27" s="467"/>
      <c r="AP27" s="467"/>
      <c r="AQ27" s="467"/>
      <c r="AR27" s="506"/>
      <c r="AS27" s="466">
        <v>2800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2540</v>
      </c>
      <c r="R28" s="467"/>
      <c r="S28" s="467"/>
      <c r="T28" s="467"/>
      <c r="U28" s="467"/>
      <c r="V28" s="506"/>
      <c r="W28" s="561"/>
      <c r="X28" s="549"/>
      <c r="Y28" s="550"/>
      <c r="Z28" s="465" t="s">
        <v>163</v>
      </c>
      <c r="AA28" s="445"/>
      <c r="AB28" s="445"/>
      <c r="AC28" s="445"/>
      <c r="AD28" s="445"/>
      <c r="AE28" s="445"/>
      <c r="AF28" s="445"/>
      <c r="AG28" s="446"/>
      <c r="AH28" s="466">
        <v>2</v>
      </c>
      <c r="AI28" s="467"/>
      <c r="AJ28" s="467"/>
      <c r="AK28" s="467"/>
      <c r="AL28" s="506"/>
      <c r="AM28" s="466" t="s">
        <v>157</v>
      </c>
      <c r="AN28" s="467"/>
      <c r="AO28" s="467"/>
      <c r="AP28" s="467"/>
      <c r="AQ28" s="467"/>
      <c r="AR28" s="506"/>
      <c r="AS28" s="466" t="s">
        <v>157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3647227</v>
      </c>
      <c r="BO28" s="379"/>
      <c r="BP28" s="379"/>
      <c r="BQ28" s="379"/>
      <c r="BR28" s="379"/>
      <c r="BS28" s="379"/>
      <c r="BT28" s="379"/>
      <c r="BU28" s="380"/>
      <c r="BV28" s="378">
        <v>2938799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2380</v>
      </c>
      <c r="R29" s="467"/>
      <c r="S29" s="467"/>
      <c r="T29" s="467"/>
      <c r="U29" s="467"/>
      <c r="V29" s="506"/>
      <c r="W29" s="562"/>
      <c r="X29" s="563"/>
      <c r="Y29" s="564"/>
      <c r="Z29" s="465" t="s">
        <v>167</v>
      </c>
      <c r="AA29" s="445"/>
      <c r="AB29" s="445"/>
      <c r="AC29" s="445"/>
      <c r="AD29" s="445"/>
      <c r="AE29" s="445"/>
      <c r="AF29" s="445"/>
      <c r="AG29" s="446"/>
      <c r="AH29" s="466">
        <v>116</v>
      </c>
      <c r="AI29" s="467"/>
      <c r="AJ29" s="467"/>
      <c r="AK29" s="467"/>
      <c r="AL29" s="506"/>
      <c r="AM29" s="466">
        <v>353991</v>
      </c>
      <c r="AN29" s="467"/>
      <c r="AO29" s="467"/>
      <c r="AP29" s="467"/>
      <c r="AQ29" s="467"/>
      <c r="AR29" s="506"/>
      <c r="AS29" s="466">
        <v>3052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82861</v>
      </c>
      <c r="BO29" s="416"/>
      <c r="BP29" s="416"/>
      <c r="BQ29" s="416"/>
      <c r="BR29" s="416"/>
      <c r="BS29" s="416"/>
      <c r="BT29" s="416"/>
      <c r="BU29" s="417"/>
      <c r="BV29" s="415">
        <v>82840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8004509</v>
      </c>
      <c r="BO30" s="585"/>
      <c r="BP30" s="585"/>
      <c r="BQ30" s="585"/>
      <c r="BR30" s="585"/>
      <c r="BS30" s="585"/>
      <c r="BT30" s="585"/>
      <c r="BU30" s="586"/>
      <c r="BV30" s="584">
        <v>6532733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双葉地方広域市町村圏組合（一般会計）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楢葉町振興公社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住宅用地造成事業特別会計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双葉地方広域市町村圏組合（下水道事業特別会計）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ならはみらい</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双葉地方水道企業団（水道事業会計）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双葉地方水道企業団（工業用水道特別会計）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福島県市町村総合事務組合（一般会計）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福島県市町村総合事務組合（消防補償等特別会計）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福島県市町村総合事務組合（消防賞じゅつ金特別会計）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福島県市町村総合事務組合（非常勤職員公務災害補償特別会計）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福島県総合事務組合（自治会館管理特別会計）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福島県後期高齢者医療広域連合（一般会計）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10.8</v>
      </c>
      <c r="G34" s="33">
        <v>15.23</v>
      </c>
      <c r="H34" s="33">
        <v>9.57</v>
      </c>
      <c r="I34" s="33">
        <v>13.16</v>
      </c>
      <c r="J34" s="34">
        <v>15.39</v>
      </c>
      <c r="K34" s="22"/>
      <c r="L34" s="22"/>
      <c r="M34" s="22"/>
      <c r="N34" s="22"/>
      <c r="O34" s="22"/>
      <c r="P34" s="22"/>
    </row>
    <row r="35" spans="1:16" ht="39" customHeight="1">
      <c r="A35" s="22"/>
      <c r="B35" s="35"/>
      <c r="C35" s="1175" t="s">
        <v>531</v>
      </c>
      <c r="D35" s="1176"/>
      <c r="E35" s="1177"/>
      <c r="F35" s="36">
        <v>16.989999999999998</v>
      </c>
      <c r="G35" s="37">
        <v>29.17</v>
      </c>
      <c r="H35" s="37">
        <v>40.799999999999997</v>
      </c>
      <c r="I35" s="37">
        <v>50.16</v>
      </c>
      <c r="J35" s="38">
        <v>8.85</v>
      </c>
      <c r="K35" s="22"/>
      <c r="L35" s="22"/>
      <c r="M35" s="22"/>
      <c r="N35" s="22"/>
      <c r="O35" s="22"/>
      <c r="P35" s="22"/>
    </row>
    <row r="36" spans="1:16" ht="39" customHeight="1">
      <c r="A36" s="22"/>
      <c r="B36" s="35"/>
      <c r="C36" s="1175" t="s">
        <v>532</v>
      </c>
      <c r="D36" s="1176"/>
      <c r="E36" s="1177"/>
      <c r="F36" s="36">
        <v>0.28999999999999998</v>
      </c>
      <c r="G36" s="37">
        <v>7.05</v>
      </c>
      <c r="H36" s="37">
        <v>12.5</v>
      </c>
      <c r="I36" s="37">
        <v>2.5099999999999998</v>
      </c>
      <c r="J36" s="38">
        <v>4.6399999999999997</v>
      </c>
      <c r="K36" s="22"/>
      <c r="L36" s="22"/>
      <c r="M36" s="22"/>
      <c r="N36" s="22"/>
      <c r="O36" s="22"/>
      <c r="P36" s="22"/>
    </row>
    <row r="37" spans="1:16" ht="39" customHeight="1">
      <c r="A37" s="22"/>
      <c r="B37" s="35"/>
      <c r="C37" s="1175" t="s">
        <v>533</v>
      </c>
      <c r="D37" s="1176"/>
      <c r="E37" s="1177"/>
      <c r="F37" s="36">
        <v>1.04</v>
      </c>
      <c r="G37" s="37">
        <v>1.0900000000000001</v>
      </c>
      <c r="H37" s="37">
        <v>1.08</v>
      </c>
      <c r="I37" s="37">
        <v>2.0499999999999998</v>
      </c>
      <c r="J37" s="38">
        <v>3.58</v>
      </c>
      <c r="K37" s="22"/>
      <c r="L37" s="22"/>
      <c r="M37" s="22"/>
      <c r="N37" s="22"/>
      <c r="O37" s="22"/>
      <c r="P37" s="22"/>
    </row>
    <row r="38" spans="1:16" ht="39" customHeight="1">
      <c r="A38" s="22"/>
      <c r="B38" s="35"/>
      <c r="C38" s="1175" t="s">
        <v>534</v>
      </c>
      <c r="D38" s="1176"/>
      <c r="E38" s="1177"/>
      <c r="F38" s="36">
        <v>3.67</v>
      </c>
      <c r="G38" s="37">
        <v>2.0299999999999998</v>
      </c>
      <c r="H38" s="37">
        <v>1.95</v>
      </c>
      <c r="I38" s="37">
        <v>0.99</v>
      </c>
      <c r="J38" s="38">
        <v>3.51</v>
      </c>
      <c r="K38" s="22"/>
      <c r="L38" s="22"/>
      <c r="M38" s="22"/>
      <c r="N38" s="22"/>
      <c r="O38" s="22"/>
      <c r="P38" s="22"/>
    </row>
    <row r="39" spans="1:16" ht="39" customHeight="1">
      <c r="A39" s="22"/>
      <c r="B39" s="35"/>
      <c r="C39" s="1175" t="s">
        <v>535</v>
      </c>
      <c r="D39" s="1176"/>
      <c r="E39" s="1177"/>
      <c r="F39" s="36">
        <v>0</v>
      </c>
      <c r="G39" s="37">
        <v>0</v>
      </c>
      <c r="H39" s="37">
        <v>0</v>
      </c>
      <c r="I39" s="37">
        <v>0</v>
      </c>
      <c r="J39" s="38">
        <v>0.04</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271</v>
      </c>
      <c r="L45" s="60">
        <v>225</v>
      </c>
      <c r="M45" s="60">
        <v>234</v>
      </c>
      <c r="N45" s="60">
        <v>238</v>
      </c>
      <c r="O45" s="61">
        <v>236</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214</v>
      </c>
      <c r="L48" s="64">
        <v>214</v>
      </c>
      <c r="M48" s="64">
        <v>154</v>
      </c>
      <c r="N48" s="64">
        <v>213</v>
      </c>
      <c r="O48" s="65">
        <v>212</v>
      </c>
      <c r="P48" s="48"/>
      <c r="Q48" s="48"/>
      <c r="R48" s="48"/>
      <c r="S48" s="48"/>
      <c r="T48" s="48"/>
      <c r="U48" s="48"/>
    </row>
    <row r="49" spans="1:21" ht="30.75" customHeight="1">
      <c r="A49" s="48"/>
      <c r="B49" s="1193"/>
      <c r="C49" s="1194"/>
      <c r="D49" s="62"/>
      <c r="E49" s="1185" t="s">
        <v>16</v>
      </c>
      <c r="F49" s="1185"/>
      <c r="G49" s="1185"/>
      <c r="H49" s="1185"/>
      <c r="I49" s="1185"/>
      <c r="J49" s="1186"/>
      <c r="K49" s="63">
        <v>76</v>
      </c>
      <c r="L49" s="64">
        <v>67</v>
      </c>
      <c r="M49" s="64">
        <v>60</v>
      </c>
      <c r="N49" s="64">
        <v>65</v>
      </c>
      <c r="O49" s="65">
        <v>58</v>
      </c>
      <c r="P49" s="48"/>
      <c r="Q49" s="48"/>
      <c r="R49" s="48"/>
      <c r="S49" s="48"/>
      <c r="T49" s="48"/>
      <c r="U49" s="48"/>
    </row>
    <row r="50" spans="1:21" ht="30.75" customHeight="1">
      <c r="A50" s="48"/>
      <c r="B50" s="1193"/>
      <c r="C50" s="1194"/>
      <c r="D50" s="62"/>
      <c r="E50" s="1185" t="s">
        <v>17</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368</v>
      </c>
      <c r="L52" s="64">
        <v>334</v>
      </c>
      <c r="M52" s="64">
        <v>338</v>
      </c>
      <c r="N52" s="64">
        <v>357</v>
      </c>
      <c r="O52" s="65">
        <v>362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193</v>
      </c>
      <c r="L53" s="69">
        <v>172</v>
      </c>
      <c r="M53" s="69">
        <v>110</v>
      </c>
      <c r="N53" s="69">
        <v>159</v>
      </c>
      <c r="O53" s="70">
        <v>144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99" t="s">
        <v>24</v>
      </c>
      <c r="C41" s="1200"/>
      <c r="D41" s="81"/>
      <c r="E41" s="1205" t="s">
        <v>25</v>
      </c>
      <c r="F41" s="1205"/>
      <c r="G41" s="1205"/>
      <c r="H41" s="1206"/>
      <c r="I41" s="82">
        <v>2328</v>
      </c>
      <c r="J41" s="83">
        <v>2141</v>
      </c>
      <c r="K41" s="83">
        <v>1937</v>
      </c>
      <c r="L41" s="83">
        <v>1725</v>
      </c>
      <c r="M41" s="84">
        <v>1510</v>
      </c>
    </row>
    <row r="42" spans="2:13" ht="27.75" customHeight="1">
      <c r="B42" s="1201"/>
      <c r="C42" s="1202"/>
      <c r="D42" s="85"/>
      <c r="E42" s="1207" t="s">
        <v>26</v>
      </c>
      <c r="F42" s="1207"/>
      <c r="G42" s="1207"/>
      <c r="H42" s="1208"/>
      <c r="I42" s="86" t="s">
        <v>483</v>
      </c>
      <c r="J42" s="87" t="s">
        <v>483</v>
      </c>
      <c r="K42" s="87" t="s">
        <v>483</v>
      </c>
      <c r="L42" s="87" t="s">
        <v>483</v>
      </c>
      <c r="M42" s="88" t="s">
        <v>483</v>
      </c>
    </row>
    <row r="43" spans="2:13" ht="27.75" customHeight="1">
      <c r="B43" s="1201"/>
      <c r="C43" s="1202"/>
      <c r="D43" s="85"/>
      <c r="E43" s="1207" t="s">
        <v>27</v>
      </c>
      <c r="F43" s="1207"/>
      <c r="G43" s="1207"/>
      <c r="H43" s="1208"/>
      <c r="I43" s="86">
        <v>2663</v>
      </c>
      <c r="J43" s="87">
        <v>2519</v>
      </c>
      <c r="K43" s="87">
        <v>2284</v>
      </c>
      <c r="L43" s="87">
        <v>2149</v>
      </c>
      <c r="M43" s="88">
        <v>1996</v>
      </c>
    </row>
    <row r="44" spans="2:13" ht="27.75" customHeight="1">
      <c r="B44" s="1201"/>
      <c r="C44" s="1202"/>
      <c r="D44" s="85"/>
      <c r="E44" s="1207" t="s">
        <v>28</v>
      </c>
      <c r="F44" s="1207"/>
      <c r="G44" s="1207"/>
      <c r="H44" s="1208"/>
      <c r="I44" s="86">
        <v>177</v>
      </c>
      <c r="J44" s="87">
        <v>147</v>
      </c>
      <c r="K44" s="87">
        <v>137</v>
      </c>
      <c r="L44" s="87">
        <v>120</v>
      </c>
      <c r="M44" s="88">
        <v>106</v>
      </c>
    </row>
    <row r="45" spans="2:13" ht="27.75" customHeight="1">
      <c r="B45" s="1201"/>
      <c r="C45" s="1202"/>
      <c r="D45" s="85"/>
      <c r="E45" s="1207" t="s">
        <v>29</v>
      </c>
      <c r="F45" s="1207"/>
      <c r="G45" s="1207"/>
      <c r="H45" s="1208"/>
      <c r="I45" s="86">
        <v>406</v>
      </c>
      <c r="J45" s="87">
        <v>369</v>
      </c>
      <c r="K45" s="87">
        <v>491</v>
      </c>
      <c r="L45" s="87">
        <v>488</v>
      </c>
      <c r="M45" s="88">
        <v>547</v>
      </c>
    </row>
    <row r="46" spans="2:13" ht="27.75" customHeight="1">
      <c r="B46" s="1201"/>
      <c r="C46" s="1202"/>
      <c r="D46" s="85"/>
      <c r="E46" s="1207" t="s">
        <v>30</v>
      </c>
      <c r="F46" s="1207"/>
      <c r="G46" s="1207"/>
      <c r="H46" s="1208"/>
      <c r="I46" s="86">
        <v>15</v>
      </c>
      <c r="J46" s="87">
        <v>13</v>
      </c>
      <c r="K46" s="87">
        <v>12</v>
      </c>
      <c r="L46" s="87">
        <v>11</v>
      </c>
      <c r="M46" s="88">
        <v>9</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4807</v>
      </c>
      <c r="J49" s="87">
        <v>4123</v>
      </c>
      <c r="K49" s="87">
        <v>4604</v>
      </c>
      <c r="L49" s="87">
        <v>5278</v>
      </c>
      <c r="M49" s="88">
        <v>5594</v>
      </c>
    </row>
    <row r="50" spans="2:13" ht="27.75" customHeight="1">
      <c r="B50" s="1201"/>
      <c r="C50" s="1202"/>
      <c r="D50" s="85"/>
      <c r="E50" s="1207" t="s">
        <v>35</v>
      </c>
      <c r="F50" s="1207"/>
      <c r="G50" s="1207"/>
      <c r="H50" s="1208"/>
      <c r="I50" s="86" t="s">
        <v>483</v>
      </c>
      <c r="J50" s="87" t="s">
        <v>483</v>
      </c>
      <c r="K50" s="87" t="s">
        <v>483</v>
      </c>
      <c r="L50" s="87" t="s">
        <v>483</v>
      </c>
      <c r="M50" s="88" t="s">
        <v>483</v>
      </c>
    </row>
    <row r="51" spans="2:13" ht="27.75" customHeight="1">
      <c r="B51" s="1203"/>
      <c r="C51" s="1204"/>
      <c r="D51" s="85"/>
      <c r="E51" s="1207" t="s">
        <v>36</v>
      </c>
      <c r="F51" s="1207"/>
      <c r="G51" s="1207"/>
      <c r="H51" s="1208"/>
      <c r="I51" s="86">
        <v>4401</v>
      </c>
      <c r="J51" s="87">
        <v>4274</v>
      </c>
      <c r="K51" s="87">
        <v>4522</v>
      </c>
      <c r="L51" s="87">
        <v>4615</v>
      </c>
      <c r="M51" s="88">
        <v>4660</v>
      </c>
    </row>
    <row r="52" spans="2:13" ht="27.75" customHeight="1" thickBot="1">
      <c r="B52" s="1211" t="s">
        <v>37</v>
      </c>
      <c r="C52" s="1212"/>
      <c r="D52" s="90"/>
      <c r="E52" s="1213" t="s">
        <v>38</v>
      </c>
      <c r="F52" s="1213"/>
      <c r="G52" s="1213"/>
      <c r="H52" s="1214"/>
      <c r="I52" s="91">
        <v>-3619</v>
      </c>
      <c r="J52" s="92">
        <v>-3207</v>
      </c>
      <c r="K52" s="92">
        <v>-4264</v>
      </c>
      <c r="L52" s="92">
        <v>-5400</v>
      </c>
      <c r="M52" s="93">
        <v>-6086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8"/>
      <c r="H50" s="1239"/>
      <c r="I50" s="1239"/>
      <c r="J50" s="1240"/>
      <c r="K50" s="354" t="s">
        <v>523</v>
      </c>
      <c r="L50" s="354" t="s">
        <v>524</v>
      </c>
      <c r="M50" s="354" t="s">
        <v>525</v>
      </c>
      <c r="N50" s="354" t="s">
        <v>526</v>
      </c>
      <c r="O50" s="354" t="s">
        <v>527</v>
      </c>
    </row>
    <row r="51" spans="1:17">
      <c r="B51" s="248"/>
      <c r="C51" s="244"/>
      <c r="D51" s="244"/>
      <c r="E51" s="244"/>
      <c r="F51" s="244"/>
      <c r="G51" s="1241" t="s">
        <v>555</v>
      </c>
      <c r="H51" s="1242"/>
      <c r="I51" s="1247" t="s">
        <v>556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557</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558</v>
      </c>
      <c r="H55" s="1222"/>
      <c r="I55" s="1227" t="s">
        <v>556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9" t="s">
        <v>562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8"/>
      <c r="H72" s="1239"/>
      <c r="I72" s="1239"/>
      <c r="J72" s="1240"/>
      <c r="K72" s="354" t="s">
        <v>523</v>
      </c>
      <c r="L72" s="354" t="s">
        <v>524</v>
      </c>
      <c r="M72" s="354" t="s">
        <v>525</v>
      </c>
      <c r="N72" s="354" t="s">
        <v>526</v>
      </c>
      <c r="O72" s="354" t="s">
        <v>527</v>
      </c>
    </row>
    <row r="73" spans="2:30">
      <c r="B73" s="248"/>
      <c r="C73" s="244"/>
      <c r="D73" s="244"/>
      <c r="E73" s="244"/>
      <c r="F73" s="244"/>
      <c r="G73" s="1241" t="s">
        <v>555</v>
      </c>
      <c r="H73" s="1242"/>
      <c r="I73" s="1247" t="s">
        <v>556</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561</v>
      </c>
      <c r="J75" s="1227"/>
      <c r="K75" s="1219">
        <v>9</v>
      </c>
      <c r="L75" s="1219">
        <v>7.4</v>
      </c>
      <c r="M75" s="1219">
        <v>6.4</v>
      </c>
      <c r="N75" s="1219">
        <v>5.9</v>
      </c>
      <c r="O75" s="1219">
        <v>5.4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558</v>
      </c>
      <c r="H77" s="1222"/>
      <c r="I77" s="1227" t="s">
        <v>556</v>
      </c>
      <c r="J77" s="1227"/>
      <c r="K77" s="1228">
        <v>38.6</v>
      </c>
      <c r="L77" s="1228">
        <v>28.4</v>
      </c>
      <c r="M77" s="1215">
        <v>20.5</v>
      </c>
      <c r="N77" s="1215">
        <v>17.899999999999999</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561</v>
      </c>
      <c r="J79" s="1217"/>
      <c r="K79" s="1218">
        <v>12.6</v>
      </c>
      <c r="L79" s="1218">
        <v>11.4</v>
      </c>
      <c r="M79" s="1218">
        <v>10.5</v>
      </c>
      <c r="N79" s="1218">
        <v>9.5</v>
      </c>
      <c r="O79" s="1218">
        <v>7.2</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E113" sqref="E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D113" sqref="D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26076</v>
      </c>
      <c r="E3" s="116"/>
      <c r="F3" s="117">
        <v>92021</v>
      </c>
      <c r="G3" s="118"/>
      <c r="H3" s="119"/>
    </row>
    <row r="4" spans="1:8">
      <c r="A4" s="120"/>
      <c r="B4" s="121"/>
      <c r="C4" s="122"/>
      <c r="D4" s="123">
        <v>15987</v>
      </c>
      <c r="E4" s="124"/>
      <c r="F4" s="125">
        <v>52579</v>
      </c>
      <c r="G4" s="126"/>
      <c r="H4" s="127"/>
    </row>
    <row r="5" spans="1:8">
      <c r="A5" s="108" t="s">
        <v>517</v>
      </c>
      <c r="B5" s="113"/>
      <c r="C5" s="114"/>
      <c r="D5" s="115">
        <v>24058</v>
      </c>
      <c r="E5" s="116"/>
      <c r="F5" s="117">
        <v>94828</v>
      </c>
      <c r="G5" s="118"/>
      <c r="H5" s="119"/>
    </row>
    <row r="6" spans="1:8">
      <c r="A6" s="120"/>
      <c r="B6" s="121"/>
      <c r="C6" s="122"/>
      <c r="D6" s="123">
        <v>22648</v>
      </c>
      <c r="E6" s="124"/>
      <c r="F6" s="125">
        <v>55133</v>
      </c>
      <c r="G6" s="126"/>
      <c r="H6" s="127"/>
    </row>
    <row r="7" spans="1:8">
      <c r="A7" s="108" t="s">
        <v>518</v>
      </c>
      <c r="B7" s="113"/>
      <c r="C7" s="114"/>
      <c r="D7" s="115">
        <v>143380</v>
      </c>
      <c r="E7" s="116"/>
      <c r="F7" s="117">
        <v>119674</v>
      </c>
      <c r="G7" s="118"/>
      <c r="H7" s="119"/>
    </row>
    <row r="8" spans="1:8">
      <c r="A8" s="120"/>
      <c r="B8" s="121"/>
      <c r="C8" s="122"/>
      <c r="D8" s="123">
        <v>113163</v>
      </c>
      <c r="E8" s="124"/>
      <c r="F8" s="125">
        <v>57803</v>
      </c>
      <c r="G8" s="126"/>
      <c r="H8" s="127"/>
    </row>
    <row r="9" spans="1:8">
      <c r="A9" s="108" t="s">
        <v>519</v>
      </c>
      <c r="B9" s="113"/>
      <c r="C9" s="114"/>
      <c r="D9" s="115">
        <v>525988</v>
      </c>
      <c r="E9" s="116"/>
      <c r="F9" s="117">
        <v>119685</v>
      </c>
      <c r="G9" s="118"/>
      <c r="H9" s="119"/>
    </row>
    <row r="10" spans="1:8">
      <c r="A10" s="120"/>
      <c r="B10" s="121"/>
      <c r="C10" s="122"/>
      <c r="D10" s="123">
        <v>129647</v>
      </c>
      <c r="E10" s="124"/>
      <c r="F10" s="125">
        <v>68464</v>
      </c>
      <c r="G10" s="126"/>
      <c r="H10" s="127"/>
    </row>
    <row r="11" spans="1:8">
      <c r="A11" s="108" t="s">
        <v>520</v>
      </c>
      <c r="B11" s="113"/>
      <c r="C11" s="114"/>
      <c r="D11" s="115">
        <v>656651</v>
      </c>
      <c r="E11" s="116"/>
      <c r="F11" s="117">
        <v>245039</v>
      </c>
      <c r="G11" s="118"/>
      <c r="H11" s="119"/>
    </row>
    <row r="12" spans="1:8">
      <c r="A12" s="120"/>
      <c r="B12" s="121"/>
      <c r="C12" s="128"/>
      <c r="D12" s="123">
        <v>251531</v>
      </c>
      <c r="E12" s="124"/>
      <c r="F12" s="125">
        <v>108922</v>
      </c>
      <c r="G12" s="126"/>
      <c r="H12" s="127"/>
    </row>
    <row r="13" spans="1:8">
      <c r="A13" s="108"/>
      <c r="B13" s="113"/>
      <c r="C13" s="129"/>
      <c r="D13" s="130">
        <v>275231</v>
      </c>
      <c r="E13" s="131"/>
      <c r="F13" s="132">
        <v>134249</v>
      </c>
      <c r="G13" s="133"/>
      <c r="H13" s="119"/>
    </row>
    <row r="14" spans="1:8">
      <c r="A14" s="120"/>
      <c r="B14" s="121"/>
      <c r="C14" s="122"/>
      <c r="D14" s="123">
        <v>106595</v>
      </c>
      <c r="E14" s="124"/>
      <c r="F14" s="125">
        <v>68580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16.989999999999998</v>
      </c>
      <c r="C19" s="134">
        <f>ROUND(VALUE(SUBSTITUTE(実質収支比率等に係る経年分析!G$48,"▲","-")),2)</f>
        <v>29.17</v>
      </c>
      <c r="D19" s="134">
        <f>ROUND(VALUE(SUBSTITUTE(実質収支比率等に係る経年分析!H$48,"▲","-")),2)</f>
        <v>40.799999999999997</v>
      </c>
      <c r="E19" s="134">
        <f>ROUND(VALUE(SUBSTITUTE(実質収支比率等に係る経年分析!I$48,"▲","-")),2)</f>
        <v>50.17</v>
      </c>
      <c r="F19" s="134">
        <f>ROUND(VALUE(SUBSTITUTE(実質収支比率等に係る経年分析!J$48,"▲","-")),2)</f>
        <v>8.85</v>
      </c>
    </row>
    <row r="20" spans="1:11">
      <c r="A20" s="134" t="s">
        <v>43</v>
      </c>
      <c r="B20" s="134">
        <f>ROUND(VALUE(SUBSTITUTE(実質収支比率等に係る経年分析!F$47,"▲","-")),2)</f>
        <v>91.22</v>
      </c>
      <c r="C20" s="134">
        <f>ROUND(VALUE(SUBSTITUTE(実質収支比率等に係る経年分析!G$47,"▲","-")),2)</f>
        <v>70.37</v>
      </c>
      <c r="D20" s="134">
        <f>ROUND(VALUE(SUBSTITUTE(実質収支比率等に係る経年分析!H$47,"▲","-")),2)</f>
        <v>84.43</v>
      </c>
      <c r="E20" s="134">
        <f>ROUND(VALUE(SUBSTITUTE(実質収支比率等に係る経年分析!I$47,"▲","-")),2)</f>
        <v>104.2</v>
      </c>
      <c r="F20" s="134">
        <f>ROUND(VALUE(SUBSTITUTE(実質収支比率等に係る経年分析!J$47,"▲","-")),2)</f>
        <v>121.5</v>
      </c>
    </row>
    <row r="21" spans="1:11">
      <c r="A21" s="134" t="s">
        <v>44</v>
      </c>
      <c r="B21" s="134">
        <f>IF(ISNUMBER(VALUE(SUBSTITUTE(実質収支比率等に係る経年分析!F$49,"▲","-"))),ROUND(VALUE(SUBSTITUTE(実質収支比率等に係る経年分析!F$49,"▲","-")),2),NA())</f>
        <v>57.48</v>
      </c>
      <c r="C21" s="134">
        <f>IF(ISNUMBER(VALUE(SUBSTITUTE(実質収支比率等に係る経年分析!G$49,"▲","-"))),ROUND(VALUE(SUBSTITUTE(実質収支比率等に係る経年分析!G$49,"▲","-")),2),NA())</f>
        <v>-17.77</v>
      </c>
      <c r="D21" s="134">
        <f>IF(ISNUMBER(VALUE(SUBSTITUTE(実質収支比率等に係る経年分析!H$49,"▲","-"))),ROUND(VALUE(SUBSTITUTE(実質収支比率等に係る経年分析!H$49,"▲","-")),2),NA())</f>
        <v>11.83</v>
      </c>
      <c r="E21" s="134">
        <f>IF(ISNUMBER(VALUE(SUBSTITUTE(実質収支比率等に係る経年分析!I$49,"▲","-"))),ROUND(VALUE(SUBSTITUTE(実質収支比率等に係る経年分析!I$49,"▲","-")),2),NA())</f>
        <v>9.6199999999999992</v>
      </c>
      <c r="F21" s="134">
        <f>IF(ISNUMBER(VALUE(SUBSTITUTE(実質収支比率等に係る経年分析!J$49,"▲","-"))),ROUND(VALUE(SUBSTITUTE(実質収支比率等に係る経年分析!J$49,"▲","-")),2),NA())</f>
        <v>-38.26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2.0299999999999998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3.51</v>
      </c>
    </row>
    <row r="33" spans="1:16">
      <c r="A33" s="135" t="str">
        <f>IF(連結実質赤字比率に係る赤字・黒字の構成分析!C$37="",NA(),連結実質赤字比率に係る赤字・黒字の構成分析!C$37)</f>
        <v>住宅用地造成事業特別会計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2.0499999999999998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3.58</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4.6399999999999997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16.989999999999998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8.85</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368</v>
      </c>
      <c r="E42" s="136"/>
      <c r="F42" s="136"/>
      <c r="G42" s="136">
        <f>'実質公債費比率（分子）の構造'!L$52</f>
        <v>334</v>
      </c>
      <c r="H42" s="136"/>
      <c r="I42" s="136"/>
      <c r="J42" s="136">
        <f>'実質公債費比率（分子）の構造'!M$52</f>
        <v>338</v>
      </c>
      <c r="K42" s="136"/>
      <c r="L42" s="136"/>
      <c r="M42" s="136">
        <f>'実質公債費比率（分子）の構造'!N$52</f>
        <v>357</v>
      </c>
      <c r="N42" s="136"/>
      <c r="O42" s="136"/>
      <c r="P42" s="136">
        <f>'実質公債費比率（分子）の構造'!O$52</f>
        <v>362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76</v>
      </c>
      <c r="C45" s="136"/>
      <c r="D45" s="136"/>
      <c r="E45" s="136">
        <f>'実質公債費比率（分子）の構造'!L$49</f>
        <v>67</v>
      </c>
      <c r="F45" s="136"/>
      <c r="G45" s="136"/>
      <c r="H45" s="136">
        <f>'実質公債費比率（分子）の構造'!M$49</f>
        <v>60</v>
      </c>
      <c r="I45" s="136"/>
      <c r="J45" s="136"/>
      <c r="K45" s="136">
        <f>'実質公債費比率（分子）の構造'!N$49</f>
        <v>65</v>
      </c>
      <c r="L45" s="136"/>
      <c r="M45" s="136"/>
      <c r="N45" s="136">
        <f>'実質公債費比率（分子）の構造'!O$49</f>
        <v>58</v>
      </c>
      <c r="O45" s="136"/>
      <c r="P45" s="136"/>
    </row>
    <row r="46" spans="1:16">
      <c r="A46" s="136" t="s">
        <v>55</v>
      </c>
      <c r="B46" s="136">
        <f>'実質公債費比率（分子）の構造'!K$48</f>
        <v>214</v>
      </c>
      <c r="C46" s="136"/>
      <c r="D46" s="136"/>
      <c r="E46" s="136">
        <f>'実質公債費比率（分子）の構造'!L$48</f>
        <v>214</v>
      </c>
      <c r="F46" s="136"/>
      <c r="G46" s="136"/>
      <c r="H46" s="136">
        <f>'実質公債費比率（分子）の構造'!M$48</f>
        <v>154</v>
      </c>
      <c r="I46" s="136"/>
      <c r="J46" s="136"/>
      <c r="K46" s="136">
        <f>'実質公債費比率（分子）の構造'!N$48</f>
        <v>213</v>
      </c>
      <c r="L46" s="136"/>
      <c r="M46" s="136"/>
      <c r="N46" s="136">
        <f>'実質公債費比率（分子）の構造'!O$48</f>
        <v>212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271</v>
      </c>
      <c r="C49" s="136"/>
      <c r="D49" s="136"/>
      <c r="E49" s="136">
        <f>'実質公債費比率（分子）の構造'!L$45</f>
        <v>225</v>
      </c>
      <c r="F49" s="136"/>
      <c r="G49" s="136"/>
      <c r="H49" s="136">
        <f>'実質公債費比率（分子）の構造'!M$45</f>
        <v>234</v>
      </c>
      <c r="I49" s="136"/>
      <c r="J49" s="136"/>
      <c r="K49" s="136">
        <f>'実質公債費比率（分子）の構造'!N$45</f>
        <v>238</v>
      </c>
      <c r="L49" s="136"/>
      <c r="M49" s="136"/>
      <c r="N49" s="136">
        <f>'実質公債費比率（分子）の構造'!O$45</f>
        <v>236</v>
      </c>
      <c r="O49" s="136"/>
      <c r="P49" s="136"/>
    </row>
    <row r="50" spans="1:16">
      <c r="A50" s="136" t="s">
        <v>59</v>
      </c>
      <c r="B50" s="136" t="e">
        <f>NA()</f>
        <v>#N/A</v>
      </c>
      <c r="C50" s="136">
        <f>IF(ISNUMBER('実質公債費比率（分子）の構造'!K$53),'実質公債費比率（分子）の構造'!K$53,NA())</f>
        <v>193</v>
      </c>
      <c r="D50" s="136" t="e">
        <f>NA()</f>
        <v>#N/A</v>
      </c>
      <c r="E50" s="136" t="e">
        <f>NA()</f>
        <v>#N/A</v>
      </c>
      <c r="F50" s="136">
        <f>IF(ISNUMBER('実質公債費比率（分子）の構造'!L$53),'実質公債費比率（分子）の構造'!L$53,NA())</f>
        <v>172</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144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4401</v>
      </c>
      <c r="E56" s="135"/>
      <c r="F56" s="135"/>
      <c r="G56" s="135">
        <f>'将来負担比率（分子）の構造'!J$51</f>
        <v>4274</v>
      </c>
      <c r="H56" s="135"/>
      <c r="I56" s="135"/>
      <c r="J56" s="135">
        <f>'将来負担比率（分子）の構造'!K$51</f>
        <v>4522</v>
      </c>
      <c r="K56" s="135"/>
      <c r="L56" s="135"/>
      <c r="M56" s="135">
        <f>'将来負担比率（分子）の構造'!L$51</f>
        <v>4615</v>
      </c>
      <c r="N56" s="135"/>
      <c r="O56" s="135"/>
      <c r="P56" s="135">
        <f>'将来負担比率（分子）の構造'!M$51</f>
        <v>4660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4807</v>
      </c>
      <c r="E58" s="135"/>
      <c r="F58" s="135"/>
      <c r="G58" s="135">
        <f>'将来負担比率（分子）の構造'!J$49</f>
        <v>4123</v>
      </c>
      <c r="H58" s="135"/>
      <c r="I58" s="135"/>
      <c r="J58" s="135">
        <f>'将来負担比率（分子）の構造'!K$49</f>
        <v>4604</v>
      </c>
      <c r="K58" s="135"/>
      <c r="L58" s="135"/>
      <c r="M58" s="135">
        <f>'将来負担比率（分子）の構造'!L$49</f>
        <v>5278</v>
      </c>
      <c r="N58" s="135"/>
      <c r="O58" s="135"/>
      <c r="P58" s="135">
        <f>'将来負担比率（分子）の構造'!M$49</f>
        <v>5594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v>
      </c>
      <c r="C61" s="135"/>
      <c r="D61" s="135"/>
      <c r="E61" s="135">
        <f>'将来負担比率（分子）の構造'!J$46</f>
        <v>13</v>
      </c>
      <c r="F61" s="135"/>
      <c r="G61" s="135"/>
      <c r="H61" s="135">
        <f>'将来負担比率（分子）の構造'!K$46</f>
        <v>12</v>
      </c>
      <c r="I61" s="135"/>
      <c r="J61" s="135"/>
      <c r="K61" s="135">
        <f>'将来負担比率（分子）の構造'!L$46</f>
        <v>11</v>
      </c>
      <c r="L61" s="135"/>
      <c r="M61" s="135"/>
      <c r="N61" s="135">
        <f>'将来負担比率（分子）の構造'!M$46</f>
        <v>9</v>
      </c>
      <c r="O61" s="135"/>
      <c r="P61" s="135"/>
    </row>
    <row r="62" spans="1:16">
      <c r="A62" s="135" t="s">
        <v>29</v>
      </c>
      <c r="B62" s="135">
        <f>'将来負担比率（分子）の構造'!I$45</f>
        <v>406</v>
      </c>
      <c r="C62" s="135"/>
      <c r="D62" s="135"/>
      <c r="E62" s="135">
        <f>'将来負担比率（分子）の構造'!J$45</f>
        <v>369</v>
      </c>
      <c r="F62" s="135"/>
      <c r="G62" s="135"/>
      <c r="H62" s="135">
        <f>'将来負担比率（分子）の構造'!K$45</f>
        <v>491</v>
      </c>
      <c r="I62" s="135"/>
      <c r="J62" s="135"/>
      <c r="K62" s="135">
        <f>'将来負担比率（分子）の構造'!L$45</f>
        <v>488</v>
      </c>
      <c r="L62" s="135"/>
      <c r="M62" s="135"/>
      <c r="N62" s="135">
        <f>'将来負担比率（分子）の構造'!M$45</f>
        <v>547</v>
      </c>
      <c r="O62" s="135"/>
      <c r="P62" s="135"/>
    </row>
    <row r="63" spans="1:16">
      <c r="A63" s="135" t="s">
        <v>28</v>
      </c>
      <c r="B63" s="135">
        <f>'将来負担比率（分子）の構造'!I$44</f>
        <v>177</v>
      </c>
      <c r="C63" s="135"/>
      <c r="D63" s="135"/>
      <c r="E63" s="135">
        <f>'将来負担比率（分子）の構造'!J$44</f>
        <v>147</v>
      </c>
      <c r="F63" s="135"/>
      <c r="G63" s="135"/>
      <c r="H63" s="135">
        <f>'将来負担比率（分子）の構造'!K$44</f>
        <v>137</v>
      </c>
      <c r="I63" s="135"/>
      <c r="J63" s="135"/>
      <c r="K63" s="135">
        <f>'将来負担比率（分子）の構造'!L$44</f>
        <v>120</v>
      </c>
      <c r="L63" s="135"/>
      <c r="M63" s="135"/>
      <c r="N63" s="135">
        <f>'将来負担比率（分子）の構造'!M$44</f>
        <v>106</v>
      </c>
      <c r="O63" s="135"/>
      <c r="P63" s="135"/>
    </row>
    <row r="64" spans="1:16">
      <c r="A64" s="135" t="s">
        <v>27</v>
      </c>
      <c r="B64" s="135">
        <f>'将来負担比率（分子）の構造'!I$43</f>
        <v>2663</v>
      </c>
      <c r="C64" s="135"/>
      <c r="D64" s="135"/>
      <c r="E64" s="135">
        <f>'将来負担比率（分子）の構造'!J$43</f>
        <v>2519</v>
      </c>
      <c r="F64" s="135"/>
      <c r="G64" s="135"/>
      <c r="H64" s="135">
        <f>'将来負担比率（分子）の構造'!K$43</f>
        <v>2284</v>
      </c>
      <c r="I64" s="135"/>
      <c r="J64" s="135"/>
      <c r="K64" s="135">
        <f>'将来負担比率（分子）の構造'!L$43</f>
        <v>2149</v>
      </c>
      <c r="L64" s="135"/>
      <c r="M64" s="135"/>
      <c r="N64" s="135">
        <f>'将来負担比率（分子）の構造'!M$43</f>
        <v>1996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2328</v>
      </c>
      <c r="C66" s="135"/>
      <c r="D66" s="135"/>
      <c r="E66" s="135">
        <f>'将来負担比率（分子）の構造'!J$41</f>
        <v>2141</v>
      </c>
      <c r="F66" s="135"/>
      <c r="G66" s="135"/>
      <c r="H66" s="135">
        <f>'将来負担比率（分子）の構造'!K$41</f>
        <v>1937</v>
      </c>
      <c r="I66" s="135"/>
      <c r="J66" s="135"/>
      <c r="K66" s="135">
        <f>'将来負担比率（分子）の構造'!L$41</f>
        <v>1725</v>
      </c>
      <c r="L66" s="135"/>
      <c r="M66" s="135"/>
      <c r="N66" s="135">
        <f>'将来負担比率（分子）の構造'!M$41</f>
        <v>1510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37" sqref="DL37:DV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1709814</v>
      </c>
      <c r="S5" s="613"/>
      <c r="T5" s="613"/>
      <c r="U5" s="613"/>
      <c r="V5" s="613"/>
      <c r="W5" s="613"/>
      <c r="X5" s="613"/>
      <c r="Y5" s="614"/>
      <c r="Z5" s="615">
        <v>9</v>
      </c>
      <c r="AA5" s="615"/>
      <c r="AB5" s="615"/>
      <c r="AC5" s="615"/>
      <c r="AD5" s="616">
        <v>1709814</v>
      </c>
      <c r="AE5" s="616"/>
      <c r="AF5" s="616"/>
      <c r="AG5" s="616"/>
      <c r="AH5" s="616"/>
      <c r="AI5" s="616"/>
      <c r="AJ5" s="616"/>
      <c r="AK5" s="616"/>
      <c r="AL5" s="617">
        <v>72.5</v>
      </c>
      <c r="AM5" s="618"/>
      <c r="AN5" s="618"/>
      <c r="AO5" s="619"/>
      <c r="AP5" s="609" t="s">
        <v>206</v>
      </c>
      <c r="AQ5" s="610"/>
      <c r="AR5" s="610"/>
      <c r="AS5" s="610"/>
      <c r="AT5" s="610"/>
      <c r="AU5" s="610"/>
      <c r="AV5" s="610"/>
      <c r="AW5" s="610"/>
      <c r="AX5" s="610"/>
      <c r="AY5" s="610"/>
      <c r="AZ5" s="610"/>
      <c r="BA5" s="610"/>
      <c r="BB5" s="610"/>
      <c r="BC5" s="610"/>
      <c r="BD5" s="610"/>
      <c r="BE5" s="610"/>
      <c r="BF5" s="611"/>
      <c r="BG5" s="623">
        <v>1706744</v>
      </c>
      <c r="BH5" s="624"/>
      <c r="BI5" s="624"/>
      <c r="BJ5" s="624"/>
      <c r="BK5" s="624"/>
      <c r="BL5" s="624"/>
      <c r="BM5" s="624"/>
      <c r="BN5" s="625"/>
      <c r="BO5" s="626">
        <v>99.8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52298</v>
      </c>
      <c r="S6" s="624"/>
      <c r="T6" s="624"/>
      <c r="U6" s="624"/>
      <c r="V6" s="624"/>
      <c r="W6" s="624"/>
      <c r="X6" s="624"/>
      <c r="Y6" s="625"/>
      <c r="Z6" s="626">
        <v>0.3</v>
      </c>
      <c r="AA6" s="626"/>
      <c r="AB6" s="626"/>
      <c r="AC6" s="626"/>
      <c r="AD6" s="627">
        <v>52298</v>
      </c>
      <c r="AE6" s="627"/>
      <c r="AF6" s="627"/>
      <c r="AG6" s="627"/>
      <c r="AH6" s="627"/>
      <c r="AI6" s="627"/>
      <c r="AJ6" s="627"/>
      <c r="AK6" s="627"/>
      <c r="AL6" s="628">
        <v>2.2000000000000002</v>
      </c>
      <c r="AM6" s="629"/>
      <c r="AN6" s="629"/>
      <c r="AO6" s="630"/>
      <c r="AP6" s="620" t="s">
        <v>212</v>
      </c>
      <c r="AQ6" s="621"/>
      <c r="AR6" s="621"/>
      <c r="AS6" s="621"/>
      <c r="AT6" s="621"/>
      <c r="AU6" s="621"/>
      <c r="AV6" s="621"/>
      <c r="AW6" s="621"/>
      <c r="AX6" s="621"/>
      <c r="AY6" s="621"/>
      <c r="AZ6" s="621"/>
      <c r="BA6" s="621"/>
      <c r="BB6" s="621"/>
      <c r="BC6" s="621"/>
      <c r="BD6" s="621"/>
      <c r="BE6" s="621"/>
      <c r="BF6" s="622"/>
      <c r="BG6" s="623">
        <v>1706744</v>
      </c>
      <c r="BH6" s="624"/>
      <c r="BI6" s="624"/>
      <c r="BJ6" s="624"/>
      <c r="BK6" s="624"/>
      <c r="BL6" s="624"/>
      <c r="BM6" s="624"/>
      <c r="BN6" s="625"/>
      <c r="BO6" s="626">
        <v>99.8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90492</v>
      </c>
      <c r="CS6" s="624"/>
      <c r="CT6" s="624"/>
      <c r="CU6" s="624"/>
      <c r="CV6" s="624"/>
      <c r="CW6" s="624"/>
      <c r="CX6" s="624"/>
      <c r="CY6" s="625"/>
      <c r="CZ6" s="626">
        <v>0.5</v>
      </c>
      <c r="DA6" s="626"/>
      <c r="DB6" s="626"/>
      <c r="DC6" s="626"/>
      <c r="DD6" s="632">
        <v>346</v>
      </c>
      <c r="DE6" s="624"/>
      <c r="DF6" s="624"/>
      <c r="DG6" s="624"/>
      <c r="DH6" s="624"/>
      <c r="DI6" s="624"/>
      <c r="DJ6" s="624"/>
      <c r="DK6" s="624"/>
      <c r="DL6" s="624"/>
      <c r="DM6" s="624"/>
      <c r="DN6" s="624"/>
      <c r="DO6" s="624"/>
      <c r="DP6" s="625"/>
      <c r="DQ6" s="632">
        <v>88270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447</v>
      </c>
      <c r="S7" s="624"/>
      <c r="T7" s="624"/>
      <c r="U7" s="624"/>
      <c r="V7" s="624"/>
      <c r="W7" s="624"/>
      <c r="X7" s="624"/>
      <c r="Y7" s="625"/>
      <c r="Z7" s="626">
        <v>0</v>
      </c>
      <c r="AA7" s="626"/>
      <c r="AB7" s="626"/>
      <c r="AC7" s="626"/>
      <c r="AD7" s="627">
        <v>447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371491</v>
      </c>
      <c r="BH7" s="624"/>
      <c r="BI7" s="624"/>
      <c r="BJ7" s="624"/>
      <c r="BK7" s="624"/>
      <c r="BL7" s="624"/>
      <c r="BM7" s="624"/>
      <c r="BN7" s="625"/>
      <c r="BO7" s="626">
        <v>21.7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6102620</v>
      </c>
      <c r="CS7" s="624"/>
      <c r="CT7" s="624"/>
      <c r="CU7" s="624"/>
      <c r="CV7" s="624"/>
      <c r="CW7" s="624"/>
      <c r="CX7" s="624"/>
      <c r="CY7" s="625"/>
      <c r="CZ7" s="626">
        <v>36.1</v>
      </c>
      <c r="DA7" s="626"/>
      <c r="DB7" s="626"/>
      <c r="DC7" s="626"/>
      <c r="DD7" s="632">
        <v>118159</v>
      </c>
      <c r="DE7" s="624"/>
      <c r="DF7" s="624"/>
      <c r="DG7" s="624"/>
      <c r="DH7" s="624"/>
      <c r="DI7" s="624"/>
      <c r="DJ7" s="624"/>
      <c r="DK7" s="624"/>
      <c r="DL7" s="624"/>
      <c r="DM7" s="624"/>
      <c r="DN7" s="624"/>
      <c r="DO7" s="624"/>
      <c r="DP7" s="625"/>
      <c r="DQ7" s="632">
        <v>1853085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1101</v>
      </c>
      <c r="S8" s="624"/>
      <c r="T8" s="624"/>
      <c r="U8" s="624"/>
      <c r="V8" s="624"/>
      <c r="W8" s="624"/>
      <c r="X8" s="624"/>
      <c r="Y8" s="625"/>
      <c r="Z8" s="626">
        <v>0</v>
      </c>
      <c r="AA8" s="626"/>
      <c r="AB8" s="626"/>
      <c r="AC8" s="626"/>
      <c r="AD8" s="627">
        <v>1101</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4134</v>
      </c>
      <c r="BH8" s="624"/>
      <c r="BI8" s="624"/>
      <c r="BJ8" s="624"/>
      <c r="BK8" s="624"/>
      <c r="BL8" s="624"/>
      <c r="BM8" s="624"/>
      <c r="BN8" s="625"/>
      <c r="BO8" s="626">
        <v>0.2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1290844</v>
      </c>
      <c r="CS8" s="624"/>
      <c r="CT8" s="624"/>
      <c r="CU8" s="624"/>
      <c r="CV8" s="624"/>
      <c r="CW8" s="624"/>
      <c r="CX8" s="624"/>
      <c r="CY8" s="625"/>
      <c r="CZ8" s="626">
        <v>7.6</v>
      </c>
      <c r="DA8" s="626"/>
      <c r="DB8" s="626"/>
      <c r="DC8" s="626"/>
      <c r="DD8" s="632">
        <v>98671</v>
      </c>
      <c r="DE8" s="624"/>
      <c r="DF8" s="624"/>
      <c r="DG8" s="624"/>
      <c r="DH8" s="624"/>
      <c r="DI8" s="624"/>
      <c r="DJ8" s="624"/>
      <c r="DK8" s="624"/>
      <c r="DL8" s="624"/>
      <c r="DM8" s="624"/>
      <c r="DN8" s="624"/>
      <c r="DO8" s="624"/>
      <c r="DP8" s="625"/>
      <c r="DQ8" s="632">
        <v>644053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886</v>
      </c>
      <c r="S9" s="624"/>
      <c r="T9" s="624"/>
      <c r="U9" s="624"/>
      <c r="V9" s="624"/>
      <c r="W9" s="624"/>
      <c r="X9" s="624"/>
      <c r="Y9" s="625"/>
      <c r="Z9" s="626">
        <v>0</v>
      </c>
      <c r="AA9" s="626"/>
      <c r="AB9" s="626"/>
      <c r="AC9" s="626"/>
      <c r="AD9" s="627">
        <v>886</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173337</v>
      </c>
      <c r="BH9" s="624"/>
      <c r="BI9" s="624"/>
      <c r="BJ9" s="624"/>
      <c r="BK9" s="624"/>
      <c r="BL9" s="624"/>
      <c r="BM9" s="624"/>
      <c r="BN9" s="625"/>
      <c r="BO9" s="626">
        <v>10.1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321543</v>
      </c>
      <c r="CS9" s="624"/>
      <c r="CT9" s="624"/>
      <c r="CU9" s="624"/>
      <c r="CV9" s="624"/>
      <c r="CW9" s="624"/>
      <c r="CX9" s="624"/>
      <c r="CY9" s="625"/>
      <c r="CZ9" s="626">
        <v>1.9</v>
      </c>
      <c r="DA9" s="626"/>
      <c r="DB9" s="626"/>
      <c r="DC9" s="626"/>
      <c r="DD9" s="632">
        <v>49029</v>
      </c>
      <c r="DE9" s="624"/>
      <c r="DF9" s="624"/>
      <c r="DG9" s="624"/>
      <c r="DH9" s="624"/>
      <c r="DI9" s="624"/>
      <c r="DJ9" s="624"/>
      <c r="DK9" s="624"/>
      <c r="DL9" s="624"/>
      <c r="DM9" s="624"/>
      <c r="DN9" s="624"/>
      <c r="DO9" s="624"/>
      <c r="DP9" s="625"/>
      <c r="DQ9" s="632">
        <v>128114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149915</v>
      </c>
      <c r="S10" s="624"/>
      <c r="T10" s="624"/>
      <c r="U10" s="624"/>
      <c r="V10" s="624"/>
      <c r="W10" s="624"/>
      <c r="X10" s="624"/>
      <c r="Y10" s="625"/>
      <c r="Z10" s="626">
        <v>0.8</v>
      </c>
      <c r="AA10" s="626"/>
      <c r="AB10" s="626"/>
      <c r="AC10" s="626"/>
      <c r="AD10" s="627">
        <v>149915</v>
      </c>
      <c r="AE10" s="627"/>
      <c r="AF10" s="627"/>
      <c r="AG10" s="627"/>
      <c r="AH10" s="627"/>
      <c r="AI10" s="627"/>
      <c r="AJ10" s="627"/>
      <c r="AK10" s="627"/>
      <c r="AL10" s="628">
        <v>6.4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36282</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146830</v>
      </c>
      <c r="CS10" s="624"/>
      <c r="CT10" s="624"/>
      <c r="CU10" s="624"/>
      <c r="CV10" s="624"/>
      <c r="CW10" s="624"/>
      <c r="CX10" s="624"/>
      <c r="CY10" s="625"/>
      <c r="CZ10" s="626">
        <v>0.9</v>
      </c>
      <c r="DA10" s="626"/>
      <c r="DB10" s="626"/>
      <c r="DC10" s="626"/>
      <c r="DD10" s="632" t="s">
        <v>109</v>
      </c>
      <c r="DE10" s="624"/>
      <c r="DF10" s="624"/>
      <c r="DG10" s="624"/>
      <c r="DH10" s="624"/>
      <c r="DI10" s="624"/>
      <c r="DJ10" s="624"/>
      <c r="DK10" s="624"/>
      <c r="DL10" s="624"/>
      <c r="DM10" s="624"/>
      <c r="DN10" s="624"/>
      <c r="DO10" s="624"/>
      <c r="DP10" s="625"/>
      <c r="DQ10" s="632">
        <v>6</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157738</v>
      </c>
      <c r="BH11" s="624"/>
      <c r="BI11" s="624"/>
      <c r="BJ11" s="624"/>
      <c r="BK11" s="624"/>
      <c r="BL11" s="624"/>
      <c r="BM11" s="624"/>
      <c r="BN11" s="625"/>
      <c r="BO11" s="626">
        <v>9.1999999999999993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615276</v>
      </c>
      <c r="CS11" s="624"/>
      <c r="CT11" s="624"/>
      <c r="CU11" s="624"/>
      <c r="CV11" s="624"/>
      <c r="CW11" s="624"/>
      <c r="CX11" s="624"/>
      <c r="CY11" s="625"/>
      <c r="CZ11" s="626">
        <v>3.6</v>
      </c>
      <c r="DA11" s="626"/>
      <c r="DB11" s="626"/>
      <c r="DC11" s="626"/>
      <c r="DD11" s="632">
        <v>342245</v>
      </c>
      <c r="DE11" s="624"/>
      <c r="DF11" s="624"/>
      <c r="DG11" s="624"/>
      <c r="DH11" s="624"/>
      <c r="DI11" s="624"/>
      <c r="DJ11" s="624"/>
      <c r="DK11" s="624"/>
      <c r="DL11" s="624"/>
      <c r="DM11" s="624"/>
      <c r="DN11" s="624"/>
      <c r="DO11" s="624"/>
      <c r="DP11" s="625"/>
      <c r="DQ11" s="632">
        <v>337892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1262556</v>
      </c>
      <c r="BH12" s="624"/>
      <c r="BI12" s="624"/>
      <c r="BJ12" s="624"/>
      <c r="BK12" s="624"/>
      <c r="BL12" s="624"/>
      <c r="BM12" s="624"/>
      <c r="BN12" s="625"/>
      <c r="BO12" s="626">
        <v>73.8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656188</v>
      </c>
      <c r="CS12" s="624"/>
      <c r="CT12" s="624"/>
      <c r="CU12" s="624"/>
      <c r="CV12" s="624"/>
      <c r="CW12" s="624"/>
      <c r="CX12" s="624"/>
      <c r="CY12" s="625"/>
      <c r="CZ12" s="626">
        <v>3.9</v>
      </c>
      <c r="DA12" s="626"/>
      <c r="DB12" s="626"/>
      <c r="DC12" s="626"/>
      <c r="DD12" s="632">
        <v>370639</v>
      </c>
      <c r="DE12" s="624"/>
      <c r="DF12" s="624"/>
      <c r="DG12" s="624"/>
      <c r="DH12" s="624"/>
      <c r="DI12" s="624"/>
      <c r="DJ12" s="624"/>
      <c r="DK12" s="624"/>
      <c r="DL12" s="624"/>
      <c r="DM12" s="624"/>
      <c r="DN12" s="624"/>
      <c r="DO12" s="624"/>
      <c r="DP12" s="625"/>
      <c r="DQ12" s="632">
        <v>395978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9562</v>
      </c>
      <c r="S13" s="624"/>
      <c r="T13" s="624"/>
      <c r="U13" s="624"/>
      <c r="V13" s="624"/>
      <c r="W13" s="624"/>
      <c r="X13" s="624"/>
      <c r="Y13" s="625"/>
      <c r="Z13" s="626">
        <v>0.1</v>
      </c>
      <c r="AA13" s="626"/>
      <c r="AB13" s="626"/>
      <c r="AC13" s="626"/>
      <c r="AD13" s="627">
        <v>9562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1250227</v>
      </c>
      <c r="BH13" s="624"/>
      <c r="BI13" s="624"/>
      <c r="BJ13" s="624"/>
      <c r="BK13" s="624"/>
      <c r="BL13" s="624"/>
      <c r="BM13" s="624"/>
      <c r="BN13" s="625"/>
      <c r="BO13" s="626">
        <v>73.099999999999994</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4238141</v>
      </c>
      <c r="CS13" s="624"/>
      <c r="CT13" s="624"/>
      <c r="CU13" s="624"/>
      <c r="CV13" s="624"/>
      <c r="CW13" s="624"/>
      <c r="CX13" s="624"/>
      <c r="CY13" s="625"/>
      <c r="CZ13" s="626">
        <v>25.1</v>
      </c>
      <c r="DA13" s="626"/>
      <c r="DB13" s="626"/>
      <c r="DC13" s="626"/>
      <c r="DD13" s="632">
        <v>3351120</v>
      </c>
      <c r="DE13" s="624"/>
      <c r="DF13" s="624"/>
      <c r="DG13" s="624"/>
      <c r="DH13" s="624"/>
      <c r="DI13" s="624"/>
      <c r="DJ13" s="624"/>
      <c r="DK13" s="624"/>
      <c r="DL13" s="624"/>
      <c r="DM13" s="624"/>
      <c r="DN13" s="624"/>
      <c r="DO13" s="624"/>
      <c r="DP13" s="625"/>
      <c r="DQ13" s="632">
        <v>1676820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14388</v>
      </c>
      <c r="BH14" s="624"/>
      <c r="BI14" s="624"/>
      <c r="BJ14" s="624"/>
      <c r="BK14" s="624"/>
      <c r="BL14" s="624"/>
      <c r="BM14" s="624"/>
      <c r="BN14" s="625"/>
      <c r="BO14" s="626">
        <v>0.8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203160</v>
      </c>
      <c r="CS14" s="624"/>
      <c r="CT14" s="624"/>
      <c r="CU14" s="624"/>
      <c r="CV14" s="624"/>
      <c r="CW14" s="624"/>
      <c r="CX14" s="624"/>
      <c r="CY14" s="625"/>
      <c r="CZ14" s="626">
        <v>1.2</v>
      </c>
      <c r="DA14" s="626"/>
      <c r="DB14" s="626"/>
      <c r="DC14" s="626"/>
      <c r="DD14" s="632">
        <v>22788</v>
      </c>
      <c r="DE14" s="624"/>
      <c r="DF14" s="624"/>
      <c r="DG14" s="624"/>
      <c r="DH14" s="624"/>
      <c r="DI14" s="624"/>
      <c r="DJ14" s="624"/>
      <c r="DK14" s="624"/>
      <c r="DL14" s="624"/>
      <c r="DM14" s="624"/>
      <c r="DN14" s="624"/>
      <c r="DO14" s="624"/>
      <c r="DP14" s="625"/>
      <c r="DQ14" s="632">
        <v>173689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1381</v>
      </c>
      <c r="S15" s="624"/>
      <c r="T15" s="624"/>
      <c r="U15" s="624"/>
      <c r="V15" s="624"/>
      <c r="W15" s="624"/>
      <c r="X15" s="624"/>
      <c r="Y15" s="625"/>
      <c r="Z15" s="626">
        <v>0</v>
      </c>
      <c r="AA15" s="626"/>
      <c r="AB15" s="626"/>
      <c r="AC15" s="626"/>
      <c r="AD15" s="627">
        <v>1381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58309</v>
      </c>
      <c r="BH15" s="624"/>
      <c r="BI15" s="624"/>
      <c r="BJ15" s="624"/>
      <c r="BK15" s="624"/>
      <c r="BL15" s="624"/>
      <c r="BM15" s="624"/>
      <c r="BN15" s="625"/>
      <c r="BO15" s="626">
        <v>3.4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897551</v>
      </c>
      <c r="CS15" s="624"/>
      <c r="CT15" s="624"/>
      <c r="CU15" s="624"/>
      <c r="CV15" s="624"/>
      <c r="CW15" s="624"/>
      <c r="CX15" s="624"/>
      <c r="CY15" s="625"/>
      <c r="CZ15" s="626">
        <v>5.3</v>
      </c>
      <c r="DA15" s="626"/>
      <c r="DB15" s="626"/>
      <c r="DC15" s="626"/>
      <c r="DD15" s="632">
        <v>491776</v>
      </c>
      <c r="DE15" s="624"/>
      <c r="DF15" s="624"/>
      <c r="DG15" s="624"/>
      <c r="DH15" s="624"/>
      <c r="DI15" s="624"/>
      <c r="DJ15" s="624"/>
      <c r="DK15" s="624"/>
      <c r="DL15" s="624"/>
      <c r="DM15" s="624"/>
      <c r="DN15" s="624"/>
      <c r="DO15" s="624"/>
      <c r="DP15" s="625"/>
      <c r="DQ15" s="632">
        <v>651117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2996077</v>
      </c>
      <c r="S16" s="624"/>
      <c r="T16" s="624"/>
      <c r="U16" s="624"/>
      <c r="V16" s="624"/>
      <c r="W16" s="624"/>
      <c r="X16" s="624"/>
      <c r="Y16" s="625"/>
      <c r="Z16" s="626">
        <v>15.8</v>
      </c>
      <c r="AA16" s="626"/>
      <c r="AB16" s="626"/>
      <c r="AC16" s="626"/>
      <c r="AD16" s="627">
        <v>418907</v>
      </c>
      <c r="AE16" s="627"/>
      <c r="AF16" s="627"/>
      <c r="AG16" s="627"/>
      <c r="AH16" s="627"/>
      <c r="AI16" s="627"/>
      <c r="AJ16" s="627"/>
      <c r="AK16" s="627"/>
      <c r="AL16" s="628">
        <v>17.8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2087637</v>
      </c>
      <c r="CS16" s="624"/>
      <c r="CT16" s="624"/>
      <c r="CU16" s="624"/>
      <c r="CV16" s="624"/>
      <c r="CW16" s="624"/>
      <c r="CX16" s="624"/>
      <c r="CY16" s="625"/>
      <c r="CZ16" s="626">
        <v>12.4</v>
      </c>
      <c r="DA16" s="626"/>
      <c r="DB16" s="626"/>
      <c r="DC16" s="626"/>
      <c r="DD16" s="632" t="s">
        <v>109</v>
      </c>
      <c r="DE16" s="624"/>
      <c r="DF16" s="624"/>
      <c r="DG16" s="624"/>
      <c r="DH16" s="624"/>
      <c r="DI16" s="624"/>
      <c r="DJ16" s="624"/>
      <c r="DK16" s="624"/>
      <c r="DL16" s="624"/>
      <c r="DM16" s="624"/>
      <c r="DN16" s="624"/>
      <c r="DO16" s="624"/>
      <c r="DP16" s="625"/>
      <c r="DQ16" s="632">
        <v>322255</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418907</v>
      </c>
      <c r="S17" s="624"/>
      <c r="T17" s="624"/>
      <c r="U17" s="624"/>
      <c r="V17" s="624"/>
      <c r="W17" s="624"/>
      <c r="X17" s="624"/>
      <c r="Y17" s="625"/>
      <c r="Z17" s="626">
        <v>2.2000000000000002</v>
      </c>
      <c r="AA17" s="626"/>
      <c r="AB17" s="626"/>
      <c r="AC17" s="626"/>
      <c r="AD17" s="627">
        <v>418907</v>
      </c>
      <c r="AE17" s="627"/>
      <c r="AF17" s="627"/>
      <c r="AG17" s="627"/>
      <c r="AH17" s="627"/>
      <c r="AI17" s="627"/>
      <c r="AJ17" s="627"/>
      <c r="AK17" s="627"/>
      <c r="AL17" s="628">
        <v>17.8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236290</v>
      </c>
      <c r="CS17" s="624"/>
      <c r="CT17" s="624"/>
      <c r="CU17" s="624"/>
      <c r="CV17" s="624"/>
      <c r="CW17" s="624"/>
      <c r="CX17" s="624"/>
      <c r="CY17" s="625"/>
      <c r="CZ17" s="626">
        <v>1.4</v>
      </c>
      <c r="DA17" s="626"/>
      <c r="DB17" s="626"/>
      <c r="DC17" s="626"/>
      <c r="DD17" s="632" t="s">
        <v>109</v>
      </c>
      <c r="DE17" s="624"/>
      <c r="DF17" s="624"/>
      <c r="DG17" s="624"/>
      <c r="DH17" s="624"/>
      <c r="DI17" s="624"/>
      <c r="DJ17" s="624"/>
      <c r="DK17" s="624"/>
      <c r="DL17" s="624"/>
      <c r="DM17" s="624"/>
      <c r="DN17" s="624"/>
      <c r="DO17" s="624"/>
      <c r="DP17" s="625"/>
      <c r="DQ17" s="632">
        <v>236290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50443</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2526727</v>
      </c>
      <c r="S19" s="624"/>
      <c r="T19" s="624"/>
      <c r="U19" s="624"/>
      <c r="V19" s="624"/>
      <c r="W19" s="624"/>
      <c r="X19" s="624"/>
      <c r="Y19" s="625"/>
      <c r="Z19" s="626">
        <v>13.4</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3070</v>
      </c>
      <c r="BH19" s="624"/>
      <c r="BI19" s="624"/>
      <c r="BJ19" s="624"/>
      <c r="BK19" s="624"/>
      <c r="BL19" s="624"/>
      <c r="BM19" s="624"/>
      <c r="BN19" s="625"/>
      <c r="BO19" s="626">
        <v>0.2</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4921481</v>
      </c>
      <c r="S20" s="624"/>
      <c r="T20" s="624"/>
      <c r="U20" s="624"/>
      <c r="V20" s="624"/>
      <c r="W20" s="624"/>
      <c r="X20" s="624"/>
      <c r="Y20" s="625"/>
      <c r="Z20" s="626">
        <v>26</v>
      </c>
      <c r="AA20" s="626"/>
      <c r="AB20" s="626"/>
      <c r="AC20" s="626"/>
      <c r="AD20" s="627">
        <v>2344311</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3070</v>
      </c>
      <c r="BH20" s="624"/>
      <c r="BI20" s="624"/>
      <c r="BJ20" s="624"/>
      <c r="BK20" s="624"/>
      <c r="BL20" s="624"/>
      <c r="BM20" s="624"/>
      <c r="BN20" s="625"/>
      <c r="BO20" s="626">
        <v>0.2</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16886572</v>
      </c>
      <c r="CS20" s="624"/>
      <c r="CT20" s="624"/>
      <c r="CU20" s="624"/>
      <c r="CV20" s="624"/>
      <c r="CW20" s="624"/>
      <c r="CX20" s="624"/>
      <c r="CY20" s="625"/>
      <c r="CZ20" s="626">
        <v>100</v>
      </c>
      <c r="DA20" s="626"/>
      <c r="DB20" s="626"/>
      <c r="DC20" s="626"/>
      <c r="DD20" s="632">
        <v>4844773</v>
      </c>
      <c r="DE20" s="624"/>
      <c r="DF20" s="624"/>
      <c r="DG20" s="624"/>
      <c r="DH20" s="624"/>
      <c r="DI20" s="624"/>
      <c r="DJ20" s="624"/>
      <c r="DK20" s="624"/>
      <c r="DL20" s="624"/>
      <c r="DM20" s="624"/>
      <c r="DN20" s="624"/>
      <c r="DO20" s="624"/>
      <c r="DP20" s="625"/>
      <c r="DQ20" s="632">
        <v>6507569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768</v>
      </c>
      <c r="S21" s="624"/>
      <c r="T21" s="624"/>
      <c r="U21" s="624"/>
      <c r="V21" s="624"/>
      <c r="W21" s="624"/>
      <c r="X21" s="624"/>
      <c r="Y21" s="625"/>
      <c r="Z21" s="626">
        <v>0</v>
      </c>
      <c r="AA21" s="626"/>
      <c r="AB21" s="626"/>
      <c r="AC21" s="626"/>
      <c r="AD21" s="627">
        <v>768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3070</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1386</v>
      </c>
      <c r="S22" s="624"/>
      <c r="T22" s="624"/>
      <c r="U22" s="624"/>
      <c r="V22" s="624"/>
      <c r="W22" s="624"/>
      <c r="X22" s="624"/>
      <c r="Y22" s="625"/>
      <c r="Z22" s="626">
        <v>0</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34117</v>
      </c>
      <c r="S23" s="624"/>
      <c r="T23" s="624"/>
      <c r="U23" s="624"/>
      <c r="V23" s="624"/>
      <c r="W23" s="624"/>
      <c r="X23" s="624"/>
      <c r="Y23" s="625"/>
      <c r="Z23" s="626">
        <v>0.2</v>
      </c>
      <c r="AA23" s="626"/>
      <c r="AB23" s="626"/>
      <c r="AC23" s="626"/>
      <c r="AD23" s="627">
        <v>2097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1718</v>
      </c>
      <c r="S24" s="624"/>
      <c r="T24" s="624"/>
      <c r="U24" s="624"/>
      <c r="V24" s="624"/>
      <c r="W24" s="624"/>
      <c r="X24" s="624"/>
      <c r="Y24" s="625"/>
      <c r="Z24" s="626">
        <v>0</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1552529</v>
      </c>
      <c r="CS24" s="613"/>
      <c r="CT24" s="613"/>
      <c r="CU24" s="613"/>
      <c r="CV24" s="613"/>
      <c r="CW24" s="613"/>
      <c r="CX24" s="613"/>
      <c r="CY24" s="614"/>
      <c r="CZ24" s="650">
        <v>9.1999999999999993</v>
      </c>
      <c r="DA24" s="651"/>
      <c r="DB24" s="651"/>
      <c r="DC24" s="652"/>
      <c r="DD24" s="649">
        <v>714228</v>
      </c>
      <c r="DE24" s="613"/>
      <c r="DF24" s="613"/>
      <c r="DG24" s="613"/>
      <c r="DH24" s="613"/>
      <c r="DI24" s="613"/>
      <c r="DJ24" s="613"/>
      <c r="DK24" s="614"/>
      <c r="DL24" s="649">
        <v>642264</v>
      </c>
      <c r="DM24" s="613"/>
      <c r="DN24" s="613"/>
      <c r="DO24" s="613"/>
      <c r="DP24" s="613"/>
      <c r="DQ24" s="613"/>
      <c r="DR24" s="613"/>
      <c r="DS24" s="613"/>
      <c r="DT24" s="613"/>
      <c r="DU24" s="613"/>
      <c r="DV24" s="614"/>
      <c r="DW24" s="617">
        <v>27.2</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6803364</v>
      </c>
      <c r="S25" s="624"/>
      <c r="T25" s="624"/>
      <c r="U25" s="624"/>
      <c r="V25" s="624"/>
      <c r="W25" s="624"/>
      <c r="X25" s="624"/>
      <c r="Y25" s="625"/>
      <c r="Z25" s="626">
        <v>35.9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950009</v>
      </c>
      <c r="CS25" s="655"/>
      <c r="CT25" s="655"/>
      <c r="CU25" s="655"/>
      <c r="CV25" s="655"/>
      <c r="CW25" s="655"/>
      <c r="CX25" s="655"/>
      <c r="CY25" s="656"/>
      <c r="CZ25" s="657">
        <v>5.6</v>
      </c>
      <c r="DA25" s="658"/>
      <c r="DB25" s="658"/>
      <c r="DC25" s="659"/>
      <c r="DD25" s="632">
        <v>380492</v>
      </c>
      <c r="DE25" s="655"/>
      <c r="DF25" s="655"/>
      <c r="DG25" s="655"/>
      <c r="DH25" s="655"/>
      <c r="DI25" s="655"/>
      <c r="DJ25" s="655"/>
      <c r="DK25" s="656"/>
      <c r="DL25" s="632">
        <v>329984</v>
      </c>
      <c r="DM25" s="655"/>
      <c r="DN25" s="655"/>
      <c r="DO25" s="655"/>
      <c r="DP25" s="655"/>
      <c r="DQ25" s="655"/>
      <c r="DR25" s="655"/>
      <c r="DS25" s="655"/>
      <c r="DT25" s="655"/>
      <c r="DU25" s="655"/>
      <c r="DV25" s="656"/>
      <c r="DW25" s="628">
        <v>14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612713</v>
      </c>
      <c r="CS26" s="624"/>
      <c r="CT26" s="624"/>
      <c r="CU26" s="624"/>
      <c r="CV26" s="624"/>
      <c r="CW26" s="624"/>
      <c r="CX26" s="624"/>
      <c r="CY26" s="625"/>
      <c r="CZ26" s="657">
        <v>3.6</v>
      </c>
      <c r="DA26" s="658"/>
      <c r="DB26" s="658"/>
      <c r="DC26" s="659"/>
      <c r="DD26" s="632">
        <v>206224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1435862</v>
      </c>
      <c r="S27" s="624"/>
      <c r="T27" s="624"/>
      <c r="U27" s="624"/>
      <c r="V27" s="624"/>
      <c r="W27" s="624"/>
      <c r="X27" s="624"/>
      <c r="Y27" s="625"/>
      <c r="Z27" s="626">
        <v>7.6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1709814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366230</v>
      </c>
      <c r="CS27" s="655"/>
      <c r="CT27" s="655"/>
      <c r="CU27" s="655"/>
      <c r="CV27" s="655"/>
      <c r="CW27" s="655"/>
      <c r="CX27" s="655"/>
      <c r="CY27" s="656"/>
      <c r="CZ27" s="657">
        <v>2.2000000000000002</v>
      </c>
      <c r="DA27" s="658"/>
      <c r="DB27" s="658"/>
      <c r="DC27" s="659"/>
      <c r="DD27" s="632">
        <v>97446</v>
      </c>
      <c r="DE27" s="655"/>
      <c r="DF27" s="655"/>
      <c r="DG27" s="655"/>
      <c r="DH27" s="655"/>
      <c r="DI27" s="655"/>
      <c r="DJ27" s="655"/>
      <c r="DK27" s="656"/>
      <c r="DL27" s="632">
        <v>75990</v>
      </c>
      <c r="DM27" s="655"/>
      <c r="DN27" s="655"/>
      <c r="DO27" s="655"/>
      <c r="DP27" s="655"/>
      <c r="DQ27" s="655"/>
      <c r="DR27" s="655"/>
      <c r="DS27" s="655"/>
      <c r="DT27" s="655"/>
      <c r="DU27" s="655"/>
      <c r="DV27" s="656"/>
      <c r="DW27" s="628">
        <v>3.2</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222123</v>
      </c>
      <c r="S28" s="624"/>
      <c r="T28" s="624"/>
      <c r="U28" s="624"/>
      <c r="V28" s="624"/>
      <c r="W28" s="624"/>
      <c r="X28" s="624"/>
      <c r="Y28" s="625"/>
      <c r="Z28" s="626">
        <v>1.2</v>
      </c>
      <c r="AA28" s="626"/>
      <c r="AB28" s="626"/>
      <c r="AC28" s="626"/>
      <c r="AD28" s="627">
        <v>7148</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236290</v>
      </c>
      <c r="CS28" s="624"/>
      <c r="CT28" s="624"/>
      <c r="CU28" s="624"/>
      <c r="CV28" s="624"/>
      <c r="CW28" s="624"/>
      <c r="CX28" s="624"/>
      <c r="CY28" s="625"/>
      <c r="CZ28" s="657">
        <v>1.4</v>
      </c>
      <c r="DA28" s="658"/>
      <c r="DB28" s="658"/>
      <c r="DC28" s="659"/>
      <c r="DD28" s="632">
        <v>236290</v>
      </c>
      <c r="DE28" s="624"/>
      <c r="DF28" s="624"/>
      <c r="DG28" s="624"/>
      <c r="DH28" s="624"/>
      <c r="DI28" s="624"/>
      <c r="DJ28" s="624"/>
      <c r="DK28" s="625"/>
      <c r="DL28" s="632">
        <v>236290</v>
      </c>
      <c r="DM28" s="624"/>
      <c r="DN28" s="624"/>
      <c r="DO28" s="624"/>
      <c r="DP28" s="624"/>
      <c r="DQ28" s="624"/>
      <c r="DR28" s="624"/>
      <c r="DS28" s="624"/>
      <c r="DT28" s="624"/>
      <c r="DU28" s="624"/>
      <c r="DV28" s="625"/>
      <c r="DW28" s="628">
        <v>10</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5770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236290</v>
      </c>
      <c r="CS29" s="655"/>
      <c r="CT29" s="655"/>
      <c r="CU29" s="655"/>
      <c r="CV29" s="655"/>
      <c r="CW29" s="655"/>
      <c r="CX29" s="655"/>
      <c r="CY29" s="656"/>
      <c r="CZ29" s="657">
        <v>1.4</v>
      </c>
      <c r="DA29" s="658"/>
      <c r="DB29" s="658"/>
      <c r="DC29" s="659"/>
      <c r="DD29" s="632">
        <v>236290</v>
      </c>
      <c r="DE29" s="655"/>
      <c r="DF29" s="655"/>
      <c r="DG29" s="655"/>
      <c r="DH29" s="655"/>
      <c r="DI29" s="655"/>
      <c r="DJ29" s="655"/>
      <c r="DK29" s="656"/>
      <c r="DL29" s="632">
        <v>236290</v>
      </c>
      <c r="DM29" s="655"/>
      <c r="DN29" s="655"/>
      <c r="DO29" s="655"/>
      <c r="DP29" s="655"/>
      <c r="DQ29" s="655"/>
      <c r="DR29" s="655"/>
      <c r="DS29" s="655"/>
      <c r="DT29" s="655"/>
      <c r="DU29" s="655"/>
      <c r="DV29" s="656"/>
      <c r="DW29" s="628">
        <v>10</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3093187</v>
      </c>
      <c r="S30" s="624"/>
      <c r="T30" s="624"/>
      <c r="U30" s="624"/>
      <c r="V30" s="624"/>
      <c r="W30" s="624"/>
      <c r="X30" s="624"/>
      <c r="Y30" s="625"/>
      <c r="Z30" s="626">
        <v>16.3</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98.7</v>
      </c>
      <c r="BN30" s="682"/>
      <c r="BO30" s="682"/>
      <c r="BP30" s="682"/>
      <c r="BQ30" s="683"/>
      <c r="BR30" s="681">
        <v>99.9</v>
      </c>
      <c r="BS30" s="682"/>
      <c r="BT30" s="682"/>
      <c r="BU30" s="682"/>
      <c r="BV30" s="682"/>
      <c r="BW30" s="682"/>
      <c r="BX30" s="618">
        <v>98.2</v>
      </c>
      <c r="BY30" s="682"/>
      <c r="BZ30" s="682"/>
      <c r="CA30" s="682"/>
      <c r="CB30" s="683"/>
      <c r="CD30" s="686"/>
      <c r="CE30" s="687"/>
      <c r="CF30" s="637" t="s">
        <v>290</v>
      </c>
      <c r="CG30" s="638"/>
      <c r="CH30" s="638"/>
      <c r="CI30" s="638"/>
      <c r="CJ30" s="638"/>
      <c r="CK30" s="638"/>
      <c r="CL30" s="638"/>
      <c r="CM30" s="638"/>
      <c r="CN30" s="638"/>
      <c r="CO30" s="638"/>
      <c r="CP30" s="638"/>
      <c r="CQ30" s="639"/>
      <c r="CR30" s="623">
        <v>214873</v>
      </c>
      <c r="CS30" s="624"/>
      <c r="CT30" s="624"/>
      <c r="CU30" s="624"/>
      <c r="CV30" s="624"/>
      <c r="CW30" s="624"/>
      <c r="CX30" s="624"/>
      <c r="CY30" s="625"/>
      <c r="CZ30" s="657">
        <v>1.3</v>
      </c>
      <c r="DA30" s="658"/>
      <c r="DB30" s="658"/>
      <c r="DC30" s="659"/>
      <c r="DD30" s="632">
        <v>214873</v>
      </c>
      <c r="DE30" s="624"/>
      <c r="DF30" s="624"/>
      <c r="DG30" s="624"/>
      <c r="DH30" s="624"/>
      <c r="DI30" s="624"/>
      <c r="DJ30" s="624"/>
      <c r="DK30" s="625"/>
      <c r="DL30" s="632">
        <v>214873</v>
      </c>
      <c r="DM30" s="624"/>
      <c r="DN30" s="624"/>
      <c r="DO30" s="624"/>
      <c r="DP30" s="624"/>
      <c r="DQ30" s="624"/>
      <c r="DR30" s="624"/>
      <c r="DS30" s="624"/>
      <c r="DT30" s="624"/>
      <c r="DU30" s="624"/>
      <c r="DV30" s="625"/>
      <c r="DW30" s="628">
        <v>9.1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2193878</v>
      </c>
      <c r="S31" s="624"/>
      <c r="T31" s="624"/>
      <c r="U31" s="624"/>
      <c r="V31" s="624"/>
      <c r="W31" s="624"/>
      <c r="X31" s="624"/>
      <c r="Y31" s="625"/>
      <c r="Z31" s="626">
        <v>11.6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55"/>
      <c r="BI31" s="655"/>
      <c r="BJ31" s="655"/>
      <c r="BK31" s="655"/>
      <c r="BL31" s="655"/>
      <c r="BM31" s="629">
        <v>95.7</v>
      </c>
      <c r="BN31" s="679"/>
      <c r="BO31" s="679"/>
      <c r="BP31" s="679"/>
      <c r="BQ31" s="680"/>
      <c r="BR31" s="678">
        <v>99.5</v>
      </c>
      <c r="BS31" s="655"/>
      <c r="BT31" s="655"/>
      <c r="BU31" s="655"/>
      <c r="BV31" s="655"/>
      <c r="BW31" s="655"/>
      <c r="BX31" s="629">
        <v>93.7</v>
      </c>
      <c r="BY31" s="679"/>
      <c r="BZ31" s="679"/>
      <c r="CA31" s="679"/>
      <c r="CB31" s="680"/>
      <c r="CD31" s="686"/>
      <c r="CE31" s="687"/>
      <c r="CF31" s="637" t="s">
        <v>294</v>
      </c>
      <c r="CG31" s="638"/>
      <c r="CH31" s="638"/>
      <c r="CI31" s="638"/>
      <c r="CJ31" s="638"/>
      <c r="CK31" s="638"/>
      <c r="CL31" s="638"/>
      <c r="CM31" s="638"/>
      <c r="CN31" s="638"/>
      <c r="CO31" s="638"/>
      <c r="CP31" s="638"/>
      <c r="CQ31" s="639"/>
      <c r="CR31" s="623">
        <v>21417</v>
      </c>
      <c r="CS31" s="655"/>
      <c r="CT31" s="655"/>
      <c r="CU31" s="655"/>
      <c r="CV31" s="655"/>
      <c r="CW31" s="655"/>
      <c r="CX31" s="655"/>
      <c r="CY31" s="656"/>
      <c r="CZ31" s="657">
        <v>0.1</v>
      </c>
      <c r="DA31" s="658"/>
      <c r="DB31" s="658"/>
      <c r="DC31" s="659"/>
      <c r="DD31" s="632">
        <v>21417</v>
      </c>
      <c r="DE31" s="655"/>
      <c r="DF31" s="655"/>
      <c r="DG31" s="655"/>
      <c r="DH31" s="655"/>
      <c r="DI31" s="655"/>
      <c r="DJ31" s="655"/>
      <c r="DK31" s="656"/>
      <c r="DL31" s="632">
        <v>21417</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212884</v>
      </c>
      <c r="S32" s="624"/>
      <c r="T32" s="624"/>
      <c r="U32" s="624"/>
      <c r="V32" s="624"/>
      <c r="W32" s="624"/>
      <c r="X32" s="624"/>
      <c r="Y32" s="625"/>
      <c r="Z32" s="626">
        <v>1.1000000000000001</v>
      </c>
      <c r="AA32" s="626"/>
      <c r="AB32" s="626"/>
      <c r="AC32" s="626"/>
      <c r="AD32" s="627">
        <v>3563</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100</v>
      </c>
      <c r="BH32" s="691"/>
      <c r="BI32" s="691"/>
      <c r="BJ32" s="691"/>
      <c r="BK32" s="691"/>
      <c r="BL32" s="691"/>
      <c r="BM32" s="692">
        <v>99.7</v>
      </c>
      <c r="BN32" s="691"/>
      <c r="BO32" s="691"/>
      <c r="BP32" s="691"/>
      <c r="BQ32" s="693"/>
      <c r="BR32" s="690">
        <v>100</v>
      </c>
      <c r="BS32" s="691"/>
      <c r="BT32" s="691"/>
      <c r="BU32" s="691"/>
      <c r="BV32" s="691"/>
      <c r="BW32" s="691"/>
      <c r="BX32" s="692">
        <v>99.3</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t="s">
        <v>109</v>
      </c>
      <c r="S33" s="624"/>
      <c r="T33" s="624"/>
      <c r="U33" s="624"/>
      <c r="V33" s="624"/>
      <c r="W33" s="624"/>
      <c r="X33" s="624"/>
      <c r="Y33" s="625"/>
      <c r="Z33" s="626" t="s">
        <v>109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8401633</v>
      </c>
      <c r="CS33" s="655"/>
      <c r="CT33" s="655"/>
      <c r="CU33" s="655"/>
      <c r="CV33" s="655"/>
      <c r="CW33" s="655"/>
      <c r="CX33" s="655"/>
      <c r="CY33" s="656"/>
      <c r="CZ33" s="657">
        <v>49.8</v>
      </c>
      <c r="DA33" s="658"/>
      <c r="DB33" s="658"/>
      <c r="DC33" s="659"/>
      <c r="DD33" s="632">
        <v>3427417</v>
      </c>
      <c r="DE33" s="655"/>
      <c r="DF33" s="655"/>
      <c r="DG33" s="655"/>
      <c r="DH33" s="655"/>
      <c r="DI33" s="655"/>
      <c r="DJ33" s="655"/>
      <c r="DK33" s="656"/>
      <c r="DL33" s="632">
        <v>1035080</v>
      </c>
      <c r="DM33" s="655"/>
      <c r="DN33" s="655"/>
      <c r="DO33" s="655"/>
      <c r="DP33" s="655"/>
      <c r="DQ33" s="655"/>
      <c r="DR33" s="655"/>
      <c r="DS33" s="655"/>
      <c r="DT33" s="655"/>
      <c r="DU33" s="655"/>
      <c r="DV33" s="656"/>
      <c r="DW33" s="628">
        <v>43.9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1748254</v>
      </c>
      <c r="CS34" s="624"/>
      <c r="CT34" s="624"/>
      <c r="CU34" s="624"/>
      <c r="CV34" s="624"/>
      <c r="CW34" s="624"/>
      <c r="CX34" s="624"/>
      <c r="CY34" s="625"/>
      <c r="CZ34" s="657">
        <v>10.4</v>
      </c>
      <c r="DA34" s="658"/>
      <c r="DB34" s="658"/>
      <c r="DC34" s="659"/>
      <c r="DD34" s="632">
        <v>820779</v>
      </c>
      <c r="DE34" s="624"/>
      <c r="DF34" s="624"/>
      <c r="DG34" s="624"/>
      <c r="DH34" s="624"/>
      <c r="DI34" s="624"/>
      <c r="DJ34" s="624"/>
      <c r="DK34" s="625"/>
      <c r="DL34" s="632">
        <v>281104</v>
      </c>
      <c r="DM34" s="624"/>
      <c r="DN34" s="624"/>
      <c r="DO34" s="624"/>
      <c r="DP34" s="624"/>
      <c r="DQ34" s="624"/>
      <c r="DR34" s="624"/>
      <c r="DS34" s="624"/>
      <c r="DT34" s="624"/>
      <c r="DU34" s="624"/>
      <c r="DV34" s="625"/>
      <c r="DW34" s="628">
        <v>11.9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974517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462245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65167</v>
      </c>
      <c r="CS35" s="655"/>
      <c r="CT35" s="655"/>
      <c r="CU35" s="655"/>
      <c r="CV35" s="655"/>
      <c r="CW35" s="655"/>
      <c r="CX35" s="655"/>
      <c r="CY35" s="656"/>
      <c r="CZ35" s="657">
        <v>0.4</v>
      </c>
      <c r="DA35" s="658"/>
      <c r="DB35" s="658"/>
      <c r="DC35" s="659"/>
      <c r="DD35" s="632">
        <v>19713</v>
      </c>
      <c r="DE35" s="655"/>
      <c r="DF35" s="655"/>
      <c r="DG35" s="655"/>
      <c r="DH35" s="655"/>
      <c r="DI35" s="655"/>
      <c r="DJ35" s="655"/>
      <c r="DK35" s="656"/>
      <c r="DL35" s="632">
        <v>8084</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18926538</v>
      </c>
      <c r="S36" s="696"/>
      <c r="T36" s="696"/>
      <c r="U36" s="696"/>
      <c r="V36" s="696"/>
      <c r="W36" s="696"/>
      <c r="X36" s="696"/>
      <c r="Y36" s="697"/>
      <c r="Z36" s="698">
        <v>100</v>
      </c>
      <c r="AA36" s="698"/>
      <c r="AB36" s="698"/>
      <c r="AC36" s="698"/>
      <c r="AD36" s="699">
        <v>2357887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368952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379630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832927</v>
      </c>
      <c r="CS36" s="624"/>
      <c r="CT36" s="624"/>
      <c r="CU36" s="624"/>
      <c r="CV36" s="624"/>
      <c r="CW36" s="624"/>
      <c r="CX36" s="624"/>
      <c r="CY36" s="625"/>
      <c r="CZ36" s="657">
        <v>4.9000000000000004</v>
      </c>
      <c r="DA36" s="658"/>
      <c r="DB36" s="658"/>
      <c r="DC36" s="659"/>
      <c r="DD36" s="632">
        <v>529842</v>
      </c>
      <c r="DE36" s="624"/>
      <c r="DF36" s="624"/>
      <c r="DG36" s="624"/>
      <c r="DH36" s="624"/>
      <c r="DI36" s="624"/>
      <c r="DJ36" s="624"/>
      <c r="DK36" s="625"/>
      <c r="DL36" s="632">
        <v>284474</v>
      </c>
      <c r="DM36" s="624"/>
      <c r="DN36" s="624"/>
      <c r="DO36" s="624"/>
      <c r="DP36" s="624"/>
      <c r="DQ36" s="624"/>
      <c r="DR36" s="624"/>
      <c r="DS36" s="624"/>
      <c r="DT36" s="624"/>
      <c r="DU36" s="624"/>
      <c r="DV36" s="625"/>
      <c r="DW36" s="628">
        <v>12.1</v>
      </c>
      <c r="DX36" s="653"/>
      <c r="DY36" s="653"/>
      <c r="DZ36" s="653"/>
      <c r="EA36" s="653"/>
      <c r="EB36" s="653"/>
      <c r="EC36" s="654"/>
    </row>
    <row r="37" spans="2:133" ht="11.25" customHeight="1">
      <c r="AQ37" s="702" t="s">
        <v>312</v>
      </c>
      <c r="AR37" s="703"/>
      <c r="AS37" s="703"/>
      <c r="AT37" s="703"/>
      <c r="AU37" s="703"/>
      <c r="AV37" s="703"/>
      <c r="AW37" s="703"/>
      <c r="AX37" s="703"/>
      <c r="AY37" s="704"/>
      <c r="AZ37" s="623">
        <v>153533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1497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187421</v>
      </c>
      <c r="CS37" s="655"/>
      <c r="CT37" s="655"/>
      <c r="CU37" s="655"/>
      <c r="CV37" s="655"/>
      <c r="CW37" s="655"/>
      <c r="CX37" s="655"/>
      <c r="CY37" s="656"/>
      <c r="CZ37" s="657">
        <v>1.1000000000000001</v>
      </c>
      <c r="DA37" s="658"/>
      <c r="DB37" s="658"/>
      <c r="DC37" s="659"/>
      <c r="DD37" s="632">
        <v>187362</v>
      </c>
      <c r="DE37" s="655"/>
      <c r="DF37" s="655"/>
      <c r="DG37" s="655"/>
      <c r="DH37" s="655"/>
      <c r="DI37" s="655"/>
      <c r="DJ37" s="655"/>
      <c r="DK37" s="656"/>
      <c r="DL37" s="632">
        <v>161372</v>
      </c>
      <c r="DM37" s="655"/>
      <c r="DN37" s="655"/>
      <c r="DO37" s="655"/>
      <c r="DP37" s="655"/>
      <c r="DQ37" s="655"/>
      <c r="DR37" s="655"/>
      <c r="DS37" s="655"/>
      <c r="DT37" s="655"/>
      <c r="DU37" s="655"/>
      <c r="DV37" s="656"/>
      <c r="DW37" s="628">
        <v>6.8</v>
      </c>
      <c r="DX37" s="653"/>
      <c r="DY37" s="653"/>
      <c r="DZ37" s="653"/>
      <c r="EA37" s="653"/>
      <c r="EB37" s="653"/>
      <c r="EC37" s="654"/>
    </row>
    <row r="38" spans="2:133" ht="11.25" customHeight="1">
      <c r="AQ38" s="702" t="s">
        <v>315</v>
      </c>
      <c r="AR38" s="703"/>
      <c r="AS38" s="703"/>
      <c r="AT38" s="703"/>
      <c r="AU38" s="703"/>
      <c r="AV38" s="703"/>
      <c r="AW38" s="703"/>
      <c r="AX38" s="703"/>
      <c r="AY38" s="704"/>
      <c r="AZ38" s="623">
        <v>57186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2676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896300</v>
      </c>
      <c r="CS38" s="624"/>
      <c r="CT38" s="624"/>
      <c r="CU38" s="624"/>
      <c r="CV38" s="624"/>
      <c r="CW38" s="624"/>
      <c r="CX38" s="624"/>
      <c r="CY38" s="625"/>
      <c r="CZ38" s="657">
        <v>5.3</v>
      </c>
      <c r="DA38" s="658"/>
      <c r="DB38" s="658"/>
      <c r="DC38" s="659"/>
      <c r="DD38" s="632">
        <v>620882</v>
      </c>
      <c r="DE38" s="624"/>
      <c r="DF38" s="624"/>
      <c r="DG38" s="624"/>
      <c r="DH38" s="624"/>
      <c r="DI38" s="624"/>
      <c r="DJ38" s="624"/>
      <c r="DK38" s="625"/>
      <c r="DL38" s="632">
        <v>461418</v>
      </c>
      <c r="DM38" s="624"/>
      <c r="DN38" s="624"/>
      <c r="DO38" s="624"/>
      <c r="DP38" s="624"/>
      <c r="DQ38" s="624"/>
      <c r="DR38" s="624"/>
      <c r="DS38" s="624"/>
      <c r="DT38" s="624"/>
      <c r="DU38" s="624"/>
      <c r="DV38" s="625"/>
      <c r="DW38" s="628">
        <v>19.600000000000001</v>
      </c>
      <c r="DX38" s="653"/>
      <c r="DY38" s="653"/>
      <c r="DZ38" s="653"/>
      <c r="EA38" s="653"/>
      <c r="EB38" s="653"/>
      <c r="EC38" s="654"/>
    </row>
    <row r="39" spans="2:133" ht="11.25" customHeight="1">
      <c r="AQ39" s="702" t="s">
        <v>318</v>
      </c>
      <c r="AR39" s="703"/>
      <c r="AS39" s="703"/>
      <c r="AT39" s="703"/>
      <c r="AU39" s="703"/>
      <c r="AV39" s="703"/>
      <c r="AW39" s="703"/>
      <c r="AX39" s="703"/>
      <c r="AY39" s="704"/>
      <c r="AZ39" s="623">
        <v>21031</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4556985</v>
      </c>
      <c r="CS39" s="655"/>
      <c r="CT39" s="655"/>
      <c r="CU39" s="655"/>
      <c r="CV39" s="655"/>
      <c r="CW39" s="655"/>
      <c r="CX39" s="655"/>
      <c r="CY39" s="656"/>
      <c r="CZ39" s="657">
        <v>27</v>
      </c>
      <c r="DA39" s="658"/>
      <c r="DB39" s="658"/>
      <c r="DC39" s="659"/>
      <c r="DD39" s="632">
        <v>1166201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122293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377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302000</v>
      </c>
      <c r="CS40" s="624"/>
      <c r="CT40" s="624"/>
      <c r="CU40" s="624"/>
      <c r="CV40" s="624"/>
      <c r="CW40" s="624"/>
      <c r="CX40" s="624"/>
      <c r="CY40" s="625"/>
      <c r="CZ40" s="657">
        <v>1.8</v>
      </c>
      <c r="DA40" s="658"/>
      <c r="DB40" s="658"/>
      <c r="DC40" s="659"/>
      <c r="DD40" s="632">
        <v>270000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251522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450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6932410</v>
      </c>
      <c r="CS42" s="624"/>
      <c r="CT42" s="624"/>
      <c r="CU42" s="624"/>
      <c r="CV42" s="624"/>
      <c r="CW42" s="624"/>
      <c r="CX42" s="624"/>
      <c r="CY42" s="625"/>
      <c r="CZ42" s="657">
        <v>41.1</v>
      </c>
      <c r="DA42" s="706"/>
      <c r="DB42" s="706"/>
      <c r="DC42" s="707"/>
      <c r="DD42" s="632">
        <v>2365924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76113</v>
      </c>
      <c r="CS43" s="655"/>
      <c r="CT43" s="655"/>
      <c r="CU43" s="655"/>
      <c r="CV43" s="655"/>
      <c r="CW43" s="655"/>
      <c r="CX43" s="655"/>
      <c r="CY43" s="656"/>
      <c r="CZ43" s="657">
        <v>0.5</v>
      </c>
      <c r="DA43" s="658"/>
      <c r="DB43" s="658"/>
      <c r="DC43" s="659"/>
      <c r="DD43" s="632">
        <v>76113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4844773</v>
      </c>
      <c r="CS44" s="624"/>
      <c r="CT44" s="624"/>
      <c r="CU44" s="624"/>
      <c r="CV44" s="624"/>
      <c r="CW44" s="624"/>
      <c r="CX44" s="624"/>
      <c r="CY44" s="625"/>
      <c r="CZ44" s="657">
        <v>28.7</v>
      </c>
      <c r="DA44" s="706"/>
      <c r="DB44" s="706"/>
      <c r="DC44" s="707"/>
      <c r="DD44" s="632">
        <v>2043669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2988980</v>
      </c>
      <c r="CS45" s="655"/>
      <c r="CT45" s="655"/>
      <c r="CU45" s="655"/>
      <c r="CV45" s="655"/>
      <c r="CW45" s="655"/>
      <c r="CX45" s="655"/>
      <c r="CY45" s="656"/>
      <c r="CZ45" s="657">
        <v>17.7</v>
      </c>
      <c r="DA45" s="658"/>
      <c r="DB45" s="658"/>
      <c r="DC45" s="659"/>
      <c r="DD45" s="632">
        <v>464534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1855793</v>
      </c>
      <c r="CS46" s="624"/>
      <c r="CT46" s="624"/>
      <c r="CU46" s="624"/>
      <c r="CV46" s="624"/>
      <c r="CW46" s="624"/>
      <c r="CX46" s="624"/>
      <c r="CY46" s="625"/>
      <c r="CZ46" s="657">
        <v>11</v>
      </c>
      <c r="DA46" s="706"/>
      <c r="DB46" s="706"/>
      <c r="DC46" s="707"/>
      <c r="DD46" s="632">
        <v>1579135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2087637</v>
      </c>
      <c r="CS47" s="655"/>
      <c r="CT47" s="655"/>
      <c r="CU47" s="655"/>
      <c r="CV47" s="655"/>
      <c r="CW47" s="655"/>
      <c r="CX47" s="655"/>
      <c r="CY47" s="656"/>
      <c r="CZ47" s="657">
        <v>12.4</v>
      </c>
      <c r="DA47" s="658"/>
      <c r="DB47" s="658"/>
      <c r="DC47" s="659"/>
      <c r="DD47" s="632">
        <v>322255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16886572</v>
      </c>
      <c r="CS49" s="691"/>
      <c r="CT49" s="691"/>
      <c r="CU49" s="691"/>
      <c r="CV49" s="691"/>
      <c r="CW49" s="691"/>
      <c r="CX49" s="691"/>
      <c r="CY49" s="718"/>
      <c r="CZ49" s="719">
        <v>100</v>
      </c>
      <c r="DA49" s="720"/>
      <c r="DB49" s="720"/>
      <c r="DC49" s="721"/>
      <c r="DD49" s="722">
        <v>6507569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Z34" sqref="AZ34:BD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18927</v>
      </c>
      <c r="R7" s="753"/>
      <c r="S7" s="753"/>
      <c r="T7" s="753"/>
      <c r="U7" s="753"/>
      <c r="V7" s="753">
        <v>16887</v>
      </c>
      <c r="W7" s="753"/>
      <c r="X7" s="753"/>
      <c r="Y7" s="753"/>
      <c r="Z7" s="753"/>
      <c r="AA7" s="753">
        <v>2040</v>
      </c>
      <c r="AB7" s="753"/>
      <c r="AC7" s="753"/>
      <c r="AD7" s="753"/>
      <c r="AE7" s="754"/>
      <c r="AF7" s="755">
        <v>266</v>
      </c>
      <c r="AG7" s="756"/>
      <c r="AH7" s="756"/>
      <c r="AI7" s="756"/>
      <c r="AJ7" s="757"/>
      <c r="AK7" s="792"/>
      <c r="AL7" s="793"/>
      <c r="AM7" s="793"/>
      <c r="AN7" s="793"/>
      <c r="AO7" s="793"/>
      <c r="AP7" s="793">
        <v>1510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v>-74</v>
      </c>
      <c r="CI7" s="790"/>
      <c r="CJ7" s="790"/>
      <c r="CK7" s="790"/>
      <c r="CL7" s="791"/>
      <c r="CM7" s="789">
        <v>248</v>
      </c>
      <c r="CN7" s="790"/>
      <c r="CO7" s="790"/>
      <c r="CP7" s="790"/>
      <c r="CQ7" s="791"/>
      <c r="CR7" s="789">
        <v>50</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c r="CI8" s="800"/>
      <c r="CJ8" s="800"/>
      <c r="CK8" s="800"/>
      <c r="CL8" s="801"/>
      <c r="CM8" s="799">
        <v>297</v>
      </c>
      <c r="CN8" s="800"/>
      <c r="CO8" s="800"/>
      <c r="CP8" s="800"/>
      <c r="CQ8" s="801"/>
      <c r="CR8" s="799">
        <v>20</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266</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2299</v>
      </c>
      <c r="R28" s="841"/>
      <c r="S28" s="841"/>
      <c r="T28" s="841"/>
      <c r="U28" s="841"/>
      <c r="V28" s="841">
        <v>1837</v>
      </c>
      <c r="W28" s="841"/>
      <c r="X28" s="841"/>
      <c r="Y28" s="841"/>
      <c r="Z28" s="841"/>
      <c r="AA28" s="841">
        <v>462</v>
      </c>
      <c r="AB28" s="841"/>
      <c r="AC28" s="841"/>
      <c r="AD28" s="841"/>
      <c r="AE28" s="842"/>
      <c r="AF28" s="843">
        <v>462</v>
      </c>
      <c r="AG28" s="841"/>
      <c r="AH28" s="841"/>
      <c r="AI28" s="841"/>
      <c r="AJ28" s="844"/>
      <c r="AK28" s="845"/>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975</v>
      </c>
      <c r="R29" s="777"/>
      <c r="S29" s="777"/>
      <c r="T29" s="777"/>
      <c r="U29" s="777"/>
      <c r="V29" s="777">
        <v>870</v>
      </c>
      <c r="W29" s="777"/>
      <c r="X29" s="777"/>
      <c r="Y29" s="777"/>
      <c r="Z29" s="777"/>
      <c r="AA29" s="777">
        <v>105</v>
      </c>
      <c r="AB29" s="777"/>
      <c r="AC29" s="777"/>
      <c r="AD29" s="777"/>
      <c r="AE29" s="778"/>
      <c r="AF29" s="779">
        <v>105</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25</v>
      </c>
      <c r="R30" s="777"/>
      <c r="S30" s="777"/>
      <c r="T30" s="777"/>
      <c r="U30" s="777"/>
      <c r="V30" s="777">
        <v>24</v>
      </c>
      <c r="W30" s="777"/>
      <c r="X30" s="777"/>
      <c r="Y30" s="777"/>
      <c r="Z30" s="777"/>
      <c r="AA30" s="777">
        <v>1</v>
      </c>
      <c r="AB30" s="777"/>
      <c r="AC30" s="777"/>
      <c r="AD30" s="777"/>
      <c r="AE30" s="778"/>
      <c r="AF30" s="779">
        <v>1</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943</v>
      </c>
      <c r="R31" s="777"/>
      <c r="S31" s="777"/>
      <c r="T31" s="777"/>
      <c r="U31" s="777"/>
      <c r="V31" s="777">
        <v>687</v>
      </c>
      <c r="W31" s="777"/>
      <c r="X31" s="777"/>
      <c r="Y31" s="777"/>
      <c r="Z31" s="777"/>
      <c r="AA31" s="777">
        <v>256</v>
      </c>
      <c r="AB31" s="777"/>
      <c r="AC31" s="777"/>
      <c r="AD31" s="777"/>
      <c r="AE31" s="778"/>
      <c r="AF31" s="779">
        <v>139</v>
      </c>
      <c r="AG31" s="780"/>
      <c r="AH31" s="780"/>
      <c r="AI31" s="780"/>
      <c r="AJ31" s="781"/>
      <c r="AK31" s="848">
        <v>351</v>
      </c>
      <c r="AL31" s="849"/>
      <c r="AM31" s="849"/>
      <c r="AN31" s="849"/>
      <c r="AO31" s="849"/>
      <c r="AP31" s="849">
        <v>2205</v>
      </c>
      <c r="AQ31" s="849"/>
      <c r="AR31" s="849"/>
      <c r="AS31" s="849"/>
      <c r="AT31" s="849"/>
      <c r="AU31" s="849"/>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156</v>
      </c>
      <c r="R32" s="777"/>
      <c r="S32" s="777"/>
      <c r="T32" s="777"/>
      <c r="U32" s="777"/>
      <c r="V32" s="777">
        <v>127</v>
      </c>
      <c r="W32" s="777"/>
      <c r="X32" s="777"/>
      <c r="Y32" s="777"/>
      <c r="Z32" s="777"/>
      <c r="AA32" s="777">
        <v>29</v>
      </c>
      <c r="AB32" s="777"/>
      <c r="AC32" s="777"/>
      <c r="AD32" s="777"/>
      <c r="AE32" s="778"/>
      <c r="AF32" s="779">
        <v>108</v>
      </c>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816</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6866</v>
      </c>
      <c r="R68" s="884"/>
      <c r="S68" s="884"/>
      <c r="T68" s="884"/>
      <c r="U68" s="884"/>
      <c r="V68" s="884">
        <v>6473</v>
      </c>
      <c r="W68" s="884"/>
      <c r="X68" s="884"/>
      <c r="Y68" s="884"/>
      <c r="Z68" s="884"/>
      <c r="AA68" s="884">
        <v>393</v>
      </c>
      <c r="AB68" s="884"/>
      <c r="AC68" s="884"/>
      <c r="AD68" s="884"/>
      <c r="AE68" s="884"/>
      <c r="AF68" s="884">
        <v>393</v>
      </c>
      <c r="AG68" s="884"/>
      <c r="AH68" s="884"/>
      <c r="AI68" s="884"/>
      <c r="AJ68" s="884"/>
      <c r="AK68" s="884"/>
      <c r="AL68" s="884"/>
      <c r="AM68" s="884"/>
      <c r="AN68" s="884"/>
      <c r="AO68" s="884"/>
      <c r="AP68" s="884">
        <v>986</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30</v>
      </c>
      <c r="R69" s="849"/>
      <c r="S69" s="849"/>
      <c r="T69" s="849"/>
      <c r="U69" s="849"/>
      <c r="V69" s="849">
        <v>28</v>
      </c>
      <c r="W69" s="849"/>
      <c r="X69" s="849"/>
      <c r="Y69" s="849"/>
      <c r="Z69" s="849"/>
      <c r="AA69" s="849">
        <v>2</v>
      </c>
      <c r="AB69" s="849"/>
      <c r="AC69" s="849"/>
      <c r="AD69" s="849"/>
      <c r="AE69" s="849"/>
      <c r="AF69" s="849">
        <v>2</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1313</v>
      </c>
      <c r="R70" s="849"/>
      <c r="S70" s="849"/>
      <c r="T70" s="849"/>
      <c r="U70" s="849"/>
      <c r="V70" s="849">
        <v>1395</v>
      </c>
      <c r="W70" s="849"/>
      <c r="X70" s="849"/>
      <c r="Y70" s="849"/>
      <c r="Z70" s="849"/>
      <c r="AA70" s="849">
        <v>-82</v>
      </c>
      <c r="AB70" s="849"/>
      <c r="AC70" s="849"/>
      <c r="AD70" s="849"/>
      <c r="AE70" s="849"/>
      <c r="AF70" s="849">
        <v>2085</v>
      </c>
      <c r="AG70" s="849"/>
      <c r="AH70" s="849"/>
      <c r="AI70" s="849"/>
      <c r="AJ70" s="849"/>
      <c r="AK70" s="849"/>
      <c r="AL70" s="849"/>
      <c r="AM70" s="849"/>
      <c r="AN70" s="849"/>
      <c r="AO70" s="849"/>
      <c r="AP70" s="849">
        <v>3236</v>
      </c>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678</v>
      </c>
      <c r="R71" s="849"/>
      <c r="S71" s="849"/>
      <c r="T71" s="849"/>
      <c r="U71" s="849"/>
      <c r="V71" s="849">
        <v>537</v>
      </c>
      <c r="W71" s="849"/>
      <c r="X71" s="849"/>
      <c r="Y71" s="849"/>
      <c r="Z71" s="849"/>
      <c r="AA71" s="849">
        <v>141</v>
      </c>
      <c r="AB71" s="849"/>
      <c r="AC71" s="849"/>
      <c r="AD71" s="849"/>
      <c r="AE71" s="849"/>
      <c r="AF71" s="849">
        <v>727</v>
      </c>
      <c r="AG71" s="849"/>
      <c r="AH71" s="849"/>
      <c r="AI71" s="849"/>
      <c r="AJ71" s="849"/>
      <c r="AK71" s="849"/>
      <c r="AL71" s="849"/>
      <c r="AM71" s="849"/>
      <c r="AN71" s="849"/>
      <c r="AO71" s="849"/>
      <c r="AP71" s="849">
        <v>3070</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10258</v>
      </c>
      <c r="R72" s="849"/>
      <c r="S72" s="849"/>
      <c r="T72" s="849"/>
      <c r="U72" s="849"/>
      <c r="V72" s="849">
        <v>8973</v>
      </c>
      <c r="W72" s="849"/>
      <c r="X72" s="849"/>
      <c r="Y72" s="849"/>
      <c r="Z72" s="849"/>
      <c r="AA72" s="849">
        <v>1285</v>
      </c>
      <c r="AB72" s="849"/>
      <c r="AC72" s="849"/>
      <c r="AD72" s="849"/>
      <c r="AE72" s="849"/>
      <c r="AF72" s="849"/>
      <c r="AG72" s="849"/>
      <c r="AH72" s="849"/>
      <c r="AI72" s="849"/>
      <c r="AJ72" s="849"/>
      <c r="AK72" s="849">
        <v>16</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1171</v>
      </c>
      <c r="R73" s="849"/>
      <c r="S73" s="849"/>
      <c r="T73" s="849"/>
      <c r="U73" s="849"/>
      <c r="V73" s="849">
        <v>1170</v>
      </c>
      <c r="W73" s="849"/>
      <c r="X73" s="849"/>
      <c r="Y73" s="849"/>
      <c r="Z73" s="849"/>
      <c r="AA73" s="849">
        <v>1</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v>
      </c>
      <c r="R74" s="849"/>
      <c r="S74" s="849"/>
      <c r="T74" s="849"/>
      <c r="U74" s="849"/>
      <c r="V74" s="849">
        <v>0</v>
      </c>
      <c r="W74" s="849"/>
      <c r="X74" s="849"/>
      <c r="Y74" s="849"/>
      <c r="Z74" s="849"/>
      <c r="AA74" s="849">
        <v>1</v>
      </c>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47</v>
      </c>
      <c r="R75" s="898"/>
      <c r="S75" s="898"/>
      <c r="T75" s="898"/>
      <c r="U75" s="848"/>
      <c r="V75" s="899">
        <v>34</v>
      </c>
      <c r="W75" s="898"/>
      <c r="X75" s="898"/>
      <c r="Y75" s="898"/>
      <c r="Z75" s="848"/>
      <c r="AA75" s="899">
        <v>13</v>
      </c>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28</v>
      </c>
      <c r="R76" s="898"/>
      <c r="S76" s="898"/>
      <c r="T76" s="898"/>
      <c r="U76" s="848"/>
      <c r="V76" s="899">
        <v>22</v>
      </c>
      <c r="W76" s="898"/>
      <c r="X76" s="898"/>
      <c r="Y76" s="898"/>
      <c r="Z76" s="848"/>
      <c r="AA76" s="899">
        <v>6</v>
      </c>
      <c r="AB76" s="898"/>
      <c r="AC76" s="898"/>
      <c r="AD76" s="898"/>
      <c r="AE76" s="848"/>
      <c r="AF76" s="899"/>
      <c r="AG76" s="898"/>
      <c r="AH76" s="898"/>
      <c r="AI76" s="898"/>
      <c r="AJ76" s="848"/>
      <c r="AK76" s="899">
        <v>12</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729</v>
      </c>
      <c r="R77" s="898"/>
      <c r="S77" s="898"/>
      <c r="T77" s="898"/>
      <c r="U77" s="848"/>
      <c r="V77" s="899">
        <v>688</v>
      </c>
      <c r="W77" s="898"/>
      <c r="X77" s="898"/>
      <c r="Y77" s="898"/>
      <c r="Z77" s="848"/>
      <c r="AA77" s="899">
        <v>41</v>
      </c>
      <c r="AB77" s="898"/>
      <c r="AC77" s="898"/>
      <c r="AD77" s="898"/>
      <c r="AE77" s="848"/>
      <c r="AF77" s="899">
        <v>41</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250943</v>
      </c>
      <c r="R78" s="849"/>
      <c r="S78" s="849"/>
      <c r="T78" s="849"/>
      <c r="U78" s="849"/>
      <c r="V78" s="849">
        <v>239378</v>
      </c>
      <c r="W78" s="849"/>
      <c r="X78" s="849"/>
      <c r="Y78" s="849"/>
      <c r="Z78" s="849"/>
      <c r="AA78" s="849">
        <v>11565</v>
      </c>
      <c r="AB78" s="849"/>
      <c r="AC78" s="849"/>
      <c r="AD78" s="849"/>
      <c r="AE78" s="849"/>
      <c r="AF78" s="849">
        <v>11565</v>
      </c>
      <c r="AG78" s="849"/>
      <c r="AH78" s="849"/>
      <c r="AI78" s="849"/>
      <c r="AJ78" s="849"/>
      <c r="AK78" s="849">
        <v>726</v>
      </c>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233880</v>
      </c>
      <c r="AB110" s="920"/>
      <c r="AC110" s="920"/>
      <c r="AD110" s="920"/>
      <c r="AE110" s="921"/>
      <c r="AF110" s="922">
        <v>238260</v>
      </c>
      <c r="AG110" s="920"/>
      <c r="AH110" s="920"/>
      <c r="AI110" s="920"/>
      <c r="AJ110" s="921"/>
      <c r="AK110" s="922">
        <v>236290</v>
      </c>
      <c r="AL110" s="920"/>
      <c r="AM110" s="920"/>
      <c r="AN110" s="920"/>
      <c r="AO110" s="921"/>
      <c r="AP110" s="923">
        <v>9</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1937472</v>
      </c>
      <c r="BR110" s="957"/>
      <c r="BS110" s="957"/>
      <c r="BT110" s="957"/>
      <c r="BU110" s="957"/>
      <c r="BV110" s="957">
        <v>1724708</v>
      </c>
      <c r="BW110" s="957"/>
      <c r="BX110" s="957"/>
      <c r="BY110" s="957"/>
      <c r="BZ110" s="957"/>
      <c r="CA110" s="957">
        <v>1509835</v>
      </c>
      <c r="CB110" s="957"/>
      <c r="CC110" s="957"/>
      <c r="CD110" s="957"/>
      <c r="CE110" s="957"/>
      <c r="CF110" s="971">
        <v>57.2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2284256</v>
      </c>
      <c r="BR112" s="950"/>
      <c r="BS112" s="950"/>
      <c r="BT112" s="950"/>
      <c r="BU112" s="950"/>
      <c r="BV112" s="950">
        <v>2149308</v>
      </c>
      <c r="BW112" s="950"/>
      <c r="BX112" s="950"/>
      <c r="BY112" s="950"/>
      <c r="BZ112" s="950"/>
      <c r="CA112" s="950">
        <v>1995886</v>
      </c>
      <c r="CB112" s="950"/>
      <c r="CC112" s="950"/>
      <c r="CD112" s="950"/>
      <c r="CE112" s="950"/>
      <c r="CF112" s="944">
        <v>75.599999999999994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153598</v>
      </c>
      <c r="AB113" s="964"/>
      <c r="AC113" s="964"/>
      <c r="AD113" s="964"/>
      <c r="AE113" s="965"/>
      <c r="AF113" s="966">
        <v>213218</v>
      </c>
      <c r="AG113" s="964"/>
      <c r="AH113" s="964"/>
      <c r="AI113" s="964"/>
      <c r="AJ113" s="965"/>
      <c r="AK113" s="966">
        <v>212184</v>
      </c>
      <c r="AL113" s="964"/>
      <c r="AM113" s="964"/>
      <c r="AN113" s="964"/>
      <c r="AO113" s="965"/>
      <c r="AP113" s="967">
        <v>8</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137265</v>
      </c>
      <c r="BR113" s="950"/>
      <c r="BS113" s="950"/>
      <c r="BT113" s="950"/>
      <c r="BU113" s="950"/>
      <c r="BV113" s="950">
        <v>119931</v>
      </c>
      <c r="BW113" s="950"/>
      <c r="BX113" s="950"/>
      <c r="BY113" s="950"/>
      <c r="BZ113" s="950"/>
      <c r="CA113" s="950">
        <v>106460</v>
      </c>
      <c r="CB113" s="950"/>
      <c r="CC113" s="950"/>
      <c r="CD113" s="950"/>
      <c r="CE113" s="950"/>
      <c r="CF113" s="944">
        <v>4</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59670</v>
      </c>
      <c r="AB114" s="989"/>
      <c r="AC114" s="989"/>
      <c r="AD114" s="989"/>
      <c r="AE114" s="990"/>
      <c r="AF114" s="991">
        <v>65131</v>
      </c>
      <c r="AG114" s="989"/>
      <c r="AH114" s="989"/>
      <c r="AI114" s="989"/>
      <c r="AJ114" s="990"/>
      <c r="AK114" s="991">
        <v>58240</v>
      </c>
      <c r="AL114" s="989"/>
      <c r="AM114" s="989"/>
      <c r="AN114" s="989"/>
      <c r="AO114" s="990"/>
      <c r="AP114" s="992">
        <v>2.2000000000000002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490648</v>
      </c>
      <c r="BR114" s="950"/>
      <c r="BS114" s="950"/>
      <c r="BT114" s="950"/>
      <c r="BU114" s="950"/>
      <c r="BV114" s="950">
        <v>487778</v>
      </c>
      <c r="BW114" s="950"/>
      <c r="BX114" s="950"/>
      <c r="BY114" s="950"/>
      <c r="BZ114" s="950"/>
      <c r="CA114" s="950">
        <v>546981</v>
      </c>
      <c r="CB114" s="950"/>
      <c r="CC114" s="950"/>
      <c r="CD114" s="950"/>
      <c r="CE114" s="950"/>
      <c r="CF114" s="944">
        <v>20.7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11864</v>
      </c>
      <c r="BR115" s="950"/>
      <c r="BS115" s="950"/>
      <c r="BT115" s="950"/>
      <c r="BU115" s="950"/>
      <c r="BV115" s="950">
        <v>10536</v>
      </c>
      <c r="BW115" s="950"/>
      <c r="BX115" s="950"/>
      <c r="BY115" s="950"/>
      <c r="BZ115" s="950"/>
      <c r="CA115" s="950">
        <v>9223</v>
      </c>
      <c r="CB115" s="950"/>
      <c r="CC115" s="950"/>
      <c r="CD115" s="950"/>
      <c r="CE115" s="950"/>
      <c r="CF115" s="944">
        <v>0.3</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447148</v>
      </c>
      <c r="AB117" s="996"/>
      <c r="AC117" s="996"/>
      <c r="AD117" s="996"/>
      <c r="AE117" s="997"/>
      <c r="AF117" s="995">
        <v>516609</v>
      </c>
      <c r="AG117" s="996"/>
      <c r="AH117" s="996"/>
      <c r="AI117" s="996"/>
      <c r="AJ117" s="997"/>
      <c r="AK117" s="995">
        <v>506714</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4861505</v>
      </c>
      <c r="BR118" s="1016"/>
      <c r="BS118" s="1016"/>
      <c r="BT118" s="1016"/>
      <c r="BU118" s="1016"/>
      <c r="BV118" s="1016">
        <v>4492261</v>
      </c>
      <c r="BW118" s="1016"/>
      <c r="BX118" s="1016"/>
      <c r="BY118" s="1016"/>
      <c r="BZ118" s="1016"/>
      <c r="CA118" s="1016">
        <v>4168385</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4603506</v>
      </c>
      <c r="BR119" s="957"/>
      <c r="BS119" s="957"/>
      <c r="BT119" s="957"/>
      <c r="BU119" s="957"/>
      <c r="BV119" s="957">
        <v>5277541</v>
      </c>
      <c r="BW119" s="957"/>
      <c r="BX119" s="957"/>
      <c r="BY119" s="957"/>
      <c r="BZ119" s="957"/>
      <c r="CA119" s="957">
        <v>5594214</v>
      </c>
      <c r="CB119" s="957"/>
      <c r="CC119" s="957"/>
      <c r="CD119" s="957"/>
      <c r="CE119" s="957"/>
      <c r="CF119" s="971">
        <v>212</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2284256</v>
      </c>
      <c r="DH120" s="957"/>
      <c r="DI120" s="957"/>
      <c r="DJ120" s="957"/>
      <c r="DK120" s="957"/>
      <c r="DL120" s="957">
        <v>2149308</v>
      </c>
      <c r="DM120" s="957"/>
      <c r="DN120" s="957"/>
      <c r="DO120" s="957"/>
      <c r="DP120" s="957"/>
      <c r="DQ120" s="957">
        <v>1995886</v>
      </c>
      <c r="DR120" s="957"/>
      <c r="DS120" s="957"/>
      <c r="DT120" s="957"/>
      <c r="DU120" s="957"/>
      <c r="DV120" s="958">
        <v>75.599999999999994</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4522272</v>
      </c>
      <c r="BR121" s="1016"/>
      <c r="BS121" s="1016"/>
      <c r="BT121" s="1016"/>
      <c r="BU121" s="1016"/>
      <c r="BV121" s="1016">
        <v>4614778</v>
      </c>
      <c r="BW121" s="1016"/>
      <c r="BX121" s="1016"/>
      <c r="BY121" s="1016"/>
      <c r="BZ121" s="1016"/>
      <c r="CA121" s="1016">
        <v>4659996</v>
      </c>
      <c r="CB121" s="1016"/>
      <c r="CC121" s="1016"/>
      <c r="CD121" s="1016"/>
      <c r="CE121" s="1016"/>
      <c r="CF121" s="1054">
        <v>176.6</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9125778</v>
      </c>
      <c r="BR122" s="1065"/>
      <c r="BS122" s="1065"/>
      <c r="BT122" s="1065"/>
      <c r="BU122" s="1065"/>
      <c r="BV122" s="1065">
        <v>9892319</v>
      </c>
      <c r="BW122" s="1065"/>
      <c r="BX122" s="1065"/>
      <c r="BY122" s="1065"/>
      <c r="BZ122" s="1065"/>
      <c r="CA122" s="1065">
        <v>10254210</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447</v>
      </c>
      <c r="DH123" s="989"/>
      <c r="DI123" s="989"/>
      <c r="DJ123" s="989"/>
      <c r="DK123" s="990"/>
      <c r="DL123" s="991" t="s">
        <v>447</v>
      </c>
      <c r="DM123" s="989"/>
      <c r="DN123" s="989"/>
      <c r="DO123" s="989"/>
      <c r="DP123" s="990"/>
      <c r="DQ123" s="991" t="s">
        <v>447</v>
      </c>
      <c r="DR123" s="989"/>
      <c r="DS123" s="989"/>
      <c r="DT123" s="989"/>
      <c r="DU123" s="990"/>
      <c r="DV123" s="992" t="s">
        <v>447</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447</v>
      </c>
      <c r="AB127" s="989"/>
      <c r="AC127" s="989"/>
      <c r="AD127" s="989"/>
      <c r="AE127" s="990"/>
      <c r="AF127" s="991" t="s">
        <v>447</v>
      </c>
      <c r="AG127" s="989"/>
      <c r="AH127" s="989"/>
      <c r="AI127" s="989"/>
      <c r="AJ127" s="990"/>
      <c r="AK127" s="991" t="s">
        <v>447</v>
      </c>
      <c r="AL127" s="989"/>
      <c r="AM127" s="989"/>
      <c r="AN127" s="989"/>
      <c r="AO127" s="990"/>
      <c r="AP127" s="992" t="s">
        <v>447</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11864</v>
      </c>
      <c r="DH127" s="1078"/>
      <c r="DI127" s="1078"/>
      <c r="DJ127" s="1078"/>
      <c r="DK127" s="1078"/>
      <c r="DL127" s="1078">
        <v>10536</v>
      </c>
      <c r="DM127" s="1078"/>
      <c r="DN127" s="1078"/>
      <c r="DO127" s="1078"/>
      <c r="DP127" s="1078"/>
      <c r="DQ127" s="1078">
        <v>9223</v>
      </c>
      <c r="DR127" s="1078"/>
      <c r="DS127" s="1078"/>
      <c r="DT127" s="1078"/>
      <c r="DU127" s="1078"/>
      <c r="DV127" s="1079">
        <v>0.3</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t="s">
        <v>447</v>
      </c>
      <c r="AB128" s="1120"/>
      <c r="AC128" s="1120"/>
      <c r="AD128" s="1120"/>
      <c r="AE128" s="1121"/>
      <c r="AF128" s="1122" t="s">
        <v>447</v>
      </c>
      <c r="AG128" s="1120"/>
      <c r="AH128" s="1120"/>
      <c r="AI128" s="1120"/>
      <c r="AJ128" s="1121"/>
      <c r="AK128" s="1122" t="s">
        <v>447</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2803146</v>
      </c>
      <c r="AB129" s="989"/>
      <c r="AC129" s="989"/>
      <c r="AD129" s="989"/>
      <c r="AE129" s="990"/>
      <c r="AF129" s="991">
        <v>2820245</v>
      </c>
      <c r="AG129" s="989"/>
      <c r="AH129" s="989"/>
      <c r="AI129" s="989"/>
      <c r="AJ129" s="990"/>
      <c r="AK129" s="991">
        <v>3001861</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338581</v>
      </c>
      <c r="AB130" s="989"/>
      <c r="AC130" s="989"/>
      <c r="AD130" s="989"/>
      <c r="AE130" s="990"/>
      <c r="AF130" s="991">
        <v>357271</v>
      </c>
      <c r="AG130" s="989"/>
      <c r="AH130" s="989"/>
      <c r="AI130" s="989"/>
      <c r="AJ130" s="990"/>
      <c r="AK130" s="991">
        <v>363215</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467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2464565</v>
      </c>
      <c r="AB131" s="1028"/>
      <c r="AC131" s="1028"/>
      <c r="AD131" s="1028"/>
      <c r="AE131" s="1029"/>
      <c r="AF131" s="1030">
        <v>2462974</v>
      </c>
      <c r="AG131" s="1028"/>
      <c r="AH131" s="1028"/>
      <c r="AI131" s="1028"/>
      <c r="AJ131" s="1029"/>
      <c r="AK131" s="1030">
        <v>2638646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4.4051181450000003</v>
      </c>
      <c r="AB132" s="1134"/>
      <c r="AC132" s="1134"/>
      <c r="AD132" s="1134"/>
      <c r="AE132" s="1135"/>
      <c r="AF132" s="1136">
        <v>6.4693334159999996</v>
      </c>
      <c r="AG132" s="1134"/>
      <c r="AH132" s="1134"/>
      <c r="AI132" s="1134"/>
      <c r="AJ132" s="1135"/>
      <c r="AK132" s="1136">
        <v>5.4383574000000001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6.4</v>
      </c>
      <c r="AB133" s="1141"/>
      <c r="AC133" s="1141"/>
      <c r="AD133" s="1141"/>
      <c r="AE133" s="1142"/>
      <c r="AF133" s="1140">
        <v>5.9</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N95" sqref="N9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950009</v>
      </c>
      <c r="L9" s="264">
        <v>128762</v>
      </c>
      <c r="M9" s="265">
        <v>149112</v>
      </c>
      <c r="N9" s="266">
        <v>-13.6</v>
      </c>
    </row>
    <row r="10" spans="1:16">
      <c r="A10" s="248"/>
      <c r="B10" s="244"/>
      <c r="C10" s="244"/>
      <c r="D10" s="244"/>
      <c r="E10" s="244"/>
      <c r="F10" s="244"/>
      <c r="G10" s="1149" t="s">
        <v>480</v>
      </c>
      <c r="H10" s="1150"/>
      <c r="I10" s="1150"/>
      <c r="J10" s="1151"/>
      <c r="K10" s="267">
        <v>63316</v>
      </c>
      <c r="L10" s="268">
        <v>8582</v>
      </c>
      <c r="M10" s="269">
        <v>16878</v>
      </c>
      <c r="N10" s="270">
        <v>-49.2</v>
      </c>
    </row>
    <row r="11" spans="1:16" ht="13.5" customHeight="1">
      <c r="A11" s="248"/>
      <c r="B11" s="244"/>
      <c r="C11" s="244"/>
      <c r="D11" s="244"/>
      <c r="E11" s="244"/>
      <c r="F11" s="244"/>
      <c r="G11" s="1149" t="s">
        <v>481</v>
      </c>
      <c r="H11" s="1150"/>
      <c r="I11" s="1150"/>
      <c r="J11" s="1151"/>
      <c r="K11" s="267">
        <v>88929</v>
      </c>
      <c r="L11" s="268">
        <v>12053</v>
      </c>
      <c r="M11" s="269">
        <v>25471</v>
      </c>
      <c r="N11" s="270">
        <v>-52.7</v>
      </c>
    </row>
    <row r="12" spans="1:16" ht="13.5" customHeight="1">
      <c r="A12" s="248"/>
      <c r="B12" s="244"/>
      <c r="C12" s="244"/>
      <c r="D12" s="244"/>
      <c r="E12" s="244"/>
      <c r="F12" s="244"/>
      <c r="G12" s="1149" t="s">
        <v>482</v>
      </c>
      <c r="H12" s="1150"/>
      <c r="I12" s="1150"/>
      <c r="J12" s="1151"/>
      <c r="K12" s="267" t="s">
        <v>483</v>
      </c>
      <c r="L12" s="268" t="s">
        <v>483</v>
      </c>
      <c r="M12" s="269">
        <v>1933</v>
      </c>
      <c r="N12" s="270" t="s">
        <v>483</v>
      </c>
    </row>
    <row r="13" spans="1:16" ht="13.5" customHeight="1">
      <c r="A13" s="248"/>
      <c r="B13" s="244"/>
      <c r="C13" s="244"/>
      <c r="D13" s="244"/>
      <c r="E13" s="244"/>
      <c r="F13" s="244"/>
      <c r="G13" s="1149" t="s">
        <v>484</v>
      </c>
      <c r="H13" s="1150"/>
      <c r="I13" s="1150"/>
      <c r="J13" s="1151"/>
      <c r="K13" s="267" t="s">
        <v>483</v>
      </c>
      <c r="L13" s="268" t="s">
        <v>483</v>
      </c>
      <c r="M13" s="269" t="s">
        <v>483</v>
      </c>
      <c r="N13" s="270" t="s">
        <v>483</v>
      </c>
    </row>
    <row r="14" spans="1:16" ht="13.5" customHeight="1">
      <c r="A14" s="248"/>
      <c r="B14" s="244"/>
      <c r="C14" s="244"/>
      <c r="D14" s="244"/>
      <c r="E14" s="244"/>
      <c r="F14" s="244"/>
      <c r="G14" s="1149" t="s">
        <v>485</v>
      </c>
      <c r="H14" s="1150"/>
      <c r="I14" s="1150"/>
      <c r="J14" s="1151"/>
      <c r="K14" s="267">
        <v>57337</v>
      </c>
      <c r="L14" s="268">
        <v>7771</v>
      </c>
      <c r="M14" s="269">
        <v>7468</v>
      </c>
      <c r="N14" s="270">
        <v>4.0999999999999996</v>
      </c>
    </row>
    <row r="15" spans="1:16" ht="13.5" customHeight="1">
      <c r="A15" s="248"/>
      <c r="B15" s="244"/>
      <c r="C15" s="244"/>
      <c r="D15" s="244"/>
      <c r="E15" s="244"/>
      <c r="F15" s="244"/>
      <c r="G15" s="1149" t="s">
        <v>486</v>
      </c>
      <c r="H15" s="1150"/>
      <c r="I15" s="1150"/>
      <c r="J15" s="1151"/>
      <c r="K15" s="267">
        <v>76113</v>
      </c>
      <c r="L15" s="268">
        <v>10316</v>
      </c>
      <c r="M15" s="269">
        <v>4077</v>
      </c>
      <c r="N15" s="270">
        <v>153</v>
      </c>
    </row>
    <row r="16" spans="1:16">
      <c r="A16" s="248"/>
      <c r="B16" s="244"/>
      <c r="C16" s="244"/>
      <c r="D16" s="244"/>
      <c r="E16" s="244"/>
      <c r="F16" s="244"/>
      <c r="G16" s="1152" t="s">
        <v>487</v>
      </c>
      <c r="H16" s="1153"/>
      <c r="I16" s="1153"/>
      <c r="J16" s="1154"/>
      <c r="K16" s="268">
        <v>-93374</v>
      </c>
      <c r="L16" s="268">
        <v>-12656</v>
      </c>
      <c r="M16" s="269">
        <v>-15449</v>
      </c>
      <c r="N16" s="270">
        <v>-18.100000000000001</v>
      </c>
    </row>
    <row r="17" spans="1:16">
      <c r="A17" s="248"/>
      <c r="B17" s="244"/>
      <c r="C17" s="244"/>
      <c r="D17" s="244"/>
      <c r="E17" s="244"/>
      <c r="F17" s="244"/>
      <c r="G17" s="1152" t="s">
        <v>167</v>
      </c>
      <c r="H17" s="1153"/>
      <c r="I17" s="1153"/>
      <c r="J17" s="1154"/>
      <c r="K17" s="268">
        <v>1142330</v>
      </c>
      <c r="L17" s="268">
        <v>154829</v>
      </c>
      <c r="M17" s="269">
        <v>189490</v>
      </c>
      <c r="N17" s="270">
        <v>-18.3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15.72</v>
      </c>
      <c r="L21" s="281">
        <v>16.760000000000002</v>
      </c>
      <c r="M21" s="282">
        <v>-1.04</v>
      </c>
      <c r="N21" s="249"/>
      <c r="O21" s="283"/>
      <c r="P21" s="279"/>
    </row>
    <row r="22" spans="1:16" s="284" customFormat="1">
      <c r="A22" s="279"/>
      <c r="B22" s="249"/>
      <c r="C22" s="249"/>
      <c r="D22" s="249"/>
      <c r="E22" s="249"/>
      <c r="F22" s="249"/>
      <c r="G22" s="1144" t="s">
        <v>493</v>
      </c>
      <c r="H22" s="1145"/>
      <c r="I22" s="1145"/>
      <c r="J22" s="1146"/>
      <c r="K22" s="285">
        <v>97.9</v>
      </c>
      <c r="L22" s="286">
        <v>94.9</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236290</v>
      </c>
      <c r="L32" s="294">
        <v>32026</v>
      </c>
      <c r="M32" s="295">
        <v>106256</v>
      </c>
      <c r="N32" s="296">
        <v>-69.900000000000006</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t="s">
        <v>483</v>
      </c>
      <c r="N34" s="296" t="s">
        <v>483</v>
      </c>
    </row>
    <row r="35" spans="1:16" ht="27" customHeight="1">
      <c r="A35" s="248"/>
      <c r="B35" s="244"/>
      <c r="C35" s="244"/>
      <c r="D35" s="244"/>
      <c r="E35" s="244"/>
      <c r="F35" s="244"/>
      <c r="G35" s="1160" t="s">
        <v>500</v>
      </c>
      <c r="H35" s="1161"/>
      <c r="I35" s="1161"/>
      <c r="J35" s="1162"/>
      <c r="K35" s="294">
        <v>212184</v>
      </c>
      <c r="L35" s="294">
        <v>28759</v>
      </c>
      <c r="M35" s="295">
        <v>30126</v>
      </c>
      <c r="N35" s="296">
        <v>-4.5</v>
      </c>
    </row>
    <row r="36" spans="1:16" ht="27" customHeight="1">
      <c r="A36" s="248"/>
      <c r="B36" s="244"/>
      <c r="C36" s="244"/>
      <c r="D36" s="244"/>
      <c r="E36" s="244"/>
      <c r="F36" s="244"/>
      <c r="G36" s="1160" t="s">
        <v>501</v>
      </c>
      <c r="H36" s="1161"/>
      <c r="I36" s="1161"/>
      <c r="J36" s="1162"/>
      <c r="K36" s="294">
        <v>58240</v>
      </c>
      <c r="L36" s="294">
        <v>7894</v>
      </c>
      <c r="M36" s="295">
        <v>4934</v>
      </c>
      <c r="N36" s="296">
        <v>60</v>
      </c>
    </row>
    <row r="37" spans="1:16" ht="13.5" customHeight="1">
      <c r="A37" s="248"/>
      <c r="B37" s="244"/>
      <c r="C37" s="244"/>
      <c r="D37" s="244"/>
      <c r="E37" s="244"/>
      <c r="F37" s="244"/>
      <c r="G37" s="1160" t="s">
        <v>502</v>
      </c>
      <c r="H37" s="1161"/>
      <c r="I37" s="1161"/>
      <c r="J37" s="1162"/>
      <c r="K37" s="294" t="s">
        <v>483</v>
      </c>
      <c r="L37" s="294" t="s">
        <v>483</v>
      </c>
      <c r="M37" s="295">
        <v>1289</v>
      </c>
      <c r="N37" s="296" t="s">
        <v>483</v>
      </c>
    </row>
    <row r="38" spans="1:16" ht="27" customHeight="1">
      <c r="A38" s="248"/>
      <c r="B38" s="244"/>
      <c r="C38" s="244"/>
      <c r="D38" s="244"/>
      <c r="E38" s="244"/>
      <c r="F38" s="244"/>
      <c r="G38" s="1163" t="s">
        <v>503</v>
      </c>
      <c r="H38" s="1164"/>
      <c r="I38" s="1164"/>
      <c r="J38" s="1165"/>
      <c r="K38" s="297" t="s">
        <v>483</v>
      </c>
      <c r="L38" s="297" t="s">
        <v>483</v>
      </c>
      <c r="M38" s="298">
        <v>42</v>
      </c>
      <c r="N38" s="299" t="s">
        <v>483</v>
      </c>
      <c r="O38" s="293"/>
    </row>
    <row r="39" spans="1:16">
      <c r="A39" s="248"/>
      <c r="B39" s="244"/>
      <c r="C39" s="244"/>
      <c r="D39" s="244"/>
      <c r="E39" s="244"/>
      <c r="F39" s="244"/>
      <c r="G39" s="1163" t="s">
        <v>504</v>
      </c>
      <c r="H39" s="1164"/>
      <c r="I39" s="1164"/>
      <c r="J39" s="1165"/>
      <c r="K39" s="300" t="s">
        <v>483</v>
      </c>
      <c r="L39" s="300" t="s">
        <v>483</v>
      </c>
      <c r="M39" s="301">
        <v>-6102</v>
      </c>
      <c r="N39" s="302" t="s">
        <v>483</v>
      </c>
      <c r="O39" s="293"/>
    </row>
    <row r="40" spans="1:16" ht="27" customHeight="1">
      <c r="A40" s="248"/>
      <c r="B40" s="244"/>
      <c r="C40" s="244"/>
      <c r="D40" s="244"/>
      <c r="E40" s="244"/>
      <c r="F40" s="244"/>
      <c r="G40" s="1160" t="s">
        <v>505</v>
      </c>
      <c r="H40" s="1161"/>
      <c r="I40" s="1161"/>
      <c r="J40" s="1162"/>
      <c r="K40" s="300">
        <v>-363215</v>
      </c>
      <c r="L40" s="300">
        <v>-49229</v>
      </c>
      <c r="M40" s="301">
        <v>-103856</v>
      </c>
      <c r="N40" s="302">
        <v>-52.6</v>
      </c>
      <c r="O40" s="293"/>
    </row>
    <row r="41" spans="1:16">
      <c r="A41" s="248"/>
      <c r="B41" s="244"/>
      <c r="C41" s="244"/>
      <c r="D41" s="244"/>
      <c r="E41" s="244"/>
      <c r="F41" s="244"/>
      <c r="G41" s="1166" t="s">
        <v>278</v>
      </c>
      <c r="H41" s="1167"/>
      <c r="I41" s="1167"/>
      <c r="J41" s="1168"/>
      <c r="K41" s="294">
        <v>143499</v>
      </c>
      <c r="L41" s="300">
        <v>19450</v>
      </c>
      <c r="M41" s="301">
        <v>32689</v>
      </c>
      <c r="N41" s="302">
        <v>-40.5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200163</v>
      </c>
      <c r="J51" s="320">
        <v>26076</v>
      </c>
      <c r="K51" s="321">
        <v>-86</v>
      </c>
      <c r="L51" s="322">
        <v>92021</v>
      </c>
      <c r="M51" s="323">
        <v>-24.5</v>
      </c>
      <c r="N51" s="324">
        <v>-61.5</v>
      </c>
    </row>
    <row r="52" spans="1:14">
      <c r="A52" s="248"/>
      <c r="B52" s="244"/>
      <c r="C52" s="244"/>
      <c r="D52" s="244"/>
      <c r="E52" s="244"/>
      <c r="F52" s="244"/>
      <c r="G52" s="325"/>
      <c r="H52" s="326" t="s">
        <v>516</v>
      </c>
      <c r="I52" s="327">
        <v>122713</v>
      </c>
      <c r="J52" s="328">
        <v>15987</v>
      </c>
      <c r="K52" s="329">
        <v>-90.3</v>
      </c>
      <c r="L52" s="330">
        <v>52579</v>
      </c>
      <c r="M52" s="331">
        <v>-23.2</v>
      </c>
      <c r="N52" s="332">
        <v>-67.099999999999994</v>
      </c>
    </row>
    <row r="53" spans="1:14">
      <c r="A53" s="248"/>
      <c r="B53" s="244"/>
      <c r="C53" s="244"/>
      <c r="D53" s="244"/>
      <c r="E53" s="244"/>
      <c r="F53" s="244"/>
      <c r="G53" s="310" t="s">
        <v>517</v>
      </c>
      <c r="H53" s="311"/>
      <c r="I53" s="319">
        <v>183224</v>
      </c>
      <c r="J53" s="320">
        <v>24058</v>
      </c>
      <c r="K53" s="321">
        <v>-7.7</v>
      </c>
      <c r="L53" s="322">
        <v>94828</v>
      </c>
      <c r="M53" s="323">
        <v>3.1</v>
      </c>
      <c r="N53" s="324">
        <v>-10.8</v>
      </c>
    </row>
    <row r="54" spans="1:14">
      <c r="A54" s="248"/>
      <c r="B54" s="244"/>
      <c r="C54" s="244"/>
      <c r="D54" s="244"/>
      <c r="E54" s="244"/>
      <c r="F54" s="244"/>
      <c r="G54" s="325"/>
      <c r="H54" s="326" t="s">
        <v>516</v>
      </c>
      <c r="I54" s="327">
        <v>172487</v>
      </c>
      <c r="J54" s="328">
        <v>22648</v>
      </c>
      <c r="K54" s="329">
        <v>41.7</v>
      </c>
      <c r="L54" s="330">
        <v>55133</v>
      </c>
      <c r="M54" s="331">
        <v>4.9000000000000004</v>
      </c>
      <c r="N54" s="332">
        <v>36.799999999999997</v>
      </c>
    </row>
    <row r="55" spans="1:14">
      <c r="A55" s="248"/>
      <c r="B55" s="244"/>
      <c r="C55" s="244"/>
      <c r="D55" s="244"/>
      <c r="E55" s="244"/>
      <c r="F55" s="244"/>
      <c r="G55" s="310" t="s">
        <v>518</v>
      </c>
      <c r="H55" s="311"/>
      <c r="I55" s="319">
        <v>1083953</v>
      </c>
      <c r="J55" s="320">
        <v>143380</v>
      </c>
      <c r="K55" s="321">
        <v>496</v>
      </c>
      <c r="L55" s="322">
        <v>119674</v>
      </c>
      <c r="M55" s="323">
        <v>26.2</v>
      </c>
      <c r="N55" s="324">
        <v>469.8</v>
      </c>
    </row>
    <row r="56" spans="1:14">
      <c r="A56" s="248"/>
      <c r="B56" s="244"/>
      <c r="C56" s="244"/>
      <c r="D56" s="244"/>
      <c r="E56" s="244"/>
      <c r="F56" s="244"/>
      <c r="G56" s="325"/>
      <c r="H56" s="326" t="s">
        <v>516</v>
      </c>
      <c r="I56" s="327">
        <v>855509</v>
      </c>
      <c r="J56" s="328">
        <v>113163</v>
      </c>
      <c r="K56" s="329">
        <v>399.7</v>
      </c>
      <c r="L56" s="330">
        <v>57803</v>
      </c>
      <c r="M56" s="331">
        <v>4.8</v>
      </c>
      <c r="N56" s="332">
        <v>394.9</v>
      </c>
    </row>
    <row r="57" spans="1:14">
      <c r="A57" s="248"/>
      <c r="B57" s="244"/>
      <c r="C57" s="244"/>
      <c r="D57" s="244"/>
      <c r="E57" s="244"/>
      <c r="F57" s="244"/>
      <c r="G57" s="310" t="s">
        <v>519</v>
      </c>
      <c r="H57" s="311"/>
      <c r="I57" s="319">
        <v>3917558</v>
      </c>
      <c r="J57" s="320">
        <v>525988</v>
      </c>
      <c r="K57" s="321">
        <v>266.8</v>
      </c>
      <c r="L57" s="322">
        <v>119685</v>
      </c>
      <c r="M57" s="323">
        <v>0</v>
      </c>
      <c r="N57" s="324">
        <v>266.8</v>
      </c>
    </row>
    <row r="58" spans="1:14">
      <c r="A58" s="248"/>
      <c r="B58" s="244"/>
      <c r="C58" s="244"/>
      <c r="D58" s="244"/>
      <c r="E58" s="244"/>
      <c r="F58" s="244"/>
      <c r="G58" s="325"/>
      <c r="H58" s="326" t="s">
        <v>516</v>
      </c>
      <c r="I58" s="327">
        <v>965608</v>
      </c>
      <c r="J58" s="328">
        <v>129647</v>
      </c>
      <c r="K58" s="329">
        <v>14.6</v>
      </c>
      <c r="L58" s="330">
        <v>68464</v>
      </c>
      <c r="M58" s="331">
        <v>18.399999999999999</v>
      </c>
      <c r="N58" s="332">
        <v>-3.8</v>
      </c>
    </row>
    <row r="59" spans="1:14">
      <c r="A59" s="248"/>
      <c r="B59" s="244"/>
      <c r="C59" s="244"/>
      <c r="D59" s="244"/>
      <c r="E59" s="244"/>
      <c r="F59" s="244"/>
      <c r="G59" s="310" t="s">
        <v>520</v>
      </c>
      <c r="H59" s="311"/>
      <c r="I59" s="319">
        <v>4844773</v>
      </c>
      <c r="J59" s="320">
        <v>656651</v>
      </c>
      <c r="K59" s="321">
        <v>24.8</v>
      </c>
      <c r="L59" s="322">
        <v>245039</v>
      </c>
      <c r="M59" s="323">
        <v>104.7</v>
      </c>
      <c r="N59" s="324">
        <v>-79.900000000000006</v>
      </c>
    </row>
    <row r="60" spans="1:14">
      <c r="A60" s="248"/>
      <c r="B60" s="244"/>
      <c r="C60" s="244"/>
      <c r="D60" s="244"/>
      <c r="E60" s="244"/>
      <c r="F60" s="244"/>
      <c r="G60" s="325"/>
      <c r="H60" s="326" t="s">
        <v>516</v>
      </c>
      <c r="I60" s="333">
        <v>1855793</v>
      </c>
      <c r="J60" s="328">
        <v>251531</v>
      </c>
      <c r="K60" s="329">
        <v>94</v>
      </c>
      <c r="L60" s="330">
        <v>108922</v>
      </c>
      <c r="M60" s="331">
        <v>59.1</v>
      </c>
      <c r="N60" s="332">
        <v>34.9</v>
      </c>
    </row>
    <row r="61" spans="1:14">
      <c r="A61" s="248"/>
      <c r="B61" s="244"/>
      <c r="C61" s="244"/>
      <c r="D61" s="244"/>
      <c r="E61" s="244"/>
      <c r="F61" s="244"/>
      <c r="G61" s="310" t="s">
        <v>521</v>
      </c>
      <c r="H61" s="334"/>
      <c r="I61" s="335">
        <v>2045934</v>
      </c>
      <c r="J61" s="336">
        <v>275231</v>
      </c>
      <c r="K61" s="337">
        <v>138.80000000000001</v>
      </c>
      <c r="L61" s="338">
        <v>134249</v>
      </c>
      <c r="M61" s="339">
        <v>21.9</v>
      </c>
      <c r="N61" s="324">
        <v>116.9</v>
      </c>
    </row>
    <row r="62" spans="1:14">
      <c r="A62" s="248"/>
      <c r="B62" s="244"/>
      <c r="C62" s="244"/>
      <c r="D62" s="244"/>
      <c r="E62" s="244"/>
      <c r="F62" s="244"/>
      <c r="G62" s="325"/>
      <c r="H62" s="326" t="s">
        <v>516</v>
      </c>
      <c r="I62" s="327">
        <v>794422</v>
      </c>
      <c r="J62" s="328">
        <v>106595</v>
      </c>
      <c r="K62" s="329">
        <v>91.9</v>
      </c>
      <c r="L62" s="330">
        <v>68580</v>
      </c>
      <c r="M62" s="331">
        <v>12.8</v>
      </c>
      <c r="N62" s="332">
        <v>79.099999999999994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L116" sqref="L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E116" sqref="E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91.22</v>
      </c>
      <c r="G47" s="12">
        <v>70.37</v>
      </c>
      <c r="H47" s="12">
        <v>84.43</v>
      </c>
      <c r="I47" s="12">
        <v>104.2</v>
      </c>
      <c r="J47" s="13">
        <v>121.5</v>
      </c>
    </row>
    <row r="48" spans="2:10" ht="57.75" customHeight="1">
      <c r="B48" s="14"/>
      <c r="C48" s="1171" t="s">
        <v>4</v>
      </c>
      <c r="D48" s="1171"/>
      <c r="E48" s="1172"/>
      <c r="F48" s="15">
        <v>16.989999999999998</v>
      </c>
      <c r="G48" s="16">
        <v>29.17</v>
      </c>
      <c r="H48" s="16">
        <v>40.799999999999997</v>
      </c>
      <c r="I48" s="16">
        <v>50.17</v>
      </c>
      <c r="J48" s="17">
        <v>8.85</v>
      </c>
    </row>
    <row r="49" spans="2:10" ht="57.75" customHeight="1" thickBot="1">
      <c r="B49" s="18"/>
      <c r="C49" s="1173" t="s">
        <v>5</v>
      </c>
      <c r="D49" s="1173"/>
      <c r="E49" s="1174"/>
      <c r="F49" s="19">
        <v>57.48</v>
      </c>
      <c r="G49" s="20" t="s">
        <v>528</v>
      </c>
      <c r="H49" s="20">
        <v>11.83</v>
      </c>
      <c r="I49" s="20">
        <v>9.6199999999999992</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2017-04-24T02:45:19Z</cp:lastPrinted>
  <dcterms:created xsi:type="dcterms:W3CDTF">2017-02-15T16:20:40Z</dcterms:created>
  <dcterms:modified xsi:type="dcterms:W3CDTF">2017-05-23T05:39:39Z</dcterms:modified>
  <cp:category/>
</cp:coreProperties>
</file>