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AM36" i="9"/>
  <c r="CO35" i="9"/>
  <c r="BW35" i="9"/>
  <c r="BW36" i="9" s="1"/>
  <c r="BW37" i="9" s="1"/>
  <c r="BW38" i="9" s="1"/>
  <c r="BW39" i="9" s="1"/>
  <c r="BW40" i="9" s="1"/>
  <c r="BW41" i="9" s="1"/>
  <c r="BW42" i="9" s="1"/>
  <c r="BW43" i="9" s="1"/>
  <c r="AM35" i="9"/>
  <c r="CO34" i="9"/>
  <c r="BW34" i="9"/>
  <c r="AM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E36" i="9" s="1"/>
</calcChain>
</file>

<file path=xl/sharedStrings.xml><?xml version="1.0" encoding="utf-8"?>
<sst xmlns="http://schemas.openxmlformats.org/spreadsheetml/2006/main" count="1118" uniqueCount="556">
  <si>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</si>
  <si>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</si>
  <si>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</si>
  <si>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</si>
  <si>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</si>
  <si>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</si>
  <si>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</si>
  <si>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</si>
  <si>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</si>
  <si>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</si>
  <si>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</si>
  <si>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</si>
  <si>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</si>
  <si>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</si>
  <si>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</si>
  <si>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</si>
  <si>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</si>
  <si>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</si>
  <si>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</si>
  <si>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</si>
  <si>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</si>
  <si>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</si>
  <si>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</si>
  <si>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</si>
  <si>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</si>
  <si>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</si>
  <si>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</si>
  <si>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</si>
  <si>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</si>
  <si>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</si>
  <si>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</si>
  <si>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</si>
  <si>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</si>
  <si>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</si>
  <si>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</si>
  <si>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</si>
  <si>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</si>
  <si>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</si>
  <si>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</si>
  <si>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</si>
  <si>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</si>
  <si>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</si>
  <si>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</si>
  <si>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</si>
  <si>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</si>
  <si>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</si>
  <si>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</si>
  <si>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</si>
  <si>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</si>
  <si>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</si>
  <si>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</si>
  <si>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</si>
  <si>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</si>
  <si>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</si>
  <si>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</si>
  <si>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</si>
  <si>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</si>
  <si>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</si>
  <si>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</si>
  <si>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</si>
  <si>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</si>
  <si>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</si>
  <si>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</si>
  <si>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</si>
  <si>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</si>
  <si>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</si>
  <si>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</si>
  <si>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</si>
  <si>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</si>
  <si>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</si>
  <si>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</si>
  <si>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</si>
  <si>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</si>
  <si>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</si>
  <si>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</si>
  <si>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</si>
  <si>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</si>
  <si>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</si>
  <si>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</si>
  <si>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</si>
  <si>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</si>
  <si>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</si>
  <si>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</si>
  <si>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</si>
  <si>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</si>
  <si>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</si>
  <si>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</si>
  <si>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</si>
  <si>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</si>
  <si>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</si>
  <si>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</si>
  <si>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</si>
  <si>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</si>
  <si>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</si>
  <si>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</si>
  <si>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</si>
  <si>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</si>
  <si>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</si>
  <si>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</si>
  <si>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</si>
  <si>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</si>
  <si>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</si>
  <si>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</si>
  <si>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</si>
  <si>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</si>
  <si>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</si>
  <si>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</si>
  <si>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</si>
  <si>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</si>
  <si>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</si>
  <si>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</si>
  <si>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</si>
  <si>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</si>
  <si>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</si>
  <si>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</si>
  <si>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</si>
  <si>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</si>
  <si>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</si>
  <si>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</si>
  <si>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</si>
  <si>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</si>
  <si>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</si>
  <si>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</si>
  <si>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</si>
  <si>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</si>
  <si>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</si>
  <si>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</si>
  <si>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</si>
  <si>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</si>
  <si>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</si>
  <si>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</si>
  <si>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</si>
  <si>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</si>
  <si>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</si>
  <si>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</si>
  <si>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</si>
  <si>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</si>
  <si>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</si>
  <si>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</si>
  <si>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</si>
  <si>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</si>
  <si>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</si>
  <si>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</si>
  <si>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</si>
  <si>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</si>
  <si>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</si>
  <si>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</si>
  <si>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</si>
  <si>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</si>
  <si>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</si>
  <si>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</si>
  <si>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</si>
  <si>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</si>
  <si>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</si>
  <si>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</si>
  <si>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</si>
  <si>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</si>
  <si>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</si>
  <si>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</si>
  <si>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</si>
  <si>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</si>
  <si>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</si>
  <si>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</si>
  <si>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</si>
  <si>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</si>
  <si>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</si>
  <si>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</si>
  <si>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</si>
  <si>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</si>
  <si>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</si>
  <si>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</si>
  <si>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</si>
  <si>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</si>
  <si>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</si>
  <si>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</si>
  <si>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</si>
  <si>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</si>
  <si>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</si>
  <si>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</si>
  <si>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</si>
  <si>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</si>
  <si>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</si>
  <si>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</si>
  <si>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</si>
  <si>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</si>
  <si>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</si>
  <si>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</si>
  <si>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</si>
  <si>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</si>
  <si>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</si>
  <si>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</si>
  <si>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</si>
  <si>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</si>
  <si>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福島県大熊町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</si>
  <si>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</si>
  <si>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</si>
  <si>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</si>
  <si>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</si>
  <si>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</si>
  <si>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</si>
  <si>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</si>
  <si>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</si>
  <si>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</si>
  <si>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</si>
  <si>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</si>
  <si>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</si>
  <si>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</si>
  <si>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</si>
  <si>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</si>
  <si>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</si>
  <si>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</si>
  <si>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</si>
  <si>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</si>
  <si>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</si>
  <si>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</si>
  <si>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</si>
  <si>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</si>
  <si>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</si>
  <si>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</si>
  <si>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</si>
  <si>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</si>
  <si>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</si>
  <si>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</si>
  <si>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</si>
  <si>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</si>
  <si>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</si>
  <si>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</si>
  <si>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</si>
  <si>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</si>
  <si>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</si>
  <si>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</si>
  <si>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</si>
  <si>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</si>
  <si>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</si>
  <si>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</si>
  <si>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</si>
  <si>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</si>
  <si>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</si>
  <si>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</si>
  <si>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</si>
  <si>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</si>
  <si>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</si>
  <si>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</si>
  <si>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</si>
  <si>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</si>
  <si>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</si>
  <si>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</si>
  <si>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</si>
  <si>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</si>
  <si>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</si>
  <si>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</si>
  <si>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</si>
  <si>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</si>
  <si>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</si>
  <si>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</si>
  <si>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</si>
  <si>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</si>
  <si>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</si>
  <si>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</si>
  <si>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</si>
  <si>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</si>
  <si>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</si>
  <si>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</si>
  <si>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</si>
  <si>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</si>
  <si>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</si>
  <si>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</si>
  <si>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</si>
  <si>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</si>
  <si>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</si>
  <si>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</si>
  <si>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</si>
  <si>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</si>
  <si>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</si>
  <si>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</si>
  <si>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</si>
  <si>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</si>
  <si>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</si>
  <si>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</si>
  <si>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</si>
  <si>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</si>
  <si>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</si>
  <si>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</si>
  <si>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</si>
  <si>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</si>
  <si>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</si>
  <si>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</si>
  <si>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</si>
  <si>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</si>
  <si>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</si>
  <si>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</si>
  <si>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</si>
  <si>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</si>
  <si>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</si>
  <si>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</si>
  <si>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</si>
  <si>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</si>
  <si>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</si>
  <si>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</si>
  <si>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</si>
  <si>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</si>
  <si>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</si>
  <si>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</si>
  <si>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</si>
  <si>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</si>
  <si>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</si>
  <si>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</si>
  <si>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</si>
  <si>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</si>
  <si>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その他</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</si>
  <si>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</si>
  <si>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</si>
  <si>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</si>
  <si>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</si>
  <si>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</si>
  <si>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</si>
  <si>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</si>
  <si>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</si>
  <si>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</si>
  <si>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</si>
  <si>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</si>
  <si>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</si>
  <si>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</si>
  <si>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</si>
  <si>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</si>
  <si>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</si>
  <si>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</si>
  <si>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</si>
  <si>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</si>
  <si>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</si>
  <si>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</si>
  <si>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</si>
  <si>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</si>
  <si>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</si>
  <si>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</si>
  <si>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</si>
  <si>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</si>
  <si>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</si>
  <si>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</si>
  <si>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</si>
  <si>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</si>
  <si>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福島県大熊町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</si>
  <si>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</si>
  <si>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</si>
  <si>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</si>
  <si>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</si>
  <si>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</si>
  <si>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</si>
  <si>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</si>
  <si>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</si>
  <si>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</si>
  <si>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</si>
  <si>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</si>
  <si>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</si>
  <si>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</si>
  <si>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</si>
  <si>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</si>
  <si>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</si>
  <si>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</si>
  <si>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</si>
  <si>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</si>
  <si>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</si>
  <si>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坂下ダム施設管理事業特別会計</t>
    <phoneticPr fontId="5"/>
  </si>
  <si>
    <t>地域下水道事業特別会計</t>
    <phoneticPr fontId="5"/>
  </si>
  <si>
    <t>中央台霊園管理事業特別会計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</si>
  <si>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</si>
  <si>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</si>
  <si>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</si>
  <si>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</si>
  <si>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</si>
  <si>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</si>
  <si>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</si>
  <si>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</si>
  <si>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</si>
  <si>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</si>
  <si>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</si>
  <si>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</si>
  <si>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</si>
  <si>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</si>
  <si>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</si>
  <si>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介護サービス特別会計</t>
    <phoneticPr fontId="5"/>
  </si>
  <si>
    <t>後期高齢者医療特別会計</t>
    <phoneticPr fontId="5"/>
  </si>
  <si>
    <t>特定環境保全公共下水道特別会計</t>
    <phoneticPr fontId="5"/>
  </si>
  <si>
    <t>法非適用企業</t>
    <phoneticPr fontId="5"/>
  </si>
  <si>
    <t>農業集落排水事業特別会計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</si>
  <si>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</si>
  <si>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</si>
  <si>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</si>
  <si>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</si>
  <si>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</si>
  <si>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</si>
  <si>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</si>
  <si>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</si>
  <si>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</si>
  <si>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</si>
  <si>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</si>
  <si>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</si>
  <si>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</si>
  <si>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</si>
  <si>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</si>
  <si>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</si>
  <si>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</si>
  <si>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</si>
  <si>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</si>
  <si>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</si>
  <si>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</si>
  <si>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</si>
  <si>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</si>
  <si>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</si>
  <si>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</si>
  <si>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</si>
  <si>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</si>
  <si>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</si>
  <si>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</si>
  <si>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</si>
  <si>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</si>
  <si>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</si>
  <si>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</si>
  <si>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</si>
  <si>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</si>
  <si>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</si>
  <si>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</si>
  <si>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</si>
  <si>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</si>
  <si>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</si>
  <si>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</si>
  <si>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</si>
  <si>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</si>
  <si>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</si>
  <si>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</si>
  <si>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</si>
  <si>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</si>
  <si>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</si>
  <si>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</si>
  <si>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</si>
  <si>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</si>
  <si>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</si>
  <si>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</si>
  <si>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</si>
  <si>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</si>
  <si>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</si>
  <si>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</si>
  <si>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</si>
  <si>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</si>
  <si>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</si>
  <si>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</si>
  <si>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</si>
  <si>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</si>
  <si>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</si>
  <si>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</si>
  <si>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</si>
  <si>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</si>
  <si>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</si>
  <si>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</si>
  <si>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</si>
  <si>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</si>
  <si>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</si>
  <si>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</si>
  <si>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</si>
  <si>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</si>
  <si>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</si>
  <si>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</si>
  <si>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</si>
  <si>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</si>
  <si>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</si>
  <si>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</si>
  <si>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</si>
  <si>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</si>
  <si>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</si>
  <si>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</si>
  <si>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</si>
  <si>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</si>
  <si>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</si>
  <si>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</si>
  <si>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</si>
  <si>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</si>
  <si>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</si>
  <si>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</si>
  <si>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</si>
  <si>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</si>
  <si>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</si>
  <si>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</si>
  <si>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</si>
  <si>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</si>
  <si>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</si>
  <si>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</si>
  <si>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</si>
  <si>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</si>
  <si>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</si>
  <si>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</si>
  <si>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</si>
  <si>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</si>
  <si>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</si>
  <si>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</si>
  <si>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</si>
  <si>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</si>
  <si>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</si>
  <si>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</si>
  <si>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</si>
  <si>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</si>
  <si>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</si>
  <si>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</si>
  <si>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</si>
  <si>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</si>
  <si>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</si>
  <si>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</si>
  <si>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</si>
  <si>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</si>
  <si>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</si>
  <si>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</si>
  <si>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</si>
  <si>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</si>
  <si>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</si>
  <si>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</si>
  <si>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</si>
  <si>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</si>
  <si>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</si>
  <si>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</si>
  <si>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</si>
  <si>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</si>
  <si>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8.06</t>
  </si>
  <si>
    <t>▲ 2.79</t>
  </si>
  <si>
    <t>一般会計</t>
  </si>
  <si>
    <t>国民健康保険特別会計</t>
  </si>
  <si>
    <t>介護保険特別会計</t>
  </si>
  <si>
    <t>宅地造成事業特別会計</t>
  </si>
  <si>
    <t>坂下ダム施設管理事業特別会計</t>
  </si>
  <si>
    <t>介護サービス特別会計</t>
  </si>
  <si>
    <t>特定環境保全公共下水道特別会計</t>
  </si>
  <si>
    <t>農業集落排水事業特別会計</t>
  </si>
  <si>
    <t>その他会計（赤字）</t>
  </si>
  <si>
    <t>その他会計（黒字）</t>
  </si>
  <si>
    <t>双葉地方水道企業団水道事業会計</t>
    <rPh sb="0" eb="2">
      <t>フタバ</t>
    </rPh>
    <rPh sb="2" eb="4">
      <t>チホウ</t>
    </rPh>
    <rPh sb="4" eb="6">
      <t>スイドウ</t>
    </rPh>
    <rPh sb="6" eb="9">
      <t>キギョウダン</t>
    </rPh>
    <rPh sb="9" eb="11">
      <t>スイドウ</t>
    </rPh>
    <rPh sb="11" eb="13">
      <t>ジギョウ</t>
    </rPh>
    <rPh sb="13" eb="15">
      <t>カイケイ</t>
    </rPh>
    <phoneticPr fontId="2"/>
  </si>
  <si>
    <t>双葉地方水道企業団工業用水道事業会計</t>
    <rPh sb="0" eb="2">
      <t>フタバ</t>
    </rPh>
    <rPh sb="2" eb="4">
      <t>チホウ</t>
    </rPh>
    <rPh sb="4" eb="6">
      <t>スイドウ</t>
    </rPh>
    <rPh sb="6" eb="9">
      <t>キギョウダン</t>
    </rPh>
    <rPh sb="9" eb="12">
      <t>コウギョウヨウ</t>
    </rPh>
    <rPh sb="12" eb="14">
      <t>スイドウ</t>
    </rPh>
    <rPh sb="14" eb="16">
      <t>ジギョウ</t>
    </rPh>
    <rPh sb="16" eb="18">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</si>
  <si>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</si>
  <si>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</si>
  <si>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</si>
  <si>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</si>
  <si>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</si>
  <si>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</si>
  <si>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福島県後期高齢者医療広域連合高齢者医療特別会計</t>
    <rPh sb="0" eb="3">
      <t>フクシマケン</t>
    </rPh>
    <rPh sb="3" eb="5">
      <t>コウキ</t>
    </rPh>
    <rPh sb="5" eb="8">
      <t>コウレイシャ</t>
    </rPh>
    <rPh sb="8" eb="10">
      <t>イリョウ</t>
    </rPh>
    <rPh sb="10" eb="12">
      <t>コウイキ</t>
    </rPh>
    <rPh sb="12" eb="14">
      <t>レンゴウ</t>
    </rPh>
    <rPh sb="14" eb="17">
      <t>コウレイシャ</t>
    </rPh>
    <rPh sb="17" eb="19">
      <t>イリョウ</t>
    </rPh>
    <rPh sb="19" eb="21">
      <t>トクベツ</t>
    </rPh>
    <rPh sb="21" eb="23">
      <t>カイケイ</t>
    </rPh>
    <phoneticPr fontId="2"/>
  </si>
  <si>
    <t>双葉地方広域市町村圏組合一般会計</t>
    <rPh sb="0" eb="2">
      <t>フタバ</t>
    </rPh>
    <rPh sb="2" eb="4">
      <t>チホウ</t>
    </rPh>
    <rPh sb="4" eb="6">
      <t>コウイキ</t>
    </rPh>
    <rPh sb="6" eb="9">
      <t>シチョウソン</t>
    </rPh>
    <rPh sb="9" eb="10">
      <t>ケン</t>
    </rPh>
    <rPh sb="10" eb="12">
      <t>クミアイ</t>
    </rPh>
    <rPh sb="12" eb="14">
      <t>イッパン</t>
    </rPh>
    <rPh sb="14" eb="16">
      <t>カイケイ</t>
    </rPh>
    <phoneticPr fontId="2"/>
  </si>
  <si>
    <t>双葉地方広域市町村圏組合下水道事業特別会計</t>
    <rPh sb="0" eb="2">
      <t>フタバ</t>
    </rPh>
    <rPh sb="2" eb="4">
      <t>チホウ</t>
    </rPh>
    <rPh sb="4" eb="6">
      <t>コウイキ</t>
    </rPh>
    <rPh sb="6" eb="10">
      <t>シチョウソンケン</t>
    </rPh>
    <rPh sb="10" eb="12">
      <t>クミアイ</t>
    </rPh>
    <rPh sb="12" eb="15">
      <t>ゲスイドウ</t>
    </rPh>
    <rPh sb="15" eb="17">
      <t>ジギョウ</t>
    </rPh>
    <rPh sb="17" eb="19">
      <t>トクベツ</t>
    </rPh>
    <rPh sb="19" eb="21">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</si>
  <si>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</si>
  <si>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</si>
  <si>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</si>
  <si>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</si>
  <si>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</si>
  <si>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</si>
  <si>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</si>
  <si>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</si>
  <si>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</si>
  <si>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</si>
  <si>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</si>
  <si>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</si>
  <si>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低い水準にある。これは地方債は償還のみの状態であり臨時財政対策債の発行はしていないが算入公債費等に計上されるため、算入公債費等が元利償還金等を上回り実質公債費比率がマイナスとなっているためである。将来負担比率は、充当可能基金が大きく上回っており比率は算定されていない。今後も健全な財政運営に努める。</t>
    <rPh sb="28" eb="31">
      <t>チホウサイ</t>
    </rPh>
    <rPh sb="119" eb="121">
      <t>ヒリツ</t>
    </rPh>
    <rPh sb="142" eb="144">
      <t>サンテイ</t>
    </rPh>
    <rPh sb="151" eb="153">
      <t>コンゴ</t>
    </rPh>
    <rPh sb="154" eb="156">
      <t>ケンゼン</t>
    </rPh>
    <rPh sb="157" eb="159">
      <t>ザイセイ</t>
    </rPh>
    <rPh sb="159" eb="161">
      <t>ウンエイ</t>
    </rPh>
    <rPh sb="162" eb="163">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</si>
</sst>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1306</c:v>
                </c:pt>
                <c:pt idx="1">
                  <c:v>1673</c:v>
                </c:pt>
                <c:pt idx="2">
                  <c:v>3992</c:v>
                </c:pt>
                <c:pt idx="3">
                  <c:v>1947</c:v>
                </c:pt>
                <c:pt idx="4">
                  <c:v>15706</c:v>
                </c:pt>
              </c:numCache>
            </c:numRef>
          </c:val>
          <c:smooth val="0"/>
        </c:ser>
        <c:dLbls>
          <c:showLegendKey val="0"/>
          <c:showVal val="0"/>
          <c:showCatName val="0"/>
          <c:showSerName val="0"/>
          <c:showPercent val="0"/>
          <c:showBubbleSize val="0"/>
        </c:dLbls>
        <c:marker val="1"/>
        <c:smooth val="0"/>
        <c:axId val="95310208"/>
        <c:axId val="95312128"/>
      </c:lineChart>
      <c:catAx>
        <c:axId val="95310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312128"/>
        <c:crosses val="autoZero"/>
        <c:auto val="1"/>
        <c:lblAlgn val="ctr"/>
        <c:lblOffset val="100"/>
        <c:tickLblSkip val="1"/>
        <c:tickMarkSkip val="1"/>
        <c:noMultiLvlLbl val="0"/>
      </c:catAx>
      <c:valAx>
        <c:axId val="9531212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31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14</c:v>
                </c:pt>
                <c:pt idx="1">
                  <c:v>14.19</c:v>
                </c:pt>
                <c:pt idx="2">
                  <c:v>4.09</c:v>
                </c:pt>
                <c:pt idx="3">
                  <c:v>10.85</c:v>
                </c:pt>
                <c:pt idx="4">
                  <c:v>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176.63</c:v>
                </c:pt>
                <c:pt idx="1">
                  <c:v>173.76</c:v>
                </c:pt>
                <c:pt idx="2">
                  <c:v>159.94</c:v>
                </c:pt>
                <c:pt idx="3">
                  <c:v>160.25</c:v>
                </c:pt>
                <c:pt idx="4">
                  <c:v>141.80000000000001</c:v>
                </c:pt>
              </c:numCache>
            </c:numRef>
          </c:val>
        </c:ser>
        <c:dLbls>
          <c:showLegendKey val="0"/>
          <c:showVal val="0"/>
          <c:showCatName val="0"/>
          <c:showSerName val="0"/>
          <c:showPercent val="0"/>
          <c:showBubbleSize val="0"/>
        </c:dLbls>
        <c:gapWidth val="250"/>
        <c:overlap val="100"/>
        <c:axId val="93061888"/>
        <c:axId val="93063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51.34</c:v>
                </c:pt>
                <c:pt idx="1">
                  <c:v>12.12</c:v>
                </c:pt>
                <c:pt idx="2">
                  <c:v>-8.06</c:v>
                </c:pt>
                <c:pt idx="3">
                  <c:v>12.41</c:v>
                </c:pt>
                <c:pt idx="4">
                  <c:v>-2.79</c:v>
                </c:pt>
              </c:numCache>
            </c:numRef>
          </c:val>
          <c:smooth val="0"/>
        </c:ser>
        <c:dLbls>
          <c:showLegendKey val="0"/>
          <c:showVal val="0"/>
          <c:showCatName val="0"/>
          <c:showSerName val="0"/>
          <c:showPercent val="0"/>
          <c:showBubbleSize val="0"/>
        </c:dLbls>
        <c:marker val="1"/>
        <c:smooth val="0"/>
        <c:axId val="93061888"/>
        <c:axId val="93063808"/>
      </c:lineChart>
      <c:catAx>
        <c:axId val="9306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063808"/>
        <c:crosses val="autoZero"/>
        <c:auto val="1"/>
        <c:lblAlgn val="ctr"/>
        <c:lblOffset val="100"/>
        <c:tickLblSkip val="1"/>
        <c:tickMarkSkip val="1"/>
        <c:noMultiLvlLbl val="0"/>
      </c:catAx>
      <c:valAx>
        <c:axId val="9306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6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特定環境保全公共下水道特別会計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介護サービス特別会計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坂下ダム施設管理事業特別会計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0.12</c:v>
                </c:pt>
                <c:pt idx="4">
                  <c:v>#N/A</c:v>
                </c:pt>
                <c:pt idx="5">
                  <c:v>0.04</c:v>
                </c:pt>
                <c:pt idx="6">
                  <c:v>#N/A</c:v>
                </c:pt>
                <c:pt idx="7">
                  <c:v>0.08</c:v>
                </c:pt>
                <c:pt idx="8">
                  <c:v>#N/A</c:v>
                </c:pt>
                <c:pt idx="9">
                  <c:v>0.03</c:v>
                </c:pt>
              </c:numCache>
            </c:numRef>
          </c:val>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0.67</c:v>
                </c:pt>
                <c:pt idx="2">
                  <c:v>#N/A</c:v>
                </c:pt>
                <c:pt idx="3">
                  <c:v>0.59</c:v>
                </c:pt>
                <c:pt idx="4">
                  <c:v>#N/A</c:v>
                </c:pt>
                <c:pt idx="5">
                  <c:v>0.52</c:v>
                </c:pt>
                <c:pt idx="6">
                  <c:v>#N/A</c:v>
                </c:pt>
                <c:pt idx="7">
                  <c:v>0.5</c:v>
                </c:pt>
                <c:pt idx="8">
                  <c:v>#N/A</c:v>
                </c:pt>
                <c:pt idx="9">
                  <c:v>0.42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1.83</c:v>
                </c:pt>
                <c:pt idx="2">
                  <c:v>#N/A</c:v>
                </c:pt>
                <c:pt idx="3">
                  <c:v>1.56</c:v>
                </c:pt>
                <c:pt idx="4">
                  <c:v>#N/A</c:v>
                </c:pt>
                <c:pt idx="5">
                  <c:v>1.79</c:v>
                </c:pt>
                <c:pt idx="6">
                  <c:v>#N/A</c:v>
                </c:pt>
                <c:pt idx="7">
                  <c:v>1.6</c:v>
                </c:pt>
                <c:pt idx="8">
                  <c:v>#N/A</c:v>
                </c:pt>
                <c:pt idx="9">
                  <c:v>1.74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4.24</c:v>
                </c:pt>
                <c:pt idx="2">
                  <c:v>#N/A</c:v>
                </c:pt>
                <c:pt idx="3">
                  <c:v>7.05</c:v>
                </c:pt>
                <c:pt idx="4">
                  <c:v>#N/A</c:v>
                </c:pt>
                <c:pt idx="5">
                  <c:v>6.35</c:v>
                </c:pt>
                <c:pt idx="6">
                  <c:v>#N/A</c:v>
                </c:pt>
                <c:pt idx="7">
                  <c:v>2.21</c:v>
                </c:pt>
                <c:pt idx="8">
                  <c:v>#N/A</c:v>
                </c:pt>
                <c:pt idx="9">
                  <c:v>3.54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13.95</c:v>
                </c:pt>
                <c:pt idx="2">
                  <c:v>#N/A</c:v>
                </c:pt>
                <c:pt idx="3">
                  <c:v>14.06</c:v>
                </c:pt>
                <c:pt idx="4">
                  <c:v>#N/A</c:v>
                </c:pt>
                <c:pt idx="5">
                  <c:v>4.04</c:v>
                </c:pt>
                <c:pt idx="6">
                  <c:v>#N/A</c:v>
                </c:pt>
                <c:pt idx="7">
                  <c:v>10.76</c:v>
                </c:pt>
                <c:pt idx="8">
                  <c:v>#N/A</c:v>
                </c:pt>
                <c:pt idx="9">
                  <c:v>6.26</c:v>
                </c:pt>
              </c:numCache>
            </c:numRef>
          </c:val>
        </c:ser>
        <c:dLbls>
          <c:showLegendKey val="0"/>
          <c:showVal val="0"/>
          <c:showCatName val="0"/>
          <c:showSerName val="0"/>
          <c:showPercent val="0"/>
          <c:showBubbleSize val="0"/>
        </c:dLbls>
        <c:gapWidth val="150"/>
        <c:overlap val="100"/>
        <c:axId val="111769856"/>
        <c:axId val="111771648"/>
      </c:barChart>
      <c:catAx>
        <c:axId val="11176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771648"/>
        <c:crosses val="autoZero"/>
        <c:auto val="1"/>
        <c:lblAlgn val="ctr"/>
        <c:lblOffset val="100"/>
        <c:tickLblSkip val="1"/>
        <c:tickMarkSkip val="1"/>
        <c:noMultiLvlLbl val="0"/>
      </c:catAx>
      <c:valAx>
        <c:axId val="11177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769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171</c:v>
                </c:pt>
                <c:pt idx="5">
                  <c:v>189</c:v>
                </c:pt>
                <c:pt idx="8">
                  <c:v>192</c:v>
                </c:pt>
                <c:pt idx="11">
                  <c:v>204</c:v>
                </c:pt>
                <c:pt idx="14">
                  <c:v>185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65</c:v>
                </c:pt>
                <c:pt idx="3">
                  <c:v>58</c:v>
                </c:pt>
                <c:pt idx="6">
                  <c:v>47</c:v>
                </c:pt>
                <c:pt idx="9">
                  <c:v>47</c:v>
                </c:pt>
                <c:pt idx="12">
                  <c:v>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92</c:v>
                </c:pt>
                <c:pt idx="3">
                  <c:v>51</c:v>
                </c:pt>
                <c:pt idx="6">
                  <c:v>41</c:v>
                </c:pt>
                <c:pt idx="9">
                  <c:v>40</c:v>
                </c:pt>
                <c:pt idx="12">
                  <c:v>8</c:v>
                </c:pt>
              </c:numCache>
            </c:numRef>
          </c:val>
        </c:ser>
        <c:dLbls>
          <c:showLegendKey val="0"/>
          <c:showVal val="0"/>
          <c:showCatName val="0"/>
          <c:showSerName val="0"/>
          <c:showPercent val="0"/>
          <c:showBubbleSize val="0"/>
        </c:dLbls>
        <c:gapWidth val="100"/>
        <c:overlap val="100"/>
        <c:axId val="92776320"/>
        <c:axId val="92782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c:v>
                </c:pt>
                <c:pt idx="2">
                  <c:v>#N/A</c:v>
                </c:pt>
                <c:pt idx="3">
                  <c:v>#N/A</c:v>
                </c:pt>
                <c:pt idx="4">
                  <c:v>-80</c:v>
                </c:pt>
                <c:pt idx="5">
                  <c:v>#N/A</c:v>
                </c:pt>
                <c:pt idx="6">
                  <c:v>#N/A</c:v>
                </c:pt>
                <c:pt idx="7">
                  <c:v>-104</c:v>
                </c:pt>
                <c:pt idx="8">
                  <c:v>#N/A</c:v>
                </c:pt>
                <c:pt idx="9">
                  <c:v>#N/A</c:v>
                </c:pt>
                <c:pt idx="10">
                  <c:v>-117</c:v>
                </c:pt>
                <c:pt idx="11">
                  <c:v>#N/A</c:v>
                </c:pt>
                <c:pt idx="12">
                  <c:v>#N/A</c:v>
                </c:pt>
                <c:pt idx="13">
                  <c:v>-129</c:v>
                </c:pt>
                <c:pt idx="14">
                  <c:v>#N/A</c:v>
                </c:pt>
              </c:numCache>
            </c:numRef>
          </c:val>
          <c:smooth val="0"/>
        </c:ser>
        <c:dLbls>
          <c:showLegendKey val="0"/>
          <c:showVal val="0"/>
          <c:showCatName val="0"/>
          <c:showSerName val="0"/>
          <c:showPercent val="0"/>
          <c:showBubbleSize val="0"/>
        </c:dLbls>
        <c:marker val="1"/>
        <c:smooth val="0"/>
        <c:axId val="92776320"/>
        <c:axId val="92782592"/>
      </c:lineChart>
      <c:catAx>
        <c:axId val="9277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782592"/>
        <c:crosses val="autoZero"/>
        <c:auto val="1"/>
        <c:lblAlgn val="ctr"/>
        <c:lblOffset val="100"/>
        <c:tickLblSkip val="1"/>
        <c:tickMarkSkip val="1"/>
        <c:noMultiLvlLbl val="0"/>
      </c:catAx>
      <c:valAx>
        <c:axId val="92782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7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2168</c:v>
                </c:pt>
                <c:pt idx="5">
                  <c:v>2105</c:v>
                </c:pt>
                <c:pt idx="8">
                  <c:v>1941</c:v>
                </c:pt>
                <c:pt idx="11">
                  <c:v>1766</c:v>
                </c:pt>
                <c:pt idx="14">
                  <c:v>1601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10628</c:v>
                </c:pt>
                <c:pt idx="5">
                  <c:v>12115</c:v>
                </c:pt>
                <c:pt idx="8">
                  <c:v>15695</c:v>
                </c:pt>
                <c:pt idx="11">
                  <c:v>21668</c:v>
                </c:pt>
                <c:pt idx="14">
                  <c:v>27870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800</c:v>
                </c:pt>
                <c:pt idx="3">
                  <c:v>738</c:v>
                </c:pt>
                <c:pt idx="6">
                  <c:v>713</c:v>
                </c:pt>
                <c:pt idx="9">
                  <c:v>649</c:v>
                </c:pt>
                <c:pt idx="12">
                  <c:v>634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168</c:v>
                </c:pt>
                <c:pt idx="3">
                  <c:v>150</c:v>
                </c:pt>
                <c:pt idx="6">
                  <c:v>138</c:v>
                </c:pt>
                <c:pt idx="9">
                  <c:v>116</c:v>
                </c:pt>
                <c:pt idx="12">
                  <c:v>102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152</c:v>
                </c:pt>
                <c:pt idx="3">
                  <c:v>103</c:v>
                </c:pt>
                <c:pt idx="6">
                  <c:v>62</c:v>
                </c:pt>
                <c:pt idx="9">
                  <c:v>23</c:v>
                </c:pt>
                <c:pt idx="12">
                  <c:v>16</c:v>
                </c:pt>
              </c:numCache>
            </c:numRef>
          </c:val>
        </c:ser>
        <c:dLbls>
          <c:showLegendKey val="0"/>
          <c:showVal val="0"/>
          <c:showCatName val="0"/>
          <c:showSerName val="0"/>
          <c:showPercent val="0"/>
          <c:showBubbleSize val="0"/>
        </c:dLbls>
        <c:gapWidth val="100"/>
        <c:overlap val="100"/>
        <c:axId val="123486592"/>
        <c:axId val="123488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3486592"/>
        <c:axId val="123488512"/>
      </c:lineChart>
      <c:catAx>
        <c:axId val="12348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488512"/>
        <c:crosses val="autoZero"/>
        <c:auto val="1"/>
        <c:lblAlgn val="ctr"/>
        <c:lblOffset val="100"/>
        <c:tickLblSkip val="1"/>
        <c:tickMarkSkip val="1"/>
        <c:noMultiLvlLbl val="0"/>
      </c:catAx>
      <c:valAx>
        <c:axId val="12348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8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{FD45ACEB-1016-4CAB-9D55-376A12679E8F}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{022F9FC2-4201-4A44-8DB5-7CE34DB37BAC}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{8A0B7B5D-A690-4B09-B41E-947171980079}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{0C9AA2F5-BD35-4347-8E10-E2D59AE4A1D8}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{F872F059-BB12-48CD-80DA-2FC6086419A1}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{40BF658A-DC4F-4816-B595-43D899B41C7B}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{19860F71-2AB6-4342-91E4-294E40E40DCF}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{519A199C-446B-456C-8FB4-0134116B71AB}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{F38B9AD9-F612-4941-B600-2EA554654188}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{2D6F6AF6-7CE2-4F51-8D5C-95CDFE7A358A}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631936"/>
        <c:axId val="123106816"/>
      </c:scatterChart>
      <c:valAx>
        <c:axId val="46319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106816"/>
        <c:crosses val="autoZero"/>
        <c:crossBetween val="midCat"/>
      </c:valAx>
      <c:valAx>
        <c:axId val="1231068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31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{9DA41785-420D-4C8E-95E6-E6BCAC95E5D9}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{3F2C953F-8C36-41F1-96AD-5B54BA0714BE}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{99EA07CF-60A5-4987-94FE-897BCBAEFD54}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{B504B003-753B-4FCD-9839-350BD00E7682}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{F25B7A67-6AD3-4EAD-A42D-5667702A39E9}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-0.9</c:v>
                </c:pt>
                <c:pt idx="1">
                  <c:v>-1.5</c:v>
                </c:pt>
                <c:pt idx="2">
                  <c:v>-1.5</c:v>
                </c:pt>
                <c:pt idx="3">
                  <c:v>-2.2000000000000002</c:v>
                </c:pt>
                <c:pt idx="4">
                  <c:v>-2.2999999999999998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{A3C4C4AF-1F94-49ED-9B83-04F3911BBA72}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{31D90E23-5A53-4A26-AE14-5096DDE4EC82}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{927A7B49-5B1E-4EB5-9B5F-8D1FE98476C6}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{7CF8547D-4213-49E9-97A7-B16C0AF996FF}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{798C578A-EF2E-4088-93CE-BD50E098A998}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6.4</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0</c:v>
                </c:pt>
              </c:numCache>
            </c:numRef>
          </c:yVal>
          <c:smooth val="0"/>
        </c:ser>
        <c:dLbls>
          <c:showLegendKey val="0"/>
          <c:showVal val="0"/>
          <c:showCatName val="0"/>
          <c:showSerName val="0"/>
          <c:showPercent val="0"/>
          <c:showBubbleSize val="0"/>
        </c:dLbls>
        <c:axId val="123153024"/>
        <c:axId val="123155200"/>
      </c:scatterChart>
      <c:valAx>
        <c:axId val="123153024"/>
        <c:scaling>
          <c:orientation val="minMax"/>
          <c:max val="12.1"/>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155200"/>
        <c:crosses val="autoZero"/>
        <c:crossBetween val="midCat"/>
      </c:valAx>
      <c:valAx>
        <c:axId val="123155200"/>
        <c:scaling>
          <c:orientation val="minMax"/>
          <c:max val="4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153024"/>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地方債については、償還のみの状態である。臨時財政対策債を発行していないが算入公債費等に計上されるため、算入公債費等が元利償還金等を上回り実質公債費比率の分子はマイナスとなっている。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将来負担額に対し、充当可能基金が大きく上回っており将来負担比率の分子はマイナスの値となっている。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福島県大熊町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10,769
10,723
78.71
14,371,452
13,941,176
369,808
5,868,622
15,888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10,769
10,723
78.71
14,371,452
13,941,176
369,808
5,868,622
15,888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10,769
10,723
78.71
14,371,452
13,941,176
369,808
5,868,622
15,888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10,769
10,723
78.71
14,371,452
13,941,176
369,808
5,868,622
15,888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すると原子力発電所立地町にあるため上位に位置している。平成２３年度にあっては原発事故により町全体が避難区域に指定されたことにより町税については、全ての税目において減収となったがそれ以降は廃炉作業、復興事業により毎年税収が増加している状況であるため、結果として財政力指数も増加傾向となってい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3387</xdr:rowOff>
    </xdr:from>
    <xdr:to>
      <xdr:col>7</xdr:col>
      <xdr:colOff>152400</xdr:colOff>
      <xdr:row>38</xdr:row>
      <xdr:rowOff>115994</xdr:rowOff>
    </xdr:to>
    <xdr:cxnSp macro="">
      <xdr:nvCxnSpPr>
        <xdr:cNvPr id="67" name="直線コネクタ 66"/>
        <xdr:cNvCxnSpPr/>
      </xdr:nvCxnSpPr>
      <xdr:spPr>
        <a:xfrm flipV="1">
          <a:off x="4114800" y="6518487"/>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113047</xdr:rowOff>
    </xdr:from>
    <xdr:ext cx="762000" cy="259045"/>
    <xdr:sp macro="" textlink="">
      <xdr:nvSpPr>
        <xdr:cNvPr id="68" name="財政力平均値テキスト"/>
        <xdr:cNvSpPr txBox="1"/>
      </xdr:nvSpPr>
      <xdr:spPr>
        <a:xfrm>
          <a:off x="5041900" y="748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115994</xdr:rowOff>
    </xdr:from>
    <xdr:to>
      <xdr:col>6</xdr:col>
      <xdr:colOff>0</xdr:colOff>
      <xdr:row>39</xdr:row>
      <xdr:rowOff>33020</xdr:rowOff>
    </xdr:to>
    <xdr:cxnSp macro="">
      <xdr:nvCxnSpPr>
        <xdr:cNvPr id="70" name="直線コネクタ 69"/>
        <xdr:cNvCxnSpPr/>
      </xdr:nvCxnSpPr>
      <xdr:spPr>
        <a:xfrm flipV="1">
          <a:off x="3225800" y="66310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1" name="フローチャート : 判断 70"/>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2" name="テキスト ボックス 71"/>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33020</xdr:rowOff>
    </xdr:from>
    <xdr:to>
      <xdr:col>4</xdr:col>
      <xdr:colOff>482600</xdr:colOff>
      <xdr:row>39</xdr:row>
      <xdr:rowOff>81280</xdr:rowOff>
    </xdr:to>
    <xdr:cxnSp macro="">
      <xdr:nvCxnSpPr>
        <xdr:cNvPr id="73" name="直線コネクタ 72"/>
        <xdr:cNvCxnSpPr/>
      </xdr:nvCxnSpPr>
      <xdr:spPr>
        <a:xfrm flipV="1">
          <a:off x="2336800" y="671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4233</xdr:rowOff>
    </xdr:from>
    <xdr:to>
      <xdr:col>4</xdr:col>
      <xdr:colOff>533400</xdr:colOff>
      <xdr:row>43</xdr:row>
      <xdr:rowOff>105833</xdr:rowOff>
    </xdr:to>
    <xdr:sp macro="" textlink="">
      <xdr:nvSpPr>
        <xdr:cNvPr id="74" name="フローチャート : 判断 73"/>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75" name="テキスト ボックス 74"/>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81280</xdr:rowOff>
    </xdr:from>
    <xdr:to>
      <xdr:col>3</xdr:col>
      <xdr:colOff>279400</xdr:colOff>
      <xdr:row>39</xdr:row>
      <xdr:rowOff>105410</xdr:rowOff>
    </xdr:to>
    <xdr:cxnSp macro="">
      <xdr:nvCxnSpPr>
        <xdr:cNvPr id="76" name="直線コネクタ 75"/>
        <xdr:cNvCxnSpPr/>
      </xdr:nvCxnSpPr>
      <xdr:spPr>
        <a:xfrm flipV="1">
          <a:off x="1447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78" name="テキスト ボックス 77"/>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159596</xdr:rowOff>
    </xdr:from>
    <xdr:to>
      <xdr:col>2</xdr:col>
      <xdr:colOff>127000</xdr:colOff>
      <xdr:row>43</xdr:row>
      <xdr:rowOff>89746</xdr:rowOff>
    </xdr:to>
    <xdr:sp macro="" textlink="">
      <xdr:nvSpPr>
        <xdr:cNvPr id="79" name="フローチャート : 判断 78"/>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74523</xdr:rowOff>
    </xdr:from>
    <xdr:ext cx="762000" cy="259045"/>
    <xdr:sp macro="" textlink="">
      <xdr:nvSpPr>
        <xdr:cNvPr id="80" name="テキスト ボックス 79"/>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124037</xdr:rowOff>
    </xdr:from>
    <xdr:to>
      <xdr:col>7</xdr:col>
      <xdr:colOff>203200</xdr:colOff>
      <xdr:row>38</xdr:row>
      <xdr:rowOff>54187</xdr:rowOff>
    </xdr:to>
    <xdr:sp macro="" textlink="">
      <xdr:nvSpPr>
        <xdr:cNvPr id="86" name="円/楕円 85"/>
        <xdr:cNvSpPr/>
      </xdr:nvSpPr>
      <xdr:spPr>
        <a:xfrm>
          <a:off x="49022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140564</xdr:rowOff>
    </xdr:from>
    <xdr:ext cx="762000" cy="259045"/>
    <xdr:sp macro="" textlink="">
      <xdr:nvSpPr>
        <xdr:cNvPr id="87" name="財政力該当値テキスト"/>
        <xdr:cNvSpPr txBox="1"/>
      </xdr:nvSpPr>
      <xdr:spPr>
        <a:xfrm>
          <a:off x="5041900" y="631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65194</xdr:rowOff>
    </xdr:from>
    <xdr:to>
      <xdr:col>6</xdr:col>
      <xdr:colOff>50800</xdr:colOff>
      <xdr:row>38</xdr:row>
      <xdr:rowOff>166794</xdr:rowOff>
    </xdr:to>
    <xdr:sp macro="" textlink="">
      <xdr:nvSpPr>
        <xdr:cNvPr id="88" name="円/楕円 87"/>
        <xdr:cNvSpPr/>
      </xdr:nvSpPr>
      <xdr:spPr>
        <a:xfrm>
          <a:off x="4064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5520</xdr:rowOff>
    </xdr:from>
    <xdr:ext cx="736600" cy="259045"/>
    <xdr:sp macro="" textlink="">
      <xdr:nvSpPr>
        <xdr:cNvPr id="89" name="テキスト ボックス 88"/>
        <xdr:cNvSpPr txBox="1"/>
      </xdr:nvSpPr>
      <xdr:spPr>
        <a:xfrm>
          <a:off x="3733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153670</xdr:rowOff>
    </xdr:from>
    <xdr:to>
      <xdr:col>4</xdr:col>
      <xdr:colOff>533400</xdr:colOff>
      <xdr:row>39</xdr:row>
      <xdr:rowOff>83820</xdr:rowOff>
    </xdr:to>
    <xdr:sp macro="" textlink="">
      <xdr:nvSpPr>
        <xdr:cNvPr id="90" name="円/楕円 89"/>
        <xdr:cNvSpPr/>
      </xdr:nvSpPr>
      <xdr:spPr>
        <a:xfrm>
          <a:off x="3175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93997</xdr:rowOff>
    </xdr:from>
    <xdr:ext cx="762000" cy="259045"/>
    <xdr:sp macro="" textlink="">
      <xdr:nvSpPr>
        <xdr:cNvPr id="91" name="テキスト ボックス 90"/>
        <xdr:cNvSpPr txBox="1"/>
      </xdr:nvSpPr>
      <xdr:spPr>
        <a:xfrm>
          <a:off x="2844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30480</xdr:rowOff>
    </xdr:from>
    <xdr:to>
      <xdr:col>3</xdr:col>
      <xdr:colOff>330200</xdr:colOff>
      <xdr:row>39</xdr:row>
      <xdr:rowOff>132080</xdr:rowOff>
    </xdr:to>
    <xdr:sp macro="" textlink="">
      <xdr:nvSpPr>
        <xdr:cNvPr id="92" name="円/楕円 91"/>
        <xdr:cNvSpPr/>
      </xdr:nvSpPr>
      <xdr:spPr>
        <a:xfrm>
          <a:off x="2286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142257</xdr:rowOff>
    </xdr:from>
    <xdr:ext cx="762000" cy="259045"/>
    <xdr:sp macro="" textlink="">
      <xdr:nvSpPr>
        <xdr:cNvPr id="93" name="テキスト ボックス 92"/>
        <xdr:cNvSpPr txBox="1"/>
      </xdr:nvSpPr>
      <xdr:spPr>
        <a:xfrm>
          <a:off x="1955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94" name="円/楕円 93"/>
        <xdr:cNvSpPr/>
      </xdr:nvSpPr>
      <xdr:spPr>
        <a:xfrm>
          <a:off x="1397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166387</xdr:rowOff>
    </xdr:from>
    <xdr:ext cx="762000" cy="259045"/>
    <xdr:sp macro="" textlink="">
      <xdr:nvSpPr>
        <xdr:cNvPr id="95" name="テキスト ボックス 94"/>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２３年度においては、原発事故により全町避難となったため、住民税の減免、固定資産税の課税免除区域の指定により大幅に税収が減少したため比率が増加した。平成２７年度は前年度に比べ今後の震災対応職員の増により人件費が</a:t>
          </a:r>
          <a:r>
            <a:rPr kumimoji="1" lang="en-US" altLang="ja-JP" sz="1300">
              <a:solidFill>
                <a:schemeClr val="dk1"/>
              </a:solidFill>
              <a:effectLst/>
              <a:latin typeface="+mn-lt"/>
              <a:ea typeface="+mn-ea"/>
              <a:cs typeface="+mn-cs"/>
            </a:rPr>
            <a:t>81,967</a:t>
          </a:r>
          <a:r>
            <a:rPr kumimoji="1" lang="ja-JP" altLang="ja-JP" sz="1300">
              <a:solidFill>
                <a:schemeClr val="dk1"/>
              </a:solidFill>
              <a:effectLst/>
              <a:latin typeface="+mn-lt"/>
              <a:ea typeface="+mn-ea"/>
              <a:cs typeface="+mn-cs"/>
            </a:rPr>
            <a:t>千円増となったが歳入においても大規模償却資産の増、復興事業による住民税の増加により税収が</a:t>
          </a:r>
          <a:r>
            <a:rPr kumimoji="1" lang="en-US" altLang="ja-JP" sz="1300">
              <a:solidFill>
                <a:schemeClr val="dk1"/>
              </a:solidFill>
              <a:effectLst/>
              <a:latin typeface="+mn-lt"/>
              <a:ea typeface="+mn-ea"/>
              <a:cs typeface="+mn-cs"/>
            </a:rPr>
            <a:t>401,349</a:t>
          </a:r>
          <a:r>
            <a:rPr kumimoji="1" lang="ja-JP" altLang="ja-JP" sz="1300">
              <a:solidFill>
                <a:schemeClr val="dk1"/>
              </a:solidFill>
              <a:effectLst/>
              <a:latin typeface="+mn-lt"/>
              <a:ea typeface="+mn-ea"/>
              <a:cs typeface="+mn-cs"/>
            </a:rPr>
            <a:t>千円増と歳出を大きく上回る増加となったため前年度より</a:t>
          </a:r>
          <a:r>
            <a:rPr kumimoji="1" lang="en-US" altLang="ja-JP" sz="1300">
              <a:solidFill>
                <a:schemeClr val="dk1"/>
              </a:solidFill>
              <a:effectLst/>
              <a:latin typeface="+mn-lt"/>
              <a:ea typeface="+mn-ea"/>
              <a:cs typeface="+mn-cs"/>
            </a:rPr>
            <a:t>3.8</a:t>
          </a:r>
          <a:r>
            <a:rPr kumimoji="1" lang="ja-JP" altLang="ja-JP" sz="1300">
              <a:solidFill>
                <a:schemeClr val="dk1"/>
              </a:solidFill>
              <a:effectLst/>
              <a:latin typeface="+mn-lt"/>
              <a:ea typeface="+mn-ea"/>
              <a:cs typeface="+mn-cs"/>
            </a:rPr>
            <a:t>％の減少となった。</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109855</xdr:rowOff>
    </xdr:from>
    <xdr:to>
      <xdr:col>7</xdr:col>
      <xdr:colOff>152400</xdr:colOff>
      <xdr:row>61</xdr:row>
      <xdr:rowOff>30099</xdr:rowOff>
    </xdr:to>
    <xdr:cxnSp macro="">
      <xdr:nvCxnSpPr>
        <xdr:cNvPr id="128" name="直線コネクタ 127"/>
        <xdr:cNvCxnSpPr/>
      </xdr:nvCxnSpPr>
      <xdr:spPr>
        <a:xfrm flipV="1">
          <a:off x="4114800" y="10396855"/>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139336</xdr:rowOff>
    </xdr:from>
    <xdr:ext cx="762000" cy="259045"/>
    <xdr:sp macro="" textlink="">
      <xdr:nvSpPr>
        <xdr:cNvPr id="129" name="財政構造の弾力性平均値テキスト"/>
        <xdr:cNvSpPr txBox="1"/>
      </xdr:nvSpPr>
      <xdr:spPr>
        <a:xfrm>
          <a:off x="5041900" y="1094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30099</xdr:rowOff>
    </xdr:from>
    <xdr:to>
      <xdr:col>6</xdr:col>
      <xdr:colOff>0</xdr:colOff>
      <xdr:row>61</xdr:row>
      <xdr:rowOff>97663</xdr:rowOff>
    </xdr:to>
    <xdr:cxnSp macro="">
      <xdr:nvCxnSpPr>
        <xdr:cNvPr id="131" name="直線コネクタ 130"/>
        <xdr:cNvCxnSpPr/>
      </xdr:nvCxnSpPr>
      <xdr:spPr>
        <a:xfrm flipV="1">
          <a:off x="3225800" y="10488549"/>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7747</xdr:rowOff>
    </xdr:from>
    <xdr:to>
      <xdr:col>6</xdr:col>
      <xdr:colOff>50800</xdr:colOff>
      <xdr:row>65</xdr:row>
      <xdr:rowOff>109347</xdr:rowOff>
    </xdr:to>
    <xdr:sp macro="" textlink="">
      <xdr:nvSpPr>
        <xdr:cNvPr id="132" name="フローチャート : 判断 131"/>
        <xdr:cNvSpPr/>
      </xdr:nvSpPr>
      <xdr:spPr>
        <a:xfrm>
          <a:off x="4064000" y="1115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94124</xdr:rowOff>
    </xdr:from>
    <xdr:ext cx="736600" cy="259045"/>
    <xdr:sp macro="" textlink="">
      <xdr:nvSpPr>
        <xdr:cNvPr id="133" name="テキスト ボックス 132"/>
        <xdr:cNvSpPr txBox="1"/>
      </xdr:nvSpPr>
      <xdr:spPr>
        <a:xfrm>
          <a:off x="3733800" y="11238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97663</xdr:rowOff>
    </xdr:from>
    <xdr:to>
      <xdr:col>4</xdr:col>
      <xdr:colOff>482600</xdr:colOff>
      <xdr:row>64</xdr:row>
      <xdr:rowOff>29718</xdr:rowOff>
    </xdr:to>
    <xdr:cxnSp macro="">
      <xdr:nvCxnSpPr>
        <xdr:cNvPr id="134" name="直線コネクタ 133"/>
        <xdr:cNvCxnSpPr/>
      </xdr:nvCxnSpPr>
      <xdr:spPr>
        <a:xfrm flipV="1">
          <a:off x="2336800" y="10556113"/>
          <a:ext cx="889000" cy="4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155067</xdr:rowOff>
    </xdr:from>
    <xdr:to>
      <xdr:col>4</xdr:col>
      <xdr:colOff>533400</xdr:colOff>
      <xdr:row>65</xdr:row>
      <xdr:rowOff>85217</xdr:rowOff>
    </xdr:to>
    <xdr:sp macro="" textlink="">
      <xdr:nvSpPr>
        <xdr:cNvPr id="135" name="フローチャート : 判断 134"/>
        <xdr:cNvSpPr/>
      </xdr:nvSpPr>
      <xdr:spPr>
        <a:xfrm>
          <a:off x="3175000" y="1112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69994</xdr:rowOff>
    </xdr:from>
    <xdr:ext cx="762000" cy="259045"/>
    <xdr:sp macro="" textlink="">
      <xdr:nvSpPr>
        <xdr:cNvPr id="136" name="テキスト ボックス 135"/>
        <xdr:cNvSpPr txBox="1"/>
      </xdr:nvSpPr>
      <xdr:spPr>
        <a:xfrm>
          <a:off x="2844800" y="112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29718</xdr:rowOff>
    </xdr:from>
    <xdr:to>
      <xdr:col>3</xdr:col>
      <xdr:colOff>279400</xdr:colOff>
      <xdr:row>64</xdr:row>
      <xdr:rowOff>94869</xdr:rowOff>
    </xdr:to>
    <xdr:cxnSp macro="">
      <xdr:nvCxnSpPr>
        <xdr:cNvPr id="137" name="直線コネクタ 136"/>
        <xdr:cNvCxnSpPr/>
      </xdr:nvCxnSpPr>
      <xdr:spPr>
        <a:xfrm flipV="1">
          <a:off x="1447800" y="1100251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10160</xdr:rowOff>
    </xdr:from>
    <xdr:to>
      <xdr:col>3</xdr:col>
      <xdr:colOff>330200</xdr:colOff>
      <xdr:row>65</xdr:row>
      <xdr:rowOff>111760</xdr:rowOff>
    </xdr:to>
    <xdr:sp macro="" textlink="">
      <xdr:nvSpPr>
        <xdr:cNvPr id="138" name="フローチャート : 判断 137"/>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96537</xdr:rowOff>
    </xdr:from>
    <xdr:ext cx="762000" cy="259045"/>
    <xdr:sp macro="" textlink="">
      <xdr:nvSpPr>
        <xdr:cNvPr id="139" name="テキスト ボックス 138"/>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159893</xdr:rowOff>
    </xdr:from>
    <xdr:to>
      <xdr:col>2</xdr:col>
      <xdr:colOff>127000</xdr:colOff>
      <xdr:row>65</xdr:row>
      <xdr:rowOff>90043</xdr:rowOff>
    </xdr:to>
    <xdr:sp macro="" textlink="">
      <xdr:nvSpPr>
        <xdr:cNvPr id="140" name="フローチャート : 判断 139"/>
        <xdr:cNvSpPr/>
      </xdr:nvSpPr>
      <xdr:spPr>
        <a:xfrm>
          <a:off x="1397000" y="11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74820</xdr:rowOff>
    </xdr:from>
    <xdr:ext cx="762000" cy="259045"/>
    <xdr:sp macro="" textlink="">
      <xdr:nvSpPr>
        <xdr:cNvPr id="141" name="テキスト ボックス 140"/>
        <xdr:cNvSpPr txBox="1"/>
      </xdr:nvSpPr>
      <xdr:spPr>
        <a:xfrm>
          <a:off x="1066800" y="1121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59055</xdr:rowOff>
    </xdr:from>
    <xdr:to>
      <xdr:col>7</xdr:col>
      <xdr:colOff>203200</xdr:colOff>
      <xdr:row>60</xdr:row>
      <xdr:rowOff>160655</xdr:rowOff>
    </xdr:to>
    <xdr:sp macro="" textlink="">
      <xdr:nvSpPr>
        <xdr:cNvPr id="147" name="円/楕円 146"/>
        <xdr:cNvSpPr/>
      </xdr:nvSpPr>
      <xdr:spPr>
        <a:xfrm>
          <a:off x="4902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75582</xdr:rowOff>
    </xdr:from>
    <xdr:ext cx="762000" cy="259045"/>
    <xdr:sp macro="" textlink="">
      <xdr:nvSpPr>
        <xdr:cNvPr id="148" name="財政構造の弾力性該当値テキスト"/>
        <xdr:cNvSpPr txBox="1"/>
      </xdr:nvSpPr>
      <xdr:spPr>
        <a:xfrm>
          <a:off x="50419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150749</xdr:rowOff>
    </xdr:from>
    <xdr:to>
      <xdr:col>6</xdr:col>
      <xdr:colOff>50800</xdr:colOff>
      <xdr:row>61</xdr:row>
      <xdr:rowOff>80899</xdr:rowOff>
    </xdr:to>
    <xdr:sp macro="" textlink="">
      <xdr:nvSpPr>
        <xdr:cNvPr id="149" name="円/楕円 148"/>
        <xdr:cNvSpPr/>
      </xdr:nvSpPr>
      <xdr:spPr>
        <a:xfrm>
          <a:off x="4064000" y="104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91076</xdr:rowOff>
    </xdr:from>
    <xdr:ext cx="736600" cy="259045"/>
    <xdr:sp macro="" textlink="">
      <xdr:nvSpPr>
        <xdr:cNvPr id="150" name="テキスト ボックス 149"/>
        <xdr:cNvSpPr txBox="1"/>
      </xdr:nvSpPr>
      <xdr:spPr>
        <a:xfrm>
          <a:off x="3733800" y="10206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46863</xdr:rowOff>
    </xdr:from>
    <xdr:to>
      <xdr:col>4</xdr:col>
      <xdr:colOff>533400</xdr:colOff>
      <xdr:row>61</xdr:row>
      <xdr:rowOff>148463</xdr:rowOff>
    </xdr:to>
    <xdr:sp macro="" textlink="">
      <xdr:nvSpPr>
        <xdr:cNvPr id="151" name="円/楕円 150"/>
        <xdr:cNvSpPr/>
      </xdr:nvSpPr>
      <xdr:spPr>
        <a:xfrm>
          <a:off x="3175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158640</xdr:rowOff>
    </xdr:from>
    <xdr:ext cx="762000" cy="259045"/>
    <xdr:sp macro="" textlink="">
      <xdr:nvSpPr>
        <xdr:cNvPr id="152" name="テキスト ボックス 151"/>
        <xdr:cNvSpPr txBox="1"/>
      </xdr:nvSpPr>
      <xdr:spPr>
        <a:xfrm>
          <a:off x="2844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150368</xdr:rowOff>
    </xdr:from>
    <xdr:to>
      <xdr:col>3</xdr:col>
      <xdr:colOff>330200</xdr:colOff>
      <xdr:row>64</xdr:row>
      <xdr:rowOff>80518</xdr:rowOff>
    </xdr:to>
    <xdr:sp macro="" textlink="">
      <xdr:nvSpPr>
        <xdr:cNvPr id="153" name="円/楕円 152"/>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90695</xdr:rowOff>
    </xdr:from>
    <xdr:ext cx="762000" cy="259045"/>
    <xdr:sp macro="" textlink="">
      <xdr:nvSpPr>
        <xdr:cNvPr id="154" name="テキスト ボックス 153"/>
        <xdr:cNvSpPr txBox="1"/>
      </xdr:nvSpPr>
      <xdr:spPr>
        <a:xfrm>
          <a:off x="1955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44069</xdr:rowOff>
    </xdr:from>
    <xdr:to>
      <xdr:col>2</xdr:col>
      <xdr:colOff>127000</xdr:colOff>
      <xdr:row>64</xdr:row>
      <xdr:rowOff>145669</xdr:rowOff>
    </xdr:to>
    <xdr:sp macro="" textlink="">
      <xdr:nvSpPr>
        <xdr:cNvPr id="155" name="円/楕円 154"/>
        <xdr:cNvSpPr/>
      </xdr:nvSpPr>
      <xdr:spPr>
        <a:xfrm>
          <a:off x="1397000" y="110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155846</xdr:rowOff>
    </xdr:from>
    <xdr:ext cx="762000" cy="259045"/>
    <xdr:sp macro="" textlink="">
      <xdr:nvSpPr>
        <xdr:cNvPr id="156" name="テキスト ボックス 155"/>
        <xdr:cNvSpPr txBox="1"/>
      </xdr:nvSpPr>
      <xdr:spPr>
        <a:xfrm>
          <a:off x="1066800" y="1078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[268,062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原発事故により低下していたが復旧復興事業及びコミュニティ維持事業等により毎年増加傾向となっている。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103032</xdr:rowOff>
    </xdr:from>
    <xdr:to>
      <xdr:col>7</xdr:col>
      <xdr:colOff>152400</xdr:colOff>
      <xdr:row>81</xdr:row>
      <xdr:rowOff>128828</xdr:rowOff>
    </xdr:to>
    <xdr:cxnSp macro="">
      <xdr:nvCxnSpPr>
        <xdr:cNvPr id="190" name="直線コネクタ 189"/>
        <xdr:cNvCxnSpPr/>
      </xdr:nvCxnSpPr>
      <xdr:spPr>
        <a:xfrm>
          <a:off x="4114800" y="13990482"/>
          <a:ext cx="838200" cy="2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71375</xdr:rowOff>
    </xdr:from>
    <xdr:to>
      <xdr:col>6</xdr:col>
      <xdr:colOff>0</xdr:colOff>
      <xdr:row>81</xdr:row>
      <xdr:rowOff>103032</xdr:rowOff>
    </xdr:to>
    <xdr:cxnSp macro="">
      <xdr:nvCxnSpPr>
        <xdr:cNvPr id="193" name="直線コネクタ 192"/>
        <xdr:cNvCxnSpPr/>
      </xdr:nvCxnSpPr>
      <xdr:spPr>
        <a:xfrm>
          <a:off x="3225800" y="13958825"/>
          <a:ext cx="889000" cy="3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165078</xdr:rowOff>
    </xdr:from>
    <xdr:to>
      <xdr:col>6</xdr:col>
      <xdr:colOff>50800</xdr:colOff>
      <xdr:row>81</xdr:row>
      <xdr:rowOff>95228</xdr:rowOff>
    </xdr:to>
    <xdr:sp macro="" textlink="">
      <xdr:nvSpPr>
        <xdr:cNvPr id="194" name="フローチャート : 判断 193"/>
        <xdr:cNvSpPr/>
      </xdr:nvSpPr>
      <xdr:spPr>
        <a:xfrm>
          <a:off x="4064000" y="138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105405</xdr:rowOff>
    </xdr:from>
    <xdr:ext cx="736600" cy="259045"/>
    <xdr:sp macro="" textlink="">
      <xdr:nvSpPr>
        <xdr:cNvPr id="195" name="テキスト ボックス 194"/>
        <xdr:cNvSpPr txBox="1"/>
      </xdr:nvSpPr>
      <xdr:spPr>
        <a:xfrm>
          <a:off x="3733800" y="1364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36006</xdr:rowOff>
    </xdr:from>
    <xdr:to>
      <xdr:col>4</xdr:col>
      <xdr:colOff>482600</xdr:colOff>
      <xdr:row>81</xdr:row>
      <xdr:rowOff>71375</xdr:rowOff>
    </xdr:to>
    <xdr:cxnSp macro="">
      <xdr:nvCxnSpPr>
        <xdr:cNvPr id="196" name="直線コネクタ 195"/>
        <xdr:cNvCxnSpPr/>
      </xdr:nvCxnSpPr>
      <xdr:spPr>
        <a:xfrm>
          <a:off x="2336800" y="13923456"/>
          <a:ext cx="889000" cy="3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159091</xdr:rowOff>
    </xdr:from>
    <xdr:to>
      <xdr:col>4</xdr:col>
      <xdr:colOff>533400</xdr:colOff>
      <xdr:row>81</xdr:row>
      <xdr:rowOff>89241</xdr:rowOff>
    </xdr:to>
    <xdr:sp macro="" textlink="">
      <xdr:nvSpPr>
        <xdr:cNvPr id="197" name="フローチャート : 判断 196"/>
        <xdr:cNvSpPr/>
      </xdr:nvSpPr>
      <xdr:spPr>
        <a:xfrm>
          <a:off x="3175000" y="13875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99418</xdr:rowOff>
    </xdr:from>
    <xdr:ext cx="762000" cy="259045"/>
    <xdr:sp macro="" textlink="">
      <xdr:nvSpPr>
        <xdr:cNvPr id="198" name="テキスト ボックス 197"/>
        <xdr:cNvSpPr txBox="1"/>
      </xdr:nvSpPr>
      <xdr:spPr>
        <a:xfrm>
          <a:off x="2844800" y="1364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31417</xdr:rowOff>
    </xdr:from>
    <xdr:to>
      <xdr:col>3</xdr:col>
      <xdr:colOff>279400</xdr:colOff>
      <xdr:row>81</xdr:row>
      <xdr:rowOff>36006</xdr:rowOff>
    </xdr:to>
    <xdr:cxnSp macro="">
      <xdr:nvCxnSpPr>
        <xdr:cNvPr id="199" name="直線コネクタ 198"/>
        <xdr:cNvCxnSpPr/>
      </xdr:nvCxnSpPr>
      <xdr:spPr>
        <a:xfrm>
          <a:off x="1447800" y="13918867"/>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158093</xdr:rowOff>
    </xdr:from>
    <xdr:to>
      <xdr:col>3</xdr:col>
      <xdr:colOff>330200</xdr:colOff>
      <xdr:row>81</xdr:row>
      <xdr:rowOff>88243</xdr:rowOff>
    </xdr:to>
    <xdr:sp macro="" textlink="">
      <xdr:nvSpPr>
        <xdr:cNvPr id="200" name="フローチャート : 判断 199"/>
        <xdr:cNvSpPr/>
      </xdr:nvSpPr>
      <xdr:spPr>
        <a:xfrm>
          <a:off x="2286000" y="1387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73020</xdr:rowOff>
    </xdr:from>
    <xdr:ext cx="762000" cy="259045"/>
    <xdr:sp macro="" textlink="">
      <xdr:nvSpPr>
        <xdr:cNvPr id="201" name="テキスト ボックス 200"/>
        <xdr:cNvSpPr txBox="1"/>
      </xdr:nvSpPr>
      <xdr:spPr>
        <a:xfrm>
          <a:off x="1955800" y="1396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162061</xdr:rowOff>
    </xdr:from>
    <xdr:to>
      <xdr:col>2</xdr:col>
      <xdr:colOff>127000</xdr:colOff>
      <xdr:row>81</xdr:row>
      <xdr:rowOff>92211</xdr:rowOff>
    </xdr:to>
    <xdr:sp macro="" textlink="">
      <xdr:nvSpPr>
        <xdr:cNvPr id="202" name="フローチャート : 判断 201"/>
        <xdr:cNvSpPr/>
      </xdr:nvSpPr>
      <xdr:spPr>
        <a:xfrm>
          <a:off x="1397000" y="1387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76988</xdr:rowOff>
    </xdr:from>
    <xdr:ext cx="762000" cy="259045"/>
    <xdr:sp macro="" textlink="">
      <xdr:nvSpPr>
        <xdr:cNvPr id="203" name="テキスト ボックス 202"/>
        <xdr:cNvSpPr txBox="1"/>
      </xdr:nvSpPr>
      <xdr:spPr>
        <a:xfrm>
          <a:off x="1066800" y="1396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78028</xdr:rowOff>
    </xdr:from>
    <xdr:to>
      <xdr:col>7</xdr:col>
      <xdr:colOff>203200</xdr:colOff>
      <xdr:row>82</xdr:row>
      <xdr:rowOff>8178</xdr:rowOff>
    </xdr:to>
    <xdr:sp macro="" textlink="">
      <xdr:nvSpPr>
        <xdr:cNvPr id="209" name="円/楕円 208"/>
        <xdr:cNvSpPr/>
      </xdr:nvSpPr>
      <xdr:spPr>
        <a:xfrm>
          <a:off x="4902200" y="1396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170755</xdr:rowOff>
    </xdr:from>
    <xdr:ext cx="762000" cy="259045"/>
    <xdr:sp macro="" textlink="">
      <xdr:nvSpPr>
        <xdr:cNvPr id="210" name="人件費・物件費等の状況該当値テキスト"/>
        <xdr:cNvSpPr txBox="1"/>
      </xdr:nvSpPr>
      <xdr:spPr>
        <a:xfrm>
          <a:off x="5041900" y="1388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268,062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52232</xdr:rowOff>
    </xdr:from>
    <xdr:to>
      <xdr:col>6</xdr:col>
      <xdr:colOff>50800</xdr:colOff>
      <xdr:row>81</xdr:row>
      <xdr:rowOff>153832</xdr:rowOff>
    </xdr:to>
    <xdr:sp macro="" textlink="">
      <xdr:nvSpPr>
        <xdr:cNvPr id="211" name="円/楕円 210"/>
        <xdr:cNvSpPr/>
      </xdr:nvSpPr>
      <xdr:spPr>
        <a:xfrm>
          <a:off x="4064000" y="1393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138609</xdr:rowOff>
    </xdr:from>
    <xdr:ext cx="736600" cy="259045"/>
    <xdr:sp macro="" textlink="">
      <xdr:nvSpPr>
        <xdr:cNvPr id="212" name="テキスト ボックス 211"/>
        <xdr:cNvSpPr txBox="1"/>
      </xdr:nvSpPr>
      <xdr:spPr>
        <a:xfrm>
          <a:off x="3733800" y="1402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235,992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20575</xdr:rowOff>
    </xdr:from>
    <xdr:to>
      <xdr:col>4</xdr:col>
      <xdr:colOff>533400</xdr:colOff>
      <xdr:row>81</xdr:row>
      <xdr:rowOff>122175</xdr:rowOff>
    </xdr:to>
    <xdr:sp macro="" textlink="">
      <xdr:nvSpPr>
        <xdr:cNvPr id="213" name="円/楕円 212"/>
        <xdr:cNvSpPr/>
      </xdr:nvSpPr>
      <xdr:spPr>
        <a:xfrm>
          <a:off x="3175000" y="139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106952</xdr:rowOff>
    </xdr:from>
    <xdr:ext cx="762000" cy="259045"/>
    <xdr:sp macro="" textlink="">
      <xdr:nvSpPr>
        <xdr:cNvPr id="214" name="テキスト ボックス 213"/>
        <xdr:cNvSpPr txBox="1"/>
      </xdr:nvSpPr>
      <xdr:spPr>
        <a:xfrm>
          <a:off x="2844800" y="1399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196,633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156656</xdr:rowOff>
    </xdr:from>
    <xdr:to>
      <xdr:col>3</xdr:col>
      <xdr:colOff>330200</xdr:colOff>
      <xdr:row>81</xdr:row>
      <xdr:rowOff>86806</xdr:rowOff>
    </xdr:to>
    <xdr:sp macro="" textlink="">
      <xdr:nvSpPr>
        <xdr:cNvPr id="215" name="円/楕円 214"/>
        <xdr:cNvSpPr/>
      </xdr:nvSpPr>
      <xdr:spPr>
        <a:xfrm>
          <a:off x="2286000" y="138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96983</xdr:rowOff>
    </xdr:from>
    <xdr:ext cx="762000" cy="259045"/>
    <xdr:sp macro="" textlink="">
      <xdr:nvSpPr>
        <xdr:cNvPr id="216" name="テキスト ボックス 215"/>
        <xdr:cNvSpPr txBox="1"/>
      </xdr:nvSpPr>
      <xdr:spPr>
        <a:xfrm>
          <a:off x="1955800" y="1364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152,659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152067</xdr:rowOff>
    </xdr:from>
    <xdr:to>
      <xdr:col>2</xdr:col>
      <xdr:colOff>127000</xdr:colOff>
      <xdr:row>81</xdr:row>
      <xdr:rowOff>82217</xdr:rowOff>
    </xdr:to>
    <xdr:sp macro="" textlink="">
      <xdr:nvSpPr>
        <xdr:cNvPr id="217" name="円/楕円 216"/>
        <xdr:cNvSpPr/>
      </xdr:nvSpPr>
      <xdr:spPr>
        <a:xfrm>
          <a:off x="1397000" y="1386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92394</xdr:rowOff>
    </xdr:from>
    <xdr:ext cx="762000" cy="259045"/>
    <xdr:sp macro="" textlink="">
      <xdr:nvSpPr>
        <xdr:cNvPr id="218" name="テキスト ボックス 217"/>
        <xdr:cNvSpPr txBox="1"/>
      </xdr:nvSpPr>
      <xdr:spPr>
        <a:xfrm>
          <a:off x="1066800" y="1363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平成２５年度においては、国家公務員の時限的な給与削減措置が終了したことから前年度より</a:t>
          </a:r>
          <a:r>
            <a:rPr kumimoji="1" lang="en-US" altLang="ja-JP" sz="1300">
              <a:latin typeface="ＭＳ Ｐゴシック"/>
            </a:rPr>
            <a:t>7.6</a:t>
          </a:r>
          <a:r>
            <a:rPr kumimoji="1" lang="ja-JP" altLang="en-US" sz="1300">
              <a:latin typeface="ＭＳ Ｐゴシック"/>
            </a:rPr>
            <a:t>ポイント減少した。今年度は、昨年度より</a:t>
          </a:r>
          <a:r>
            <a:rPr kumimoji="1" lang="en-US" altLang="ja-JP" sz="1300">
              <a:latin typeface="ＭＳ Ｐゴシック"/>
            </a:rPr>
            <a:t>0.2</a:t>
          </a:r>
          <a:r>
            <a:rPr kumimoji="1" lang="ja-JP" altLang="en-US" sz="1300">
              <a:latin typeface="ＭＳ Ｐゴシック"/>
            </a:rPr>
            <a:t>ポイント上昇とほぼ同程度の指数となっている。類似団体・全国町村の平均を若干上回っている状況であるため、今後も給与の適正化に努めていく。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133096</xdr:rowOff>
    </xdr:from>
    <xdr:to>
      <xdr:col>24</xdr:col>
      <xdr:colOff>558800</xdr:colOff>
      <xdr:row>85</xdr:row>
      <xdr:rowOff>142748</xdr:rowOff>
    </xdr:to>
    <xdr:cxnSp macro="">
      <xdr:nvCxnSpPr>
        <xdr:cNvPr id="250" name="直線コネクタ 249"/>
        <xdr:cNvCxnSpPr/>
      </xdr:nvCxnSpPr>
      <xdr:spPr>
        <a:xfrm>
          <a:off x="16179800" y="1470634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133096</xdr:rowOff>
    </xdr:from>
    <xdr:to>
      <xdr:col>23</xdr:col>
      <xdr:colOff>406400</xdr:colOff>
      <xdr:row>86</xdr:row>
      <xdr:rowOff>19558</xdr:rowOff>
    </xdr:to>
    <xdr:cxnSp macro="">
      <xdr:nvCxnSpPr>
        <xdr:cNvPr id="253" name="直線コネクタ 252"/>
        <xdr:cNvCxnSpPr/>
      </xdr:nvCxnSpPr>
      <xdr:spPr>
        <a:xfrm flipV="1">
          <a:off x="15290800" y="1470634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157226</xdr:rowOff>
    </xdr:from>
    <xdr:to>
      <xdr:col>23</xdr:col>
      <xdr:colOff>457200</xdr:colOff>
      <xdr:row>85</xdr:row>
      <xdr:rowOff>87376</xdr:rowOff>
    </xdr:to>
    <xdr:sp macro="" textlink="">
      <xdr:nvSpPr>
        <xdr:cNvPr id="254" name="フローチャート : 判断 253"/>
        <xdr:cNvSpPr/>
      </xdr:nvSpPr>
      <xdr:spPr>
        <a:xfrm>
          <a:off x="161290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97553</xdr:rowOff>
    </xdr:from>
    <xdr:ext cx="736600" cy="259045"/>
    <xdr:sp macro="" textlink="">
      <xdr:nvSpPr>
        <xdr:cNvPr id="255" name="テキスト ボックス 254"/>
        <xdr:cNvSpPr txBox="1"/>
      </xdr:nvSpPr>
      <xdr:spPr>
        <a:xfrm>
          <a:off x="15798800" y="1432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19558</xdr:rowOff>
    </xdr:from>
    <xdr:to>
      <xdr:col>22</xdr:col>
      <xdr:colOff>203200</xdr:colOff>
      <xdr:row>88</xdr:row>
      <xdr:rowOff>43435</xdr:rowOff>
    </xdr:to>
    <xdr:cxnSp macro="">
      <xdr:nvCxnSpPr>
        <xdr:cNvPr id="256" name="直線コネクタ 255"/>
        <xdr:cNvCxnSpPr/>
      </xdr:nvCxnSpPr>
      <xdr:spPr>
        <a:xfrm flipV="1">
          <a:off x="14401800" y="14764258"/>
          <a:ext cx="889000" cy="36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157226</xdr:rowOff>
    </xdr:from>
    <xdr:to>
      <xdr:col>22</xdr:col>
      <xdr:colOff>254000</xdr:colOff>
      <xdr:row>85</xdr:row>
      <xdr:rowOff>87376</xdr:rowOff>
    </xdr:to>
    <xdr:sp macro="" textlink="">
      <xdr:nvSpPr>
        <xdr:cNvPr id="257" name="フローチャート : 判断 256"/>
        <xdr:cNvSpPr/>
      </xdr:nvSpPr>
      <xdr:spPr>
        <a:xfrm>
          <a:off x="152400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97553</xdr:rowOff>
    </xdr:from>
    <xdr:ext cx="762000" cy="259045"/>
    <xdr:sp macro="" textlink="">
      <xdr:nvSpPr>
        <xdr:cNvPr id="258" name="テキスト ボックス 257"/>
        <xdr:cNvSpPr txBox="1"/>
      </xdr:nvSpPr>
      <xdr:spPr>
        <a:xfrm>
          <a:off x="14909800" y="1432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58165</xdr:rowOff>
    </xdr:from>
    <xdr:to>
      <xdr:col>21</xdr:col>
      <xdr:colOff>0</xdr:colOff>
      <xdr:row>88</xdr:row>
      <xdr:rowOff>43435</xdr:rowOff>
    </xdr:to>
    <xdr:cxnSp macro="">
      <xdr:nvCxnSpPr>
        <xdr:cNvPr id="259" name="直線コネクタ 258"/>
        <xdr:cNvCxnSpPr/>
      </xdr:nvCxnSpPr>
      <xdr:spPr>
        <a:xfrm>
          <a:off x="13512800" y="14802865"/>
          <a:ext cx="889000" cy="32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4826</xdr:rowOff>
    </xdr:from>
    <xdr:to>
      <xdr:col>21</xdr:col>
      <xdr:colOff>50800</xdr:colOff>
      <xdr:row>87</xdr:row>
      <xdr:rowOff>106426</xdr:rowOff>
    </xdr:to>
    <xdr:sp macro="" textlink="">
      <xdr:nvSpPr>
        <xdr:cNvPr id="260" name="フローチャート : 判断 259"/>
        <xdr:cNvSpPr/>
      </xdr:nvSpPr>
      <xdr:spPr>
        <a:xfrm>
          <a:off x="14351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116603</xdr:rowOff>
    </xdr:from>
    <xdr:ext cx="762000" cy="259045"/>
    <xdr:sp macro="" textlink="">
      <xdr:nvSpPr>
        <xdr:cNvPr id="261" name="テキスト ボックス 260"/>
        <xdr:cNvSpPr txBox="1"/>
      </xdr:nvSpPr>
      <xdr:spPr>
        <a:xfrm>
          <a:off x="14020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xdr:rowOff>
    </xdr:from>
    <xdr:to>
      <xdr:col>19</xdr:col>
      <xdr:colOff>533400</xdr:colOff>
      <xdr:row>87</xdr:row>
      <xdr:rowOff>106426</xdr:rowOff>
    </xdr:to>
    <xdr:sp macro="" textlink="">
      <xdr:nvSpPr>
        <xdr:cNvPr id="262" name="フローチャート : 判断 261"/>
        <xdr:cNvSpPr/>
      </xdr:nvSpPr>
      <xdr:spPr>
        <a:xfrm>
          <a:off x="13462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91203</xdr:rowOff>
    </xdr:from>
    <xdr:ext cx="762000" cy="259045"/>
    <xdr:sp macro="" textlink="">
      <xdr:nvSpPr>
        <xdr:cNvPr id="263" name="テキスト ボックス 262"/>
        <xdr:cNvSpPr txBox="1"/>
      </xdr:nvSpPr>
      <xdr:spPr>
        <a:xfrm>
          <a:off x="13131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91948</xdr:rowOff>
    </xdr:from>
    <xdr:to>
      <xdr:col>24</xdr:col>
      <xdr:colOff>609600</xdr:colOff>
      <xdr:row>86</xdr:row>
      <xdr:rowOff>22098</xdr:rowOff>
    </xdr:to>
    <xdr:sp macro="" textlink="">
      <xdr:nvSpPr>
        <xdr:cNvPr id="269" name="円/楕円 268"/>
        <xdr:cNvSpPr/>
      </xdr:nvSpPr>
      <xdr:spPr>
        <a:xfrm>
          <a:off x="169672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64025</xdr:rowOff>
    </xdr:from>
    <xdr:ext cx="762000" cy="259045"/>
    <xdr:sp macro="" textlink="">
      <xdr:nvSpPr>
        <xdr:cNvPr id="270" name="給与水準   （国との比較）該当値テキスト"/>
        <xdr:cNvSpPr txBox="1"/>
      </xdr:nvSpPr>
      <xdr:spPr>
        <a:xfrm>
          <a:off x="17106900" y="1463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82296</xdr:rowOff>
    </xdr:from>
    <xdr:to>
      <xdr:col>23</xdr:col>
      <xdr:colOff>457200</xdr:colOff>
      <xdr:row>86</xdr:row>
      <xdr:rowOff>12446</xdr:rowOff>
    </xdr:to>
    <xdr:sp macro="" textlink="">
      <xdr:nvSpPr>
        <xdr:cNvPr id="271" name="円/楕円 270"/>
        <xdr:cNvSpPr/>
      </xdr:nvSpPr>
      <xdr:spPr>
        <a:xfrm>
          <a:off x="16129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168673</xdr:rowOff>
    </xdr:from>
    <xdr:ext cx="736600" cy="259045"/>
    <xdr:sp macro="" textlink="">
      <xdr:nvSpPr>
        <xdr:cNvPr id="272" name="テキスト ボックス 271"/>
        <xdr:cNvSpPr txBox="1"/>
      </xdr:nvSpPr>
      <xdr:spPr>
        <a:xfrm>
          <a:off x="15798800" y="1474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140208</xdr:rowOff>
    </xdr:from>
    <xdr:to>
      <xdr:col>22</xdr:col>
      <xdr:colOff>254000</xdr:colOff>
      <xdr:row>86</xdr:row>
      <xdr:rowOff>70358</xdr:rowOff>
    </xdr:to>
    <xdr:sp macro="" textlink="">
      <xdr:nvSpPr>
        <xdr:cNvPr id="273" name="円/楕円 272"/>
        <xdr:cNvSpPr/>
      </xdr:nvSpPr>
      <xdr:spPr>
        <a:xfrm>
          <a:off x="152400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55135</xdr:rowOff>
    </xdr:from>
    <xdr:ext cx="762000" cy="259045"/>
    <xdr:sp macro="" textlink="">
      <xdr:nvSpPr>
        <xdr:cNvPr id="274" name="テキスト ボックス 273"/>
        <xdr:cNvSpPr txBox="1"/>
      </xdr:nvSpPr>
      <xdr:spPr>
        <a:xfrm>
          <a:off x="14909800" y="1479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164085</xdr:rowOff>
    </xdr:from>
    <xdr:to>
      <xdr:col>21</xdr:col>
      <xdr:colOff>50800</xdr:colOff>
      <xdr:row>88</xdr:row>
      <xdr:rowOff>94235</xdr:rowOff>
    </xdr:to>
    <xdr:sp macro="" textlink="">
      <xdr:nvSpPr>
        <xdr:cNvPr id="275" name="円/楕円 274"/>
        <xdr:cNvSpPr/>
      </xdr:nvSpPr>
      <xdr:spPr>
        <a:xfrm>
          <a:off x="14351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79012</xdr:rowOff>
    </xdr:from>
    <xdr:ext cx="762000" cy="259045"/>
    <xdr:sp macro="" textlink="">
      <xdr:nvSpPr>
        <xdr:cNvPr id="276" name="テキスト ボックス 275"/>
        <xdr:cNvSpPr txBox="1"/>
      </xdr:nvSpPr>
      <xdr:spPr>
        <a:xfrm>
          <a:off x="14020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7365</xdr:rowOff>
    </xdr:from>
    <xdr:to>
      <xdr:col>19</xdr:col>
      <xdr:colOff>533400</xdr:colOff>
      <xdr:row>86</xdr:row>
      <xdr:rowOff>108965</xdr:rowOff>
    </xdr:to>
    <xdr:sp macro="" textlink="">
      <xdr:nvSpPr>
        <xdr:cNvPr id="277" name="円/楕円 276"/>
        <xdr:cNvSpPr/>
      </xdr:nvSpPr>
      <xdr:spPr>
        <a:xfrm>
          <a:off x="13462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119142</xdr:rowOff>
    </xdr:from>
    <xdr:ext cx="762000" cy="259045"/>
    <xdr:sp macro="" textlink="">
      <xdr:nvSpPr>
        <xdr:cNvPr id="278" name="テキスト ボックス 277"/>
        <xdr:cNvSpPr txBox="1"/>
      </xdr:nvSpPr>
      <xdr:spPr>
        <a:xfrm>
          <a:off x="13131800" y="1452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原発事故後中途退職者が増加したことにより人数が減っていたが、復興事業対応のため職員を採用していることにより年々わずかであるが人数が増えている。原発事故による全町避難により町に居住できないため平成２７年度国勢調査人口が</a:t>
          </a:r>
          <a:r>
            <a:rPr kumimoji="1" lang="en-US" altLang="ja-JP" sz="1300">
              <a:latin typeface="ＭＳ Ｐゴシック"/>
            </a:rPr>
            <a:t>0</a:t>
          </a:r>
          <a:r>
            <a:rPr kumimoji="1" lang="ja-JP" altLang="en-US" sz="1300">
              <a:latin typeface="ＭＳ Ｐゴシック"/>
            </a:rPr>
            <a:t>人となり平成２７年度から市町村類型が</a:t>
          </a:r>
          <a:r>
            <a:rPr kumimoji="1" lang="en-US" altLang="ja-JP" sz="1300">
              <a:latin typeface="ＭＳ Ｐゴシック"/>
            </a:rPr>
            <a:t>Ⅲ</a:t>
          </a:r>
          <a:r>
            <a:rPr kumimoji="1" lang="ja-JP" altLang="en-US" sz="1300">
              <a:latin typeface="ＭＳ Ｐゴシック"/>
            </a:rPr>
            <a:t>－２から</a:t>
          </a:r>
          <a:r>
            <a:rPr kumimoji="1" lang="en-US" altLang="ja-JP" sz="1300">
              <a:latin typeface="ＭＳ Ｐゴシック"/>
            </a:rPr>
            <a:t>Ⅰ</a:t>
          </a:r>
          <a:r>
            <a:rPr kumimoji="1" lang="ja-JP" altLang="en-US" sz="1300">
              <a:latin typeface="ＭＳ Ｐゴシック"/>
            </a:rPr>
            <a:t>－２に変更となったため類似団体平均を大きく下回っている。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80825</xdr:rowOff>
    </xdr:from>
    <xdr:to>
      <xdr:col>24</xdr:col>
      <xdr:colOff>558800</xdr:colOff>
      <xdr:row>59</xdr:row>
      <xdr:rowOff>97313</xdr:rowOff>
    </xdr:to>
    <xdr:cxnSp macro="">
      <xdr:nvCxnSpPr>
        <xdr:cNvPr id="312" name="直線コネクタ 311"/>
        <xdr:cNvCxnSpPr/>
      </xdr:nvCxnSpPr>
      <xdr:spPr>
        <a:xfrm>
          <a:off x="16179800" y="10196375"/>
          <a:ext cx="838200" cy="1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76175</xdr:rowOff>
    </xdr:from>
    <xdr:ext cx="762000" cy="259045"/>
    <xdr:sp macro="" textlink="">
      <xdr:nvSpPr>
        <xdr:cNvPr id="313" name="定員管理の状況平均値テキスト"/>
        <xdr:cNvSpPr txBox="1"/>
      </xdr:nvSpPr>
      <xdr:spPr>
        <a:xfrm>
          <a:off x="17106900" y="10363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67755</xdr:rowOff>
    </xdr:from>
    <xdr:to>
      <xdr:col>23</xdr:col>
      <xdr:colOff>406400</xdr:colOff>
      <xdr:row>59</xdr:row>
      <xdr:rowOff>80825</xdr:rowOff>
    </xdr:to>
    <xdr:cxnSp macro="">
      <xdr:nvCxnSpPr>
        <xdr:cNvPr id="315" name="直線コネクタ 314"/>
        <xdr:cNvCxnSpPr/>
      </xdr:nvCxnSpPr>
      <xdr:spPr>
        <a:xfrm>
          <a:off x="15290800" y="10183305"/>
          <a:ext cx="889000" cy="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33041</xdr:rowOff>
    </xdr:from>
    <xdr:to>
      <xdr:col>23</xdr:col>
      <xdr:colOff>457200</xdr:colOff>
      <xdr:row>59</xdr:row>
      <xdr:rowOff>134641</xdr:rowOff>
    </xdr:to>
    <xdr:sp macro="" textlink="">
      <xdr:nvSpPr>
        <xdr:cNvPr id="316" name="フローチャート : 判断 315"/>
        <xdr:cNvSpPr/>
      </xdr:nvSpPr>
      <xdr:spPr>
        <a:xfrm>
          <a:off x="16129000" y="1014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119418</xdr:rowOff>
    </xdr:from>
    <xdr:ext cx="736600" cy="259045"/>
    <xdr:sp macro="" textlink="">
      <xdr:nvSpPr>
        <xdr:cNvPr id="317" name="テキスト ボックス 316"/>
        <xdr:cNvSpPr txBox="1"/>
      </xdr:nvSpPr>
      <xdr:spPr>
        <a:xfrm>
          <a:off x="15798800" y="10234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66146</xdr:rowOff>
    </xdr:from>
    <xdr:to>
      <xdr:col>22</xdr:col>
      <xdr:colOff>203200</xdr:colOff>
      <xdr:row>59</xdr:row>
      <xdr:rowOff>67755</xdr:rowOff>
    </xdr:to>
    <xdr:cxnSp macro="">
      <xdr:nvCxnSpPr>
        <xdr:cNvPr id="318" name="直線コネクタ 317"/>
        <xdr:cNvCxnSpPr/>
      </xdr:nvCxnSpPr>
      <xdr:spPr>
        <a:xfrm>
          <a:off x="14401800" y="10181696"/>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30829</xdr:rowOff>
    </xdr:from>
    <xdr:to>
      <xdr:col>22</xdr:col>
      <xdr:colOff>254000</xdr:colOff>
      <xdr:row>59</xdr:row>
      <xdr:rowOff>132429</xdr:rowOff>
    </xdr:to>
    <xdr:sp macro="" textlink="">
      <xdr:nvSpPr>
        <xdr:cNvPr id="319" name="フローチャート : 判断 318"/>
        <xdr:cNvSpPr/>
      </xdr:nvSpPr>
      <xdr:spPr>
        <a:xfrm>
          <a:off x="15240000" y="1014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117206</xdr:rowOff>
    </xdr:from>
    <xdr:ext cx="762000" cy="259045"/>
    <xdr:sp macro="" textlink="">
      <xdr:nvSpPr>
        <xdr:cNvPr id="320" name="テキスト ボックス 319"/>
        <xdr:cNvSpPr txBox="1"/>
      </xdr:nvSpPr>
      <xdr:spPr>
        <a:xfrm>
          <a:off x="14909800" y="1023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66146</xdr:rowOff>
    </xdr:from>
    <xdr:to>
      <xdr:col>21</xdr:col>
      <xdr:colOff>0</xdr:colOff>
      <xdr:row>59</xdr:row>
      <xdr:rowOff>67755</xdr:rowOff>
    </xdr:to>
    <xdr:cxnSp macro="">
      <xdr:nvCxnSpPr>
        <xdr:cNvPr id="321" name="直線コネクタ 320"/>
        <xdr:cNvCxnSpPr/>
      </xdr:nvCxnSpPr>
      <xdr:spPr>
        <a:xfrm flipV="1">
          <a:off x="13512800" y="10181696"/>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29421</xdr:rowOff>
    </xdr:from>
    <xdr:to>
      <xdr:col>21</xdr:col>
      <xdr:colOff>50800</xdr:colOff>
      <xdr:row>59</xdr:row>
      <xdr:rowOff>131021</xdr:rowOff>
    </xdr:to>
    <xdr:sp macro="" textlink="">
      <xdr:nvSpPr>
        <xdr:cNvPr id="322" name="フローチャート : 判断 321"/>
        <xdr:cNvSpPr/>
      </xdr:nvSpPr>
      <xdr:spPr>
        <a:xfrm>
          <a:off x="14351000" y="101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115798</xdr:rowOff>
    </xdr:from>
    <xdr:ext cx="762000" cy="259045"/>
    <xdr:sp macro="" textlink="">
      <xdr:nvSpPr>
        <xdr:cNvPr id="323" name="テキスト ボックス 322"/>
        <xdr:cNvSpPr txBox="1"/>
      </xdr:nvSpPr>
      <xdr:spPr>
        <a:xfrm>
          <a:off x="14020800" y="1023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32438</xdr:rowOff>
    </xdr:from>
    <xdr:to>
      <xdr:col>19</xdr:col>
      <xdr:colOff>533400</xdr:colOff>
      <xdr:row>59</xdr:row>
      <xdr:rowOff>134038</xdr:rowOff>
    </xdr:to>
    <xdr:sp macro="" textlink="">
      <xdr:nvSpPr>
        <xdr:cNvPr id="324" name="フローチャート : 判断 323"/>
        <xdr:cNvSpPr/>
      </xdr:nvSpPr>
      <xdr:spPr>
        <a:xfrm>
          <a:off x="13462000" y="101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118815</xdr:rowOff>
    </xdr:from>
    <xdr:ext cx="762000" cy="259045"/>
    <xdr:sp macro="" textlink="">
      <xdr:nvSpPr>
        <xdr:cNvPr id="325" name="テキスト ボックス 324"/>
        <xdr:cNvSpPr txBox="1"/>
      </xdr:nvSpPr>
      <xdr:spPr>
        <a:xfrm>
          <a:off x="13131800" y="102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46513</xdr:rowOff>
    </xdr:from>
    <xdr:to>
      <xdr:col>24</xdr:col>
      <xdr:colOff>609600</xdr:colOff>
      <xdr:row>59</xdr:row>
      <xdr:rowOff>148113</xdr:rowOff>
    </xdr:to>
    <xdr:sp macro="" textlink="">
      <xdr:nvSpPr>
        <xdr:cNvPr id="331" name="円/楕円 330"/>
        <xdr:cNvSpPr/>
      </xdr:nvSpPr>
      <xdr:spPr>
        <a:xfrm>
          <a:off x="16967200" y="101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139240</xdr:rowOff>
    </xdr:from>
    <xdr:ext cx="762000" cy="259045"/>
    <xdr:sp macro="" textlink="">
      <xdr:nvSpPr>
        <xdr:cNvPr id="332" name="定員管理の状況該当値テキスト"/>
        <xdr:cNvSpPr txBox="1"/>
      </xdr:nvSpPr>
      <xdr:spPr>
        <a:xfrm>
          <a:off x="17106900" y="1008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30025</xdr:rowOff>
    </xdr:from>
    <xdr:to>
      <xdr:col>23</xdr:col>
      <xdr:colOff>457200</xdr:colOff>
      <xdr:row>59</xdr:row>
      <xdr:rowOff>131625</xdr:rowOff>
    </xdr:to>
    <xdr:sp macro="" textlink="">
      <xdr:nvSpPr>
        <xdr:cNvPr id="333" name="円/楕円 332"/>
        <xdr:cNvSpPr/>
      </xdr:nvSpPr>
      <xdr:spPr>
        <a:xfrm>
          <a:off x="16129000" y="1014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141802</xdr:rowOff>
    </xdr:from>
    <xdr:ext cx="736600" cy="259045"/>
    <xdr:sp macro="" textlink="">
      <xdr:nvSpPr>
        <xdr:cNvPr id="334" name="テキスト ボックス 333"/>
        <xdr:cNvSpPr txBox="1"/>
      </xdr:nvSpPr>
      <xdr:spPr>
        <a:xfrm>
          <a:off x="15798800" y="9914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16955</xdr:rowOff>
    </xdr:from>
    <xdr:to>
      <xdr:col>22</xdr:col>
      <xdr:colOff>254000</xdr:colOff>
      <xdr:row>59</xdr:row>
      <xdr:rowOff>118555</xdr:rowOff>
    </xdr:to>
    <xdr:sp macro="" textlink="">
      <xdr:nvSpPr>
        <xdr:cNvPr id="335" name="円/楕円 334"/>
        <xdr:cNvSpPr/>
      </xdr:nvSpPr>
      <xdr:spPr>
        <a:xfrm>
          <a:off x="15240000" y="101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128732</xdr:rowOff>
    </xdr:from>
    <xdr:ext cx="762000" cy="259045"/>
    <xdr:sp macro="" textlink="">
      <xdr:nvSpPr>
        <xdr:cNvPr id="336" name="テキスト ボックス 335"/>
        <xdr:cNvSpPr txBox="1"/>
      </xdr:nvSpPr>
      <xdr:spPr>
        <a:xfrm>
          <a:off x="14909800" y="990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15346</xdr:rowOff>
    </xdr:from>
    <xdr:to>
      <xdr:col>21</xdr:col>
      <xdr:colOff>50800</xdr:colOff>
      <xdr:row>59</xdr:row>
      <xdr:rowOff>116946</xdr:rowOff>
    </xdr:to>
    <xdr:sp macro="" textlink="">
      <xdr:nvSpPr>
        <xdr:cNvPr id="337" name="円/楕円 336"/>
        <xdr:cNvSpPr/>
      </xdr:nvSpPr>
      <xdr:spPr>
        <a:xfrm>
          <a:off x="14351000" y="101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127123</xdr:rowOff>
    </xdr:from>
    <xdr:ext cx="762000" cy="259045"/>
    <xdr:sp macro="" textlink="">
      <xdr:nvSpPr>
        <xdr:cNvPr id="338" name="テキスト ボックス 337"/>
        <xdr:cNvSpPr txBox="1"/>
      </xdr:nvSpPr>
      <xdr:spPr>
        <a:xfrm>
          <a:off x="14020800" y="989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16955</xdr:rowOff>
    </xdr:from>
    <xdr:to>
      <xdr:col>19</xdr:col>
      <xdr:colOff>533400</xdr:colOff>
      <xdr:row>59</xdr:row>
      <xdr:rowOff>118555</xdr:rowOff>
    </xdr:to>
    <xdr:sp macro="" textlink="">
      <xdr:nvSpPr>
        <xdr:cNvPr id="339" name="円/楕円 338"/>
        <xdr:cNvSpPr/>
      </xdr:nvSpPr>
      <xdr:spPr>
        <a:xfrm>
          <a:off x="13462000" y="101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128732</xdr:rowOff>
    </xdr:from>
    <xdr:ext cx="762000" cy="259045"/>
    <xdr:sp macro="" textlink="">
      <xdr:nvSpPr>
        <xdr:cNvPr id="340" name="テキスト ボックス 339"/>
        <xdr:cNvSpPr txBox="1"/>
      </xdr:nvSpPr>
      <xdr:spPr>
        <a:xfrm>
          <a:off x="13131800" y="990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地方債については償還のみの状態が続いており毎年比率が減少している。今後も事業の計画的な執行や基金の有効活用等により現在の状況を維持するように努める。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0" name="直線コネクタ 36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2" name="直線コネクタ 37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4" name="直線コネクタ 37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137160</xdr:rowOff>
    </xdr:from>
    <xdr:to>
      <xdr:col>24</xdr:col>
      <xdr:colOff>558800</xdr:colOff>
      <xdr:row>36</xdr:row>
      <xdr:rowOff>144054</xdr:rowOff>
    </xdr:to>
    <xdr:cxnSp macro="">
      <xdr:nvCxnSpPr>
        <xdr:cNvPr id="375" name="直線コネクタ 374"/>
        <xdr:cNvCxnSpPr/>
      </xdr:nvCxnSpPr>
      <xdr:spPr>
        <a:xfrm flipV="1">
          <a:off x="16179800" y="630936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76"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7" name="フローチャート : 判断 376"/>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144054</xdr:rowOff>
    </xdr:from>
    <xdr:to>
      <xdr:col>23</xdr:col>
      <xdr:colOff>406400</xdr:colOff>
      <xdr:row>37</xdr:row>
      <xdr:rowOff>20864</xdr:rowOff>
    </xdr:to>
    <xdr:cxnSp macro="">
      <xdr:nvCxnSpPr>
        <xdr:cNvPr id="378" name="直線コネクタ 377"/>
        <xdr:cNvCxnSpPr/>
      </xdr:nvCxnSpPr>
      <xdr:spPr>
        <a:xfrm flipV="1">
          <a:off x="15290800" y="63162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15059</xdr:rowOff>
    </xdr:from>
    <xdr:to>
      <xdr:col>23</xdr:col>
      <xdr:colOff>457200</xdr:colOff>
      <xdr:row>41</xdr:row>
      <xdr:rowOff>116659</xdr:rowOff>
    </xdr:to>
    <xdr:sp macro="" textlink="">
      <xdr:nvSpPr>
        <xdr:cNvPr id="379" name="フローチャート : 判断 378"/>
        <xdr:cNvSpPr/>
      </xdr:nvSpPr>
      <xdr:spPr>
        <a:xfrm>
          <a:off x="16129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101436</xdr:rowOff>
    </xdr:from>
    <xdr:ext cx="736600" cy="259045"/>
    <xdr:sp macro="" textlink="">
      <xdr:nvSpPr>
        <xdr:cNvPr id="380" name="テキスト ボックス 379"/>
        <xdr:cNvSpPr txBox="1"/>
      </xdr:nvSpPr>
      <xdr:spPr>
        <a:xfrm>
          <a:off x="15798800" y="713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20864</xdr:rowOff>
    </xdr:from>
    <xdr:to>
      <xdr:col>22</xdr:col>
      <xdr:colOff>203200</xdr:colOff>
      <xdr:row>37</xdr:row>
      <xdr:rowOff>20864</xdr:rowOff>
    </xdr:to>
    <xdr:cxnSp macro="">
      <xdr:nvCxnSpPr>
        <xdr:cNvPr id="381" name="直線コネクタ 380"/>
        <xdr:cNvCxnSpPr/>
      </xdr:nvCxnSpPr>
      <xdr:spPr>
        <a:xfrm>
          <a:off x="14401800" y="636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84001</xdr:rowOff>
    </xdr:from>
    <xdr:to>
      <xdr:col>22</xdr:col>
      <xdr:colOff>254000</xdr:colOff>
      <xdr:row>42</xdr:row>
      <xdr:rowOff>14151</xdr:rowOff>
    </xdr:to>
    <xdr:sp macro="" textlink="">
      <xdr:nvSpPr>
        <xdr:cNvPr id="382" name="フローチャート : 判断 381"/>
        <xdr:cNvSpPr/>
      </xdr:nvSpPr>
      <xdr:spPr>
        <a:xfrm>
          <a:off x="15240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170378</xdr:rowOff>
    </xdr:from>
    <xdr:ext cx="762000" cy="259045"/>
    <xdr:sp macro="" textlink="">
      <xdr:nvSpPr>
        <xdr:cNvPr id="383" name="テキスト ボックス 382"/>
        <xdr:cNvSpPr txBox="1"/>
      </xdr:nvSpPr>
      <xdr:spPr>
        <a:xfrm>
          <a:off x="14909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20864</xdr:rowOff>
    </xdr:from>
    <xdr:to>
      <xdr:col>21</xdr:col>
      <xdr:colOff>0</xdr:colOff>
      <xdr:row>37</xdr:row>
      <xdr:rowOff>62230</xdr:rowOff>
    </xdr:to>
    <xdr:cxnSp macro="">
      <xdr:nvCxnSpPr>
        <xdr:cNvPr id="384" name="直線コネクタ 383"/>
        <xdr:cNvCxnSpPr/>
      </xdr:nvCxnSpPr>
      <xdr:spPr>
        <a:xfrm flipV="1">
          <a:off x="13512800" y="636451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139156</xdr:rowOff>
    </xdr:from>
    <xdr:to>
      <xdr:col>21</xdr:col>
      <xdr:colOff>50800</xdr:colOff>
      <xdr:row>42</xdr:row>
      <xdr:rowOff>69306</xdr:rowOff>
    </xdr:to>
    <xdr:sp macro="" textlink="">
      <xdr:nvSpPr>
        <xdr:cNvPr id="385" name="フローチャート : 判断 384"/>
        <xdr:cNvSpPr/>
      </xdr:nvSpPr>
      <xdr:spPr>
        <a:xfrm>
          <a:off x="14351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54083</xdr:rowOff>
    </xdr:from>
    <xdr:ext cx="762000" cy="259045"/>
    <xdr:sp macro="" textlink="">
      <xdr:nvSpPr>
        <xdr:cNvPr id="386" name="テキスト ボックス 385"/>
        <xdr:cNvSpPr txBox="1"/>
      </xdr:nvSpPr>
      <xdr:spPr>
        <a:xfrm>
          <a:off x="14020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15966</xdr:rowOff>
    </xdr:from>
    <xdr:to>
      <xdr:col>19</xdr:col>
      <xdr:colOff>533400</xdr:colOff>
      <xdr:row>42</xdr:row>
      <xdr:rowOff>117566</xdr:rowOff>
    </xdr:to>
    <xdr:sp macro="" textlink="">
      <xdr:nvSpPr>
        <xdr:cNvPr id="387" name="フローチャート : 判断 386"/>
        <xdr:cNvSpPr/>
      </xdr:nvSpPr>
      <xdr:spPr>
        <a:xfrm>
          <a:off x="13462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102343</xdr:rowOff>
    </xdr:from>
    <xdr:ext cx="762000" cy="259045"/>
    <xdr:sp macro="" textlink="">
      <xdr:nvSpPr>
        <xdr:cNvPr id="388" name="テキスト ボックス 387"/>
        <xdr:cNvSpPr txBox="1"/>
      </xdr:nvSpPr>
      <xdr:spPr>
        <a:xfrm>
          <a:off x="13131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86360</xdr:rowOff>
    </xdr:from>
    <xdr:to>
      <xdr:col>24</xdr:col>
      <xdr:colOff>609600</xdr:colOff>
      <xdr:row>37</xdr:row>
      <xdr:rowOff>16510</xdr:rowOff>
    </xdr:to>
    <xdr:sp macro="" textlink="">
      <xdr:nvSpPr>
        <xdr:cNvPr id="394" name="円/楕円 393"/>
        <xdr:cNvSpPr/>
      </xdr:nvSpPr>
      <xdr:spPr>
        <a:xfrm>
          <a:off x="16967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7637</xdr:rowOff>
    </xdr:from>
    <xdr:ext cx="762000" cy="259045"/>
    <xdr:sp macro="" textlink="">
      <xdr:nvSpPr>
        <xdr:cNvPr id="395" name="公債費負担の状況該当値テキスト"/>
        <xdr:cNvSpPr txBox="1"/>
      </xdr:nvSpPr>
      <xdr:spPr>
        <a:xfrm>
          <a:off x="17106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93254</xdr:rowOff>
    </xdr:from>
    <xdr:to>
      <xdr:col>23</xdr:col>
      <xdr:colOff>457200</xdr:colOff>
      <xdr:row>37</xdr:row>
      <xdr:rowOff>23404</xdr:rowOff>
    </xdr:to>
    <xdr:sp macro="" textlink="">
      <xdr:nvSpPr>
        <xdr:cNvPr id="396" name="円/楕円 395"/>
        <xdr:cNvSpPr/>
      </xdr:nvSpPr>
      <xdr:spPr>
        <a:xfrm>
          <a:off x="161290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33581</xdr:rowOff>
    </xdr:from>
    <xdr:ext cx="736600" cy="259045"/>
    <xdr:sp macro="" textlink="">
      <xdr:nvSpPr>
        <xdr:cNvPr id="397" name="テキスト ボックス 396"/>
        <xdr:cNvSpPr txBox="1"/>
      </xdr:nvSpPr>
      <xdr:spPr>
        <a:xfrm>
          <a:off x="15798800" y="603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141514</xdr:rowOff>
    </xdr:from>
    <xdr:to>
      <xdr:col>22</xdr:col>
      <xdr:colOff>254000</xdr:colOff>
      <xdr:row>37</xdr:row>
      <xdr:rowOff>71664</xdr:rowOff>
    </xdr:to>
    <xdr:sp macro="" textlink="">
      <xdr:nvSpPr>
        <xdr:cNvPr id="398" name="円/楕円 397"/>
        <xdr:cNvSpPr/>
      </xdr:nvSpPr>
      <xdr:spPr>
        <a:xfrm>
          <a:off x="15240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81841</xdr:rowOff>
    </xdr:from>
    <xdr:ext cx="762000" cy="259045"/>
    <xdr:sp macro="" textlink="">
      <xdr:nvSpPr>
        <xdr:cNvPr id="399" name="テキスト ボックス 398"/>
        <xdr:cNvSpPr txBox="1"/>
      </xdr:nvSpPr>
      <xdr:spPr>
        <a:xfrm>
          <a:off x="14909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141514</xdr:rowOff>
    </xdr:from>
    <xdr:to>
      <xdr:col>21</xdr:col>
      <xdr:colOff>50800</xdr:colOff>
      <xdr:row>37</xdr:row>
      <xdr:rowOff>71664</xdr:rowOff>
    </xdr:to>
    <xdr:sp macro="" textlink="">
      <xdr:nvSpPr>
        <xdr:cNvPr id="400" name="円/楕円 399"/>
        <xdr:cNvSpPr/>
      </xdr:nvSpPr>
      <xdr:spPr>
        <a:xfrm>
          <a:off x="14351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81841</xdr:rowOff>
    </xdr:from>
    <xdr:ext cx="762000" cy="259045"/>
    <xdr:sp macro="" textlink="">
      <xdr:nvSpPr>
        <xdr:cNvPr id="401" name="テキスト ボックス 400"/>
        <xdr:cNvSpPr txBox="1"/>
      </xdr:nvSpPr>
      <xdr:spPr>
        <a:xfrm>
          <a:off x="14020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11430</xdr:rowOff>
    </xdr:from>
    <xdr:to>
      <xdr:col>19</xdr:col>
      <xdr:colOff>533400</xdr:colOff>
      <xdr:row>37</xdr:row>
      <xdr:rowOff>113030</xdr:rowOff>
    </xdr:to>
    <xdr:sp macro="" textlink="">
      <xdr:nvSpPr>
        <xdr:cNvPr id="402" name="円/楕円 401"/>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123207</xdr:rowOff>
    </xdr:from>
    <xdr:ext cx="762000" cy="259045"/>
    <xdr:sp macro="" textlink="">
      <xdr:nvSpPr>
        <xdr:cNvPr id="403" name="テキスト ボックス 402"/>
        <xdr:cNvSpPr txBox="1"/>
      </xdr:nvSpPr>
      <xdr:spPr>
        <a:xfrm>
          <a:off x="13131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将来負担額を充当可能基金が上回っており将来負担比率は算定されない。今後も事業の計画的な執行や基金の有効活用等により現在の状況を維持するように努める。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0" name="直線コネクタ 429"/>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1"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2" name="直線コネクタ 431"/>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6" name="フローチャート :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49225</xdr:rowOff>
    </xdr:from>
    <xdr:to>
      <xdr:col>23</xdr:col>
      <xdr:colOff>457200</xdr:colOff>
      <xdr:row>14</xdr:row>
      <xdr:rowOff>150825</xdr:rowOff>
    </xdr:to>
    <xdr:sp macro="" textlink="">
      <xdr:nvSpPr>
        <xdr:cNvPr id="437" name="フローチャート : 判断 436"/>
        <xdr:cNvSpPr/>
      </xdr:nvSpPr>
      <xdr:spPr>
        <a:xfrm>
          <a:off x="16129000" y="244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161002</xdr:rowOff>
    </xdr:from>
    <xdr:ext cx="736600" cy="259045"/>
    <xdr:sp macro="" textlink="">
      <xdr:nvSpPr>
        <xdr:cNvPr id="438" name="テキスト ボックス 437"/>
        <xdr:cNvSpPr txBox="1"/>
      </xdr:nvSpPr>
      <xdr:spPr>
        <a:xfrm>
          <a:off x="15798800" y="2218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91211</xdr:rowOff>
    </xdr:from>
    <xdr:to>
      <xdr:col>22</xdr:col>
      <xdr:colOff>254000</xdr:colOff>
      <xdr:row>15</xdr:row>
      <xdr:rowOff>21361</xdr:rowOff>
    </xdr:to>
    <xdr:sp macro="" textlink="">
      <xdr:nvSpPr>
        <xdr:cNvPr id="439" name="フローチャート : 判断 438"/>
        <xdr:cNvSpPr/>
      </xdr:nvSpPr>
      <xdr:spPr>
        <a:xfrm>
          <a:off x="15240000" y="24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31538</xdr:rowOff>
    </xdr:from>
    <xdr:ext cx="762000" cy="259045"/>
    <xdr:sp macro="" textlink="">
      <xdr:nvSpPr>
        <xdr:cNvPr id="440" name="テキスト ボックス 439"/>
        <xdr:cNvSpPr txBox="1"/>
      </xdr:nvSpPr>
      <xdr:spPr>
        <a:xfrm>
          <a:off x="14909800" y="226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141884</xdr:rowOff>
    </xdr:from>
    <xdr:to>
      <xdr:col>21</xdr:col>
      <xdr:colOff>50800</xdr:colOff>
      <xdr:row>15</xdr:row>
      <xdr:rowOff>72034</xdr:rowOff>
    </xdr:to>
    <xdr:sp macro="" textlink="">
      <xdr:nvSpPr>
        <xdr:cNvPr id="441" name="フローチャート : 判断 440"/>
        <xdr:cNvSpPr/>
      </xdr:nvSpPr>
      <xdr:spPr>
        <a:xfrm>
          <a:off x="14351000" y="25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82211</xdr:rowOff>
    </xdr:from>
    <xdr:ext cx="762000" cy="259045"/>
    <xdr:sp macro="" textlink="">
      <xdr:nvSpPr>
        <xdr:cNvPr id="442" name="テキスト ボックス 441"/>
        <xdr:cNvSpPr txBox="1"/>
      </xdr:nvSpPr>
      <xdr:spPr>
        <a:xfrm>
          <a:off x="14020800" y="231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170358</xdr:rowOff>
    </xdr:from>
    <xdr:to>
      <xdr:col>19</xdr:col>
      <xdr:colOff>533400</xdr:colOff>
      <xdr:row>15</xdr:row>
      <xdr:rowOff>100508</xdr:rowOff>
    </xdr:to>
    <xdr:sp macro="" textlink="">
      <xdr:nvSpPr>
        <xdr:cNvPr id="443" name="フローチャート : 判断 442"/>
        <xdr:cNvSpPr/>
      </xdr:nvSpPr>
      <xdr:spPr>
        <a:xfrm>
          <a:off x="13462000" y="25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110685</xdr:rowOff>
    </xdr:from>
    <xdr:ext cx="762000" cy="259045"/>
    <xdr:sp macro="" textlink="">
      <xdr:nvSpPr>
        <xdr:cNvPr id="444" name="テキスト ボックス 443"/>
        <xdr:cNvSpPr txBox="1"/>
      </xdr:nvSpPr>
      <xdr:spPr>
        <a:xfrm>
          <a:off x="13131800" y="233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10,769
10,723
78.71
14,371,452
13,941,176
369,808
5,868,622
15,888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震災対応のため職員数の増等により前年度に比べ</a:t>
          </a:r>
          <a:r>
            <a:rPr kumimoji="1" lang="en-US" altLang="ja-JP" sz="1300">
              <a:latin typeface="ＭＳ Ｐゴシック"/>
            </a:rPr>
            <a:t>83,896</a:t>
          </a:r>
          <a:r>
            <a:rPr kumimoji="1" lang="ja-JP" altLang="en-US" sz="1300">
              <a:latin typeface="ＭＳ Ｐゴシック"/>
            </a:rPr>
            <a:t>千円増となったが、経常一般財源において住民税・固定資産税の増収により</a:t>
          </a:r>
          <a:r>
            <a:rPr kumimoji="1" lang="en-US" altLang="ja-JP" sz="1300">
              <a:latin typeface="ＭＳ Ｐゴシック"/>
            </a:rPr>
            <a:t>493,676</a:t>
          </a:r>
          <a:r>
            <a:rPr kumimoji="1" lang="ja-JP" altLang="en-US" sz="1300">
              <a:latin typeface="ＭＳ Ｐゴシック"/>
            </a:rPr>
            <a:t>千円増となったことから比率が前年度と比べ</a:t>
          </a:r>
          <a:r>
            <a:rPr kumimoji="1" lang="en-US" altLang="ja-JP" sz="1300">
              <a:latin typeface="ＭＳ Ｐゴシック"/>
            </a:rPr>
            <a:t>0.5</a:t>
          </a:r>
          <a:r>
            <a:rPr kumimoji="1" lang="ja-JP" altLang="en-US" sz="1300">
              <a:latin typeface="ＭＳ Ｐゴシック"/>
            </a:rPr>
            <a:t>％減少した。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110672</xdr:rowOff>
    </xdr:from>
    <xdr:to>
      <xdr:col>7</xdr:col>
      <xdr:colOff>15875</xdr:colOff>
      <xdr:row>36</xdr:row>
      <xdr:rowOff>127000</xdr:rowOff>
    </xdr:to>
    <xdr:cxnSp macro="">
      <xdr:nvCxnSpPr>
        <xdr:cNvPr id="67" name="直線コネクタ 66"/>
        <xdr:cNvCxnSpPr/>
      </xdr:nvCxnSpPr>
      <xdr:spPr>
        <a:xfrm flipV="1">
          <a:off x="3987800" y="62828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36</xdr:row>
      <xdr:rowOff>169454</xdr:rowOff>
    </xdr:to>
    <xdr:cxnSp macro="">
      <xdr:nvCxnSpPr>
        <xdr:cNvPr id="70" name="直線コネクタ 69"/>
        <xdr:cNvCxnSpPr/>
      </xdr:nvCxnSpPr>
      <xdr:spPr>
        <a:xfrm flipV="1">
          <a:off x="3098800" y="629920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157843</xdr:rowOff>
    </xdr:from>
    <xdr:to>
      <xdr:col>5</xdr:col>
      <xdr:colOff>600075</xdr:colOff>
      <xdr:row>37</xdr:row>
      <xdr:rowOff>87993</xdr:rowOff>
    </xdr:to>
    <xdr:sp macro="" textlink="">
      <xdr:nvSpPr>
        <xdr:cNvPr id="71" name="フローチャート : 判断 70"/>
        <xdr:cNvSpPr/>
      </xdr:nvSpPr>
      <xdr:spPr>
        <a:xfrm>
          <a:off x="3937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72770</xdr:rowOff>
    </xdr:from>
    <xdr:ext cx="736600" cy="259045"/>
    <xdr:sp macro="" textlink="">
      <xdr:nvSpPr>
        <xdr:cNvPr id="72" name="テキスト ボックス 71"/>
        <xdr:cNvSpPr txBox="1"/>
      </xdr:nvSpPr>
      <xdr:spPr>
        <a:xfrm>
          <a:off x="3606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169454</xdr:rowOff>
    </xdr:from>
    <xdr:to>
      <xdr:col>4</xdr:col>
      <xdr:colOff>346075</xdr:colOff>
      <xdr:row>38</xdr:row>
      <xdr:rowOff>71483</xdr:rowOff>
    </xdr:to>
    <xdr:cxnSp macro="">
      <xdr:nvCxnSpPr>
        <xdr:cNvPr id="73" name="直線コネクタ 72"/>
        <xdr:cNvCxnSpPr/>
      </xdr:nvCxnSpPr>
      <xdr:spPr>
        <a:xfrm flipV="1">
          <a:off x="2209800" y="6341654"/>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148046</xdr:rowOff>
    </xdr:from>
    <xdr:to>
      <xdr:col>4</xdr:col>
      <xdr:colOff>396875</xdr:colOff>
      <xdr:row>37</xdr:row>
      <xdr:rowOff>78196</xdr:rowOff>
    </xdr:to>
    <xdr:sp macro="" textlink="">
      <xdr:nvSpPr>
        <xdr:cNvPr id="74" name="フローチャート : 判断 73"/>
        <xdr:cNvSpPr/>
      </xdr:nvSpPr>
      <xdr:spPr>
        <a:xfrm>
          <a:off x="3048000" y="632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62973</xdr:rowOff>
    </xdr:from>
    <xdr:ext cx="762000" cy="259045"/>
    <xdr:sp macro="" textlink="">
      <xdr:nvSpPr>
        <xdr:cNvPr id="75" name="テキスト ボックス 74"/>
        <xdr:cNvSpPr txBox="1"/>
      </xdr:nvSpPr>
      <xdr:spPr>
        <a:xfrm>
          <a:off x="2717800" y="64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71483</xdr:rowOff>
    </xdr:from>
    <xdr:to>
      <xdr:col>3</xdr:col>
      <xdr:colOff>142875</xdr:colOff>
      <xdr:row>39</xdr:row>
      <xdr:rowOff>95976</xdr:rowOff>
    </xdr:to>
    <xdr:cxnSp macro="">
      <xdr:nvCxnSpPr>
        <xdr:cNvPr id="76" name="直線コネクタ 75"/>
        <xdr:cNvCxnSpPr/>
      </xdr:nvCxnSpPr>
      <xdr:spPr>
        <a:xfrm flipV="1">
          <a:off x="1320800" y="658658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7" name="フローチャート : 判断 76"/>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117764</xdr:rowOff>
    </xdr:from>
    <xdr:ext cx="762000" cy="259045"/>
    <xdr:sp macro="" textlink="">
      <xdr:nvSpPr>
        <xdr:cNvPr id="78" name="テキスト ボックス 77"/>
        <xdr:cNvSpPr txBox="1"/>
      </xdr:nvSpPr>
      <xdr:spPr>
        <a:xfrm>
          <a:off x="1828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9253</xdr:rowOff>
    </xdr:from>
    <xdr:to>
      <xdr:col>1</xdr:col>
      <xdr:colOff>676275</xdr:colOff>
      <xdr:row>37</xdr:row>
      <xdr:rowOff>110853</xdr:rowOff>
    </xdr:to>
    <xdr:sp macro="" textlink="">
      <xdr:nvSpPr>
        <xdr:cNvPr id="79" name="フローチャート : 判断 78"/>
        <xdr:cNvSpPr/>
      </xdr:nvSpPr>
      <xdr:spPr>
        <a:xfrm>
          <a:off x="1270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121030</xdr:rowOff>
    </xdr:from>
    <xdr:ext cx="762000" cy="259045"/>
    <xdr:sp macro="" textlink="">
      <xdr:nvSpPr>
        <xdr:cNvPr id="80" name="テキスト ボックス 79"/>
        <xdr:cNvSpPr txBox="1"/>
      </xdr:nvSpPr>
      <xdr:spPr>
        <a:xfrm>
          <a:off x="939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86" name="円/楕円 85"/>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76399</xdr:rowOff>
    </xdr:from>
    <xdr:ext cx="762000" cy="259045"/>
    <xdr:sp macro="" textlink="">
      <xdr:nvSpPr>
        <xdr:cNvPr id="87" name="人件費該当値テキスト"/>
        <xdr:cNvSpPr txBox="1"/>
      </xdr:nvSpPr>
      <xdr:spPr>
        <a:xfrm>
          <a:off x="4914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8" name="円/楕円 87"/>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89" name="テキスト ボックス 8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118654</xdr:rowOff>
    </xdr:from>
    <xdr:to>
      <xdr:col>4</xdr:col>
      <xdr:colOff>396875</xdr:colOff>
      <xdr:row>37</xdr:row>
      <xdr:rowOff>48804</xdr:rowOff>
    </xdr:to>
    <xdr:sp macro="" textlink="">
      <xdr:nvSpPr>
        <xdr:cNvPr id="90" name="円/楕円 89"/>
        <xdr:cNvSpPr/>
      </xdr:nvSpPr>
      <xdr:spPr>
        <a:xfrm>
          <a:off x="3048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58981</xdr:rowOff>
    </xdr:from>
    <xdr:ext cx="762000" cy="259045"/>
    <xdr:sp macro="" textlink="">
      <xdr:nvSpPr>
        <xdr:cNvPr id="91" name="テキスト ボックス 90"/>
        <xdr:cNvSpPr txBox="1"/>
      </xdr:nvSpPr>
      <xdr:spPr>
        <a:xfrm>
          <a:off x="27178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20683</xdr:rowOff>
    </xdr:from>
    <xdr:to>
      <xdr:col>3</xdr:col>
      <xdr:colOff>193675</xdr:colOff>
      <xdr:row>38</xdr:row>
      <xdr:rowOff>122283</xdr:rowOff>
    </xdr:to>
    <xdr:sp macro="" textlink="">
      <xdr:nvSpPr>
        <xdr:cNvPr id="92" name="円/楕円 91"/>
        <xdr:cNvSpPr/>
      </xdr:nvSpPr>
      <xdr:spPr>
        <a:xfrm>
          <a:off x="2159000" y="65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107060</xdr:rowOff>
    </xdr:from>
    <xdr:ext cx="762000" cy="259045"/>
    <xdr:sp macro="" textlink="">
      <xdr:nvSpPr>
        <xdr:cNvPr id="93" name="テキスト ボックス 92"/>
        <xdr:cNvSpPr txBox="1"/>
      </xdr:nvSpPr>
      <xdr:spPr>
        <a:xfrm>
          <a:off x="1828800" y="66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45176</xdr:rowOff>
    </xdr:from>
    <xdr:to>
      <xdr:col>1</xdr:col>
      <xdr:colOff>676275</xdr:colOff>
      <xdr:row>39</xdr:row>
      <xdr:rowOff>146776</xdr:rowOff>
    </xdr:to>
    <xdr:sp macro="" textlink="">
      <xdr:nvSpPr>
        <xdr:cNvPr id="94" name="円/楕円 93"/>
        <xdr:cNvSpPr/>
      </xdr:nvSpPr>
      <xdr:spPr>
        <a:xfrm>
          <a:off x="1270000" y="67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131553</xdr:rowOff>
    </xdr:from>
    <xdr:ext cx="762000" cy="259045"/>
    <xdr:sp macro="" textlink="">
      <xdr:nvSpPr>
        <xdr:cNvPr id="95" name="テキスト ボックス 94"/>
        <xdr:cNvSpPr txBox="1"/>
      </xdr:nvSpPr>
      <xdr:spPr>
        <a:xfrm>
          <a:off x="939800" y="681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物件費の総額は上がっているが、税収が上がり経常一般財源も増えていることから割合としては前年度と比べ</a:t>
          </a:r>
          <a:r>
            <a:rPr kumimoji="1" lang="en-US" altLang="ja-JP" sz="1300">
              <a:latin typeface="ＭＳ Ｐゴシック"/>
            </a:rPr>
            <a:t>0.6</a:t>
          </a:r>
          <a:r>
            <a:rPr kumimoji="1" lang="ja-JP" altLang="en-US" sz="1300">
              <a:latin typeface="ＭＳ Ｐゴシック"/>
            </a:rPr>
            <a:t>％の減少となった。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108712</xdr:rowOff>
    </xdr:to>
    <xdr:cxnSp macro="">
      <xdr:nvCxnSpPr>
        <xdr:cNvPr id="125" name="直線コネクタ 124"/>
        <xdr:cNvCxnSpPr/>
      </xdr:nvCxnSpPr>
      <xdr:spPr>
        <a:xfrm flipV="1">
          <a:off x="15671800" y="28244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108712</xdr:rowOff>
    </xdr:from>
    <xdr:to>
      <xdr:col>22</xdr:col>
      <xdr:colOff>565150</xdr:colOff>
      <xdr:row>16</xdr:row>
      <xdr:rowOff>149860</xdr:rowOff>
    </xdr:to>
    <xdr:cxnSp macro="">
      <xdr:nvCxnSpPr>
        <xdr:cNvPr id="128" name="直線コネクタ 127"/>
        <xdr:cNvCxnSpPr/>
      </xdr:nvCxnSpPr>
      <xdr:spPr>
        <a:xfrm flipV="1">
          <a:off x="14782800" y="2851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112776</xdr:rowOff>
    </xdr:from>
    <xdr:to>
      <xdr:col>22</xdr:col>
      <xdr:colOff>615950</xdr:colOff>
      <xdr:row>17</xdr:row>
      <xdr:rowOff>42926</xdr:rowOff>
    </xdr:to>
    <xdr:sp macro="" textlink="">
      <xdr:nvSpPr>
        <xdr:cNvPr id="129" name="フローチャート : 判断 128"/>
        <xdr:cNvSpPr/>
      </xdr:nvSpPr>
      <xdr:spPr>
        <a:xfrm>
          <a:off x="15621000" y="285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27703</xdr:rowOff>
    </xdr:from>
    <xdr:ext cx="736600" cy="259045"/>
    <xdr:sp macro="" textlink="">
      <xdr:nvSpPr>
        <xdr:cNvPr id="130" name="テキスト ボックス 129"/>
        <xdr:cNvSpPr txBox="1"/>
      </xdr:nvSpPr>
      <xdr:spPr>
        <a:xfrm>
          <a:off x="15290800" y="2942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17</xdr:row>
      <xdr:rowOff>83566</xdr:rowOff>
    </xdr:to>
    <xdr:cxnSp macro="">
      <xdr:nvCxnSpPr>
        <xdr:cNvPr id="131" name="直線コネクタ 130"/>
        <xdr:cNvCxnSpPr/>
      </xdr:nvCxnSpPr>
      <xdr:spPr>
        <a:xfrm flipV="1">
          <a:off x="13893800" y="289306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89916</xdr:rowOff>
    </xdr:from>
    <xdr:to>
      <xdr:col>21</xdr:col>
      <xdr:colOff>412750</xdr:colOff>
      <xdr:row>17</xdr:row>
      <xdr:rowOff>20066</xdr:rowOff>
    </xdr:to>
    <xdr:sp macro="" textlink="">
      <xdr:nvSpPr>
        <xdr:cNvPr id="132" name="フローチャート : 判断 131"/>
        <xdr:cNvSpPr/>
      </xdr:nvSpPr>
      <xdr:spPr>
        <a:xfrm>
          <a:off x="14732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30243</xdr:rowOff>
    </xdr:from>
    <xdr:ext cx="762000" cy="259045"/>
    <xdr:sp macro="" textlink="">
      <xdr:nvSpPr>
        <xdr:cNvPr id="133" name="テキスト ボックス 132"/>
        <xdr:cNvSpPr txBox="1"/>
      </xdr:nvSpPr>
      <xdr:spPr>
        <a:xfrm>
          <a:off x="14401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17</xdr:row>
      <xdr:rowOff>83566</xdr:rowOff>
    </xdr:to>
    <xdr:cxnSp macro="">
      <xdr:nvCxnSpPr>
        <xdr:cNvPr id="134" name="直線コネクタ 133"/>
        <xdr:cNvCxnSpPr/>
      </xdr:nvCxnSpPr>
      <xdr:spPr>
        <a:xfrm>
          <a:off x="13004800" y="28702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5" name="フローチャート :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36" name="テキスト ボックス 135"/>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7" name="フローチャート : 判断 136"/>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7383</xdr:rowOff>
    </xdr:from>
    <xdr:ext cx="762000" cy="259045"/>
    <xdr:sp macro="" textlink="">
      <xdr:nvSpPr>
        <xdr:cNvPr id="138" name="テキスト ボックス 137"/>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4" name="円/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47007</xdr:rowOff>
    </xdr:from>
    <xdr:ext cx="762000" cy="259045"/>
    <xdr:sp macro="" textlink="">
      <xdr:nvSpPr>
        <xdr:cNvPr id="145"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57912</xdr:rowOff>
    </xdr:from>
    <xdr:to>
      <xdr:col>22</xdr:col>
      <xdr:colOff>615950</xdr:colOff>
      <xdr:row>16</xdr:row>
      <xdr:rowOff>159512</xdr:rowOff>
    </xdr:to>
    <xdr:sp macro="" textlink="">
      <xdr:nvSpPr>
        <xdr:cNvPr id="146" name="円/楕円 145"/>
        <xdr:cNvSpPr/>
      </xdr:nvSpPr>
      <xdr:spPr>
        <a:xfrm>
          <a:off x="15621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169689</xdr:rowOff>
    </xdr:from>
    <xdr:ext cx="736600" cy="259045"/>
    <xdr:sp macro="" textlink="">
      <xdr:nvSpPr>
        <xdr:cNvPr id="147" name="テキスト ボックス 146"/>
        <xdr:cNvSpPr txBox="1"/>
      </xdr:nvSpPr>
      <xdr:spPr>
        <a:xfrm>
          <a:off x="15290800" y="256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8" name="円/楕円 147"/>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49" name="テキスト ボックス 148"/>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32766</xdr:rowOff>
    </xdr:from>
    <xdr:to>
      <xdr:col>20</xdr:col>
      <xdr:colOff>209550</xdr:colOff>
      <xdr:row>17</xdr:row>
      <xdr:rowOff>134366</xdr:rowOff>
    </xdr:to>
    <xdr:sp macro="" textlink="">
      <xdr:nvSpPr>
        <xdr:cNvPr id="150" name="円/楕円 149"/>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119143</xdr:rowOff>
    </xdr:from>
    <xdr:ext cx="762000" cy="259045"/>
    <xdr:sp macro="" textlink="">
      <xdr:nvSpPr>
        <xdr:cNvPr id="151" name="テキスト ボックス 150"/>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52" name="円/楕円 151"/>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53" name="テキスト ボックス 152"/>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経常一般財源の増加及び扶助費が前年度より</a:t>
          </a:r>
          <a:r>
            <a:rPr kumimoji="1" lang="en-US" altLang="ja-JP" sz="1300">
              <a:latin typeface="ＭＳ Ｐゴシック"/>
            </a:rPr>
            <a:t>5,478</a:t>
          </a:r>
          <a:r>
            <a:rPr kumimoji="1" lang="ja-JP" altLang="en-US" sz="1300">
              <a:latin typeface="ＭＳ Ｐゴシック"/>
            </a:rPr>
            <a:t>千円減少したことから前年度より</a:t>
          </a:r>
          <a:r>
            <a:rPr kumimoji="1" lang="en-US" altLang="ja-JP" sz="1300">
              <a:latin typeface="ＭＳ Ｐゴシック"/>
            </a:rPr>
            <a:t>0.3</a:t>
          </a:r>
          <a:r>
            <a:rPr kumimoji="1" lang="ja-JP" altLang="en-US" sz="1300">
              <a:latin typeface="ＭＳ Ｐゴシック"/>
            </a:rPr>
            <a:t>％減少した。今後も資格審査等の適正化による抑制を図る。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69850</xdr:rowOff>
    </xdr:to>
    <xdr:cxnSp macro="">
      <xdr:nvCxnSpPr>
        <xdr:cNvPr id="185" name="直線コネクタ 184"/>
        <xdr:cNvCxnSpPr/>
      </xdr:nvCxnSpPr>
      <xdr:spPr>
        <a:xfrm flipV="1">
          <a:off x="3987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69850</xdr:rowOff>
    </xdr:to>
    <xdr:cxnSp macro="">
      <xdr:nvCxnSpPr>
        <xdr:cNvPr id="188" name="直線コネクタ 187"/>
        <xdr:cNvCxnSpPr/>
      </xdr:nvCxnSpPr>
      <xdr:spPr>
        <a:xfrm>
          <a:off x="3098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95250</xdr:rowOff>
    </xdr:from>
    <xdr:to>
      <xdr:col>5</xdr:col>
      <xdr:colOff>600075</xdr:colOff>
      <xdr:row>59</xdr:row>
      <xdr:rowOff>25400</xdr:rowOff>
    </xdr:to>
    <xdr:sp macro="" textlink="">
      <xdr:nvSpPr>
        <xdr:cNvPr id="189" name="フローチャート : 判断 188"/>
        <xdr:cNvSpPr/>
      </xdr:nvSpPr>
      <xdr:spPr>
        <a:xfrm>
          <a:off x="3937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10177</xdr:rowOff>
    </xdr:from>
    <xdr:ext cx="736600" cy="259045"/>
    <xdr:sp macro="" textlink="">
      <xdr:nvSpPr>
        <xdr:cNvPr id="190" name="テキスト ボックス 189"/>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56</xdr:row>
      <xdr:rowOff>50800</xdr:rowOff>
    </xdr:to>
    <xdr:cxnSp macro="">
      <xdr:nvCxnSpPr>
        <xdr:cNvPr id="191" name="直線コネクタ 190"/>
        <xdr:cNvCxnSpPr/>
      </xdr:nvCxnSpPr>
      <xdr:spPr>
        <a:xfrm flipV="1">
          <a:off x="2209800" y="9480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57150</xdr:rowOff>
    </xdr:from>
    <xdr:to>
      <xdr:col>4</xdr:col>
      <xdr:colOff>396875</xdr:colOff>
      <xdr:row>58</xdr:row>
      <xdr:rowOff>158750</xdr:rowOff>
    </xdr:to>
    <xdr:sp macro="" textlink="">
      <xdr:nvSpPr>
        <xdr:cNvPr id="192" name="フローチャート : 判断 191"/>
        <xdr:cNvSpPr/>
      </xdr:nvSpPr>
      <xdr:spPr>
        <a:xfrm>
          <a:off x="3048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143527</xdr:rowOff>
    </xdr:from>
    <xdr:ext cx="762000" cy="259045"/>
    <xdr:sp macro="" textlink="">
      <xdr:nvSpPr>
        <xdr:cNvPr id="193" name="テキスト ボックス 192"/>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69850</xdr:rowOff>
    </xdr:to>
    <xdr:cxnSp macro="">
      <xdr:nvCxnSpPr>
        <xdr:cNvPr id="194" name="直線コネクタ 193"/>
        <xdr:cNvCxnSpPr/>
      </xdr:nvCxnSpPr>
      <xdr:spPr>
        <a:xfrm flipV="1">
          <a:off x="1320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57150</xdr:rowOff>
    </xdr:from>
    <xdr:to>
      <xdr:col>3</xdr:col>
      <xdr:colOff>193675</xdr:colOff>
      <xdr:row>58</xdr:row>
      <xdr:rowOff>158750</xdr:rowOff>
    </xdr:to>
    <xdr:sp macro="" textlink="">
      <xdr:nvSpPr>
        <xdr:cNvPr id="195" name="フローチャート : 判断 194"/>
        <xdr:cNvSpPr/>
      </xdr:nvSpPr>
      <xdr:spPr>
        <a:xfrm>
          <a:off x="2159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143527</xdr:rowOff>
    </xdr:from>
    <xdr:ext cx="762000" cy="259045"/>
    <xdr:sp macro="" textlink="">
      <xdr:nvSpPr>
        <xdr:cNvPr id="196" name="テキスト ボックス 195"/>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152400</xdr:rowOff>
    </xdr:from>
    <xdr:to>
      <xdr:col>1</xdr:col>
      <xdr:colOff>676275</xdr:colOff>
      <xdr:row>58</xdr:row>
      <xdr:rowOff>82550</xdr:rowOff>
    </xdr:to>
    <xdr:sp macro="" textlink="">
      <xdr:nvSpPr>
        <xdr:cNvPr id="197" name="フローチャート : 判断 196"/>
        <xdr:cNvSpPr/>
      </xdr:nvSpPr>
      <xdr:spPr>
        <a:xfrm>
          <a:off x="1270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67327</xdr:rowOff>
    </xdr:from>
    <xdr:ext cx="762000" cy="259045"/>
    <xdr:sp macro="" textlink="">
      <xdr:nvSpPr>
        <xdr:cNvPr id="198" name="テキスト ボックス 197"/>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4" name="円/楕円 203"/>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05"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6" name="円/楕円 205"/>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7" name="テキスト ボックス 206"/>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08" name="円/楕円 207"/>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09" name="テキスト ボックス 20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0" name="円/楕円 209"/>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11" name="テキスト ボックス 210"/>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12" name="円/楕円 211"/>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213" name="テキスト ボックス 21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前年度より下水道事業等の繰出金が</a:t>
          </a:r>
          <a:r>
            <a:rPr kumimoji="1" lang="en-US" altLang="ja-JP" sz="1300">
              <a:latin typeface="ＭＳ Ｐゴシック"/>
            </a:rPr>
            <a:t>37,099</a:t>
          </a:r>
          <a:r>
            <a:rPr kumimoji="1" lang="ja-JP" altLang="en-US" sz="1300">
              <a:latin typeface="ＭＳ Ｐゴシック"/>
            </a:rPr>
            <a:t>千円増加したことによりわずかではあるが比率が</a:t>
          </a:r>
          <a:r>
            <a:rPr kumimoji="1" lang="en-US" altLang="ja-JP" sz="1300">
              <a:latin typeface="ＭＳ Ｐゴシック"/>
            </a:rPr>
            <a:t>0.1</a:t>
          </a:r>
          <a:r>
            <a:rPr kumimoji="1" lang="ja-JP" altLang="en-US" sz="1300">
              <a:latin typeface="ＭＳ Ｐゴシック"/>
            </a:rPr>
            <a:t>％の増加となった。</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88138</xdr:rowOff>
    </xdr:from>
    <xdr:to>
      <xdr:col>24</xdr:col>
      <xdr:colOff>31750</xdr:colOff>
      <xdr:row>55</xdr:row>
      <xdr:rowOff>92710</xdr:rowOff>
    </xdr:to>
    <xdr:cxnSp macro="">
      <xdr:nvCxnSpPr>
        <xdr:cNvPr id="243" name="直線コネクタ 242"/>
        <xdr:cNvCxnSpPr/>
      </xdr:nvCxnSpPr>
      <xdr:spPr>
        <a:xfrm>
          <a:off x="15671800" y="95178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88138</xdr:rowOff>
    </xdr:from>
    <xdr:to>
      <xdr:col>22</xdr:col>
      <xdr:colOff>565150</xdr:colOff>
      <xdr:row>55</xdr:row>
      <xdr:rowOff>133858</xdr:rowOff>
    </xdr:to>
    <xdr:cxnSp macro="">
      <xdr:nvCxnSpPr>
        <xdr:cNvPr id="246" name="直線コネクタ 245"/>
        <xdr:cNvCxnSpPr/>
      </xdr:nvCxnSpPr>
      <xdr:spPr>
        <a:xfrm flipV="1">
          <a:off x="14782800" y="9517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7" name="フローチャート : 判断 24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8" name="テキスト ボックス 24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133858</xdr:rowOff>
    </xdr:from>
    <xdr:to>
      <xdr:col>21</xdr:col>
      <xdr:colOff>361950</xdr:colOff>
      <xdr:row>56</xdr:row>
      <xdr:rowOff>113284</xdr:rowOff>
    </xdr:to>
    <xdr:cxnSp macro="">
      <xdr:nvCxnSpPr>
        <xdr:cNvPr id="249" name="直線コネクタ 248"/>
        <xdr:cNvCxnSpPr/>
      </xdr:nvCxnSpPr>
      <xdr:spPr>
        <a:xfrm flipV="1">
          <a:off x="13893800" y="956360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0" name="フローチャート : 判断 249"/>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45991</xdr:rowOff>
    </xdr:from>
    <xdr:ext cx="762000" cy="259045"/>
    <xdr:sp macro="" textlink="">
      <xdr:nvSpPr>
        <xdr:cNvPr id="251" name="テキスト ボックス 250"/>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53848</xdr:rowOff>
    </xdr:from>
    <xdr:to>
      <xdr:col>20</xdr:col>
      <xdr:colOff>158750</xdr:colOff>
      <xdr:row>56</xdr:row>
      <xdr:rowOff>113284</xdr:rowOff>
    </xdr:to>
    <xdr:cxnSp macro="">
      <xdr:nvCxnSpPr>
        <xdr:cNvPr id="252" name="直線コネクタ 251"/>
        <xdr:cNvCxnSpPr/>
      </xdr:nvCxnSpPr>
      <xdr:spPr>
        <a:xfrm>
          <a:off x="13004800" y="96550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3" name="フローチャート : 判断 252"/>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54" name="テキスト ボックス 253"/>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5" name="フローチャート : 判断 254"/>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56" name="テキスト ボックス 255"/>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62" name="円/楕円 261"/>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58437</xdr:rowOff>
    </xdr:from>
    <xdr:ext cx="762000" cy="259045"/>
    <xdr:sp macro="" textlink="">
      <xdr:nvSpPr>
        <xdr:cNvPr id="263"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37338</xdr:rowOff>
    </xdr:from>
    <xdr:to>
      <xdr:col>22</xdr:col>
      <xdr:colOff>615950</xdr:colOff>
      <xdr:row>55</xdr:row>
      <xdr:rowOff>138938</xdr:rowOff>
    </xdr:to>
    <xdr:sp macro="" textlink="">
      <xdr:nvSpPr>
        <xdr:cNvPr id="264" name="円/楕円 263"/>
        <xdr:cNvSpPr/>
      </xdr:nvSpPr>
      <xdr:spPr>
        <a:xfrm>
          <a:off x="15621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149115</xdr:rowOff>
    </xdr:from>
    <xdr:ext cx="736600" cy="259045"/>
    <xdr:sp macro="" textlink="">
      <xdr:nvSpPr>
        <xdr:cNvPr id="265" name="テキスト ボックス 264"/>
        <xdr:cNvSpPr txBox="1"/>
      </xdr:nvSpPr>
      <xdr:spPr>
        <a:xfrm>
          <a:off x="15290800" y="923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83058</xdr:rowOff>
    </xdr:from>
    <xdr:to>
      <xdr:col>21</xdr:col>
      <xdr:colOff>412750</xdr:colOff>
      <xdr:row>56</xdr:row>
      <xdr:rowOff>13208</xdr:rowOff>
    </xdr:to>
    <xdr:sp macro="" textlink="">
      <xdr:nvSpPr>
        <xdr:cNvPr id="266" name="円/楕円 265"/>
        <xdr:cNvSpPr/>
      </xdr:nvSpPr>
      <xdr:spPr>
        <a:xfrm>
          <a:off x="14732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23385</xdr:rowOff>
    </xdr:from>
    <xdr:ext cx="762000" cy="259045"/>
    <xdr:sp macro="" textlink="">
      <xdr:nvSpPr>
        <xdr:cNvPr id="267" name="テキスト ボックス 266"/>
        <xdr:cNvSpPr txBox="1"/>
      </xdr:nvSpPr>
      <xdr:spPr>
        <a:xfrm>
          <a:off x="14401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62484</xdr:rowOff>
    </xdr:from>
    <xdr:to>
      <xdr:col>20</xdr:col>
      <xdr:colOff>209550</xdr:colOff>
      <xdr:row>56</xdr:row>
      <xdr:rowOff>164084</xdr:rowOff>
    </xdr:to>
    <xdr:sp macro="" textlink="">
      <xdr:nvSpPr>
        <xdr:cNvPr id="268" name="円/楕円 267"/>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2811</xdr:rowOff>
    </xdr:from>
    <xdr:ext cx="762000" cy="259045"/>
    <xdr:sp macro="" textlink="">
      <xdr:nvSpPr>
        <xdr:cNvPr id="269" name="テキスト ボックス 268"/>
        <xdr:cNvSpPr txBox="1"/>
      </xdr:nvSpPr>
      <xdr:spPr>
        <a:xfrm>
          <a:off x="13512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xdr:rowOff>
    </xdr:from>
    <xdr:to>
      <xdr:col>19</xdr:col>
      <xdr:colOff>6350</xdr:colOff>
      <xdr:row>56</xdr:row>
      <xdr:rowOff>104648</xdr:rowOff>
    </xdr:to>
    <xdr:sp macro="" textlink="">
      <xdr:nvSpPr>
        <xdr:cNvPr id="270" name="円/楕円 269"/>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114825</xdr:rowOff>
    </xdr:from>
    <xdr:ext cx="762000" cy="259045"/>
    <xdr:sp macro="" textlink="">
      <xdr:nvSpPr>
        <xdr:cNvPr id="271" name="テキスト ボックス 270"/>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一部事務組合に対する負担金の減等により前年度より</a:t>
          </a:r>
          <a:r>
            <a:rPr kumimoji="1" lang="en-US" altLang="ja-JP" sz="1300">
              <a:latin typeface="ＭＳ Ｐゴシック"/>
            </a:rPr>
            <a:t>24,040</a:t>
          </a:r>
          <a:r>
            <a:rPr kumimoji="1" lang="ja-JP" altLang="en-US" sz="1300">
              <a:latin typeface="ＭＳ Ｐゴシック"/>
            </a:rPr>
            <a:t>千円減となり比率が</a:t>
          </a:r>
          <a:r>
            <a:rPr kumimoji="1" lang="en-US" altLang="ja-JP" sz="1300">
              <a:latin typeface="ＭＳ Ｐゴシック"/>
            </a:rPr>
            <a:t>1.8</a:t>
          </a:r>
          <a:r>
            <a:rPr kumimoji="1" lang="ja-JP" altLang="en-US" sz="1300">
              <a:latin typeface="ＭＳ Ｐゴシック"/>
            </a:rPr>
            <a:t>％減少した。今後は補助金を交付している団体が適当な事業を行っているかなどについて明確な基準を設けて、不適切な補助金は見直しや廃止を行い適正化に努める方針である。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53848</xdr:rowOff>
    </xdr:from>
    <xdr:to>
      <xdr:col>24</xdr:col>
      <xdr:colOff>31750</xdr:colOff>
      <xdr:row>36</xdr:row>
      <xdr:rowOff>136144</xdr:rowOff>
    </xdr:to>
    <xdr:cxnSp macro="">
      <xdr:nvCxnSpPr>
        <xdr:cNvPr id="301" name="直線コネクタ 300"/>
        <xdr:cNvCxnSpPr/>
      </xdr:nvCxnSpPr>
      <xdr:spPr>
        <a:xfrm flipV="1">
          <a:off x="15671800" y="62260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136144</xdr:rowOff>
    </xdr:to>
    <xdr:cxnSp macro="">
      <xdr:nvCxnSpPr>
        <xdr:cNvPr id="304" name="直線コネクタ 303"/>
        <xdr:cNvCxnSpPr/>
      </xdr:nvCxnSpPr>
      <xdr:spPr>
        <a:xfrm>
          <a:off x="14782800" y="6285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5" name="フローチャート : 判断 304"/>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6" name="テキスト ボックス 305"/>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37</xdr:row>
      <xdr:rowOff>129286</xdr:rowOff>
    </xdr:to>
    <xdr:cxnSp macro="">
      <xdr:nvCxnSpPr>
        <xdr:cNvPr id="307" name="直線コネクタ 306"/>
        <xdr:cNvCxnSpPr/>
      </xdr:nvCxnSpPr>
      <xdr:spPr>
        <a:xfrm flipV="1">
          <a:off x="13893800" y="628548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8" name="フローチャート : 判断 30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09" name="テキスト ボックス 308"/>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37</xdr:row>
      <xdr:rowOff>129286</xdr:rowOff>
    </xdr:to>
    <xdr:cxnSp macro="">
      <xdr:nvCxnSpPr>
        <xdr:cNvPr id="310" name="直線コネクタ 309"/>
        <xdr:cNvCxnSpPr/>
      </xdr:nvCxnSpPr>
      <xdr:spPr>
        <a:xfrm>
          <a:off x="13004800" y="64180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1" name="フローチャート : 判断 310"/>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2" name="テキスト ボックス 311"/>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3048</xdr:rowOff>
    </xdr:from>
    <xdr:to>
      <xdr:col>24</xdr:col>
      <xdr:colOff>82550</xdr:colOff>
      <xdr:row>36</xdr:row>
      <xdr:rowOff>104648</xdr:rowOff>
    </xdr:to>
    <xdr:sp macro="" textlink="">
      <xdr:nvSpPr>
        <xdr:cNvPr id="320" name="円/楕円 319"/>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19575</xdr:rowOff>
    </xdr:from>
    <xdr:ext cx="762000" cy="259045"/>
    <xdr:sp macro="" textlink="">
      <xdr:nvSpPr>
        <xdr:cNvPr id="321"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2" name="円/楕円 321"/>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23" name="テキスト ボックス 322"/>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24" name="円/楕円 323"/>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5" name="テキスト ボックス 32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78486</xdr:rowOff>
    </xdr:from>
    <xdr:to>
      <xdr:col>20</xdr:col>
      <xdr:colOff>209550</xdr:colOff>
      <xdr:row>38</xdr:row>
      <xdr:rowOff>8636</xdr:rowOff>
    </xdr:to>
    <xdr:sp macro="" textlink="">
      <xdr:nvSpPr>
        <xdr:cNvPr id="326" name="円/楕円 325"/>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164863</xdr:rowOff>
    </xdr:from>
    <xdr:ext cx="762000" cy="259045"/>
    <xdr:sp macro="" textlink="">
      <xdr:nvSpPr>
        <xdr:cNvPr id="327" name="テキスト ボックス 326"/>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28" name="円/楕円 327"/>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29" name="テキスト ボックス 328"/>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については償還のみの状態が続いている。経常収支比率に対する割合や人口１人あたり歳出決算額は、類似団体平均を下回っている状況であり類似団体ではトップとなっている。今後も現在の状況を維持するよう事業の適正な執行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1270</xdr:rowOff>
    </xdr:from>
    <xdr:to>
      <xdr:col>7</xdr:col>
      <xdr:colOff>15875</xdr:colOff>
      <xdr:row>73</xdr:row>
      <xdr:rowOff>27940</xdr:rowOff>
    </xdr:to>
    <xdr:cxnSp macro="">
      <xdr:nvCxnSpPr>
        <xdr:cNvPr id="361" name="直線コネクタ 360"/>
        <xdr:cNvCxnSpPr/>
      </xdr:nvCxnSpPr>
      <xdr:spPr>
        <a:xfrm flipV="1">
          <a:off x="3987800" y="125171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27940</xdr:rowOff>
    </xdr:from>
    <xdr:to>
      <xdr:col>5</xdr:col>
      <xdr:colOff>549275</xdr:colOff>
      <xdr:row>73</xdr:row>
      <xdr:rowOff>35560</xdr:rowOff>
    </xdr:to>
    <xdr:cxnSp macro="">
      <xdr:nvCxnSpPr>
        <xdr:cNvPr id="364" name="直線コネクタ 363"/>
        <xdr:cNvCxnSpPr/>
      </xdr:nvCxnSpPr>
      <xdr:spPr>
        <a:xfrm flipV="1">
          <a:off x="3098800" y="12543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45720</xdr:rowOff>
    </xdr:from>
    <xdr:to>
      <xdr:col>5</xdr:col>
      <xdr:colOff>600075</xdr:colOff>
      <xdr:row>76</xdr:row>
      <xdr:rowOff>147320</xdr:rowOff>
    </xdr:to>
    <xdr:sp macro="" textlink="">
      <xdr:nvSpPr>
        <xdr:cNvPr id="365" name="フローチャート : 判断 36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132097</xdr:rowOff>
    </xdr:from>
    <xdr:ext cx="736600" cy="259045"/>
    <xdr:sp macro="" textlink="">
      <xdr:nvSpPr>
        <xdr:cNvPr id="366" name="テキスト ボックス 365"/>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35560</xdr:rowOff>
    </xdr:from>
    <xdr:to>
      <xdr:col>4</xdr:col>
      <xdr:colOff>346075</xdr:colOff>
      <xdr:row>73</xdr:row>
      <xdr:rowOff>50800</xdr:rowOff>
    </xdr:to>
    <xdr:cxnSp macro="">
      <xdr:nvCxnSpPr>
        <xdr:cNvPr id="367" name="直線コネクタ 366"/>
        <xdr:cNvCxnSpPr/>
      </xdr:nvCxnSpPr>
      <xdr:spPr>
        <a:xfrm flipV="1">
          <a:off x="2209800" y="12551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60961</xdr:rowOff>
    </xdr:from>
    <xdr:to>
      <xdr:col>4</xdr:col>
      <xdr:colOff>396875</xdr:colOff>
      <xdr:row>76</xdr:row>
      <xdr:rowOff>162561</xdr:rowOff>
    </xdr:to>
    <xdr:sp macro="" textlink="">
      <xdr:nvSpPr>
        <xdr:cNvPr id="368" name="フローチャート : 判断 367"/>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147338</xdr:rowOff>
    </xdr:from>
    <xdr:ext cx="762000" cy="259045"/>
    <xdr:sp macro="" textlink="">
      <xdr:nvSpPr>
        <xdr:cNvPr id="369" name="テキスト ボックス 368"/>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50800</xdr:rowOff>
    </xdr:from>
    <xdr:to>
      <xdr:col>3</xdr:col>
      <xdr:colOff>142875</xdr:colOff>
      <xdr:row>73</xdr:row>
      <xdr:rowOff>123190</xdr:rowOff>
    </xdr:to>
    <xdr:cxnSp macro="">
      <xdr:nvCxnSpPr>
        <xdr:cNvPr id="370" name="直線コネクタ 369"/>
        <xdr:cNvCxnSpPr/>
      </xdr:nvCxnSpPr>
      <xdr:spPr>
        <a:xfrm flipV="1">
          <a:off x="1320800" y="12566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83820</xdr:rowOff>
    </xdr:from>
    <xdr:to>
      <xdr:col>3</xdr:col>
      <xdr:colOff>193675</xdr:colOff>
      <xdr:row>77</xdr:row>
      <xdr:rowOff>13970</xdr:rowOff>
    </xdr:to>
    <xdr:sp macro="" textlink="">
      <xdr:nvSpPr>
        <xdr:cNvPr id="371" name="フローチャート : 判断 370"/>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170197</xdr:rowOff>
    </xdr:from>
    <xdr:ext cx="762000" cy="259045"/>
    <xdr:sp macro="" textlink="">
      <xdr:nvSpPr>
        <xdr:cNvPr id="372" name="テキスト ボックス 371"/>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73" name="フローチャート : 判断 372"/>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170197</xdr:rowOff>
    </xdr:from>
    <xdr:ext cx="762000" cy="259045"/>
    <xdr:sp macro="" textlink="">
      <xdr:nvSpPr>
        <xdr:cNvPr id="374" name="テキスト ボックス 373"/>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72</xdr:row>
      <xdr:rowOff>121920</xdr:rowOff>
    </xdr:from>
    <xdr:to>
      <xdr:col>7</xdr:col>
      <xdr:colOff>66675</xdr:colOff>
      <xdr:row>73</xdr:row>
      <xdr:rowOff>52070</xdr:rowOff>
    </xdr:to>
    <xdr:sp macro="" textlink="">
      <xdr:nvSpPr>
        <xdr:cNvPr id="380" name="円/楕円 379"/>
        <xdr:cNvSpPr/>
      </xdr:nvSpPr>
      <xdr:spPr>
        <a:xfrm>
          <a:off x="47752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30497</xdr:rowOff>
    </xdr:from>
    <xdr:ext cx="762000" cy="259045"/>
    <xdr:sp macro="" textlink="">
      <xdr:nvSpPr>
        <xdr:cNvPr id="381" name="公債費該当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148590</xdr:rowOff>
    </xdr:from>
    <xdr:to>
      <xdr:col>5</xdr:col>
      <xdr:colOff>600075</xdr:colOff>
      <xdr:row>73</xdr:row>
      <xdr:rowOff>78740</xdr:rowOff>
    </xdr:to>
    <xdr:sp macro="" textlink="">
      <xdr:nvSpPr>
        <xdr:cNvPr id="382" name="円/楕円 381"/>
        <xdr:cNvSpPr/>
      </xdr:nvSpPr>
      <xdr:spPr>
        <a:xfrm>
          <a:off x="3937000" y="124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88917</xdr:rowOff>
    </xdr:from>
    <xdr:ext cx="736600" cy="259045"/>
    <xdr:sp macro="" textlink="">
      <xdr:nvSpPr>
        <xdr:cNvPr id="383" name="テキスト ボックス 382"/>
        <xdr:cNvSpPr txBox="1"/>
      </xdr:nvSpPr>
      <xdr:spPr>
        <a:xfrm>
          <a:off x="3606800" y="1226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156210</xdr:rowOff>
    </xdr:from>
    <xdr:to>
      <xdr:col>4</xdr:col>
      <xdr:colOff>396875</xdr:colOff>
      <xdr:row>73</xdr:row>
      <xdr:rowOff>86360</xdr:rowOff>
    </xdr:to>
    <xdr:sp macro="" textlink="">
      <xdr:nvSpPr>
        <xdr:cNvPr id="384" name="円/楕円 383"/>
        <xdr:cNvSpPr/>
      </xdr:nvSpPr>
      <xdr:spPr>
        <a:xfrm>
          <a:off x="30480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96537</xdr:rowOff>
    </xdr:from>
    <xdr:ext cx="762000" cy="259045"/>
    <xdr:sp macro="" textlink="">
      <xdr:nvSpPr>
        <xdr:cNvPr id="385" name="テキスト ボックス 384"/>
        <xdr:cNvSpPr txBox="1"/>
      </xdr:nvSpPr>
      <xdr:spPr>
        <a:xfrm>
          <a:off x="2717800" y="1226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0</xdr:rowOff>
    </xdr:from>
    <xdr:to>
      <xdr:col>3</xdr:col>
      <xdr:colOff>193675</xdr:colOff>
      <xdr:row>73</xdr:row>
      <xdr:rowOff>101600</xdr:rowOff>
    </xdr:to>
    <xdr:sp macro="" textlink="">
      <xdr:nvSpPr>
        <xdr:cNvPr id="386" name="円/楕円 385"/>
        <xdr:cNvSpPr/>
      </xdr:nvSpPr>
      <xdr:spPr>
        <a:xfrm>
          <a:off x="2159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111777</xdr:rowOff>
    </xdr:from>
    <xdr:ext cx="762000" cy="259045"/>
    <xdr:sp macro="" textlink="">
      <xdr:nvSpPr>
        <xdr:cNvPr id="387" name="テキスト ボックス 386"/>
        <xdr:cNvSpPr txBox="1"/>
      </xdr:nvSpPr>
      <xdr:spPr>
        <a:xfrm>
          <a:off x="1828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72390</xdr:rowOff>
    </xdr:from>
    <xdr:to>
      <xdr:col>1</xdr:col>
      <xdr:colOff>676275</xdr:colOff>
      <xdr:row>74</xdr:row>
      <xdr:rowOff>2540</xdr:rowOff>
    </xdr:to>
    <xdr:sp macro="" textlink="">
      <xdr:nvSpPr>
        <xdr:cNvPr id="388" name="円/楕円 387"/>
        <xdr:cNvSpPr/>
      </xdr:nvSpPr>
      <xdr:spPr>
        <a:xfrm>
          <a:off x="1270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12717</xdr:rowOff>
    </xdr:from>
    <xdr:ext cx="762000" cy="259045"/>
    <xdr:sp macro="" textlink="">
      <xdr:nvSpPr>
        <xdr:cNvPr id="389" name="テキスト ボックス 388"/>
        <xdr:cNvSpPr txBox="1"/>
      </xdr:nvSpPr>
      <xdr:spPr>
        <a:xfrm>
          <a:off x="939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金額としては前年度より</a:t>
          </a:r>
          <a:r>
            <a:rPr kumimoji="1" lang="en-US" altLang="ja-JP" sz="1300">
              <a:latin typeface="ＭＳ Ｐゴシック"/>
            </a:rPr>
            <a:t>134,154</a:t>
          </a:r>
          <a:r>
            <a:rPr kumimoji="1" lang="ja-JP" altLang="en-US" sz="1300">
              <a:latin typeface="ＭＳ Ｐゴシック"/>
            </a:rPr>
            <a:t>千円増えたが税収増により経常一般財源が</a:t>
          </a:r>
          <a:r>
            <a:rPr kumimoji="1" lang="en-US" altLang="ja-JP" sz="1300">
              <a:latin typeface="ＭＳ Ｐゴシック"/>
            </a:rPr>
            <a:t>493,676</a:t>
          </a:r>
          <a:r>
            <a:rPr kumimoji="1" lang="ja-JP" altLang="en-US" sz="1300">
              <a:latin typeface="ＭＳ Ｐゴシック"/>
            </a:rPr>
            <a:t>千円増となったことから前年度より</a:t>
          </a:r>
          <a:r>
            <a:rPr kumimoji="1" lang="en-US" altLang="ja-JP" sz="1300">
              <a:latin typeface="ＭＳ Ｐゴシック"/>
            </a:rPr>
            <a:t>3.1</a:t>
          </a:r>
          <a:r>
            <a:rPr kumimoji="1" lang="ja-JP" altLang="en-US" sz="1300">
              <a:latin typeface="ＭＳ Ｐゴシック"/>
            </a:rPr>
            <a:t>％減となり</a:t>
          </a:r>
          <a:r>
            <a:rPr kumimoji="1" lang="en-US" altLang="ja-JP" sz="1300">
              <a:latin typeface="ＭＳ Ｐゴシック"/>
            </a:rPr>
            <a:t>53.3</a:t>
          </a:r>
          <a:r>
            <a:rPr kumimoji="1" lang="ja-JP" altLang="en-US" sz="1300">
              <a:latin typeface="ＭＳ Ｐゴシック"/>
            </a:rPr>
            <a:t>％となった。</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14332</xdr:rowOff>
    </xdr:from>
    <xdr:to>
      <xdr:col>24</xdr:col>
      <xdr:colOff>31750</xdr:colOff>
      <xdr:row>77</xdr:row>
      <xdr:rowOff>115570</xdr:rowOff>
    </xdr:to>
    <xdr:cxnSp macro="">
      <xdr:nvCxnSpPr>
        <xdr:cNvPr id="424" name="直線コネクタ 423"/>
        <xdr:cNvCxnSpPr/>
      </xdr:nvCxnSpPr>
      <xdr:spPr>
        <a:xfrm flipV="1">
          <a:off x="15671800" y="13215982"/>
          <a:ext cx="8382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100528</xdr:rowOff>
    </xdr:from>
    <xdr:ext cx="762000" cy="259045"/>
    <xdr:sp macro="" textlink="">
      <xdr:nvSpPr>
        <xdr:cNvPr id="425" name="公債費以外平均値テキスト"/>
        <xdr:cNvSpPr txBox="1"/>
      </xdr:nvSpPr>
      <xdr:spPr>
        <a:xfrm>
          <a:off x="16598900" y="13473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78</xdr:row>
      <xdr:rowOff>29029</xdr:rowOff>
    </xdr:to>
    <xdr:cxnSp macro="">
      <xdr:nvCxnSpPr>
        <xdr:cNvPr id="427" name="直線コネクタ 426"/>
        <xdr:cNvCxnSpPr/>
      </xdr:nvCxnSpPr>
      <xdr:spPr>
        <a:xfrm flipV="1">
          <a:off x="14782800" y="1331722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80</xdr:row>
      <xdr:rowOff>17418</xdr:rowOff>
    </xdr:from>
    <xdr:to>
      <xdr:col>22</xdr:col>
      <xdr:colOff>615950</xdr:colOff>
      <xdr:row>80</xdr:row>
      <xdr:rowOff>119018</xdr:rowOff>
    </xdr:to>
    <xdr:sp macro="" textlink="">
      <xdr:nvSpPr>
        <xdr:cNvPr id="428" name="フローチャート : 判断 427"/>
        <xdr:cNvSpPr/>
      </xdr:nvSpPr>
      <xdr:spPr>
        <a:xfrm>
          <a:off x="15621000" y="1373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103795</xdr:rowOff>
    </xdr:from>
    <xdr:ext cx="736600" cy="259045"/>
    <xdr:sp macro="" textlink="">
      <xdr:nvSpPr>
        <xdr:cNvPr id="429" name="テキスト ボックス 428"/>
        <xdr:cNvSpPr txBox="1"/>
      </xdr:nvSpPr>
      <xdr:spPr>
        <a:xfrm>
          <a:off x="15290800" y="13819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29029</xdr:rowOff>
    </xdr:from>
    <xdr:to>
      <xdr:col>21</xdr:col>
      <xdr:colOff>361950</xdr:colOff>
      <xdr:row>81</xdr:row>
      <xdr:rowOff>105773</xdr:rowOff>
    </xdr:to>
    <xdr:cxnSp macro="">
      <xdr:nvCxnSpPr>
        <xdr:cNvPr id="430" name="直線コネクタ 429"/>
        <xdr:cNvCxnSpPr/>
      </xdr:nvCxnSpPr>
      <xdr:spPr>
        <a:xfrm flipV="1">
          <a:off x="13893800" y="13402129"/>
          <a:ext cx="889000" cy="59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143148</xdr:rowOff>
    </xdr:from>
    <xdr:to>
      <xdr:col>21</xdr:col>
      <xdr:colOff>412750</xdr:colOff>
      <xdr:row>80</xdr:row>
      <xdr:rowOff>73298</xdr:rowOff>
    </xdr:to>
    <xdr:sp macro="" textlink="">
      <xdr:nvSpPr>
        <xdr:cNvPr id="431" name="フローチャート : 判断 430"/>
        <xdr:cNvSpPr/>
      </xdr:nvSpPr>
      <xdr:spPr>
        <a:xfrm>
          <a:off x="14732000" y="1368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58075</xdr:rowOff>
    </xdr:from>
    <xdr:ext cx="762000" cy="259045"/>
    <xdr:sp macro="" textlink="">
      <xdr:nvSpPr>
        <xdr:cNvPr id="432" name="テキスト ボックス 431"/>
        <xdr:cNvSpPr txBox="1"/>
      </xdr:nvSpPr>
      <xdr:spPr>
        <a:xfrm>
          <a:off x="14401800" y="137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81</xdr:row>
      <xdr:rowOff>105773</xdr:rowOff>
    </xdr:from>
    <xdr:to>
      <xdr:col>20</xdr:col>
      <xdr:colOff>158750</xdr:colOff>
      <xdr:row>81</xdr:row>
      <xdr:rowOff>131899</xdr:rowOff>
    </xdr:to>
    <xdr:cxnSp macro="">
      <xdr:nvCxnSpPr>
        <xdr:cNvPr id="433" name="直線コネクタ 432"/>
        <xdr:cNvCxnSpPr/>
      </xdr:nvCxnSpPr>
      <xdr:spPr>
        <a:xfrm flipV="1">
          <a:off x="13004800" y="139932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159476</xdr:rowOff>
    </xdr:from>
    <xdr:to>
      <xdr:col>20</xdr:col>
      <xdr:colOff>209550</xdr:colOff>
      <xdr:row>80</xdr:row>
      <xdr:rowOff>89626</xdr:rowOff>
    </xdr:to>
    <xdr:sp macro="" textlink="">
      <xdr:nvSpPr>
        <xdr:cNvPr id="434" name="フローチャート : 判断 433"/>
        <xdr:cNvSpPr/>
      </xdr:nvSpPr>
      <xdr:spPr>
        <a:xfrm>
          <a:off x="13843000" y="1370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99803</xdr:rowOff>
    </xdr:from>
    <xdr:ext cx="762000" cy="259045"/>
    <xdr:sp macro="" textlink="">
      <xdr:nvSpPr>
        <xdr:cNvPr id="435" name="テキスト ボックス 434"/>
        <xdr:cNvSpPr txBox="1"/>
      </xdr:nvSpPr>
      <xdr:spPr>
        <a:xfrm>
          <a:off x="13512800" y="1347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130084</xdr:rowOff>
    </xdr:from>
    <xdr:to>
      <xdr:col>19</xdr:col>
      <xdr:colOff>6350</xdr:colOff>
      <xdr:row>80</xdr:row>
      <xdr:rowOff>60234</xdr:rowOff>
    </xdr:to>
    <xdr:sp macro="" textlink="">
      <xdr:nvSpPr>
        <xdr:cNvPr id="436" name="フローチャート : 判断 435"/>
        <xdr:cNvSpPr/>
      </xdr:nvSpPr>
      <xdr:spPr>
        <a:xfrm>
          <a:off x="12954000" y="136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70411</xdr:rowOff>
    </xdr:from>
    <xdr:ext cx="762000" cy="259045"/>
    <xdr:sp macro="" textlink="">
      <xdr:nvSpPr>
        <xdr:cNvPr id="437" name="テキスト ボックス 436"/>
        <xdr:cNvSpPr txBox="1"/>
      </xdr:nvSpPr>
      <xdr:spPr>
        <a:xfrm>
          <a:off x="12623800" y="1344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134982</xdr:rowOff>
    </xdr:from>
    <xdr:to>
      <xdr:col>24</xdr:col>
      <xdr:colOff>82550</xdr:colOff>
      <xdr:row>77</xdr:row>
      <xdr:rowOff>65132</xdr:rowOff>
    </xdr:to>
    <xdr:sp macro="" textlink="">
      <xdr:nvSpPr>
        <xdr:cNvPr id="443" name="円/楕円 442"/>
        <xdr:cNvSpPr/>
      </xdr:nvSpPr>
      <xdr:spPr>
        <a:xfrm>
          <a:off x="164592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151509</xdr:rowOff>
    </xdr:from>
    <xdr:ext cx="762000" cy="259045"/>
    <xdr:sp macro="" textlink="">
      <xdr:nvSpPr>
        <xdr:cNvPr id="444" name="公債費以外該当値テキスト"/>
        <xdr:cNvSpPr txBox="1"/>
      </xdr:nvSpPr>
      <xdr:spPr>
        <a:xfrm>
          <a:off x="16598900" y="1301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45" name="円/楕円 444"/>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5097</xdr:rowOff>
    </xdr:from>
    <xdr:ext cx="736600" cy="259045"/>
    <xdr:sp macro="" textlink="">
      <xdr:nvSpPr>
        <xdr:cNvPr id="446" name="テキスト ボックス 445"/>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149679</xdr:rowOff>
    </xdr:from>
    <xdr:to>
      <xdr:col>21</xdr:col>
      <xdr:colOff>412750</xdr:colOff>
      <xdr:row>78</xdr:row>
      <xdr:rowOff>79829</xdr:rowOff>
    </xdr:to>
    <xdr:sp macro="" textlink="">
      <xdr:nvSpPr>
        <xdr:cNvPr id="447" name="円/楕円 446"/>
        <xdr:cNvSpPr/>
      </xdr:nvSpPr>
      <xdr:spPr>
        <a:xfrm>
          <a:off x="14732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90006</xdr:rowOff>
    </xdr:from>
    <xdr:ext cx="762000" cy="259045"/>
    <xdr:sp macro="" textlink="">
      <xdr:nvSpPr>
        <xdr:cNvPr id="448" name="テキスト ボックス 447"/>
        <xdr:cNvSpPr txBox="1"/>
      </xdr:nvSpPr>
      <xdr:spPr>
        <a:xfrm>
          <a:off x="14401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54973</xdr:rowOff>
    </xdr:from>
    <xdr:to>
      <xdr:col>20</xdr:col>
      <xdr:colOff>209550</xdr:colOff>
      <xdr:row>81</xdr:row>
      <xdr:rowOff>156573</xdr:rowOff>
    </xdr:to>
    <xdr:sp macro="" textlink="">
      <xdr:nvSpPr>
        <xdr:cNvPr id="449" name="円/楕円 448"/>
        <xdr:cNvSpPr/>
      </xdr:nvSpPr>
      <xdr:spPr>
        <a:xfrm>
          <a:off x="13843000" y="139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141350</xdr:rowOff>
    </xdr:from>
    <xdr:ext cx="762000" cy="259045"/>
    <xdr:sp macro="" textlink="">
      <xdr:nvSpPr>
        <xdr:cNvPr id="450" name="テキスト ボックス 449"/>
        <xdr:cNvSpPr txBox="1"/>
      </xdr:nvSpPr>
      <xdr:spPr>
        <a:xfrm>
          <a:off x="13512800" y="1402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81099</xdr:rowOff>
    </xdr:from>
    <xdr:to>
      <xdr:col>19</xdr:col>
      <xdr:colOff>6350</xdr:colOff>
      <xdr:row>82</xdr:row>
      <xdr:rowOff>11249</xdr:rowOff>
    </xdr:to>
    <xdr:sp macro="" textlink="">
      <xdr:nvSpPr>
        <xdr:cNvPr id="451" name="円/楕円 450"/>
        <xdr:cNvSpPr/>
      </xdr:nvSpPr>
      <xdr:spPr>
        <a:xfrm>
          <a:off x="12954000" y="1396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167476</xdr:rowOff>
    </xdr:from>
    <xdr:ext cx="762000" cy="259045"/>
    <xdr:sp macro="" textlink="">
      <xdr:nvSpPr>
        <xdr:cNvPr id="452" name="テキスト ボックス 451"/>
        <xdr:cNvSpPr txBox="1"/>
      </xdr:nvSpPr>
      <xdr:spPr>
        <a:xfrm>
          <a:off x="12623800" y="14054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福島県大熊町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53882</xdr:rowOff>
    </xdr:from>
    <xdr:ext cx="762000" cy="259045"/>
    <xdr:sp macro="" textlink="">
      <xdr:nvSpPr>
        <xdr:cNvPr id="45" name="人口1人当たり決算額の推移最小値テキスト130"/>
        <xdr:cNvSpPr txBox="1"/>
      </xdr:nvSpPr>
      <xdr:spPr>
        <a:xfrm>
          <a:off x="5740400" y="335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43706</xdr:rowOff>
    </xdr:from>
    <xdr:to>
      <xdr:col>4</xdr:col>
      <xdr:colOff>1117600</xdr:colOff>
      <xdr:row>19</xdr:row>
      <xdr:rowOff>50785</xdr:rowOff>
    </xdr:to>
    <xdr:cxnSp macro="">
      <xdr:nvCxnSpPr>
        <xdr:cNvPr id="49" name="直線コネクタ 48"/>
        <xdr:cNvCxnSpPr/>
      </xdr:nvCxnSpPr>
      <xdr:spPr bwMode="auto">
        <a:xfrm flipV="1">
          <a:off x="5003800" y="3348881"/>
          <a:ext cx="647700" cy="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98520</xdr:rowOff>
    </xdr:from>
    <xdr:ext cx="762000" cy="259045"/>
    <xdr:sp macro="" textlink="">
      <xdr:nvSpPr>
        <xdr:cNvPr id="50" name="人口1人当たり決算額の推移平均値テキスト130"/>
        <xdr:cNvSpPr txBox="1"/>
      </xdr:nvSpPr>
      <xdr:spPr>
        <a:xfrm>
          <a:off x="5740400" y="288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50785</xdr:rowOff>
    </xdr:from>
    <xdr:to>
      <xdr:col>4</xdr:col>
      <xdr:colOff>469900</xdr:colOff>
      <xdr:row>19</xdr:row>
      <xdr:rowOff>55869</xdr:rowOff>
    </xdr:to>
    <xdr:cxnSp macro="">
      <xdr:nvCxnSpPr>
        <xdr:cNvPr id="52" name="直線コネクタ 51"/>
        <xdr:cNvCxnSpPr/>
      </xdr:nvCxnSpPr>
      <xdr:spPr bwMode="auto">
        <a:xfrm flipV="1">
          <a:off x="4305300" y="3355960"/>
          <a:ext cx="698500" cy="5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163609</xdr:rowOff>
    </xdr:from>
    <xdr:to>
      <xdr:col>4</xdr:col>
      <xdr:colOff>520700</xdr:colOff>
      <xdr:row>19</xdr:row>
      <xdr:rowOff>93759</xdr:rowOff>
    </xdr:to>
    <xdr:sp macro="" textlink="">
      <xdr:nvSpPr>
        <xdr:cNvPr id="53" name="フローチャート : 判断 52"/>
        <xdr:cNvSpPr/>
      </xdr:nvSpPr>
      <xdr:spPr bwMode="auto">
        <a:xfrm>
          <a:off x="4953000" y="3297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103936</xdr:rowOff>
    </xdr:from>
    <xdr:ext cx="736600" cy="259045"/>
    <xdr:sp macro="" textlink="">
      <xdr:nvSpPr>
        <xdr:cNvPr id="54" name="テキスト ボックス 53"/>
        <xdr:cNvSpPr txBox="1"/>
      </xdr:nvSpPr>
      <xdr:spPr>
        <a:xfrm>
          <a:off x="4622800" y="3066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48895</xdr:rowOff>
    </xdr:from>
    <xdr:to>
      <xdr:col>3</xdr:col>
      <xdr:colOff>904875</xdr:colOff>
      <xdr:row>19</xdr:row>
      <xdr:rowOff>55869</xdr:rowOff>
    </xdr:to>
    <xdr:cxnSp macro="">
      <xdr:nvCxnSpPr>
        <xdr:cNvPr id="55" name="直線コネクタ 54"/>
        <xdr:cNvCxnSpPr/>
      </xdr:nvCxnSpPr>
      <xdr:spPr bwMode="auto">
        <a:xfrm>
          <a:off x="3606800" y="3354070"/>
          <a:ext cx="698500" cy="6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169280</xdr:rowOff>
    </xdr:from>
    <xdr:to>
      <xdr:col>3</xdr:col>
      <xdr:colOff>955675</xdr:colOff>
      <xdr:row>19</xdr:row>
      <xdr:rowOff>99430</xdr:rowOff>
    </xdr:to>
    <xdr:sp macro="" textlink="">
      <xdr:nvSpPr>
        <xdr:cNvPr id="56" name="フローチャート : 判断 55"/>
        <xdr:cNvSpPr/>
      </xdr:nvSpPr>
      <xdr:spPr bwMode="auto">
        <a:xfrm>
          <a:off x="4254500" y="3303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109607</xdr:rowOff>
    </xdr:from>
    <xdr:ext cx="762000" cy="259045"/>
    <xdr:sp macro="" textlink="">
      <xdr:nvSpPr>
        <xdr:cNvPr id="57" name="テキスト ボックス 56"/>
        <xdr:cNvSpPr txBox="1"/>
      </xdr:nvSpPr>
      <xdr:spPr>
        <a:xfrm>
          <a:off x="3924300" y="307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48606</xdr:rowOff>
    </xdr:from>
    <xdr:to>
      <xdr:col>3</xdr:col>
      <xdr:colOff>206375</xdr:colOff>
      <xdr:row>19</xdr:row>
      <xdr:rowOff>48895</xdr:rowOff>
    </xdr:to>
    <xdr:cxnSp macro="">
      <xdr:nvCxnSpPr>
        <xdr:cNvPr id="58" name="直線コネクタ 57"/>
        <xdr:cNvCxnSpPr/>
      </xdr:nvCxnSpPr>
      <xdr:spPr bwMode="auto">
        <a:xfrm>
          <a:off x="2908300" y="3353781"/>
          <a:ext cx="698500" cy="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167554</xdr:rowOff>
    </xdr:from>
    <xdr:to>
      <xdr:col>3</xdr:col>
      <xdr:colOff>257175</xdr:colOff>
      <xdr:row>19</xdr:row>
      <xdr:rowOff>97704</xdr:rowOff>
    </xdr:to>
    <xdr:sp macro="" textlink="">
      <xdr:nvSpPr>
        <xdr:cNvPr id="59" name="フローチャート : 判断 58"/>
        <xdr:cNvSpPr/>
      </xdr:nvSpPr>
      <xdr:spPr bwMode="auto">
        <a:xfrm>
          <a:off x="3556000" y="3301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107881</xdr:rowOff>
    </xdr:from>
    <xdr:ext cx="762000" cy="259045"/>
    <xdr:sp macro="" textlink="">
      <xdr:nvSpPr>
        <xdr:cNvPr id="60" name="テキスト ボックス 59"/>
        <xdr:cNvSpPr txBox="1"/>
      </xdr:nvSpPr>
      <xdr:spPr>
        <a:xfrm>
          <a:off x="3225800" y="307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163009</xdr:rowOff>
    </xdr:from>
    <xdr:to>
      <xdr:col>2</xdr:col>
      <xdr:colOff>692150</xdr:colOff>
      <xdr:row>19</xdr:row>
      <xdr:rowOff>93159</xdr:rowOff>
    </xdr:to>
    <xdr:sp macro="" textlink="">
      <xdr:nvSpPr>
        <xdr:cNvPr id="61" name="フローチャート : 判断 60"/>
        <xdr:cNvSpPr/>
      </xdr:nvSpPr>
      <xdr:spPr bwMode="auto">
        <a:xfrm>
          <a:off x="2857500" y="3296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103336</xdr:rowOff>
    </xdr:from>
    <xdr:ext cx="762000" cy="259045"/>
    <xdr:sp macro="" textlink="">
      <xdr:nvSpPr>
        <xdr:cNvPr id="62" name="テキスト ボックス 61"/>
        <xdr:cNvSpPr txBox="1"/>
      </xdr:nvSpPr>
      <xdr:spPr>
        <a:xfrm>
          <a:off x="2527300" y="306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164356</xdr:rowOff>
    </xdr:from>
    <xdr:to>
      <xdr:col>5</xdr:col>
      <xdr:colOff>34925</xdr:colOff>
      <xdr:row>19</xdr:row>
      <xdr:rowOff>94506</xdr:rowOff>
    </xdr:to>
    <xdr:sp macro="" textlink="">
      <xdr:nvSpPr>
        <xdr:cNvPr id="68" name="円/楕円 67"/>
        <xdr:cNvSpPr/>
      </xdr:nvSpPr>
      <xdr:spPr bwMode="auto">
        <a:xfrm>
          <a:off x="5600700" y="3298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72933</xdr:rowOff>
    </xdr:from>
    <xdr:ext cx="762000" cy="259045"/>
    <xdr:sp macro="" textlink="">
      <xdr:nvSpPr>
        <xdr:cNvPr id="69" name="人口1人当たり決算額の推移該当値テキスト130"/>
        <xdr:cNvSpPr txBox="1"/>
      </xdr:nvSpPr>
      <xdr:spPr>
        <a:xfrm>
          <a:off x="5740400" y="320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108,724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171435</xdr:rowOff>
    </xdr:from>
    <xdr:to>
      <xdr:col>4</xdr:col>
      <xdr:colOff>520700</xdr:colOff>
      <xdr:row>19</xdr:row>
      <xdr:rowOff>101585</xdr:rowOff>
    </xdr:to>
    <xdr:sp macro="" textlink="">
      <xdr:nvSpPr>
        <xdr:cNvPr id="70" name="円/楕円 69"/>
        <xdr:cNvSpPr/>
      </xdr:nvSpPr>
      <xdr:spPr bwMode="auto">
        <a:xfrm>
          <a:off x="4953000" y="330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86362</xdr:rowOff>
    </xdr:from>
    <xdr:ext cx="736600" cy="259045"/>
    <xdr:sp macro="" textlink="">
      <xdr:nvSpPr>
        <xdr:cNvPr id="71" name="テキスト ボックス 70"/>
        <xdr:cNvSpPr txBox="1"/>
      </xdr:nvSpPr>
      <xdr:spPr>
        <a:xfrm>
          <a:off x="4622800" y="339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105,008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5069</xdr:rowOff>
    </xdr:from>
    <xdr:to>
      <xdr:col>3</xdr:col>
      <xdr:colOff>955675</xdr:colOff>
      <xdr:row>19</xdr:row>
      <xdr:rowOff>106669</xdr:rowOff>
    </xdr:to>
    <xdr:sp macro="" textlink="">
      <xdr:nvSpPr>
        <xdr:cNvPr id="72" name="円/楕円 71"/>
        <xdr:cNvSpPr/>
      </xdr:nvSpPr>
      <xdr:spPr bwMode="auto">
        <a:xfrm>
          <a:off x="4254500" y="3310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91446</xdr:rowOff>
    </xdr:from>
    <xdr:ext cx="762000" cy="259045"/>
    <xdr:sp macro="" textlink="">
      <xdr:nvSpPr>
        <xdr:cNvPr id="73" name="テキスト ボックス 72"/>
        <xdr:cNvSpPr txBox="1"/>
      </xdr:nvSpPr>
      <xdr:spPr>
        <a:xfrm>
          <a:off x="3924300" y="339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102,339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169545</xdr:rowOff>
    </xdr:from>
    <xdr:to>
      <xdr:col>3</xdr:col>
      <xdr:colOff>257175</xdr:colOff>
      <xdr:row>19</xdr:row>
      <xdr:rowOff>99695</xdr:rowOff>
    </xdr:to>
    <xdr:sp macro="" textlink="">
      <xdr:nvSpPr>
        <xdr:cNvPr id="74" name="円/楕円 73"/>
        <xdr:cNvSpPr/>
      </xdr:nvSpPr>
      <xdr:spPr bwMode="auto">
        <a:xfrm>
          <a:off x="3556000" y="3303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84472</xdr:rowOff>
    </xdr:from>
    <xdr:ext cx="762000" cy="259045"/>
    <xdr:sp macro="" textlink="">
      <xdr:nvSpPr>
        <xdr:cNvPr id="75" name="テキスト ボックス 74"/>
        <xdr:cNvSpPr txBox="1"/>
      </xdr:nvSpPr>
      <xdr:spPr>
        <a:xfrm>
          <a:off x="3225800" y="338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106,000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169256</xdr:rowOff>
    </xdr:from>
    <xdr:to>
      <xdr:col>2</xdr:col>
      <xdr:colOff>692150</xdr:colOff>
      <xdr:row>19</xdr:row>
      <xdr:rowOff>99406</xdr:rowOff>
    </xdr:to>
    <xdr:sp macro="" textlink="">
      <xdr:nvSpPr>
        <xdr:cNvPr id="76" name="円/楕円 75"/>
        <xdr:cNvSpPr/>
      </xdr:nvSpPr>
      <xdr:spPr bwMode="auto">
        <a:xfrm>
          <a:off x="2857500" y="330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84183</xdr:rowOff>
    </xdr:from>
    <xdr:ext cx="762000" cy="259045"/>
    <xdr:sp macro="" textlink="">
      <xdr:nvSpPr>
        <xdr:cNvPr id="77" name="テキスト ボックス 76"/>
        <xdr:cNvSpPr txBox="1"/>
      </xdr:nvSpPr>
      <xdr:spPr>
        <a:xfrm>
          <a:off x="2527300" y="338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119338</xdr:rowOff>
    </xdr:from>
    <xdr:to>
      <xdr:col>4</xdr:col>
      <xdr:colOff>1117600</xdr:colOff>
      <xdr:row>36</xdr:row>
      <xdr:rowOff>125139</xdr:rowOff>
    </xdr:to>
    <xdr:cxnSp macro="">
      <xdr:nvCxnSpPr>
        <xdr:cNvPr id="108" name="直線コネクタ 107"/>
        <xdr:cNvCxnSpPr/>
      </xdr:nvCxnSpPr>
      <xdr:spPr bwMode="auto">
        <a:xfrm>
          <a:off x="5003800" y="7072588"/>
          <a:ext cx="647700" cy="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113101</xdr:rowOff>
    </xdr:from>
    <xdr:to>
      <xdr:col>4</xdr:col>
      <xdr:colOff>469900</xdr:colOff>
      <xdr:row>36</xdr:row>
      <xdr:rowOff>119338</xdr:rowOff>
    </xdr:to>
    <xdr:cxnSp macro="">
      <xdr:nvCxnSpPr>
        <xdr:cNvPr id="111" name="直線コネクタ 110"/>
        <xdr:cNvCxnSpPr/>
      </xdr:nvCxnSpPr>
      <xdr:spPr bwMode="auto">
        <a:xfrm>
          <a:off x="4305300" y="7066351"/>
          <a:ext cx="698500" cy="6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255239</xdr:rowOff>
    </xdr:from>
    <xdr:to>
      <xdr:col>4</xdr:col>
      <xdr:colOff>520700</xdr:colOff>
      <xdr:row>36</xdr:row>
      <xdr:rowOff>13939</xdr:rowOff>
    </xdr:to>
    <xdr:sp macro="" textlink="">
      <xdr:nvSpPr>
        <xdr:cNvPr id="112" name="フローチャート : 判断 111"/>
        <xdr:cNvSpPr/>
      </xdr:nvSpPr>
      <xdr:spPr bwMode="auto">
        <a:xfrm>
          <a:off x="4953000" y="6865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24116</xdr:rowOff>
    </xdr:from>
    <xdr:ext cx="736600" cy="259045"/>
    <xdr:sp macro="" textlink="">
      <xdr:nvSpPr>
        <xdr:cNvPr id="113" name="テキスト ボックス 112"/>
        <xdr:cNvSpPr txBox="1"/>
      </xdr:nvSpPr>
      <xdr:spPr>
        <a:xfrm>
          <a:off x="4622800" y="663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102777</xdr:rowOff>
    </xdr:from>
    <xdr:to>
      <xdr:col>3</xdr:col>
      <xdr:colOff>904875</xdr:colOff>
      <xdr:row>36</xdr:row>
      <xdr:rowOff>113101</xdr:rowOff>
    </xdr:to>
    <xdr:cxnSp macro="">
      <xdr:nvCxnSpPr>
        <xdr:cNvPr id="114" name="直線コネクタ 113"/>
        <xdr:cNvCxnSpPr/>
      </xdr:nvCxnSpPr>
      <xdr:spPr bwMode="auto">
        <a:xfrm>
          <a:off x="3606800" y="7056027"/>
          <a:ext cx="698500" cy="10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244326</xdr:rowOff>
    </xdr:from>
    <xdr:to>
      <xdr:col>3</xdr:col>
      <xdr:colOff>955675</xdr:colOff>
      <xdr:row>36</xdr:row>
      <xdr:rowOff>3026</xdr:rowOff>
    </xdr:to>
    <xdr:sp macro="" textlink="">
      <xdr:nvSpPr>
        <xdr:cNvPr id="115" name="フローチャート : 判断 114"/>
        <xdr:cNvSpPr/>
      </xdr:nvSpPr>
      <xdr:spPr bwMode="auto">
        <a:xfrm>
          <a:off x="4254500" y="6854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13203</xdr:rowOff>
    </xdr:from>
    <xdr:ext cx="762000" cy="259045"/>
    <xdr:sp macro="" textlink="">
      <xdr:nvSpPr>
        <xdr:cNvPr id="116" name="テキスト ボックス 115"/>
        <xdr:cNvSpPr txBox="1"/>
      </xdr:nvSpPr>
      <xdr:spPr>
        <a:xfrm>
          <a:off x="3924300" y="662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75629</xdr:rowOff>
    </xdr:from>
    <xdr:to>
      <xdr:col>3</xdr:col>
      <xdr:colOff>206375</xdr:colOff>
      <xdr:row>36</xdr:row>
      <xdr:rowOff>102777</xdr:rowOff>
    </xdr:to>
    <xdr:cxnSp macro="">
      <xdr:nvCxnSpPr>
        <xdr:cNvPr id="117" name="直線コネクタ 116"/>
        <xdr:cNvCxnSpPr/>
      </xdr:nvCxnSpPr>
      <xdr:spPr bwMode="auto">
        <a:xfrm>
          <a:off x="2908300" y="7028879"/>
          <a:ext cx="698500" cy="27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237340</xdr:rowOff>
    </xdr:from>
    <xdr:to>
      <xdr:col>3</xdr:col>
      <xdr:colOff>257175</xdr:colOff>
      <xdr:row>35</xdr:row>
      <xdr:rowOff>338940</xdr:rowOff>
    </xdr:to>
    <xdr:sp macro="" textlink="">
      <xdr:nvSpPr>
        <xdr:cNvPr id="118" name="フローチャート : 判断 117"/>
        <xdr:cNvSpPr/>
      </xdr:nvSpPr>
      <xdr:spPr bwMode="auto">
        <a:xfrm>
          <a:off x="3556000" y="6847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6217</xdr:rowOff>
    </xdr:from>
    <xdr:ext cx="762000" cy="259045"/>
    <xdr:sp macro="" textlink="">
      <xdr:nvSpPr>
        <xdr:cNvPr id="119" name="テキスト ボックス 118"/>
        <xdr:cNvSpPr txBox="1"/>
      </xdr:nvSpPr>
      <xdr:spPr>
        <a:xfrm>
          <a:off x="3225800" y="661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225672</xdr:rowOff>
    </xdr:from>
    <xdr:to>
      <xdr:col>2</xdr:col>
      <xdr:colOff>692150</xdr:colOff>
      <xdr:row>35</xdr:row>
      <xdr:rowOff>327272</xdr:rowOff>
    </xdr:to>
    <xdr:sp macro="" textlink="">
      <xdr:nvSpPr>
        <xdr:cNvPr id="120" name="フローチャート : 判断 119"/>
        <xdr:cNvSpPr/>
      </xdr:nvSpPr>
      <xdr:spPr bwMode="auto">
        <a:xfrm>
          <a:off x="2857500" y="683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337449</xdr:rowOff>
    </xdr:from>
    <xdr:ext cx="762000" cy="259045"/>
    <xdr:sp macro="" textlink="">
      <xdr:nvSpPr>
        <xdr:cNvPr id="121" name="テキスト ボックス 120"/>
        <xdr:cNvSpPr txBox="1"/>
      </xdr:nvSpPr>
      <xdr:spPr>
        <a:xfrm>
          <a:off x="2527300" y="660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74339</xdr:rowOff>
    </xdr:from>
    <xdr:to>
      <xdr:col>5</xdr:col>
      <xdr:colOff>34925</xdr:colOff>
      <xdr:row>37</xdr:row>
      <xdr:rowOff>4489</xdr:rowOff>
    </xdr:to>
    <xdr:sp macro="" textlink="">
      <xdr:nvSpPr>
        <xdr:cNvPr id="127" name="円/楕円 126"/>
        <xdr:cNvSpPr/>
      </xdr:nvSpPr>
      <xdr:spPr bwMode="auto">
        <a:xfrm>
          <a:off x="5600700" y="7027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46416</xdr:rowOff>
    </xdr:from>
    <xdr:ext cx="762000" cy="259045"/>
    <xdr:sp macro="" textlink="">
      <xdr:nvSpPr>
        <xdr:cNvPr id="128" name="人口1人当たり決算額の推移該当値テキスト445"/>
        <xdr:cNvSpPr txBox="1"/>
      </xdr:nvSpPr>
      <xdr:spPr>
        <a:xfrm>
          <a:off x="5740400" y="699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-12,093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68538</xdr:rowOff>
    </xdr:from>
    <xdr:to>
      <xdr:col>4</xdr:col>
      <xdr:colOff>520700</xdr:colOff>
      <xdr:row>36</xdr:row>
      <xdr:rowOff>170138</xdr:rowOff>
    </xdr:to>
    <xdr:sp macro="" textlink="">
      <xdr:nvSpPr>
        <xdr:cNvPr id="129" name="円/楕円 128"/>
        <xdr:cNvSpPr/>
      </xdr:nvSpPr>
      <xdr:spPr bwMode="auto">
        <a:xfrm>
          <a:off x="4953000" y="702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154915</xdr:rowOff>
    </xdr:from>
    <xdr:ext cx="736600" cy="259045"/>
    <xdr:sp macro="" textlink="">
      <xdr:nvSpPr>
        <xdr:cNvPr id="130" name="テキスト ボックス 129"/>
        <xdr:cNvSpPr txBox="1"/>
      </xdr:nvSpPr>
      <xdr:spPr>
        <a:xfrm>
          <a:off x="4622800" y="710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62301</xdr:rowOff>
    </xdr:from>
    <xdr:to>
      <xdr:col>3</xdr:col>
      <xdr:colOff>955675</xdr:colOff>
      <xdr:row>36</xdr:row>
      <xdr:rowOff>163901</xdr:rowOff>
    </xdr:to>
    <xdr:sp macro="" textlink="">
      <xdr:nvSpPr>
        <xdr:cNvPr id="131" name="円/楕円 130"/>
        <xdr:cNvSpPr/>
      </xdr:nvSpPr>
      <xdr:spPr bwMode="auto">
        <a:xfrm>
          <a:off x="4254500" y="7015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148678</xdr:rowOff>
    </xdr:from>
    <xdr:ext cx="762000" cy="259045"/>
    <xdr:sp macro="" textlink="">
      <xdr:nvSpPr>
        <xdr:cNvPr id="132" name="テキスト ボックス 131"/>
        <xdr:cNvSpPr txBox="1"/>
      </xdr:nvSpPr>
      <xdr:spPr>
        <a:xfrm>
          <a:off x="3924300" y="710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51977</xdr:rowOff>
    </xdr:from>
    <xdr:to>
      <xdr:col>3</xdr:col>
      <xdr:colOff>257175</xdr:colOff>
      <xdr:row>36</xdr:row>
      <xdr:rowOff>153577</xdr:rowOff>
    </xdr:to>
    <xdr:sp macro="" textlink="">
      <xdr:nvSpPr>
        <xdr:cNvPr id="133" name="円/楕円 132"/>
        <xdr:cNvSpPr/>
      </xdr:nvSpPr>
      <xdr:spPr bwMode="auto">
        <a:xfrm>
          <a:off x="3556000" y="7005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138354</xdr:rowOff>
    </xdr:from>
    <xdr:ext cx="762000" cy="259045"/>
    <xdr:sp macro="" textlink="">
      <xdr:nvSpPr>
        <xdr:cNvPr id="134" name="テキスト ボックス 133"/>
        <xdr:cNvSpPr txBox="1"/>
      </xdr:nvSpPr>
      <xdr:spPr>
        <a:xfrm>
          <a:off x="3225800" y="709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24829</xdr:rowOff>
    </xdr:from>
    <xdr:to>
      <xdr:col>2</xdr:col>
      <xdr:colOff>692150</xdr:colOff>
      <xdr:row>36</xdr:row>
      <xdr:rowOff>126429</xdr:rowOff>
    </xdr:to>
    <xdr:sp macro="" textlink="">
      <xdr:nvSpPr>
        <xdr:cNvPr id="135" name="円/楕円 134"/>
        <xdr:cNvSpPr/>
      </xdr:nvSpPr>
      <xdr:spPr bwMode="auto">
        <a:xfrm>
          <a:off x="2857500" y="6978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111206</xdr:rowOff>
    </xdr:from>
    <xdr:ext cx="762000" cy="259045"/>
    <xdr:sp macro="" textlink="">
      <xdr:nvSpPr>
        <xdr:cNvPr id="136" name="テキスト ボックス 135"/>
        <xdr:cNvSpPr txBox="1"/>
      </xdr:nvSpPr>
      <xdr:spPr>
        <a:xfrm>
          <a:off x="2527300" y="706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10,769
10,723
78.71
14,371,452
13,941,176
369,808
5,868,622
15,888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33521</xdr:rowOff>
    </xdr:from>
    <xdr:to>
      <xdr:col>6</xdr:col>
      <xdr:colOff>511175</xdr:colOff>
      <xdr:row>38</xdr:row>
      <xdr:rowOff>49258</xdr:rowOff>
    </xdr:to>
    <xdr:cxnSp macro="">
      <xdr:nvCxnSpPr>
        <xdr:cNvPr id="60" name="直線コネクタ 59"/>
        <xdr:cNvCxnSpPr/>
      </xdr:nvCxnSpPr>
      <xdr:spPr>
        <a:xfrm flipV="1">
          <a:off x="3797300" y="6548621"/>
          <a:ext cx="838200" cy="1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151058</xdr:rowOff>
    </xdr:from>
    <xdr:ext cx="599010" cy="259045"/>
    <xdr:sp macro="" textlink="">
      <xdr:nvSpPr>
        <xdr:cNvPr id="61" name="人件費平均値テキスト"/>
        <xdr:cNvSpPr txBox="1"/>
      </xdr:nvSpPr>
      <xdr:spPr>
        <a:xfrm>
          <a:off x="4686300" y="6151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49258</xdr:rowOff>
    </xdr:from>
    <xdr:to>
      <xdr:col>5</xdr:col>
      <xdr:colOff>358775</xdr:colOff>
      <xdr:row>38</xdr:row>
      <xdr:rowOff>61081</xdr:rowOff>
    </xdr:to>
    <xdr:cxnSp macro="">
      <xdr:nvCxnSpPr>
        <xdr:cNvPr id="63" name="直線コネクタ 62"/>
        <xdr:cNvCxnSpPr/>
      </xdr:nvCxnSpPr>
      <xdr:spPr>
        <a:xfrm flipV="1">
          <a:off x="2908300" y="6564358"/>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165871</xdr:rowOff>
    </xdr:from>
    <xdr:to>
      <xdr:col>5</xdr:col>
      <xdr:colOff>409575</xdr:colOff>
      <xdr:row>38</xdr:row>
      <xdr:rowOff>96021</xdr:rowOff>
    </xdr:to>
    <xdr:sp macro="" textlink="">
      <xdr:nvSpPr>
        <xdr:cNvPr id="64" name="フローチャート : 判断 63"/>
        <xdr:cNvSpPr/>
      </xdr:nvSpPr>
      <xdr:spPr>
        <a:xfrm>
          <a:off x="3746500" y="650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112549</xdr:rowOff>
    </xdr:from>
    <xdr:ext cx="534377" cy="259045"/>
    <xdr:sp macro="" textlink="">
      <xdr:nvSpPr>
        <xdr:cNvPr id="65" name="テキスト ボックス 64"/>
        <xdr:cNvSpPr txBox="1"/>
      </xdr:nvSpPr>
      <xdr:spPr>
        <a:xfrm>
          <a:off x="3530111" y="628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57633</xdr:rowOff>
    </xdr:from>
    <xdr:to>
      <xdr:col>4</xdr:col>
      <xdr:colOff>155575</xdr:colOff>
      <xdr:row>38</xdr:row>
      <xdr:rowOff>61081</xdr:rowOff>
    </xdr:to>
    <xdr:cxnSp macro="">
      <xdr:nvCxnSpPr>
        <xdr:cNvPr id="66" name="直線コネクタ 65"/>
        <xdr:cNvCxnSpPr/>
      </xdr:nvCxnSpPr>
      <xdr:spPr>
        <a:xfrm>
          <a:off x="2019300" y="6572733"/>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170166</xdr:rowOff>
    </xdr:from>
    <xdr:to>
      <xdr:col>4</xdr:col>
      <xdr:colOff>206375</xdr:colOff>
      <xdr:row>38</xdr:row>
      <xdr:rowOff>100316</xdr:rowOff>
    </xdr:to>
    <xdr:sp macro="" textlink="">
      <xdr:nvSpPr>
        <xdr:cNvPr id="67" name="フローチャート : 判断 66"/>
        <xdr:cNvSpPr/>
      </xdr:nvSpPr>
      <xdr:spPr>
        <a:xfrm>
          <a:off x="2857500" y="651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116843</xdr:rowOff>
    </xdr:from>
    <xdr:ext cx="534377" cy="259045"/>
    <xdr:sp macro="" textlink="">
      <xdr:nvSpPr>
        <xdr:cNvPr id="68" name="テキスト ボックス 67"/>
        <xdr:cNvSpPr txBox="1"/>
      </xdr:nvSpPr>
      <xdr:spPr>
        <a:xfrm>
          <a:off x="2641111" y="628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44339</xdr:rowOff>
    </xdr:from>
    <xdr:to>
      <xdr:col>2</xdr:col>
      <xdr:colOff>638175</xdr:colOff>
      <xdr:row>38</xdr:row>
      <xdr:rowOff>57633</xdr:rowOff>
    </xdr:to>
    <xdr:cxnSp macro="">
      <xdr:nvCxnSpPr>
        <xdr:cNvPr id="69" name="直線コネクタ 68"/>
        <xdr:cNvCxnSpPr/>
      </xdr:nvCxnSpPr>
      <xdr:spPr>
        <a:xfrm>
          <a:off x="1130300" y="6559439"/>
          <a:ext cx="889000" cy="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166675</xdr:rowOff>
    </xdr:from>
    <xdr:to>
      <xdr:col>3</xdr:col>
      <xdr:colOff>3175</xdr:colOff>
      <xdr:row>38</xdr:row>
      <xdr:rowOff>96825</xdr:rowOff>
    </xdr:to>
    <xdr:sp macro="" textlink="">
      <xdr:nvSpPr>
        <xdr:cNvPr id="70" name="フローチャート : 判断 69"/>
        <xdr:cNvSpPr/>
      </xdr:nvSpPr>
      <xdr:spPr>
        <a:xfrm>
          <a:off x="1968500" y="65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113352</xdr:rowOff>
    </xdr:from>
    <xdr:ext cx="534377" cy="259045"/>
    <xdr:sp macro="" textlink="">
      <xdr:nvSpPr>
        <xdr:cNvPr id="71" name="テキスト ボックス 70"/>
        <xdr:cNvSpPr txBox="1"/>
      </xdr:nvSpPr>
      <xdr:spPr>
        <a:xfrm>
          <a:off x="1752111" y="628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164916</xdr:rowOff>
    </xdr:from>
    <xdr:to>
      <xdr:col>1</xdr:col>
      <xdr:colOff>485775</xdr:colOff>
      <xdr:row>38</xdr:row>
      <xdr:rowOff>95066</xdr:rowOff>
    </xdr:to>
    <xdr:sp macro="" textlink="">
      <xdr:nvSpPr>
        <xdr:cNvPr id="72" name="フローチャート : 判断 71"/>
        <xdr:cNvSpPr/>
      </xdr:nvSpPr>
      <xdr:spPr>
        <a:xfrm>
          <a:off x="1079500" y="650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111592</xdr:rowOff>
    </xdr:from>
    <xdr:ext cx="534377" cy="259045"/>
    <xdr:sp macro="" textlink="">
      <xdr:nvSpPr>
        <xdr:cNvPr id="73" name="テキスト ボックス 72"/>
        <xdr:cNvSpPr txBox="1"/>
      </xdr:nvSpPr>
      <xdr:spPr>
        <a:xfrm>
          <a:off x="863111" y="62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154171</xdr:rowOff>
    </xdr:from>
    <xdr:to>
      <xdr:col>6</xdr:col>
      <xdr:colOff>561975</xdr:colOff>
      <xdr:row>38</xdr:row>
      <xdr:rowOff>84320</xdr:rowOff>
    </xdr:to>
    <xdr:sp macro="" textlink="">
      <xdr:nvSpPr>
        <xdr:cNvPr id="79" name="円/楕円 78"/>
        <xdr:cNvSpPr/>
      </xdr:nvSpPr>
      <xdr:spPr>
        <a:xfrm>
          <a:off x="4584700" y="64978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69098</xdr:rowOff>
    </xdr:from>
    <xdr:ext cx="534377" cy="259045"/>
    <xdr:sp macro="" textlink="">
      <xdr:nvSpPr>
        <xdr:cNvPr id="80" name="人件費該当値テキスト"/>
        <xdr:cNvSpPr txBox="1"/>
      </xdr:nvSpPr>
      <xdr:spPr>
        <a:xfrm>
          <a:off x="4686300" y="641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95,737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169908</xdr:rowOff>
    </xdr:from>
    <xdr:to>
      <xdr:col>5</xdr:col>
      <xdr:colOff>409575</xdr:colOff>
      <xdr:row>38</xdr:row>
      <xdr:rowOff>100058</xdr:rowOff>
    </xdr:to>
    <xdr:sp macro="" textlink="">
      <xdr:nvSpPr>
        <xdr:cNvPr id="81" name="円/楕円 80"/>
        <xdr:cNvSpPr/>
      </xdr:nvSpPr>
      <xdr:spPr>
        <a:xfrm>
          <a:off x="3746500" y="651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91185</xdr:rowOff>
    </xdr:from>
    <xdr:ext cx="534377" cy="259045"/>
    <xdr:sp macro="" textlink="">
      <xdr:nvSpPr>
        <xdr:cNvPr id="82" name="テキスト ボックス 81"/>
        <xdr:cNvSpPr txBox="1"/>
      </xdr:nvSpPr>
      <xdr:spPr>
        <a:xfrm>
          <a:off x="3530111" y="66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87,476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10281</xdr:rowOff>
    </xdr:from>
    <xdr:to>
      <xdr:col>4</xdr:col>
      <xdr:colOff>206375</xdr:colOff>
      <xdr:row>38</xdr:row>
      <xdr:rowOff>111881</xdr:rowOff>
    </xdr:to>
    <xdr:sp macro="" textlink="">
      <xdr:nvSpPr>
        <xdr:cNvPr id="83" name="円/楕円 82"/>
        <xdr:cNvSpPr/>
      </xdr:nvSpPr>
      <xdr:spPr>
        <a:xfrm>
          <a:off x="2857500" y="65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103008</xdr:rowOff>
    </xdr:from>
    <xdr:ext cx="534377" cy="259045"/>
    <xdr:sp macro="" textlink="">
      <xdr:nvSpPr>
        <xdr:cNvPr id="84" name="テキスト ボックス 83"/>
        <xdr:cNvSpPr txBox="1"/>
      </xdr:nvSpPr>
      <xdr:spPr>
        <a:xfrm>
          <a:off x="2641111" y="661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81,270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6833</xdr:rowOff>
    </xdr:from>
    <xdr:to>
      <xdr:col>3</xdr:col>
      <xdr:colOff>3175</xdr:colOff>
      <xdr:row>38</xdr:row>
      <xdr:rowOff>108433</xdr:rowOff>
    </xdr:to>
    <xdr:sp macro="" textlink="">
      <xdr:nvSpPr>
        <xdr:cNvPr id="85" name="円/楕円 84"/>
        <xdr:cNvSpPr/>
      </xdr:nvSpPr>
      <xdr:spPr>
        <a:xfrm>
          <a:off x="1968500" y="65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99560</xdr:rowOff>
    </xdr:from>
    <xdr:ext cx="534377" cy="259045"/>
    <xdr:sp macro="" textlink="">
      <xdr:nvSpPr>
        <xdr:cNvPr id="86" name="テキスト ボックス 85"/>
        <xdr:cNvSpPr txBox="1"/>
      </xdr:nvSpPr>
      <xdr:spPr>
        <a:xfrm>
          <a:off x="1752111" y="661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83,080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164989</xdr:rowOff>
    </xdr:from>
    <xdr:to>
      <xdr:col>1</xdr:col>
      <xdr:colOff>485775</xdr:colOff>
      <xdr:row>38</xdr:row>
      <xdr:rowOff>95139</xdr:rowOff>
    </xdr:to>
    <xdr:sp macro="" textlink="">
      <xdr:nvSpPr>
        <xdr:cNvPr id="87" name="円/楕円 86"/>
        <xdr:cNvSpPr/>
      </xdr:nvSpPr>
      <xdr:spPr>
        <a:xfrm>
          <a:off x="1079500" y="65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86266</xdr:rowOff>
    </xdr:from>
    <xdr:ext cx="534377" cy="259045"/>
    <xdr:sp macro="" textlink="">
      <xdr:nvSpPr>
        <xdr:cNvPr id="88" name="テキスト ボックス 87"/>
        <xdr:cNvSpPr txBox="1"/>
      </xdr:nvSpPr>
      <xdr:spPr>
        <a:xfrm>
          <a:off x="863111" y="660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85751</xdr:rowOff>
    </xdr:from>
    <xdr:to>
      <xdr:col>6</xdr:col>
      <xdr:colOff>511175</xdr:colOff>
      <xdr:row>58</xdr:row>
      <xdr:rowOff>101457</xdr:rowOff>
    </xdr:to>
    <xdr:cxnSp macro="">
      <xdr:nvCxnSpPr>
        <xdr:cNvPr id="117" name="直線コネクタ 116"/>
        <xdr:cNvCxnSpPr/>
      </xdr:nvCxnSpPr>
      <xdr:spPr>
        <a:xfrm flipV="1">
          <a:off x="3797300" y="10029851"/>
          <a:ext cx="838200" cy="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101457</xdr:rowOff>
    </xdr:from>
    <xdr:to>
      <xdr:col>5</xdr:col>
      <xdr:colOff>358775</xdr:colOff>
      <xdr:row>58</xdr:row>
      <xdr:rowOff>126798</xdr:rowOff>
    </xdr:to>
    <xdr:cxnSp macro="">
      <xdr:nvCxnSpPr>
        <xdr:cNvPr id="120" name="直線コネクタ 119"/>
        <xdr:cNvCxnSpPr/>
      </xdr:nvCxnSpPr>
      <xdr:spPr>
        <a:xfrm flipV="1">
          <a:off x="2908300" y="10045557"/>
          <a:ext cx="889000" cy="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107728</xdr:rowOff>
    </xdr:from>
    <xdr:to>
      <xdr:col>5</xdr:col>
      <xdr:colOff>409575</xdr:colOff>
      <xdr:row>59</xdr:row>
      <xdr:rowOff>37878</xdr:rowOff>
    </xdr:to>
    <xdr:sp macro="" textlink="">
      <xdr:nvSpPr>
        <xdr:cNvPr id="121" name="フローチャート : 判断 120"/>
        <xdr:cNvSpPr/>
      </xdr:nvSpPr>
      <xdr:spPr>
        <a:xfrm>
          <a:off x="3746500" y="1005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29005</xdr:rowOff>
    </xdr:from>
    <xdr:ext cx="534377" cy="259045"/>
    <xdr:sp macro="" textlink="">
      <xdr:nvSpPr>
        <xdr:cNvPr id="122" name="テキスト ボックス 121"/>
        <xdr:cNvSpPr txBox="1"/>
      </xdr:nvSpPr>
      <xdr:spPr>
        <a:xfrm>
          <a:off x="3530111" y="1014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126798</xdr:rowOff>
    </xdr:from>
    <xdr:to>
      <xdr:col>4</xdr:col>
      <xdr:colOff>155575</xdr:colOff>
      <xdr:row>58</xdr:row>
      <xdr:rowOff>158947</xdr:rowOff>
    </xdr:to>
    <xdr:cxnSp macro="">
      <xdr:nvCxnSpPr>
        <xdr:cNvPr id="123" name="直線コネクタ 122"/>
        <xdr:cNvCxnSpPr/>
      </xdr:nvCxnSpPr>
      <xdr:spPr>
        <a:xfrm flipV="1">
          <a:off x="2019300" y="10070898"/>
          <a:ext cx="889000" cy="3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110927</xdr:rowOff>
    </xdr:from>
    <xdr:to>
      <xdr:col>4</xdr:col>
      <xdr:colOff>206375</xdr:colOff>
      <xdr:row>59</xdr:row>
      <xdr:rowOff>41077</xdr:rowOff>
    </xdr:to>
    <xdr:sp macro="" textlink="">
      <xdr:nvSpPr>
        <xdr:cNvPr id="124" name="フローチャート : 判断 123"/>
        <xdr:cNvSpPr/>
      </xdr:nvSpPr>
      <xdr:spPr>
        <a:xfrm>
          <a:off x="2857500" y="1005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32204</xdr:rowOff>
    </xdr:from>
    <xdr:ext cx="534377" cy="259045"/>
    <xdr:sp macro="" textlink="">
      <xdr:nvSpPr>
        <xdr:cNvPr id="125" name="テキスト ボックス 124"/>
        <xdr:cNvSpPr txBox="1"/>
      </xdr:nvSpPr>
      <xdr:spPr>
        <a:xfrm>
          <a:off x="2641111" y="1014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158947</xdr:rowOff>
    </xdr:from>
    <xdr:to>
      <xdr:col>2</xdr:col>
      <xdr:colOff>638175</xdr:colOff>
      <xdr:row>59</xdr:row>
      <xdr:rowOff>2076</xdr:rowOff>
    </xdr:to>
    <xdr:cxnSp macro="">
      <xdr:nvCxnSpPr>
        <xdr:cNvPr id="126" name="直線コネクタ 125"/>
        <xdr:cNvCxnSpPr/>
      </xdr:nvCxnSpPr>
      <xdr:spPr>
        <a:xfrm flipV="1">
          <a:off x="1130300" y="10103047"/>
          <a:ext cx="889000" cy="1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112685</xdr:rowOff>
    </xdr:from>
    <xdr:to>
      <xdr:col>3</xdr:col>
      <xdr:colOff>3175</xdr:colOff>
      <xdr:row>59</xdr:row>
      <xdr:rowOff>42835</xdr:rowOff>
    </xdr:to>
    <xdr:sp macro="" textlink="">
      <xdr:nvSpPr>
        <xdr:cNvPr id="127" name="フローチャート : 判断 126"/>
        <xdr:cNvSpPr/>
      </xdr:nvSpPr>
      <xdr:spPr>
        <a:xfrm>
          <a:off x="1968500" y="100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33962</xdr:rowOff>
    </xdr:from>
    <xdr:ext cx="534377" cy="259045"/>
    <xdr:sp macro="" textlink="">
      <xdr:nvSpPr>
        <xdr:cNvPr id="128" name="テキスト ボックス 127"/>
        <xdr:cNvSpPr txBox="1"/>
      </xdr:nvSpPr>
      <xdr:spPr>
        <a:xfrm>
          <a:off x="1752111" y="1014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110079</xdr:rowOff>
    </xdr:from>
    <xdr:to>
      <xdr:col>1</xdr:col>
      <xdr:colOff>485775</xdr:colOff>
      <xdr:row>59</xdr:row>
      <xdr:rowOff>40229</xdr:rowOff>
    </xdr:to>
    <xdr:sp macro="" textlink="">
      <xdr:nvSpPr>
        <xdr:cNvPr id="129" name="フローチャート : 判断 128"/>
        <xdr:cNvSpPr/>
      </xdr:nvSpPr>
      <xdr:spPr>
        <a:xfrm>
          <a:off x="1079500" y="1005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56756</xdr:rowOff>
    </xdr:from>
    <xdr:ext cx="534377" cy="259045"/>
    <xdr:sp macro="" textlink="">
      <xdr:nvSpPr>
        <xdr:cNvPr id="130" name="テキスト ボックス 129"/>
        <xdr:cNvSpPr txBox="1"/>
      </xdr:nvSpPr>
      <xdr:spPr>
        <a:xfrm>
          <a:off x="863111" y="982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34951</xdr:rowOff>
    </xdr:from>
    <xdr:to>
      <xdr:col>6</xdr:col>
      <xdr:colOff>561975</xdr:colOff>
      <xdr:row>58</xdr:row>
      <xdr:rowOff>136551</xdr:rowOff>
    </xdr:to>
    <xdr:sp macro="" textlink="">
      <xdr:nvSpPr>
        <xdr:cNvPr id="136" name="円/楕円 135"/>
        <xdr:cNvSpPr/>
      </xdr:nvSpPr>
      <xdr:spPr>
        <a:xfrm>
          <a:off x="4584700" y="99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121328</xdr:rowOff>
    </xdr:from>
    <xdr:ext cx="599010" cy="259045"/>
    <xdr:sp macro="" textlink="">
      <xdr:nvSpPr>
        <xdr:cNvPr id="137" name="物件費該当値テキスト"/>
        <xdr:cNvSpPr txBox="1"/>
      </xdr:nvSpPr>
      <xdr:spPr>
        <a:xfrm>
          <a:off x="4686300" y="989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170,800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50657</xdr:rowOff>
    </xdr:from>
    <xdr:to>
      <xdr:col>5</xdr:col>
      <xdr:colOff>409575</xdr:colOff>
      <xdr:row>58</xdr:row>
      <xdr:rowOff>152257</xdr:rowOff>
    </xdr:to>
    <xdr:sp macro="" textlink="">
      <xdr:nvSpPr>
        <xdr:cNvPr id="138" name="円/楕円 137"/>
        <xdr:cNvSpPr/>
      </xdr:nvSpPr>
      <xdr:spPr>
        <a:xfrm>
          <a:off x="3746500" y="999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168784</xdr:rowOff>
    </xdr:from>
    <xdr:ext cx="599010" cy="259045"/>
    <xdr:sp macro="" textlink="">
      <xdr:nvSpPr>
        <xdr:cNvPr id="139" name="テキスト ボックス 138"/>
        <xdr:cNvSpPr txBox="1"/>
      </xdr:nvSpPr>
      <xdr:spPr>
        <a:xfrm>
          <a:off x="3497794" y="976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150,187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75998</xdr:rowOff>
    </xdr:from>
    <xdr:to>
      <xdr:col>4</xdr:col>
      <xdr:colOff>206375</xdr:colOff>
      <xdr:row>59</xdr:row>
      <xdr:rowOff>6148</xdr:rowOff>
    </xdr:to>
    <xdr:sp macro="" textlink="">
      <xdr:nvSpPr>
        <xdr:cNvPr id="140" name="円/楕円 139"/>
        <xdr:cNvSpPr/>
      </xdr:nvSpPr>
      <xdr:spPr>
        <a:xfrm>
          <a:off x="2857500" y="1002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22675</xdr:rowOff>
    </xdr:from>
    <xdr:ext cx="599010" cy="259045"/>
    <xdr:sp macro="" textlink="">
      <xdr:nvSpPr>
        <xdr:cNvPr id="141" name="テキスト ボックス 140"/>
        <xdr:cNvSpPr txBox="1"/>
      </xdr:nvSpPr>
      <xdr:spPr>
        <a:xfrm>
          <a:off x="2608794" y="979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116,932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108147</xdr:rowOff>
    </xdr:from>
    <xdr:to>
      <xdr:col>3</xdr:col>
      <xdr:colOff>3175</xdr:colOff>
      <xdr:row>59</xdr:row>
      <xdr:rowOff>38297</xdr:rowOff>
    </xdr:to>
    <xdr:sp macro="" textlink="">
      <xdr:nvSpPr>
        <xdr:cNvPr id="142" name="円/楕円 141"/>
        <xdr:cNvSpPr/>
      </xdr:nvSpPr>
      <xdr:spPr>
        <a:xfrm>
          <a:off x="1968500" y="100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54824</xdr:rowOff>
    </xdr:from>
    <xdr:ext cx="534377" cy="259045"/>
    <xdr:sp macro="" textlink="">
      <xdr:nvSpPr>
        <xdr:cNvPr id="143" name="テキスト ボックス 142"/>
        <xdr:cNvSpPr txBox="1"/>
      </xdr:nvSpPr>
      <xdr:spPr>
        <a:xfrm>
          <a:off x="1752111" y="982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74,742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122726</xdr:rowOff>
    </xdr:from>
    <xdr:to>
      <xdr:col>1</xdr:col>
      <xdr:colOff>485775</xdr:colOff>
      <xdr:row>59</xdr:row>
      <xdr:rowOff>52876</xdr:rowOff>
    </xdr:to>
    <xdr:sp macro="" textlink="">
      <xdr:nvSpPr>
        <xdr:cNvPr id="144" name="円/楕円 143"/>
        <xdr:cNvSpPr/>
      </xdr:nvSpPr>
      <xdr:spPr>
        <a:xfrm>
          <a:off x="1079500" y="1006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44003</xdr:rowOff>
    </xdr:from>
    <xdr:ext cx="534377" cy="259045"/>
    <xdr:sp macro="" textlink="">
      <xdr:nvSpPr>
        <xdr:cNvPr id="145" name="テキスト ボックス 144"/>
        <xdr:cNvSpPr txBox="1"/>
      </xdr:nvSpPr>
      <xdr:spPr>
        <a:xfrm>
          <a:off x="863111" y="1015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83446</xdr:rowOff>
    </xdr:from>
    <xdr:to>
      <xdr:col>6</xdr:col>
      <xdr:colOff>511175</xdr:colOff>
      <xdr:row>78</xdr:row>
      <xdr:rowOff>101039</xdr:rowOff>
    </xdr:to>
    <xdr:cxnSp macro="">
      <xdr:nvCxnSpPr>
        <xdr:cNvPr id="172" name="直線コネクタ 171"/>
        <xdr:cNvCxnSpPr/>
      </xdr:nvCxnSpPr>
      <xdr:spPr>
        <a:xfrm flipV="1">
          <a:off x="3797300" y="13456546"/>
          <a:ext cx="838200" cy="1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101039</xdr:rowOff>
    </xdr:from>
    <xdr:to>
      <xdr:col>5</xdr:col>
      <xdr:colOff>358775</xdr:colOff>
      <xdr:row>78</xdr:row>
      <xdr:rowOff>109100</xdr:rowOff>
    </xdr:to>
    <xdr:cxnSp macro="">
      <xdr:nvCxnSpPr>
        <xdr:cNvPr id="175" name="直線コネクタ 174"/>
        <xdr:cNvCxnSpPr/>
      </xdr:nvCxnSpPr>
      <xdr:spPr>
        <a:xfrm flipV="1">
          <a:off x="2908300" y="13474139"/>
          <a:ext cx="889000" cy="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61345</xdr:rowOff>
    </xdr:from>
    <xdr:to>
      <xdr:col>5</xdr:col>
      <xdr:colOff>409575</xdr:colOff>
      <xdr:row>78</xdr:row>
      <xdr:rowOff>162945</xdr:rowOff>
    </xdr:to>
    <xdr:sp macro="" textlink="">
      <xdr:nvSpPr>
        <xdr:cNvPr id="176" name="フローチャート : 判断 175"/>
        <xdr:cNvSpPr/>
      </xdr:nvSpPr>
      <xdr:spPr>
        <a:xfrm>
          <a:off x="3746500" y="1343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154072</xdr:rowOff>
    </xdr:from>
    <xdr:ext cx="469744" cy="259045"/>
    <xdr:sp macro="" textlink="">
      <xdr:nvSpPr>
        <xdr:cNvPr id="177" name="テキスト ボックス 176"/>
        <xdr:cNvSpPr txBox="1"/>
      </xdr:nvSpPr>
      <xdr:spPr>
        <a:xfrm>
          <a:off x="3562427" y="1352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109100</xdr:rowOff>
    </xdr:from>
    <xdr:to>
      <xdr:col>4</xdr:col>
      <xdr:colOff>155575</xdr:colOff>
      <xdr:row>78</xdr:row>
      <xdr:rowOff>120759</xdr:rowOff>
    </xdr:to>
    <xdr:cxnSp macro="">
      <xdr:nvCxnSpPr>
        <xdr:cNvPr id="178" name="直線コネクタ 177"/>
        <xdr:cNvCxnSpPr/>
      </xdr:nvCxnSpPr>
      <xdr:spPr>
        <a:xfrm flipV="1">
          <a:off x="2019300" y="13482200"/>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63933</xdr:rowOff>
    </xdr:from>
    <xdr:to>
      <xdr:col>4</xdr:col>
      <xdr:colOff>206375</xdr:colOff>
      <xdr:row>78</xdr:row>
      <xdr:rowOff>165533</xdr:rowOff>
    </xdr:to>
    <xdr:sp macro="" textlink="">
      <xdr:nvSpPr>
        <xdr:cNvPr id="179" name="フローチャート : 判断 178"/>
        <xdr:cNvSpPr/>
      </xdr:nvSpPr>
      <xdr:spPr>
        <a:xfrm>
          <a:off x="2857500" y="1343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156660</xdr:rowOff>
    </xdr:from>
    <xdr:ext cx="469744" cy="259045"/>
    <xdr:sp macro="" textlink="">
      <xdr:nvSpPr>
        <xdr:cNvPr id="180" name="テキスト ボックス 179"/>
        <xdr:cNvSpPr txBox="1"/>
      </xdr:nvSpPr>
      <xdr:spPr>
        <a:xfrm>
          <a:off x="2673427" y="1352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91292</xdr:rowOff>
    </xdr:from>
    <xdr:to>
      <xdr:col>2</xdr:col>
      <xdr:colOff>638175</xdr:colOff>
      <xdr:row>78</xdr:row>
      <xdr:rowOff>120759</xdr:rowOff>
    </xdr:to>
    <xdr:cxnSp macro="">
      <xdr:nvCxnSpPr>
        <xdr:cNvPr id="181" name="直線コネクタ 180"/>
        <xdr:cNvCxnSpPr/>
      </xdr:nvCxnSpPr>
      <xdr:spPr>
        <a:xfrm>
          <a:off x="1130300" y="13464392"/>
          <a:ext cx="889000" cy="2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64015</xdr:rowOff>
    </xdr:from>
    <xdr:to>
      <xdr:col>3</xdr:col>
      <xdr:colOff>3175</xdr:colOff>
      <xdr:row>78</xdr:row>
      <xdr:rowOff>165615</xdr:rowOff>
    </xdr:to>
    <xdr:sp macro="" textlink="">
      <xdr:nvSpPr>
        <xdr:cNvPr id="182" name="フローチャート : 判断 181"/>
        <xdr:cNvSpPr/>
      </xdr:nvSpPr>
      <xdr:spPr>
        <a:xfrm>
          <a:off x="1968500" y="134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10692</xdr:rowOff>
    </xdr:from>
    <xdr:ext cx="469744" cy="259045"/>
    <xdr:sp macro="" textlink="">
      <xdr:nvSpPr>
        <xdr:cNvPr id="183" name="テキスト ボックス 182"/>
        <xdr:cNvSpPr txBox="1"/>
      </xdr:nvSpPr>
      <xdr:spPr>
        <a:xfrm>
          <a:off x="1784427" y="1321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64284</xdr:rowOff>
    </xdr:from>
    <xdr:to>
      <xdr:col>1</xdr:col>
      <xdr:colOff>485775</xdr:colOff>
      <xdr:row>78</xdr:row>
      <xdr:rowOff>165884</xdr:rowOff>
    </xdr:to>
    <xdr:sp macro="" textlink="">
      <xdr:nvSpPr>
        <xdr:cNvPr id="184" name="フローチャート : 判断 183"/>
        <xdr:cNvSpPr/>
      </xdr:nvSpPr>
      <xdr:spPr>
        <a:xfrm>
          <a:off x="1079500" y="1343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157011</xdr:rowOff>
    </xdr:from>
    <xdr:ext cx="469744" cy="259045"/>
    <xdr:sp macro="" textlink="">
      <xdr:nvSpPr>
        <xdr:cNvPr id="185" name="テキスト ボックス 184"/>
        <xdr:cNvSpPr txBox="1"/>
      </xdr:nvSpPr>
      <xdr:spPr>
        <a:xfrm>
          <a:off x="895427" y="1353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32646</xdr:rowOff>
    </xdr:from>
    <xdr:to>
      <xdr:col>6</xdr:col>
      <xdr:colOff>561975</xdr:colOff>
      <xdr:row>78</xdr:row>
      <xdr:rowOff>134246</xdr:rowOff>
    </xdr:to>
    <xdr:sp macro="" textlink="">
      <xdr:nvSpPr>
        <xdr:cNvPr id="191" name="円/楕円 190"/>
        <xdr:cNvSpPr/>
      </xdr:nvSpPr>
      <xdr:spPr>
        <a:xfrm>
          <a:off x="4584700" y="134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155525</xdr:rowOff>
    </xdr:from>
    <xdr:ext cx="534377" cy="259045"/>
    <xdr:sp macro="" textlink="">
      <xdr:nvSpPr>
        <xdr:cNvPr id="192" name="維持補修費該当値テキスト"/>
        <xdr:cNvSpPr txBox="1"/>
      </xdr:nvSpPr>
      <xdr:spPr>
        <a:xfrm>
          <a:off x="4686300" y="133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50239</xdr:rowOff>
    </xdr:from>
    <xdr:to>
      <xdr:col>5</xdr:col>
      <xdr:colOff>409575</xdr:colOff>
      <xdr:row>78</xdr:row>
      <xdr:rowOff>151839</xdr:rowOff>
    </xdr:to>
    <xdr:sp macro="" textlink="">
      <xdr:nvSpPr>
        <xdr:cNvPr id="193" name="円/楕円 192"/>
        <xdr:cNvSpPr/>
      </xdr:nvSpPr>
      <xdr:spPr>
        <a:xfrm>
          <a:off x="3746500" y="134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168366</xdr:rowOff>
    </xdr:from>
    <xdr:ext cx="469744" cy="259045"/>
    <xdr:sp macro="" textlink="">
      <xdr:nvSpPr>
        <xdr:cNvPr id="194" name="テキスト ボックス 193"/>
        <xdr:cNvSpPr txBox="1"/>
      </xdr:nvSpPr>
      <xdr:spPr>
        <a:xfrm>
          <a:off x="3562427" y="131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58300</xdr:rowOff>
    </xdr:from>
    <xdr:to>
      <xdr:col>4</xdr:col>
      <xdr:colOff>206375</xdr:colOff>
      <xdr:row>78</xdr:row>
      <xdr:rowOff>159900</xdr:rowOff>
    </xdr:to>
    <xdr:sp macro="" textlink="">
      <xdr:nvSpPr>
        <xdr:cNvPr id="195" name="円/楕円 194"/>
        <xdr:cNvSpPr/>
      </xdr:nvSpPr>
      <xdr:spPr>
        <a:xfrm>
          <a:off x="2857500" y="134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4977</xdr:rowOff>
    </xdr:from>
    <xdr:ext cx="469744" cy="259045"/>
    <xdr:sp macro="" textlink="">
      <xdr:nvSpPr>
        <xdr:cNvPr id="196" name="テキスト ボックス 195"/>
        <xdr:cNvSpPr txBox="1"/>
      </xdr:nvSpPr>
      <xdr:spPr>
        <a:xfrm>
          <a:off x="2673427" y="1320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69959</xdr:rowOff>
    </xdr:from>
    <xdr:to>
      <xdr:col>3</xdr:col>
      <xdr:colOff>3175</xdr:colOff>
      <xdr:row>79</xdr:row>
      <xdr:rowOff>109</xdr:rowOff>
    </xdr:to>
    <xdr:sp macro="" textlink="">
      <xdr:nvSpPr>
        <xdr:cNvPr id="197" name="円/楕円 196"/>
        <xdr:cNvSpPr/>
      </xdr:nvSpPr>
      <xdr:spPr>
        <a:xfrm>
          <a:off x="1968500" y="134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162686</xdr:rowOff>
    </xdr:from>
    <xdr:ext cx="469744" cy="259045"/>
    <xdr:sp macro="" textlink="">
      <xdr:nvSpPr>
        <xdr:cNvPr id="198" name="テキスト ボックス 197"/>
        <xdr:cNvSpPr txBox="1"/>
      </xdr:nvSpPr>
      <xdr:spPr>
        <a:xfrm>
          <a:off x="1784427" y="1353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40492</xdr:rowOff>
    </xdr:from>
    <xdr:to>
      <xdr:col>1</xdr:col>
      <xdr:colOff>485775</xdr:colOff>
      <xdr:row>78</xdr:row>
      <xdr:rowOff>142092</xdr:rowOff>
    </xdr:to>
    <xdr:sp macro="" textlink="">
      <xdr:nvSpPr>
        <xdr:cNvPr id="199" name="円/楕円 198"/>
        <xdr:cNvSpPr/>
      </xdr:nvSpPr>
      <xdr:spPr>
        <a:xfrm>
          <a:off x="1079500" y="1341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158619</xdr:rowOff>
    </xdr:from>
    <xdr:ext cx="534377" cy="259045"/>
    <xdr:sp macro="" textlink="">
      <xdr:nvSpPr>
        <xdr:cNvPr id="200" name="テキスト ボックス 199"/>
        <xdr:cNvSpPr txBox="1"/>
      </xdr:nvSpPr>
      <xdr:spPr>
        <a:xfrm>
          <a:off x="863111" y="1318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12" name="テキスト ボックス 211"/>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164294</xdr:rowOff>
    </xdr:from>
    <xdr:to>
      <xdr:col>6</xdr:col>
      <xdr:colOff>510540</xdr:colOff>
      <xdr:row>98</xdr:row>
      <xdr:rowOff>120993</xdr:rowOff>
    </xdr:to>
    <xdr:cxnSp macro="">
      <xdr:nvCxnSpPr>
        <xdr:cNvPr id="228" name="直線コネクタ 227"/>
        <xdr:cNvCxnSpPr/>
      </xdr:nvCxnSpPr>
      <xdr:spPr>
        <a:xfrm flipV="1">
          <a:off x="4633595" y="15766244"/>
          <a:ext cx="1270" cy="115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124820</xdr:rowOff>
    </xdr:from>
    <xdr:ext cx="534377" cy="259045"/>
    <xdr:sp macro="" textlink="">
      <xdr:nvSpPr>
        <xdr:cNvPr id="229" name="扶助費最小値テキスト"/>
        <xdr:cNvSpPr txBox="1"/>
      </xdr:nvSpPr>
      <xdr:spPr>
        <a:xfrm>
          <a:off x="4686300" y="1692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120993</xdr:rowOff>
    </xdr:from>
    <xdr:to>
      <xdr:col>6</xdr:col>
      <xdr:colOff>600075</xdr:colOff>
      <xdr:row>98</xdr:row>
      <xdr:rowOff>120993</xdr:rowOff>
    </xdr:to>
    <xdr:cxnSp macro="">
      <xdr:nvCxnSpPr>
        <xdr:cNvPr id="230" name="直線コネクタ 229"/>
        <xdr:cNvCxnSpPr/>
      </xdr:nvCxnSpPr>
      <xdr:spPr>
        <a:xfrm>
          <a:off x="4546600" y="169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110971</xdr:rowOff>
    </xdr:from>
    <xdr:ext cx="599010" cy="259045"/>
    <xdr:sp macro="" textlink="">
      <xdr:nvSpPr>
        <xdr:cNvPr id="231" name="扶助費最大値テキスト"/>
        <xdr:cNvSpPr txBox="1"/>
      </xdr:nvSpPr>
      <xdr:spPr>
        <a:xfrm>
          <a:off x="4686300" y="1554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91</xdr:row>
      <xdr:rowOff>164294</xdr:rowOff>
    </xdr:from>
    <xdr:to>
      <xdr:col>6</xdr:col>
      <xdr:colOff>600075</xdr:colOff>
      <xdr:row>91</xdr:row>
      <xdr:rowOff>164294</xdr:rowOff>
    </xdr:to>
    <xdr:cxnSp macro="">
      <xdr:nvCxnSpPr>
        <xdr:cNvPr id="232" name="直線コネクタ 231"/>
        <xdr:cNvCxnSpPr/>
      </xdr:nvCxnSpPr>
      <xdr:spPr>
        <a:xfrm>
          <a:off x="4546600" y="15766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41402</xdr:rowOff>
    </xdr:from>
    <xdr:to>
      <xdr:col>6</xdr:col>
      <xdr:colOff>511175</xdr:colOff>
      <xdr:row>96</xdr:row>
      <xdr:rowOff>62481</xdr:rowOff>
    </xdr:to>
    <xdr:cxnSp macro="">
      <xdr:nvCxnSpPr>
        <xdr:cNvPr id="233" name="直線コネクタ 232"/>
        <xdr:cNvCxnSpPr/>
      </xdr:nvCxnSpPr>
      <xdr:spPr>
        <a:xfrm>
          <a:off x="3797300" y="16500602"/>
          <a:ext cx="838200" cy="2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34196</xdr:rowOff>
    </xdr:from>
    <xdr:ext cx="534377" cy="259045"/>
    <xdr:sp macro="" textlink="">
      <xdr:nvSpPr>
        <xdr:cNvPr id="234" name="扶助費平均値テキスト"/>
        <xdr:cNvSpPr txBox="1"/>
      </xdr:nvSpPr>
      <xdr:spPr>
        <a:xfrm>
          <a:off x="4686300" y="16321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11319</xdr:rowOff>
    </xdr:from>
    <xdr:to>
      <xdr:col>6</xdr:col>
      <xdr:colOff>561975</xdr:colOff>
      <xdr:row>96</xdr:row>
      <xdr:rowOff>112919</xdr:rowOff>
    </xdr:to>
    <xdr:sp macro="" textlink="">
      <xdr:nvSpPr>
        <xdr:cNvPr id="235" name="フローチャート : 判断 234"/>
        <xdr:cNvSpPr/>
      </xdr:nvSpPr>
      <xdr:spPr>
        <a:xfrm>
          <a:off x="4584700" y="1647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41402</xdr:rowOff>
    </xdr:from>
    <xdr:to>
      <xdr:col>5</xdr:col>
      <xdr:colOff>358775</xdr:colOff>
      <xdr:row>96</xdr:row>
      <xdr:rowOff>44831</xdr:rowOff>
    </xdr:to>
    <xdr:cxnSp macro="">
      <xdr:nvCxnSpPr>
        <xdr:cNvPr id="236" name="直線コネクタ 235"/>
        <xdr:cNvCxnSpPr/>
      </xdr:nvCxnSpPr>
      <xdr:spPr>
        <a:xfrm flipV="1">
          <a:off x="2908300" y="1650060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26502</xdr:rowOff>
    </xdr:from>
    <xdr:to>
      <xdr:col>5</xdr:col>
      <xdr:colOff>409575</xdr:colOff>
      <xdr:row>96</xdr:row>
      <xdr:rowOff>128102</xdr:rowOff>
    </xdr:to>
    <xdr:sp macro="" textlink="">
      <xdr:nvSpPr>
        <xdr:cNvPr id="237" name="フローチャート : 判断 236"/>
        <xdr:cNvSpPr/>
      </xdr:nvSpPr>
      <xdr:spPr>
        <a:xfrm>
          <a:off x="3746500" y="1648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119229</xdr:rowOff>
    </xdr:from>
    <xdr:ext cx="534377" cy="259045"/>
    <xdr:sp macro="" textlink="">
      <xdr:nvSpPr>
        <xdr:cNvPr id="238" name="テキスト ボックス 237"/>
        <xdr:cNvSpPr txBox="1"/>
      </xdr:nvSpPr>
      <xdr:spPr>
        <a:xfrm>
          <a:off x="3530111" y="1657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44831</xdr:rowOff>
    </xdr:from>
    <xdr:to>
      <xdr:col>4</xdr:col>
      <xdr:colOff>155575</xdr:colOff>
      <xdr:row>96</xdr:row>
      <xdr:rowOff>76682</xdr:rowOff>
    </xdr:to>
    <xdr:cxnSp macro="">
      <xdr:nvCxnSpPr>
        <xdr:cNvPr id="239" name="直線コネクタ 238"/>
        <xdr:cNvCxnSpPr/>
      </xdr:nvCxnSpPr>
      <xdr:spPr>
        <a:xfrm flipV="1">
          <a:off x="2019300" y="16504031"/>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80671</xdr:rowOff>
    </xdr:from>
    <xdr:to>
      <xdr:col>4</xdr:col>
      <xdr:colOff>206375</xdr:colOff>
      <xdr:row>97</xdr:row>
      <xdr:rowOff>10821</xdr:rowOff>
    </xdr:to>
    <xdr:sp macro="" textlink="">
      <xdr:nvSpPr>
        <xdr:cNvPr id="240" name="フローチャート : 判断 239"/>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1948</xdr:rowOff>
    </xdr:from>
    <xdr:ext cx="534377" cy="259045"/>
    <xdr:sp macro="" textlink="">
      <xdr:nvSpPr>
        <xdr:cNvPr id="241" name="テキスト ボックス 240"/>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90618</xdr:rowOff>
    </xdr:from>
    <xdr:to>
      <xdr:col>2</xdr:col>
      <xdr:colOff>638175</xdr:colOff>
      <xdr:row>96</xdr:row>
      <xdr:rowOff>76682</xdr:rowOff>
    </xdr:to>
    <xdr:cxnSp macro="">
      <xdr:nvCxnSpPr>
        <xdr:cNvPr id="242" name="直線コネクタ 241"/>
        <xdr:cNvCxnSpPr/>
      </xdr:nvCxnSpPr>
      <xdr:spPr>
        <a:xfrm>
          <a:off x="1130300" y="15521118"/>
          <a:ext cx="889000" cy="101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98510</xdr:rowOff>
    </xdr:from>
    <xdr:to>
      <xdr:col>3</xdr:col>
      <xdr:colOff>3175</xdr:colOff>
      <xdr:row>97</xdr:row>
      <xdr:rowOff>28660</xdr:rowOff>
    </xdr:to>
    <xdr:sp macro="" textlink="">
      <xdr:nvSpPr>
        <xdr:cNvPr id="243" name="フローチャート : 判断 242"/>
        <xdr:cNvSpPr/>
      </xdr:nvSpPr>
      <xdr:spPr>
        <a:xfrm>
          <a:off x="1968500" y="1655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19787</xdr:rowOff>
    </xdr:from>
    <xdr:ext cx="534377" cy="259045"/>
    <xdr:sp macro="" textlink="">
      <xdr:nvSpPr>
        <xdr:cNvPr id="244" name="テキスト ボックス 243"/>
        <xdr:cNvSpPr txBox="1"/>
      </xdr:nvSpPr>
      <xdr:spPr>
        <a:xfrm>
          <a:off x="1752111" y="1665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103236</xdr:rowOff>
    </xdr:from>
    <xdr:to>
      <xdr:col>1</xdr:col>
      <xdr:colOff>485775</xdr:colOff>
      <xdr:row>97</xdr:row>
      <xdr:rowOff>33386</xdr:rowOff>
    </xdr:to>
    <xdr:sp macro="" textlink="">
      <xdr:nvSpPr>
        <xdr:cNvPr id="245" name="フローチャート : 判断 244"/>
        <xdr:cNvSpPr/>
      </xdr:nvSpPr>
      <xdr:spPr>
        <a:xfrm>
          <a:off x="1079500" y="165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24513</xdr:rowOff>
    </xdr:from>
    <xdr:ext cx="534377" cy="259045"/>
    <xdr:sp macro="" textlink="">
      <xdr:nvSpPr>
        <xdr:cNvPr id="246" name="テキスト ボックス 245"/>
        <xdr:cNvSpPr txBox="1"/>
      </xdr:nvSpPr>
      <xdr:spPr>
        <a:xfrm>
          <a:off x="863111" y="166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11681</xdr:rowOff>
    </xdr:from>
    <xdr:to>
      <xdr:col>6</xdr:col>
      <xdr:colOff>561975</xdr:colOff>
      <xdr:row>96</xdr:row>
      <xdr:rowOff>113281</xdr:rowOff>
    </xdr:to>
    <xdr:sp macro="" textlink="">
      <xdr:nvSpPr>
        <xdr:cNvPr id="252" name="円/楕円 251"/>
        <xdr:cNvSpPr/>
      </xdr:nvSpPr>
      <xdr:spPr>
        <a:xfrm>
          <a:off x="4584700" y="1647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161558</xdr:rowOff>
    </xdr:from>
    <xdr:ext cx="534377" cy="259045"/>
    <xdr:sp macro="" textlink="">
      <xdr:nvSpPr>
        <xdr:cNvPr id="253" name="扶助費該当値テキスト"/>
        <xdr:cNvSpPr txBox="1"/>
      </xdr:nvSpPr>
      <xdr:spPr>
        <a:xfrm>
          <a:off x="4686300" y="1644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62,107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162052</xdr:rowOff>
    </xdr:from>
    <xdr:to>
      <xdr:col>5</xdr:col>
      <xdr:colOff>409575</xdr:colOff>
      <xdr:row>96</xdr:row>
      <xdr:rowOff>92202</xdr:rowOff>
    </xdr:to>
    <xdr:sp macro="" textlink="">
      <xdr:nvSpPr>
        <xdr:cNvPr id="254" name="円/楕円 253"/>
        <xdr:cNvSpPr/>
      </xdr:nvSpPr>
      <xdr:spPr>
        <a:xfrm>
          <a:off x="3746500" y="164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108729</xdr:rowOff>
    </xdr:from>
    <xdr:ext cx="534377" cy="259045"/>
    <xdr:sp macro="" textlink="">
      <xdr:nvSpPr>
        <xdr:cNvPr id="255" name="テキスト ボックス 254"/>
        <xdr:cNvSpPr txBox="1"/>
      </xdr:nvSpPr>
      <xdr:spPr>
        <a:xfrm>
          <a:off x="3530111" y="162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64,320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165481</xdr:rowOff>
    </xdr:from>
    <xdr:to>
      <xdr:col>4</xdr:col>
      <xdr:colOff>206375</xdr:colOff>
      <xdr:row>96</xdr:row>
      <xdr:rowOff>95631</xdr:rowOff>
    </xdr:to>
    <xdr:sp macro="" textlink="">
      <xdr:nvSpPr>
        <xdr:cNvPr id="256" name="円/楕円 255"/>
        <xdr:cNvSpPr/>
      </xdr:nvSpPr>
      <xdr:spPr>
        <a:xfrm>
          <a:off x="2857500" y="164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112158</xdr:rowOff>
    </xdr:from>
    <xdr:ext cx="534377" cy="259045"/>
    <xdr:sp macro="" textlink="">
      <xdr:nvSpPr>
        <xdr:cNvPr id="257" name="テキスト ボックス 256"/>
        <xdr:cNvSpPr txBox="1"/>
      </xdr:nvSpPr>
      <xdr:spPr>
        <a:xfrm>
          <a:off x="2641111" y="162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25882</xdr:rowOff>
    </xdr:from>
    <xdr:to>
      <xdr:col>3</xdr:col>
      <xdr:colOff>3175</xdr:colOff>
      <xdr:row>96</xdr:row>
      <xdr:rowOff>127482</xdr:rowOff>
    </xdr:to>
    <xdr:sp macro="" textlink="">
      <xdr:nvSpPr>
        <xdr:cNvPr id="258" name="円/楕円 257"/>
        <xdr:cNvSpPr/>
      </xdr:nvSpPr>
      <xdr:spPr>
        <a:xfrm>
          <a:off x="1968500" y="164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144009</xdr:rowOff>
    </xdr:from>
    <xdr:ext cx="534377" cy="259045"/>
    <xdr:sp macro="" textlink="">
      <xdr:nvSpPr>
        <xdr:cNvPr id="259" name="テキスト ボックス 258"/>
        <xdr:cNvSpPr txBox="1"/>
      </xdr:nvSpPr>
      <xdr:spPr>
        <a:xfrm>
          <a:off x="1752111" y="1626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60,616</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39818</xdr:rowOff>
    </xdr:from>
    <xdr:to>
      <xdr:col>1</xdr:col>
      <xdr:colOff>485775</xdr:colOff>
      <xdr:row>90</xdr:row>
      <xdr:rowOff>141418</xdr:rowOff>
    </xdr:to>
    <xdr:sp macro="" textlink="">
      <xdr:nvSpPr>
        <xdr:cNvPr id="260" name="円/楕円 259"/>
        <xdr:cNvSpPr/>
      </xdr:nvSpPr>
      <xdr:spPr>
        <a:xfrm>
          <a:off x="1079500" y="1547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88</xdr:row>
      <xdr:rowOff>157945</xdr:rowOff>
    </xdr:from>
    <xdr:ext cx="599010" cy="259045"/>
    <xdr:sp macro="" textlink="">
      <xdr:nvSpPr>
        <xdr:cNvPr id="261" name="テキスト ボックス 260"/>
        <xdr:cNvSpPr txBox="1"/>
      </xdr:nvSpPr>
      <xdr:spPr>
        <a:xfrm>
          <a:off x="830794" y="1524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5" name="テキスト ボックス 274"/>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7" name="テキスト ボックス 276"/>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9" name="テキスト ボックス 278"/>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7" name="直線コネクタ 286"/>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8"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9" name="直線コネクタ 288"/>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90"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91" name="直線コネクタ 290"/>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83837</xdr:rowOff>
    </xdr:from>
    <xdr:to>
      <xdr:col>15</xdr:col>
      <xdr:colOff>180975</xdr:colOff>
      <xdr:row>37</xdr:row>
      <xdr:rowOff>142375</xdr:rowOff>
    </xdr:to>
    <xdr:cxnSp macro="">
      <xdr:nvCxnSpPr>
        <xdr:cNvPr id="292" name="直線コネクタ 291"/>
        <xdr:cNvCxnSpPr/>
      </xdr:nvCxnSpPr>
      <xdr:spPr>
        <a:xfrm>
          <a:off x="9639300" y="6427487"/>
          <a:ext cx="838200" cy="5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3" name="補助費等平均値テキスト"/>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4" name="フローチャート : 判断 293"/>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83837</xdr:rowOff>
    </xdr:from>
    <xdr:to>
      <xdr:col>14</xdr:col>
      <xdr:colOff>28575</xdr:colOff>
      <xdr:row>38</xdr:row>
      <xdr:rowOff>113398</xdr:rowOff>
    </xdr:to>
    <xdr:cxnSp macro="">
      <xdr:nvCxnSpPr>
        <xdr:cNvPr id="295" name="直線コネクタ 294"/>
        <xdr:cNvCxnSpPr/>
      </xdr:nvCxnSpPr>
      <xdr:spPr>
        <a:xfrm flipV="1">
          <a:off x="8750300" y="6427487"/>
          <a:ext cx="889000" cy="20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158786</xdr:rowOff>
    </xdr:from>
    <xdr:to>
      <xdr:col>14</xdr:col>
      <xdr:colOff>79375</xdr:colOff>
      <xdr:row>38</xdr:row>
      <xdr:rowOff>88936</xdr:rowOff>
    </xdr:to>
    <xdr:sp macro="" textlink="">
      <xdr:nvSpPr>
        <xdr:cNvPr id="296" name="フローチャート : 判断 295"/>
        <xdr:cNvSpPr/>
      </xdr:nvSpPr>
      <xdr:spPr>
        <a:xfrm>
          <a:off x="9588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80063</xdr:rowOff>
    </xdr:from>
    <xdr:ext cx="534377" cy="259045"/>
    <xdr:sp macro="" textlink="">
      <xdr:nvSpPr>
        <xdr:cNvPr id="297" name="テキスト ボックス 296"/>
        <xdr:cNvSpPr txBox="1"/>
      </xdr:nvSpPr>
      <xdr:spPr>
        <a:xfrm>
          <a:off x="9372111" y="65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67224</xdr:rowOff>
    </xdr:from>
    <xdr:to>
      <xdr:col>12</xdr:col>
      <xdr:colOff>511175</xdr:colOff>
      <xdr:row>38</xdr:row>
      <xdr:rowOff>113398</xdr:rowOff>
    </xdr:to>
    <xdr:cxnSp macro="">
      <xdr:nvCxnSpPr>
        <xdr:cNvPr id="298" name="直線コネクタ 297"/>
        <xdr:cNvCxnSpPr/>
      </xdr:nvCxnSpPr>
      <xdr:spPr>
        <a:xfrm>
          <a:off x="7861300" y="6582324"/>
          <a:ext cx="889000" cy="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164958</xdr:rowOff>
    </xdr:from>
    <xdr:to>
      <xdr:col>12</xdr:col>
      <xdr:colOff>561975</xdr:colOff>
      <xdr:row>38</xdr:row>
      <xdr:rowOff>95108</xdr:rowOff>
    </xdr:to>
    <xdr:sp macro="" textlink="">
      <xdr:nvSpPr>
        <xdr:cNvPr id="299" name="フローチャート : 判断 298"/>
        <xdr:cNvSpPr/>
      </xdr:nvSpPr>
      <xdr:spPr>
        <a:xfrm>
          <a:off x="8699500" y="650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111636</xdr:rowOff>
    </xdr:from>
    <xdr:ext cx="534377" cy="259045"/>
    <xdr:sp macro="" textlink="">
      <xdr:nvSpPr>
        <xdr:cNvPr id="300" name="テキスト ボックス 299"/>
        <xdr:cNvSpPr txBox="1"/>
      </xdr:nvSpPr>
      <xdr:spPr>
        <a:xfrm>
          <a:off x="8483111" y="628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5309</xdr:rowOff>
    </xdr:from>
    <xdr:to>
      <xdr:col>11</xdr:col>
      <xdr:colOff>307975</xdr:colOff>
      <xdr:row>38</xdr:row>
      <xdr:rowOff>67224</xdr:rowOff>
    </xdr:to>
    <xdr:cxnSp macro="">
      <xdr:nvCxnSpPr>
        <xdr:cNvPr id="301" name="直線コネクタ 300"/>
        <xdr:cNvCxnSpPr/>
      </xdr:nvCxnSpPr>
      <xdr:spPr>
        <a:xfrm>
          <a:off x="6972300" y="6520409"/>
          <a:ext cx="889000" cy="6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10020</xdr:rowOff>
    </xdr:from>
    <xdr:to>
      <xdr:col>11</xdr:col>
      <xdr:colOff>358775</xdr:colOff>
      <xdr:row>38</xdr:row>
      <xdr:rowOff>111620</xdr:rowOff>
    </xdr:to>
    <xdr:sp macro="" textlink="">
      <xdr:nvSpPr>
        <xdr:cNvPr id="302" name="フローチャート : 判断 301"/>
        <xdr:cNvSpPr/>
      </xdr:nvSpPr>
      <xdr:spPr>
        <a:xfrm>
          <a:off x="7810500" y="65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128147</xdr:rowOff>
    </xdr:from>
    <xdr:ext cx="534377" cy="259045"/>
    <xdr:sp macro="" textlink="">
      <xdr:nvSpPr>
        <xdr:cNvPr id="303" name="テキスト ボックス 302"/>
        <xdr:cNvSpPr txBox="1"/>
      </xdr:nvSpPr>
      <xdr:spPr>
        <a:xfrm>
          <a:off x="7594111" y="630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5853</xdr:rowOff>
    </xdr:from>
    <xdr:to>
      <xdr:col>10</xdr:col>
      <xdr:colOff>155575</xdr:colOff>
      <xdr:row>38</xdr:row>
      <xdr:rowOff>107453</xdr:rowOff>
    </xdr:to>
    <xdr:sp macro="" textlink="">
      <xdr:nvSpPr>
        <xdr:cNvPr id="304" name="フローチャート : 判断 303"/>
        <xdr:cNvSpPr/>
      </xdr:nvSpPr>
      <xdr:spPr>
        <a:xfrm>
          <a:off x="6921500" y="652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98580</xdr:rowOff>
    </xdr:from>
    <xdr:ext cx="534377" cy="259045"/>
    <xdr:sp macro="" textlink="">
      <xdr:nvSpPr>
        <xdr:cNvPr id="305" name="テキスト ボックス 304"/>
        <xdr:cNvSpPr txBox="1"/>
      </xdr:nvSpPr>
      <xdr:spPr>
        <a:xfrm>
          <a:off x="6705111" y="661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91575</xdr:rowOff>
    </xdr:from>
    <xdr:to>
      <xdr:col>15</xdr:col>
      <xdr:colOff>231775</xdr:colOff>
      <xdr:row>38</xdr:row>
      <xdr:rowOff>21724</xdr:rowOff>
    </xdr:to>
    <xdr:sp macro="" textlink="">
      <xdr:nvSpPr>
        <xdr:cNvPr id="311" name="円/楕円 310"/>
        <xdr:cNvSpPr/>
      </xdr:nvSpPr>
      <xdr:spPr>
        <a:xfrm>
          <a:off x="10426700" y="64352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70002</xdr:rowOff>
    </xdr:from>
    <xdr:ext cx="534377" cy="259045"/>
    <xdr:sp macro="" textlink="">
      <xdr:nvSpPr>
        <xdr:cNvPr id="312" name="補助費等該当値テキスト"/>
        <xdr:cNvSpPr txBox="1"/>
      </xdr:nvSpPr>
      <xdr:spPr>
        <a:xfrm>
          <a:off x="10528300" y="64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91,681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33037</xdr:rowOff>
    </xdr:from>
    <xdr:to>
      <xdr:col>14</xdr:col>
      <xdr:colOff>79375</xdr:colOff>
      <xdr:row>37</xdr:row>
      <xdr:rowOff>134637</xdr:rowOff>
    </xdr:to>
    <xdr:sp macro="" textlink="">
      <xdr:nvSpPr>
        <xdr:cNvPr id="313" name="円/楕円 312"/>
        <xdr:cNvSpPr/>
      </xdr:nvSpPr>
      <xdr:spPr>
        <a:xfrm>
          <a:off x="9588500" y="637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151164</xdr:rowOff>
    </xdr:from>
    <xdr:ext cx="599010" cy="259045"/>
    <xdr:sp macro="" textlink="">
      <xdr:nvSpPr>
        <xdr:cNvPr id="314" name="テキスト ボックス 313"/>
        <xdr:cNvSpPr txBox="1"/>
      </xdr:nvSpPr>
      <xdr:spPr>
        <a:xfrm>
          <a:off x="9339794" y="615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109,606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62598</xdr:rowOff>
    </xdr:from>
    <xdr:to>
      <xdr:col>12</xdr:col>
      <xdr:colOff>561975</xdr:colOff>
      <xdr:row>38</xdr:row>
      <xdr:rowOff>164198</xdr:rowOff>
    </xdr:to>
    <xdr:sp macro="" textlink="">
      <xdr:nvSpPr>
        <xdr:cNvPr id="315" name="円/楕円 314"/>
        <xdr:cNvSpPr/>
      </xdr:nvSpPr>
      <xdr:spPr>
        <a:xfrm>
          <a:off x="8699500" y="65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155325</xdr:rowOff>
    </xdr:from>
    <xdr:ext cx="534377" cy="259045"/>
    <xdr:sp macro="" textlink="">
      <xdr:nvSpPr>
        <xdr:cNvPr id="316" name="テキスト ボックス 315"/>
        <xdr:cNvSpPr txBox="1"/>
      </xdr:nvSpPr>
      <xdr:spPr>
        <a:xfrm>
          <a:off x="8483111" y="667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16424</xdr:rowOff>
    </xdr:from>
    <xdr:to>
      <xdr:col>11</xdr:col>
      <xdr:colOff>358775</xdr:colOff>
      <xdr:row>38</xdr:row>
      <xdr:rowOff>118024</xdr:rowOff>
    </xdr:to>
    <xdr:sp macro="" textlink="">
      <xdr:nvSpPr>
        <xdr:cNvPr id="317" name="円/楕円 316"/>
        <xdr:cNvSpPr/>
      </xdr:nvSpPr>
      <xdr:spPr>
        <a:xfrm>
          <a:off x="7810500" y="653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109151</xdr:rowOff>
    </xdr:from>
    <xdr:ext cx="534377" cy="259045"/>
    <xdr:sp macro="" textlink="">
      <xdr:nvSpPr>
        <xdr:cNvPr id="318" name="テキスト ボックス 317"/>
        <xdr:cNvSpPr txBox="1"/>
      </xdr:nvSpPr>
      <xdr:spPr>
        <a:xfrm>
          <a:off x="7594111" y="662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125959</xdr:rowOff>
    </xdr:from>
    <xdr:to>
      <xdr:col>10</xdr:col>
      <xdr:colOff>155575</xdr:colOff>
      <xdr:row>38</xdr:row>
      <xdr:rowOff>56110</xdr:rowOff>
    </xdr:to>
    <xdr:sp macro="" textlink="">
      <xdr:nvSpPr>
        <xdr:cNvPr id="319" name="円/楕円 318"/>
        <xdr:cNvSpPr/>
      </xdr:nvSpPr>
      <xdr:spPr>
        <a:xfrm>
          <a:off x="6921500" y="64696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72636</xdr:rowOff>
    </xdr:from>
    <xdr:ext cx="534377" cy="259045"/>
    <xdr:sp macro="" textlink="">
      <xdr:nvSpPr>
        <xdr:cNvPr id="320" name="テキスト ボックス 319"/>
        <xdr:cNvSpPr txBox="1"/>
      </xdr:nvSpPr>
      <xdr:spPr>
        <a:xfrm>
          <a:off x="6705111" y="624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6" name="テキスト ボックス 335"/>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40" name="直線コネクタ 339"/>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41"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2" name="直線コネクタ 341"/>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3"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4" name="直線コネクタ 343"/>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16424</xdr:rowOff>
    </xdr:from>
    <xdr:to>
      <xdr:col>15</xdr:col>
      <xdr:colOff>180975</xdr:colOff>
      <xdr:row>58</xdr:row>
      <xdr:rowOff>24288</xdr:rowOff>
    </xdr:to>
    <xdr:cxnSp macro="">
      <xdr:nvCxnSpPr>
        <xdr:cNvPr id="345" name="直線コネクタ 344"/>
        <xdr:cNvCxnSpPr/>
      </xdr:nvCxnSpPr>
      <xdr:spPr>
        <a:xfrm flipV="1">
          <a:off x="9639300" y="9960524"/>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6"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7" name="フローチャート : 判断 346"/>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23119</xdr:rowOff>
    </xdr:from>
    <xdr:to>
      <xdr:col>14</xdr:col>
      <xdr:colOff>28575</xdr:colOff>
      <xdr:row>58</xdr:row>
      <xdr:rowOff>24288</xdr:rowOff>
    </xdr:to>
    <xdr:cxnSp macro="">
      <xdr:nvCxnSpPr>
        <xdr:cNvPr id="348" name="直線コネクタ 347"/>
        <xdr:cNvCxnSpPr/>
      </xdr:nvCxnSpPr>
      <xdr:spPr>
        <a:xfrm>
          <a:off x="8750300" y="9967219"/>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93565</xdr:rowOff>
    </xdr:from>
    <xdr:to>
      <xdr:col>14</xdr:col>
      <xdr:colOff>79375</xdr:colOff>
      <xdr:row>58</xdr:row>
      <xdr:rowOff>23715</xdr:rowOff>
    </xdr:to>
    <xdr:sp macro="" textlink="">
      <xdr:nvSpPr>
        <xdr:cNvPr id="349" name="フローチャート : 判断 348"/>
        <xdr:cNvSpPr/>
      </xdr:nvSpPr>
      <xdr:spPr>
        <a:xfrm>
          <a:off x="9588500" y="98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40242</xdr:rowOff>
    </xdr:from>
    <xdr:ext cx="534377" cy="259045"/>
    <xdr:sp macro="" textlink="">
      <xdr:nvSpPr>
        <xdr:cNvPr id="350" name="テキスト ボックス 349"/>
        <xdr:cNvSpPr txBox="1"/>
      </xdr:nvSpPr>
      <xdr:spPr>
        <a:xfrm>
          <a:off x="9372111" y="964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23119</xdr:rowOff>
    </xdr:from>
    <xdr:to>
      <xdr:col>12</xdr:col>
      <xdr:colOff>511175</xdr:colOff>
      <xdr:row>58</xdr:row>
      <xdr:rowOff>24444</xdr:rowOff>
    </xdr:to>
    <xdr:cxnSp macro="">
      <xdr:nvCxnSpPr>
        <xdr:cNvPr id="351" name="直線コネクタ 350"/>
        <xdr:cNvCxnSpPr/>
      </xdr:nvCxnSpPr>
      <xdr:spPr>
        <a:xfrm flipV="1">
          <a:off x="7861300" y="9967219"/>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98760</xdr:rowOff>
    </xdr:from>
    <xdr:to>
      <xdr:col>12</xdr:col>
      <xdr:colOff>561975</xdr:colOff>
      <xdr:row>58</xdr:row>
      <xdr:rowOff>28910</xdr:rowOff>
    </xdr:to>
    <xdr:sp macro="" textlink="">
      <xdr:nvSpPr>
        <xdr:cNvPr id="352" name="フローチャート : 判断 351"/>
        <xdr:cNvSpPr/>
      </xdr:nvSpPr>
      <xdr:spPr>
        <a:xfrm>
          <a:off x="8699500" y="987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45437</xdr:rowOff>
    </xdr:from>
    <xdr:ext cx="534377" cy="259045"/>
    <xdr:sp macro="" textlink="">
      <xdr:nvSpPr>
        <xdr:cNvPr id="353" name="テキスト ボックス 352"/>
        <xdr:cNvSpPr txBox="1"/>
      </xdr:nvSpPr>
      <xdr:spPr>
        <a:xfrm>
          <a:off x="8483111" y="964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24444</xdr:rowOff>
    </xdr:from>
    <xdr:to>
      <xdr:col>11</xdr:col>
      <xdr:colOff>307975</xdr:colOff>
      <xdr:row>58</xdr:row>
      <xdr:rowOff>24654</xdr:rowOff>
    </xdr:to>
    <xdr:cxnSp macro="">
      <xdr:nvCxnSpPr>
        <xdr:cNvPr id="354" name="直線コネクタ 353"/>
        <xdr:cNvCxnSpPr/>
      </xdr:nvCxnSpPr>
      <xdr:spPr>
        <a:xfrm flipV="1">
          <a:off x="6972300" y="9968544"/>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108048</xdr:rowOff>
    </xdr:from>
    <xdr:to>
      <xdr:col>11</xdr:col>
      <xdr:colOff>358775</xdr:colOff>
      <xdr:row>58</xdr:row>
      <xdr:rowOff>38198</xdr:rowOff>
    </xdr:to>
    <xdr:sp macro="" textlink="">
      <xdr:nvSpPr>
        <xdr:cNvPr id="355" name="フローチャート : 判断 354"/>
        <xdr:cNvSpPr/>
      </xdr:nvSpPr>
      <xdr:spPr>
        <a:xfrm>
          <a:off x="7810500" y="988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54725</xdr:rowOff>
    </xdr:from>
    <xdr:ext cx="534377" cy="259045"/>
    <xdr:sp macro="" textlink="">
      <xdr:nvSpPr>
        <xdr:cNvPr id="356" name="テキスト ボックス 355"/>
        <xdr:cNvSpPr txBox="1"/>
      </xdr:nvSpPr>
      <xdr:spPr>
        <a:xfrm>
          <a:off x="7594111" y="965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105532</xdr:rowOff>
    </xdr:from>
    <xdr:to>
      <xdr:col>10</xdr:col>
      <xdr:colOff>155575</xdr:colOff>
      <xdr:row>58</xdr:row>
      <xdr:rowOff>35682</xdr:rowOff>
    </xdr:to>
    <xdr:sp macro="" textlink="">
      <xdr:nvSpPr>
        <xdr:cNvPr id="357" name="フローチャート : 判断 356"/>
        <xdr:cNvSpPr/>
      </xdr:nvSpPr>
      <xdr:spPr>
        <a:xfrm>
          <a:off x="6921500" y="987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52209</xdr:rowOff>
    </xdr:from>
    <xdr:ext cx="534377" cy="259045"/>
    <xdr:sp macro="" textlink="">
      <xdr:nvSpPr>
        <xdr:cNvPr id="358" name="テキスト ボックス 357"/>
        <xdr:cNvSpPr txBox="1"/>
      </xdr:nvSpPr>
      <xdr:spPr>
        <a:xfrm>
          <a:off x="6705111" y="965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137074</xdr:rowOff>
    </xdr:from>
    <xdr:to>
      <xdr:col>15</xdr:col>
      <xdr:colOff>231775</xdr:colOff>
      <xdr:row>58</xdr:row>
      <xdr:rowOff>67224</xdr:rowOff>
    </xdr:to>
    <xdr:sp macro="" textlink="">
      <xdr:nvSpPr>
        <xdr:cNvPr id="364" name="円/楕円 363"/>
        <xdr:cNvSpPr/>
      </xdr:nvSpPr>
      <xdr:spPr>
        <a:xfrm>
          <a:off x="10426700" y="99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52001</xdr:rowOff>
    </xdr:from>
    <xdr:ext cx="534377" cy="259045"/>
    <xdr:sp macro="" textlink="">
      <xdr:nvSpPr>
        <xdr:cNvPr id="365" name="普通建設事業費該当値テキスト"/>
        <xdr:cNvSpPr txBox="1"/>
      </xdr:nvSpPr>
      <xdr:spPr>
        <a:xfrm>
          <a:off x="10528300" y="982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15,706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144938</xdr:rowOff>
    </xdr:from>
    <xdr:to>
      <xdr:col>14</xdr:col>
      <xdr:colOff>79375</xdr:colOff>
      <xdr:row>58</xdr:row>
      <xdr:rowOff>75088</xdr:rowOff>
    </xdr:to>
    <xdr:sp macro="" textlink="">
      <xdr:nvSpPr>
        <xdr:cNvPr id="366" name="円/楕円 365"/>
        <xdr:cNvSpPr/>
      </xdr:nvSpPr>
      <xdr:spPr>
        <a:xfrm>
          <a:off x="9588500" y="99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66215</xdr:rowOff>
    </xdr:from>
    <xdr:ext cx="469744" cy="259045"/>
    <xdr:sp macro="" textlink="">
      <xdr:nvSpPr>
        <xdr:cNvPr id="367" name="テキスト ボックス 366"/>
        <xdr:cNvSpPr txBox="1"/>
      </xdr:nvSpPr>
      <xdr:spPr>
        <a:xfrm>
          <a:off x="9404427" y="1001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143769</xdr:rowOff>
    </xdr:from>
    <xdr:to>
      <xdr:col>12</xdr:col>
      <xdr:colOff>561975</xdr:colOff>
      <xdr:row>58</xdr:row>
      <xdr:rowOff>73919</xdr:rowOff>
    </xdr:to>
    <xdr:sp macro="" textlink="">
      <xdr:nvSpPr>
        <xdr:cNvPr id="368" name="円/楕円 367"/>
        <xdr:cNvSpPr/>
      </xdr:nvSpPr>
      <xdr:spPr>
        <a:xfrm>
          <a:off x="8699500" y="99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65046</xdr:rowOff>
    </xdr:from>
    <xdr:ext cx="469744" cy="259045"/>
    <xdr:sp macro="" textlink="">
      <xdr:nvSpPr>
        <xdr:cNvPr id="369" name="テキスト ボックス 368"/>
        <xdr:cNvSpPr txBox="1"/>
      </xdr:nvSpPr>
      <xdr:spPr>
        <a:xfrm>
          <a:off x="8515427" y="1000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145094</xdr:rowOff>
    </xdr:from>
    <xdr:to>
      <xdr:col>11</xdr:col>
      <xdr:colOff>358775</xdr:colOff>
      <xdr:row>58</xdr:row>
      <xdr:rowOff>75244</xdr:rowOff>
    </xdr:to>
    <xdr:sp macro="" textlink="">
      <xdr:nvSpPr>
        <xdr:cNvPr id="370" name="円/楕円 369"/>
        <xdr:cNvSpPr/>
      </xdr:nvSpPr>
      <xdr:spPr>
        <a:xfrm>
          <a:off x="7810500" y="99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66371</xdr:rowOff>
    </xdr:from>
    <xdr:ext cx="469744" cy="259045"/>
    <xdr:sp macro="" textlink="">
      <xdr:nvSpPr>
        <xdr:cNvPr id="371" name="テキスト ボックス 370"/>
        <xdr:cNvSpPr txBox="1"/>
      </xdr:nvSpPr>
      <xdr:spPr>
        <a:xfrm>
          <a:off x="7626427" y="1001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145304</xdr:rowOff>
    </xdr:from>
    <xdr:to>
      <xdr:col>10</xdr:col>
      <xdr:colOff>155575</xdr:colOff>
      <xdr:row>58</xdr:row>
      <xdr:rowOff>75454</xdr:rowOff>
    </xdr:to>
    <xdr:sp macro="" textlink="">
      <xdr:nvSpPr>
        <xdr:cNvPr id="372" name="円/楕円 371"/>
        <xdr:cNvSpPr/>
      </xdr:nvSpPr>
      <xdr:spPr>
        <a:xfrm>
          <a:off x="6921500" y="991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66581</xdr:rowOff>
    </xdr:from>
    <xdr:ext cx="469744" cy="259045"/>
    <xdr:sp macro="" textlink="">
      <xdr:nvSpPr>
        <xdr:cNvPr id="373" name="テキスト ボックス 372"/>
        <xdr:cNvSpPr txBox="1"/>
      </xdr:nvSpPr>
      <xdr:spPr>
        <a:xfrm>
          <a:off x="6737427" y="1001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7" name="直線コネクタ 396"/>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400"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401" name="直線コネクタ 400"/>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28321</xdr:rowOff>
    </xdr:from>
    <xdr:to>
      <xdr:col>15</xdr:col>
      <xdr:colOff>180975</xdr:colOff>
      <xdr:row>79</xdr:row>
      <xdr:rowOff>43120</xdr:rowOff>
    </xdr:to>
    <xdr:cxnSp macro="">
      <xdr:nvCxnSpPr>
        <xdr:cNvPr id="402" name="直線コネクタ 401"/>
        <xdr:cNvCxnSpPr/>
      </xdr:nvCxnSpPr>
      <xdr:spPr>
        <a:xfrm flipV="1">
          <a:off x="9639300" y="13572871"/>
          <a:ext cx="838200" cy="1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3"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4" name="フローチャート : 判断 403"/>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116537</xdr:rowOff>
    </xdr:from>
    <xdr:to>
      <xdr:col>14</xdr:col>
      <xdr:colOff>79375</xdr:colOff>
      <xdr:row>79</xdr:row>
      <xdr:rowOff>46687</xdr:rowOff>
    </xdr:to>
    <xdr:sp macro="" textlink="">
      <xdr:nvSpPr>
        <xdr:cNvPr id="405" name="フローチャート : 判断 404"/>
        <xdr:cNvSpPr/>
      </xdr:nvSpPr>
      <xdr:spPr>
        <a:xfrm>
          <a:off x="9588500" y="134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63214</xdr:rowOff>
    </xdr:from>
    <xdr:ext cx="534377" cy="259045"/>
    <xdr:sp macro="" textlink="">
      <xdr:nvSpPr>
        <xdr:cNvPr id="406" name="テキスト ボックス 405"/>
        <xdr:cNvSpPr txBox="1"/>
      </xdr:nvSpPr>
      <xdr:spPr>
        <a:xfrm>
          <a:off x="9372111" y="1326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148971</xdr:rowOff>
    </xdr:from>
    <xdr:to>
      <xdr:col>15</xdr:col>
      <xdr:colOff>231775</xdr:colOff>
      <xdr:row>79</xdr:row>
      <xdr:rowOff>79121</xdr:rowOff>
    </xdr:to>
    <xdr:sp macro="" textlink="">
      <xdr:nvSpPr>
        <xdr:cNvPr id="412" name="円/楕円 411"/>
        <xdr:cNvSpPr/>
      </xdr:nvSpPr>
      <xdr:spPr>
        <a:xfrm>
          <a:off x="10426700" y="135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63898</xdr:rowOff>
    </xdr:from>
    <xdr:ext cx="534377" cy="259045"/>
    <xdr:sp macro="" textlink="">
      <xdr:nvSpPr>
        <xdr:cNvPr id="413" name="普通建設事業費 （ うち新規整備　）該当値テキスト"/>
        <xdr:cNvSpPr txBox="1"/>
      </xdr:nvSpPr>
      <xdr:spPr>
        <a:xfrm>
          <a:off x="10528300" y="134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163770</xdr:rowOff>
    </xdr:from>
    <xdr:to>
      <xdr:col>14</xdr:col>
      <xdr:colOff>79375</xdr:colOff>
      <xdr:row>79</xdr:row>
      <xdr:rowOff>93920</xdr:rowOff>
    </xdr:to>
    <xdr:sp macro="" textlink="">
      <xdr:nvSpPr>
        <xdr:cNvPr id="414" name="円/楕円 413"/>
        <xdr:cNvSpPr/>
      </xdr:nvSpPr>
      <xdr:spPr>
        <a:xfrm>
          <a:off x="9588500" y="135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85047</xdr:rowOff>
    </xdr:from>
    <xdr:ext cx="469744" cy="259045"/>
    <xdr:sp macro="" textlink="">
      <xdr:nvSpPr>
        <xdr:cNvPr id="415" name="テキスト ボックス 414"/>
        <xdr:cNvSpPr txBox="1"/>
      </xdr:nvSpPr>
      <xdr:spPr>
        <a:xfrm>
          <a:off x="9404427" y="1362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6" name="直線コネクタ 42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7" name="テキスト ボックス 42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8" name="直線コネクタ 42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9" name="テキスト ボックス 42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0" name="直線コネクタ 42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1" name="テキスト ボックス 43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2" name="直線コネクタ 43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3" name="テキスト ボックス 43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5" name="テキスト ボックス 43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7" name="直線コネクタ 436"/>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8"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9" name="直線コネクタ 438"/>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40"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41" name="直線コネクタ 440"/>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136951</xdr:rowOff>
    </xdr:from>
    <xdr:to>
      <xdr:col>15</xdr:col>
      <xdr:colOff>180975</xdr:colOff>
      <xdr:row>98</xdr:row>
      <xdr:rowOff>138877</xdr:rowOff>
    </xdr:to>
    <xdr:cxnSp macro="">
      <xdr:nvCxnSpPr>
        <xdr:cNvPr id="442" name="直線コネクタ 441"/>
        <xdr:cNvCxnSpPr/>
      </xdr:nvCxnSpPr>
      <xdr:spPr>
        <a:xfrm flipV="1">
          <a:off x="9639300" y="16939051"/>
          <a:ext cx="8382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3"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4" name="フローチャート : 判断 443"/>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51797</xdr:rowOff>
    </xdr:from>
    <xdr:to>
      <xdr:col>14</xdr:col>
      <xdr:colOff>79375</xdr:colOff>
      <xdr:row>98</xdr:row>
      <xdr:rowOff>153397</xdr:rowOff>
    </xdr:to>
    <xdr:sp macro="" textlink="">
      <xdr:nvSpPr>
        <xdr:cNvPr id="445" name="フローチャート : 判断 444"/>
        <xdr:cNvSpPr/>
      </xdr:nvSpPr>
      <xdr:spPr>
        <a:xfrm>
          <a:off x="9588500" y="1685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169924</xdr:rowOff>
    </xdr:from>
    <xdr:ext cx="534377" cy="259045"/>
    <xdr:sp macro="" textlink="">
      <xdr:nvSpPr>
        <xdr:cNvPr id="446" name="テキスト ボックス 445"/>
        <xdr:cNvSpPr txBox="1"/>
      </xdr:nvSpPr>
      <xdr:spPr>
        <a:xfrm>
          <a:off x="9372111" y="166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86151</xdr:rowOff>
    </xdr:from>
    <xdr:to>
      <xdr:col>15</xdr:col>
      <xdr:colOff>231775</xdr:colOff>
      <xdr:row>99</xdr:row>
      <xdr:rowOff>16301</xdr:rowOff>
    </xdr:to>
    <xdr:sp macro="" textlink="">
      <xdr:nvSpPr>
        <xdr:cNvPr id="452" name="円/楕円 451"/>
        <xdr:cNvSpPr/>
      </xdr:nvSpPr>
      <xdr:spPr>
        <a:xfrm>
          <a:off x="10426700" y="168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1078</xdr:rowOff>
    </xdr:from>
    <xdr:ext cx="469744" cy="259045"/>
    <xdr:sp macro="" textlink="">
      <xdr:nvSpPr>
        <xdr:cNvPr id="453" name="普通建設事業費 （ うち更新整備　）該当値テキスト"/>
        <xdr:cNvSpPr txBox="1"/>
      </xdr:nvSpPr>
      <xdr:spPr>
        <a:xfrm>
          <a:off x="10528300" y="1680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88077</xdr:rowOff>
    </xdr:from>
    <xdr:to>
      <xdr:col>14</xdr:col>
      <xdr:colOff>79375</xdr:colOff>
      <xdr:row>99</xdr:row>
      <xdr:rowOff>18227</xdr:rowOff>
    </xdr:to>
    <xdr:sp macro="" textlink="">
      <xdr:nvSpPr>
        <xdr:cNvPr id="454" name="円/楕円 453"/>
        <xdr:cNvSpPr/>
      </xdr:nvSpPr>
      <xdr:spPr>
        <a:xfrm>
          <a:off x="9588500" y="1689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99</xdr:row>
      <xdr:rowOff>9354</xdr:rowOff>
    </xdr:from>
    <xdr:ext cx="378565" cy="259045"/>
    <xdr:sp macro="" textlink="">
      <xdr:nvSpPr>
        <xdr:cNvPr id="455" name="テキスト ボックス 454"/>
        <xdr:cNvSpPr txBox="1"/>
      </xdr:nvSpPr>
      <xdr:spPr>
        <a:xfrm>
          <a:off x="9450017" y="16982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9" name="テキスト ボックス 46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1" name="テキスト ボックス 47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3" name="テキスト ボックス 47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5" name="テキスト ボックス 474"/>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7" name="テキスト ボックス 47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9" name="直線コネクタ 478"/>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80"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2"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3" name="直線コネクタ 482"/>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147316</xdr:rowOff>
    </xdr:from>
    <xdr:to>
      <xdr:col>23</xdr:col>
      <xdr:colOff>517525</xdr:colOff>
      <xdr:row>39</xdr:row>
      <xdr:rowOff>42825</xdr:rowOff>
    </xdr:to>
    <xdr:cxnSp macro="">
      <xdr:nvCxnSpPr>
        <xdr:cNvPr id="484" name="直線コネクタ 483"/>
        <xdr:cNvCxnSpPr/>
      </xdr:nvCxnSpPr>
      <xdr:spPr>
        <a:xfrm>
          <a:off x="15481300" y="6662416"/>
          <a:ext cx="838200" cy="6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5"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6" name="フローチャート : 判断 485"/>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147316</xdr:rowOff>
    </xdr:from>
    <xdr:to>
      <xdr:col>22</xdr:col>
      <xdr:colOff>365125</xdr:colOff>
      <xdr:row>39</xdr:row>
      <xdr:rowOff>34271</xdr:rowOff>
    </xdr:to>
    <xdr:cxnSp macro="">
      <xdr:nvCxnSpPr>
        <xdr:cNvPr id="487" name="直線コネクタ 486"/>
        <xdr:cNvCxnSpPr/>
      </xdr:nvCxnSpPr>
      <xdr:spPr>
        <a:xfrm flipV="1">
          <a:off x="14592300" y="6662416"/>
          <a:ext cx="889000" cy="5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159141</xdr:rowOff>
    </xdr:from>
    <xdr:to>
      <xdr:col>22</xdr:col>
      <xdr:colOff>415925</xdr:colOff>
      <xdr:row>39</xdr:row>
      <xdr:rowOff>89291</xdr:rowOff>
    </xdr:to>
    <xdr:sp macro="" textlink="">
      <xdr:nvSpPr>
        <xdr:cNvPr id="488" name="フローチャート : 判断 487"/>
        <xdr:cNvSpPr/>
      </xdr:nvSpPr>
      <xdr:spPr>
        <a:xfrm>
          <a:off x="15430500" y="667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80418</xdr:rowOff>
    </xdr:from>
    <xdr:ext cx="469744" cy="259045"/>
    <xdr:sp macro="" textlink="">
      <xdr:nvSpPr>
        <xdr:cNvPr id="489" name="テキスト ボックス 488"/>
        <xdr:cNvSpPr txBox="1"/>
      </xdr:nvSpPr>
      <xdr:spPr>
        <a:xfrm>
          <a:off x="15246427" y="676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155678</xdr:rowOff>
    </xdr:from>
    <xdr:to>
      <xdr:col>21</xdr:col>
      <xdr:colOff>161925</xdr:colOff>
      <xdr:row>39</xdr:row>
      <xdr:rowOff>34271</xdr:rowOff>
    </xdr:to>
    <xdr:cxnSp macro="">
      <xdr:nvCxnSpPr>
        <xdr:cNvPr id="490" name="直線コネクタ 489"/>
        <xdr:cNvCxnSpPr/>
      </xdr:nvCxnSpPr>
      <xdr:spPr>
        <a:xfrm>
          <a:off x="13703300" y="6670778"/>
          <a:ext cx="889000" cy="5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157899</xdr:rowOff>
    </xdr:from>
    <xdr:to>
      <xdr:col>21</xdr:col>
      <xdr:colOff>212725</xdr:colOff>
      <xdr:row>39</xdr:row>
      <xdr:rowOff>88049</xdr:rowOff>
    </xdr:to>
    <xdr:sp macro="" textlink="">
      <xdr:nvSpPr>
        <xdr:cNvPr id="491" name="フローチャート : 判断 490"/>
        <xdr:cNvSpPr/>
      </xdr:nvSpPr>
      <xdr:spPr>
        <a:xfrm>
          <a:off x="14541500" y="667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79176</xdr:rowOff>
    </xdr:from>
    <xdr:ext cx="469744" cy="259045"/>
    <xdr:sp macro="" textlink="">
      <xdr:nvSpPr>
        <xdr:cNvPr id="492" name="テキスト ボックス 491"/>
        <xdr:cNvSpPr txBox="1"/>
      </xdr:nvSpPr>
      <xdr:spPr>
        <a:xfrm>
          <a:off x="14357427" y="676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155678</xdr:rowOff>
    </xdr:from>
    <xdr:to>
      <xdr:col>19</xdr:col>
      <xdr:colOff>644525</xdr:colOff>
      <xdr:row>39</xdr:row>
      <xdr:rowOff>39266</xdr:rowOff>
    </xdr:to>
    <xdr:cxnSp macro="">
      <xdr:nvCxnSpPr>
        <xdr:cNvPr id="493" name="直線コネクタ 492"/>
        <xdr:cNvCxnSpPr/>
      </xdr:nvCxnSpPr>
      <xdr:spPr>
        <a:xfrm flipV="1">
          <a:off x="12814300" y="6670778"/>
          <a:ext cx="889000" cy="5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154423</xdr:rowOff>
    </xdr:from>
    <xdr:to>
      <xdr:col>20</xdr:col>
      <xdr:colOff>9525</xdr:colOff>
      <xdr:row>39</xdr:row>
      <xdr:rowOff>84573</xdr:rowOff>
    </xdr:to>
    <xdr:sp macro="" textlink="">
      <xdr:nvSpPr>
        <xdr:cNvPr id="494" name="フローチャート : 判断 493"/>
        <xdr:cNvSpPr/>
      </xdr:nvSpPr>
      <xdr:spPr>
        <a:xfrm>
          <a:off x="13652500" y="666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75700</xdr:rowOff>
    </xdr:from>
    <xdr:ext cx="469744" cy="259045"/>
    <xdr:sp macro="" textlink="">
      <xdr:nvSpPr>
        <xdr:cNvPr id="495" name="テキスト ボックス 494"/>
        <xdr:cNvSpPr txBox="1"/>
      </xdr:nvSpPr>
      <xdr:spPr>
        <a:xfrm>
          <a:off x="13468427" y="676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157049</xdr:rowOff>
    </xdr:from>
    <xdr:to>
      <xdr:col>18</xdr:col>
      <xdr:colOff>492125</xdr:colOff>
      <xdr:row>39</xdr:row>
      <xdr:rowOff>87199</xdr:rowOff>
    </xdr:to>
    <xdr:sp macro="" textlink="">
      <xdr:nvSpPr>
        <xdr:cNvPr id="496" name="フローチャート : 判断 495"/>
        <xdr:cNvSpPr/>
      </xdr:nvSpPr>
      <xdr:spPr>
        <a:xfrm>
          <a:off x="12763500" y="667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103726</xdr:rowOff>
    </xdr:from>
    <xdr:ext cx="469744" cy="259045"/>
    <xdr:sp macro="" textlink="">
      <xdr:nvSpPr>
        <xdr:cNvPr id="497" name="テキスト ボックス 496"/>
        <xdr:cNvSpPr txBox="1"/>
      </xdr:nvSpPr>
      <xdr:spPr>
        <a:xfrm>
          <a:off x="12579427" y="644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163475</xdr:rowOff>
    </xdr:from>
    <xdr:to>
      <xdr:col>23</xdr:col>
      <xdr:colOff>568325</xdr:colOff>
      <xdr:row>39</xdr:row>
      <xdr:rowOff>93625</xdr:rowOff>
    </xdr:to>
    <xdr:sp macro="" textlink="">
      <xdr:nvSpPr>
        <xdr:cNvPr id="503" name="円/楕円 502"/>
        <xdr:cNvSpPr/>
      </xdr:nvSpPr>
      <xdr:spPr>
        <a:xfrm>
          <a:off x="16268700" y="66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469744" cy="259045"/>
    <xdr:sp macro="" textlink="">
      <xdr:nvSpPr>
        <xdr:cNvPr id="504" name="災害復旧事業費該当値テキスト"/>
        <xdr:cNvSpPr txBox="1"/>
      </xdr:nvSpPr>
      <xdr:spPr>
        <a:xfrm>
          <a:off x="16370300" y="663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96516</xdr:rowOff>
    </xdr:from>
    <xdr:to>
      <xdr:col>22</xdr:col>
      <xdr:colOff>415925</xdr:colOff>
      <xdr:row>39</xdr:row>
      <xdr:rowOff>26666</xdr:rowOff>
    </xdr:to>
    <xdr:sp macro="" textlink="">
      <xdr:nvSpPr>
        <xdr:cNvPr id="505" name="円/楕円 504"/>
        <xdr:cNvSpPr/>
      </xdr:nvSpPr>
      <xdr:spPr>
        <a:xfrm>
          <a:off x="15430500" y="661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43193</xdr:rowOff>
    </xdr:from>
    <xdr:ext cx="534377" cy="259045"/>
    <xdr:sp macro="" textlink="">
      <xdr:nvSpPr>
        <xdr:cNvPr id="506" name="テキスト ボックス 505"/>
        <xdr:cNvSpPr txBox="1"/>
      </xdr:nvSpPr>
      <xdr:spPr>
        <a:xfrm>
          <a:off x="15214111" y="638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154921</xdr:rowOff>
    </xdr:from>
    <xdr:to>
      <xdr:col>21</xdr:col>
      <xdr:colOff>212725</xdr:colOff>
      <xdr:row>39</xdr:row>
      <xdr:rowOff>85071</xdr:rowOff>
    </xdr:to>
    <xdr:sp macro="" textlink="">
      <xdr:nvSpPr>
        <xdr:cNvPr id="507" name="円/楕円 506"/>
        <xdr:cNvSpPr/>
      </xdr:nvSpPr>
      <xdr:spPr>
        <a:xfrm>
          <a:off x="14541500" y="66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101598</xdr:rowOff>
    </xdr:from>
    <xdr:ext cx="469744" cy="259045"/>
    <xdr:sp macro="" textlink="">
      <xdr:nvSpPr>
        <xdr:cNvPr id="508" name="テキスト ボックス 507"/>
        <xdr:cNvSpPr txBox="1"/>
      </xdr:nvSpPr>
      <xdr:spPr>
        <a:xfrm>
          <a:off x="14357427" y="644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104878</xdr:rowOff>
    </xdr:from>
    <xdr:to>
      <xdr:col>20</xdr:col>
      <xdr:colOff>9525</xdr:colOff>
      <xdr:row>39</xdr:row>
      <xdr:rowOff>35028</xdr:rowOff>
    </xdr:to>
    <xdr:sp macro="" textlink="">
      <xdr:nvSpPr>
        <xdr:cNvPr id="509" name="円/楕円 508"/>
        <xdr:cNvSpPr/>
      </xdr:nvSpPr>
      <xdr:spPr>
        <a:xfrm>
          <a:off x="13652500" y="66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51555</xdr:rowOff>
    </xdr:from>
    <xdr:ext cx="534377" cy="259045"/>
    <xdr:sp macro="" textlink="">
      <xdr:nvSpPr>
        <xdr:cNvPr id="510" name="テキスト ボックス 509"/>
        <xdr:cNvSpPr txBox="1"/>
      </xdr:nvSpPr>
      <xdr:spPr>
        <a:xfrm>
          <a:off x="13436111" y="63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159916</xdr:rowOff>
    </xdr:from>
    <xdr:to>
      <xdr:col>18</xdr:col>
      <xdr:colOff>492125</xdr:colOff>
      <xdr:row>39</xdr:row>
      <xdr:rowOff>90066</xdr:rowOff>
    </xdr:to>
    <xdr:sp macro="" textlink="">
      <xdr:nvSpPr>
        <xdr:cNvPr id="511" name="円/楕円 510"/>
        <xdr:cNvSpPr/>
      </xdr:nvSpPr>
      <xdr:spPr>
        <a:xfrm>
          <a:off x="12763500" y="667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81193</xdr:rowOff>
    </xdr:from>
    <xdr:ext cx="469744" cy="259045"/>
    <xdr:sp macro="" textlink="">
      <xdr:nvSpPr>
        <xdr:cNvPr id="512" name="テキスト ボックス 511"/>
        <xdr:cNvSpPr txBox="1"/>
      </xdr:nvSpPr>
      <xdr:spPr>
        <a:xfrm>
          <a:off x="12579427" y="676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2" name="直線コネクタ 57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3" name="テキスト ボックス 57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4" name="直線コネクタ 57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75" name="テキスト ボックス 57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6" name="直線コネクタ 57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7" name="テキスト ボックス 57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8" name="直線コネクタ 57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79" name="テキスト ボックス 57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0" name="直線コネクタ 57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1" name="テキスト ボックス 58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3" name="テキスト ボックス 58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85" name="直線コネクタ 584"/>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86"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87" name="直線コネクタ 586"/>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88"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89" name="直線コネクタ 588"/>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37489</xdr:rowOff>
    </xdr:from>
    <xdr:to>
      <xdr:col>23</xdr:col>
      <xdr:colOff>517525</xdr:colOff>
      <xdr:row>79</xdr:row>
      <xdr:rowOff>43041</xdr:rowOff>
    </xdr:to>
    <xdr:cxnSp macro="">
      <xdr:nvCxnSpPr>
        <xdr:cNvPr id="590" name="直線コネクタ 589"/>
        <xdr:cNvCxnSpPr/>
      </xdr:nvCxnSpPr>
      <xdr:spPr>
        <a:xfrm>
          <a:off x="15481300" y="13582039"/>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130184</xdr:rowOff>
    </xdr:from>
    <xdr:ext cx="599010" cy="259045"/>
    <xdr:sp macro="" textlink="">
      <xdr:nvSpPr>
        <xdr:cNvPr id="591" name="公債費平均値テキスト"/>
        <xdr:cNvSpPr txBox="1"/>
      </xdr:nvSpPr>
      <xdr:spPr>
        <a:xfrm>
          <a:off x="16370300" y="1316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2" name="フローチャート : 判断 591"/>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37292</xdr:rowOff>
    </xdr:from>
    <xdr:to>
      <xdr:col>22</xdr:col>
      <xdr:colOff>365125</xdr:colOff>
      <xdr:row>79</xdr:row>
      <xdr:rowOff>37489</xdr:rowOff>
    </xdr:to>
    <xdr:cxnSp macro="">
      <xdr:nvCxnSpPr>
        <xdr:cNvPr id="593" name="直線コネクタ 592"/>
        <xdr:cNvCxnSpPr/>
      </xdr:nvCxnSpPr>
      <xdr:spPr>
        <a:xfrm>
          <a:off x="14592300" y="13581842"/>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49194</xdr:rowOff>
    </xdr:from>
    <xdr:to>
      <xdr:col>22</xdr:col>
      <xdr:colOff>415925</xdr:colOff>
      <xdr:row>78</xdr:row>
      <xdr:rowOff>150794</xdr:rowOff>
    </xdr:to>
    <xdr:sp macro="" textlink="">
      <xdr:nvSpPr>
        <xdr:cNvPr id="594" name="フローチャート : 判断 593"/>
        <xdr:cNvSpPr/>
      </xdr:nvSpPr>
      <xdr:spPr>
        <a:xfrm>
          <a:off x="15430500" y="1342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167321</xdr:rowOff>
    </xdr:from>
    <xdr:ext cx="534377" cy="259045"/>
    <xdr:sp macro="" textlink="">
      <xdr:nvSpPr>
        <xdr:cNvPr id="595" name="テキスト ボックス 594"/>
        <xdr:cNvSpPr txBox="1"/>
      </xdr:nvSpPr>
      <xdr:spPr>
        <a:xfrm>
          <a:off x="15214111" y="1319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35601</xdr:rowOff>
    </xdr:from>
    <xdr:to>
      <xdr:col>21</xdr:col>
      <xdr:colOff>161925</xdr:colOff>
      <xdr:row>79</xdr:row>
      <xdr:rowOff>37292</xdr:rowOff>
    </xdr:to>
    <xdr:cxnSp macro="">
      <xdr:nvCxnSpPr>
        <xdr:cNvPr id="596" name="直線コネクタ 595"/>
        <xdr:cNvCxnSpPr/>
      </xdr:nvCxnSpPr>
      <xdr:spPr>
        <a:xfrm>
          <a:off x="13703300" y="13580151"/>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48485</xdr:rowOff>
    </xdr:from>
    <xdr:to>
      <xdr:col>21</xdr:col>
      <xdr:colOff>212725</xdr:colOff>
      <xdr:row>78</xdr:row>
      <xdr:rowOff>150085</xdr:rowOff>
    </xdr:to>
    <xdr:sp macro="" textlink="">
      <xdr:nvSpPr>
        <xdr:cNvPr id="597" name="フローチャート : 判断 596"/>
        <xdr:cNvSpPr/>
      </xdr:nvSpPr>
      <xdr:spPr>
        <a:xfrm>
          <a:off x="14541500" y="13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166612</xdr:rowOff>
    </xdr:from>
    <xdr:ext cx="534377" cy="259045"/>
    <xdr:sp macro="" textlink="">
      <xdr:nvSpPr>
        <xdr:cNvPr id="598" name="テキスト ボックス 597"/>
        <xdr:cNvSpPr txBox="1"/>
      </xdr:nvSpPr>
      <xdr:spPr>
        <a:xfrm>
          <a:off x="14325111" y="13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28378</xdr:rowOff>
    </xdr:from>
    <xdr:to>
      <xdr:col>19</xdr:col>
      <xdr:colOff>644525</xdr:colOff>
      <xdr:row>79</xdr:row>
      <xdr:rowOff>35601</xdr:rowOff>
    </xdr:to>
    <xdr:cxnSp macro="">
      <xdr:nvCxnSpPr>
        <xdr:cNvPr id="599" name="直線コネクタ 598"/>
        <xdr:cNvCxnSpPr/>
      </xdr:nvCxnSpPr>
      <xdr:spPr>
        <a:xfrm>
          <a:off x="12814300" y="13572928"/>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48657</xdr:rowOff>
    </xdr:from>
    <xdr:to>
      <xdr:col>20</xdr:col>
      <xdr:colOff>9525</xdr:colOff>
      <xdr:row>78</xdr:row>
      <xdr:rowOff>150257</xdr:rowOff>
    </xdr:to>
    <xdr:sp macro="" textlink="">
      <xdr:nvSpPr>
        <xdr:cNvPr id="600" name="フローチャート : 判断 599"/>
        <xdr:cNvSpPr/>
      </xdr:nvSpPr>
      <xdr:spPr>
        <a:xfrm>
          <a:off x="13652500" y="13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166784</xdr:rowOff>
    </xdr:from>
    <xdr:ext cx="534377" cy="259045"/>
    <xdr:sp macro="" textlink="">
      <xdr:nvSpPr>
        <xdr:cNvPr id="601" name="テキスト ボックス 600"/>
        <xdr:cNvSpPr txBox="1"/>
      </xdr:nvSpPr>
      <xdr:spPr>
        <a:xfrm>
          <a:off x="13436111" y="1319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46193</xdr:rowOff>
    </xdr:from>
    <xdr:to>
      <xdr:col>18</xdr:col>
      <xdr:colOff>492125</xdr:colOff>
      <xdr:row>78</xdr:row>
      <xdr:rowOff>147793</xdr:rowOff>
    </xdr:to>
    <xdr:sp macro="" textlink="">
      <xdr:nvSpPr>
        <xdr:cNvPr id="602" name="フローチャート : 判断 601"/>
        <xdr:cNvSpPr/>
      </xdr:nvSpPr>
      <xdr:spPr>
        <a:xfrm>
          <a:off x="12763500" y="134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164320</xdr:rowOff>
    </xdr:from>
    <xdr:ext cx="534377" cy="259045"/>
    <xdr:sp macro="" textlink="">
      <xdr:nvSpPr>
        <xdr:cNvPr id="603" name="テキスト ボックス 602"/>
        <xdr:cNvSpPr txBox="1"/>
      </xdr:nvSpPr>
      <xdr:spPr>
        <a:xfrm>
          <a:off x="12547111" y="1319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163691</xdr:rowOff>
    </xdr:from>
    <xdr:to>
      <xdr:col>23</xdr:col>
      <xdr:colOff>568325</xdr:colOff>
      <xdr:row>79</xdr:row>
      <xdr:rowOff>93841</xdr:rowOff>
    </xdr:to>
    <xdr:sp macro="" textlink="">
      <xdr:nvSpPr>
        <xdr:cNvPr id="609" name="円/楕円 608"/>
        <xdr:cNvSpPr/>
      </xdr:nvSpPr>
      <xdr:spPr>
        <a:xfrm>
          <a:off x="162687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78618</xdr:rowOff>
    </xdr:from>
    <xdr:ext cx="378565" cy="259045"/>
    <xdr:sp macro="" textlink="">
      <xdr:nvSpPr>
        <xdr:cNvPr id="610" name="公債費該当値テキスト"/>
        <xdr:cNvSpPr txBox="1"/>
      </xdr:nvSpPr>
      <xdr:spPr>
        <a:xfrm>
          <a:off x="16370300" y="13451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158139</xdr:rowOff>
    </xdr:from>
    <xdr:to>
      <xdr:col>22</xdr:col>
      <xdr:colOff>415925</xdr:colOff>
      <xdr:row>79</xdr:row>
      <xdr:rowOff>88289</xdr:rowOff>
    </xdr:to>
    <xdr:sp macro="" textlink="">
      <xdr:nvSpPr>
        <xdr:cNvPr id="611" name="円/楕円 610"/>
        <xdr:cNvSpPr/>
      </xdr:nvSpPr>
      <xdr:spPr>
        <a:xfrm>
          <a:off x="15430500" y="135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79416</xdr:rowOff>
    </xdr:from>
    <xdr:ext cx="469744" cy="259045"/>
    <xdr:sp macro="" textlink="">
      <xdr:nvSpPr>
        <xdr:cNvPr id="612" name="テキスト ボックス 611"/>
        <xdr:cNvSpPr txBox="1"/>
      </xdr:nvSpPr>
      <xdr:spPr>
        <a:xfrm>
          <a:off x="15246427" y="1362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157942</xdr:rowOff>
    </xdr:from>
    <xdr:to>
      <xdr:col>21</xdr:col>
      <xdr:colOff>212725</xdr:colOff>
      <xdr:row>79</xdr:row>
      <xdr:rowOff>88092</xdr:rowOff>
    </xdr:to>
    <xdr:sp macro="" textlink="">
      <xdr:nvSpPr>
        <xdr:cNvPr id="613" name="円/楕円 612"/>
        <xdr:cNvSpPr/>
      </xdr:nvSpPr>
      <xdr:spPr>
        <a:xfrm>
          <a:off x="14541500" y="1353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79219</xdr:rowOff>
    </xdr:from>
    <xdr:ext cx="469744" cy="259045"/>
    <xdr:sp macro="" textlink="">
      <xdr:nvSpPr>
        <xdr:cNvPr id="614" name="テキスト ボックス 613"/>
        <xdr:cNvSpPr txBox="1"/>
      </xdr:nvSpPr>
      <xdr:spPr>
        <a:xfrm>
          <a:off x="14357427" y="1362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156251</xdr:rowOff>
    </xdr:from>
    <xdr:to>
      <xdr:col>20</xdr:col>
      <xdr:colOff>9525</xdr:colOff>
      <xdr:row>79</xdr:row>
      <xdr:rowOff>86401</xdr:rowOff>
    </xdr:to>
    <xdr:sp macro="" textlink="">
      <xdr:nvSpPr>
        <xdr:cNvPr id="615" name="円/楕円 614"/>
        <xdr:cNvSpPr/>
      </xdr:nvSpPr>
      <xdr:spPr>
        <a:xfrm>
          <a:off x="13652500" y="1352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77528</xdr:rowOff>
    </xdr:from>
    <xdr:ext cx="469744" cy="259045"/>
    <xdr:sp macro="" textlink="">
      <xdr:nvSpPr>
        <xdr:cNvPr id="616" name="テキスト ボックス 615"/>
        <xdr:cNvSpPr txBox="1"/>
      </xdr:nvSpPr>
      <xdr:spPr>
        <a:xfrm>
          <a:off x="13468427" y="1362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149028</xdr:rowOff>
    </xdr:from>
    <xdr:to>
      <xdr:col>18</xdr:col>
      <xdr:colOff>492125</xdr:colOff>
      <xdr:row>79</xdr:row>
      <xdr:rowOff>79178</xdr:rowOff>
    </xdr:to>
    <xdr:sp macro="" textlink="">
      <xdr:nvSpPr>
        <xdr:cNvPr id="617" name="円/楕円 616"/>
        <xdr:cNvSpPr/>
      </xdr:nvSpPr>
      <xdr:spPr>
        <a:xfrm>
          <a:off x="12763500" y="135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70305</xdr:rowOff>
    </xdr:from>
    <xdr:ext cx="469744" cy="259045"/>
    <xdr:sp macro="" textlink="">
      <xdr:nvSpPr>
        <xdr:cNvPr id="618" name="テキスト ボックス 617"/>
        <xdr:cNvSpPr txBox="1"/>
      </xdr:nvSpPr>
      <xdr:spPr>
        <a:xfrm>
          <a:off x="12579427" y="1361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32" name="テキスト ボックス 63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34" name="テキスト ボックス 63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36" name="テキスト ボックス 63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38" name="テキスト ボックス 63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131807</xdr:rowOff>
    </xdr:from>
    <xdr:to>
      <xdr:col>23</xdr:col>
      <xdr:colOff>516889</xdr:colOff>
      <xdr:row>98</xdr:row>
      <xdr:rowOff>139700</xdr:rowOff>
    </xdr:to>
    <xdr:cxnSp macro="">
      <xdr:nvCxnSpPr>
        <xdr:cNvPr id="640" name="直線コネクタ 639"/>
        <xdr:cNvCxnSpPr/>
      </xdr:nvCxnSpPr>
      <xdr:spPr>
        <a:xfrm flipV="1">
          <a:off x="16317595" y="16762457"/>
          <a:ext cx="1269" cy="17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156160</xdr:rowOff>
    </xdr:from>
    <xdr:ext cx="249299" cy="259045"/>
    <xdr:sp macro="" textlink="">
      <xdr:nvSpPr>
        <xdr:cNvPr id="641" name="積立金最小値テキスト"/>
        <xdr:cNvSpPr txBox="1"/>
      </xdr:nvSpPr>
      <xdr:spPr>
        <a:xfrm>
          <a:off x="16370300" y="16958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98</xdr:row>
      <xdr:rowOff>139700</xdr:rowOff>
    </xdr:from>
    <xdr:to>
      <xdr:col>23</xdr:col>
      <xdr:colOff>606425</xdr:colOff>
      <xdr:row>98</xdr:row>
      <xdr:rowOff>139700</xdr:rowOff>
    </xdr:to>
    <xdr:cxnSp macro="">
      <xdr:nvCxnSpPr>
        <xdr:cNvPr id="642" name="直線コネクタ 64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78484</xdr:rowOff>
    </xdr:from>
    <xdr:ext cx="599010" cy="259045"/>
    <xdr:sp macro="" textlink="">
      <xdr:nvSpPr>
        <xdr:cNvPr id="643" name="積立金最大値テキスト"/>
        <xdr:cNvSpPr txBox="1"/>
      </xdr:nvSpPr>
      <xdr:spPr>
        <a:xfrm>
          <a:off x="16370300" y="1653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97</xdr:row>
      <xdr:rowOff>131807</xdr:rowOff>
    </xdr:from>
    <xdr:to>
      <xdr:col>23</xdr:col>
      <xdr:colOff>606425</xdr:colOff>
      <xdr:row>97</xdr:row>
      <xdr:rowOff>131807</xdr:rowOff>
    </xdr:to>
    <xdr:cxnSp macro="">
      <xdr:nvCxnSpPr>
        <xdr:cNvPr id="644" name="直線コネクタ 643"/>
        <xdr:cNvCxnSpPr/>
      </xdr:nvCxnSpPr>
      <xdr:spPr>
        <a:xfrm>
          <a:off x="16230600" y="167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25358</xdr:rowOff>
    </xdr:from>
    <xdr:to>
      <xdr:col>23</xdr:col>
      <xdr:colOff>517525</xdr:colOff>
      <xdr:row>97</xdr:row>
      <xdr:rowOff>131807</xdr:rowOff>
    </xdr:to>
    <xdr:cxnSp macro="">
      <xdr:nvCxnSpPr>
        <xdr:cNvPr id="645" name="直線コネクタ 644"/>
        <xdr:cNvCxnSpPr/>
      </xdr:nvCxnSpPr>
      <xdr:spPr>
        <a:xfrm>
          <a:off x="15481300" y="15798758"/>
          <a:ext cx="838200" cy="96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29160</xdr:rowOff>
    </xdr:from>
    <xdr:ext cx="599010" cy="259045"/>
    <xdr:sp macro="" textlink="">
      <xdr:nvSpPr>
        <xdr:cNvPr id="646" name="積立金平均値テキスト"/>
        <xdr:cNvSpPr txBox="1"/>
      </xdr:nvSpPr>
      <xdr:spPr>
        <a:xfrm>
          <a:off x="16370300" y="1683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50733</xdr:rowOff>
    </xdr:from>
    <xdr:to>
      <xdr:col>23</xdr:col>
      <xdr:colOff>568325</xdr:colOff>
      <xdr:row>98</xdr:row>
      <xdr:rowOff>152333</xdr:rowOff>
    </xdr:to>
    <xdr:sp macro="" textlink="">
      <xdr:nvSpPr>
        <xdr:cNvPr id="647" name="フローチャート : 判断 646"/>
        <xdr:cNvSpPr/>
      </xdr:nvSpPr>
      <xdr:spPr>
        <a:xfrm>
          <a:off x="16268700" y="1685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25358</xdr:rowOff>
    </xdr:from>
    <xdr:to>
      <xdr:col>22</xdr:col>
      <xdr:colOff>365125</xdr:colOff>
      <xdr:row>98</xdr:row>
      <xdr:rowOff>31313</xdr:rowOff>
    </xdr:to>
    <xdr:cxnSp macro="">
      <xdr:nvCxnSpPr>
        <xdr:cNvPr id="648" name="直線コネクタ 647"/>
        <xdr:cNvCxnSpPr/>
      </xdr:nvCxnSpPr>
      <xdr:spPr>
        <a:xfrm flipV="1">
          <a:off x="14592300" y="15798758"/>
          <a:ext cx="889000" cy="103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69907</xdr:rowOff>
    </xdr:from>
    <xdr:to>
      <xdr:col>22</xdr:col>
      <xdr:colOff>415925</xdr:colOff>
      <xdr:row>99</xdr:row>
      <xdr:rowOff>57</xdr:rowOff>
    </xdr:to>
    <xdr:sp macro="" textlink="">
      <xdr:nvSpPr>
        <xdr:cNvPr id="649" name="フローチャート : 判断 648"/>
        <xdr:cNvSpPr/>
      </xdr:nvSpPr>
      <xdr:spPr>
        <a:xfrm>
          <a:off x="15430500" y="1687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162634</xdr:rowOff>
    </xdr:from>
    <xdr:ext cx="534377" cy="259045"/>
    <xdr:sp macro="" textlink="">
      <xdr:nvSpPr>
        <xdr:cNvPr id="650" name="テキスト ボックス 649"/>
        <xdr:cNvSpPr txBox="1"/>
      </xdr:nvSpPr>
      <xdr:spPr>
        <a:xfrm>
          <a:off x="15214111" y="1696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31313</xdr:rowOff>
    </xdr:from>
    <xdr:to>
      <xdr:col>21</xdr:col>
      <xdr:colOff>161925</xdr:colOff>
      <xdr:row>98</xdr:row>
      <xdr:rowOff>56460</xdr:rowOff>
    </xdr:to>
    <xdr:cxnSp macro="">
      <xdr:nvCxnSpPr>
        <xdr:cNvPr id="651" name="直線コネクタ 650"/>
        <xdr:cNvCxnSpPr/>
      </xdr:nvCxnSpPr>
      <xdr:spPr>
        <a:xfrm flipV="1">
          <a:off x="13703300" y="16833413"/>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80530</xdr:rowOff>
    </xdr:from>
    <xdr:to>
      <xdr:col>21</xdr:col>
      <xdr:colOff>212725</xdr:colOff>
      <xdr:row>99</xdr:row>
      <xdr:rowOff>10680</xdr:rowOff>
    </xdr:to>
    <xdr:sp macro="" textlink="">
      <xdr:nvSpPr>
        <xdr:cNvPr id="652" name="フローチャート : 判断 651"/>
        <xdr:cNvSpPr/>
      </xdr:nvSpPr>
      <xdr:spPr>
        <a:xfrm>
          <a:off x="14541500" y="16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1807</xdr:rowOff>
    </xdr:from>
    <xdr:ext cx="534377" cy="259045"/>
    <xdr:sp macro="" textlink="">
      <xdr:nvSpPr>
        <xdr:cNvPr id="653" name="テキスト ボックス 652"/>
        <xdr:cNvSpPr txBox="1"/>
      </xdr:nvSpPr>
      <xdr:spPr>
        <a:xfrm>
          <a:off x="14325111" y="1697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25250</xdr:rowOff>
    </xdr:from>
    <xdr:to>
      <xdr:col>19</xdr:col>
      <xdr:colOff>644525</xdr:colOff>
      <xdr:row>98</xdr:row>
      <xdr:rowOff>56460</xdr:rowOff>
    </xdr:to>
    <xdr:cxnSp macro="">
      <xdr:nvCxnSpPr>
        <xdr:cNvPr id="654" name="直線コネクタ 653"/>
        <xdr:cNvCxnSpPr/>
      </xdr:nvCxnSpPr>
      <xdr:spPr>
        <a:xfrm>
          <a:off x="12814300" y="16827350"/>
          <a:ext cx="889000" cy="3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82522</xdr:rowOff>
    </xdr:from>
    <xdr:to>
      <xdr:col>20</xdr:col>
      <xdr:colOff>9525</xdr:colOff>
      <xdr:row>99</xdr:row>
      <xdr:rowOff>12672</xdr:rowOff>
    </xdr:to>
    <xdr:sp macro="" textlink="">
      <xdr:nvSpPr>
        <xdr:cNvPr id="655" name="フローチャート : 判断 654"/>
        <xdr:cNvSpPr/>
      </xdr:nvSpPr>
      <xdr:spPr>
        <a:xfrm>
          <a:off x="13652500" y="1688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3799</xdr:rowOff>
    </xdr:from>
    <xdr:ext cx="534377" cy="259045"/>
    <xdr:sp macro="" textlink="">
      <xdr:nvSpPr>
        <xdr:cNvPr id="656" name="テキスト ボックス 655"/>
        <xdr:cNvSpPr txBox="1"/>
      </xdr:nvSpPr>
      <xdr:spPr>
        <a:xfrm>
          <a:off x="13436111" y="169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81528</xdr:rowOff>
    </xdr:from>
    <xdr:to>
      <xdr:col>18</xdr:col>
      <xdr:colOff>492125</xdr:colOff>
      <xdr:row>99</xdr:row>
      <xdr:rowOff>11678</xdr:rowOff>
    </xdr:to>
    <xdr:sp macro="" textlink="">
      <xdr:nvSpPr>
        <xdr:cNvPr id="657" name="フローチャート : 判断 656"/>
        <xdr:cNvSpPr/>
      </xdr:nvSpPr>
      <xdr:spPr>
        <a:xfrm>
          <a:off x="12763500" y="168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2805</xdr:rowOff>
    </xdr:from>
    <xdr:ext cx="534377" cy="259045"/>
    <xdr:sp macro="" textlink="">
      <xdr:nvSpPr>
        <xdr:cNvPr id="658" name="テキスト ボックス 657"/>
        <xdr:cNvSpPr txBox="1"/>
      </xdr:nvSpPr>
      <xdr:spPr>
        <a:xfrm>
          <a:off x="12547111" y="1697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81007</xdr:rowOff>
    </xdr:from>
    <xdr:to>
      <xdr:col>23</xdr:col>
      <xdr:colOff>568325</xdr:colOff>
      <xdr:row>98</xdr:row>
      <xdr:rowOff>11157</xdr:rowOff>
    </xdr:to>
    <xdr:sp macro="" textlink="">
      <xdr:nvSpPr>
        <xdr:cNvPr id="664" name="円/楕円 663"/>
        <xdr:cNvSpPr/>
      </xdr:nvSpPr>
      <xdr:spPr>
        <a:xfrm>
          <a:off x="16268700" y="167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34034</xdr:rowOff>
    </xdr:from>
    <xdr:ext cx="599010" cy="259045"/>
    <xdr:sp macro="" textlink="">
      <xdr:nvSpPr>
        <xdr:cNvPr id="665" name="積立金該当値テキスト"/>
        <xdr:cNvSpPr txBox="1"/>
      </xdr:nvSpPr>
      <xdr:spPr>
        <a:xfrm>
          <a:off x="16370300" y="1666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784,523</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146008</xdr:rowOff>
    </xdr:from>
    <xdr:to>
      <xdr:col>22</xdr:col>
      <xdr:colOff>415925</xdr:colOff>
      <xdr:row>92</xdr:row>
      <xdr:rowOff>76158</xdr:rowOff>
    </xdr:to>
    <xdr:sp macro="" textlink="">
      <xdr:nvSpPr>
        <xdr:cNvPr id="666" name="円/楕円 665"/>
        <xdr:cNvSpPr/>
      </xdr:nvSpPr>
      <xdr:spPr>
        <a:xfrm>
          <a:off x="15430500" y="1574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20029</xdr:colOff>
      <xdr:row>90</xdr:row>
      <xdr:rowOff>92685</xdr:rowOff>
    </xdr:from>
    <xdr:ext cx="690189" cy="259045"/>
    <xdr:sp macro="" textlink="">
      <xdr:nvSpPr>
        <xdr:cNvPr id="667" name="テキスト ボックス 666"/>
        <xdr:cNvSpPr txBox="1"/>
      </xdr:nvSpPr>
      <xdr:spPr>
        <a:xfrm>
          <a:off x="15136204" y="155231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5,000,184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151963</xdr:rowOff>
    </xdr:from>
    <xdr:to>
      <xdr:col>21</xdr:col>
      <xdr:colOff>212725</xdr:colOff>
      <xdr:row>98</xdr:row>
      <xdr:rowOff>82113</xdr:rowOff>
    </xdr:to>
    <xdr:sp macro="" textlink="">
      <xdr:nvSpPr>
        <xdr:cNvPr id="668" name="円/楕円 667"/>
        <xdr:cNvSpPr/>
      </xdr:nvSpPr>
      <xdr:spPr>
        <a:xfrm>
          <a:off x="14541500" y="1678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98640</xdr:rowOff>
    </xdr:from>
    <xdr:ext cx="599010" cy="259045"/>
    <xdr:sp macro="" textlink="">
      <xdr:nvSpPr>
        <xdr:cNvPr id="669" name="テキスト ボックス 668"/>
        <xdr:cNvSpPr txBox="1"/>
      </xdr:nvSpPr>
      <xdr:spPr>
        <a:xfrm>
          <a:off x="14292794" y="1655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5660</xdr:rowOff>
    </xdr:from>
    <xdr:to>
      <xdr:col>20</xdr:col>
      <xdr:colOff>9525</xdr:colOff>
      <xdr:row>98</xdr:row>
      <xdr:rowOff>107260</xdr:rowOff>
    </xdr:to>
    <xdr:sp macro="" textlink="">
      <xdr:nvSpPr>
        <xdr:cNvPr id="670" name="円/楕円 669"/>
        <xdr:cNvSpPr/>
      </xdr:nvSpPr>
      <xdr:spPr>
        <a:xfrm>
          <a:off x="13652500" y="168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123787</xdr:rowOff>
    </xdr:from>
    <xdr:ext cx="599010" cy="259045"/>
    <xdr:sp macro="" textlink="">
      <xdr:nvSpPr>
        <xdr:cNvPr id="671" name="テキスト ボックス 670"/>
        <xdr:cNvSpPr txBox="1"/>
      </xdr:nvSpPr>
      <xdr:spPr>
        <a:xfrm>
          <a:off x="13403794" y="165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364,126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145900</xdr:rowOff>
    </xdr:from>
    <xdr:to>
      <xdr:col>18</xdr:col>
      <xdr:colOff>492125</xdr:colOff>
      <xdr:row>98</xdr:row>
      <xdr:rowOff>76050</xdr:rowOff>
    </xdr:to>
    <xdr:sp macro="" textlink="">
      <xdr:nvSpPr>
        <xdr:cNvPr id="672" name="円/楕円 671"/>
        <xdr:cNvSpPr/>
      </xdr:nvSpPr>
      <xdr:spPr>
        <a:xfrm>
          <a:off x="12763500" y="167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92577</xdr:rowOff>
    </xdr:from>
    <xdr:ext cx="599010" cy="259045"/>
    <xdr:sp macro="" textlink="">
      <xdr:nvSpPr>
        <xdr:cNvPr id="673" name="テキスト ボックス 672"/>
        <xdr:cNvSpPr txBox="1"/>
      </xdr:nvSpPr>
      <xdr:spPr>
        <a:xfrm>
          <a:off x="12514794" y="1655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697" name="直線コネクタ 696"/>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698"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0"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1" name="直線コネクタ 700"/>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03"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04" name="フローチャート : 判断 703"/>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118846</xdr:rowOff>
    </xdr:from>
    <xdr:to>
      <xdr:col>31</xdr:col>
      <xdr:colOff>85725</xdr:colOff>
      <xdr:row>39</xdr:row>
      <xdr:rowOff>48996</xdr:rowOff>
    </xdr:to>
    <xdr:sp macro="" textlink="">
      <xdr:nvSpPr>
        <xdr:cNvPr id="706" name="フローチャート : 判断 705"/>
        <xdr:cNvSpPr/>
      </xdr:nvSpPr>
      <xdr:spPr>
        <a:xfrm>
          <a:off x="21272500" y="663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65524</xdr:rowOff>
    </xdr:from>
    <xdr:ext cx="469744" cy="259045"/>
    <xdr:sp macro="" textlink="">
      <xdr:nvSpPr>
        <xdr:cNvPr id="707" name="テキスト ボックス 706"/>
        <xdr:cNvSpPr txBox="1"/>
      </xdr:nvSpPr>
      <xdr:spPr>
        <a:xfrm>
          <a:off x="21088427" y="640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110084</xdr:rowOff>
    </xdr:from>
    <xdr:to>
      <xdr:col>29</xdr:col>
      <xdr:colOff>568325</xdr:colOff>
      <xdr:row>39</xdr:row>
      <xdr:rowOff>40234</xdr:rowOff>
    </xdr:to>
    <xdr:sp macro="" textlink="">
      <xdr:nvSpPr>
        <xdr:cNvPr id="709" name="フローチャート : 判断 708"/>
        <xdr:cNvSpPr/>
      </xdr:nvSpPr>
      <xdr:spPr>
        <a:xfrm>
          <a:off x="20383500" y="662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56761</xdr:rowOff>
    </xdr:from>
    <xdr:ext cx="469744" cy="259045"/>
    <xdr:sp macro="" textlink="">
      <xdr:nvSpPr>
        <xdr:cNvPr id="710" name="テキスト ボックス 709"/>
        <xdr:cNvSpPr txBox="1"/>
      </xdr:nvSpPr>
      <xdr:spPr>
        <a:xfrm>
          <a:off x="20199427" y="640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120104</xdr:rowOff>
    </xdr:from>
    <xdr:to>
      <xdr:col>28</xdr:col>
      <xdr:colOff>365125</xdr:colOff>
      <xdr:row>39</xdr:row>
      <xdr:rowOff>50254</xdr:rowOff>
    </xdr:to>
    <xdr:sp macro="" textlink="">
      <xdr:nvSpPr>
        <xdr:cNvPr id="712" name="フローチャート : 判断 711"/>
        <xdr:cNvSpPr/>
      </xdr:nvSpPr>
      <xdr:spPr>
        <a:xfrm>
          <a:off x="19494500" y="663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66781</xdr:rowOff>
    </xdr:from>
    <xdr:ext cx="469744" cy="259045"/>
    <xdr:sp macro="" textlink="">
      <xdr:nvSpPr>
        <xdr:cNvPr id="713" name="テキスト ボックス 712"/>
        <xdr:cNvSpPr txBox="1"/>
      </xdr:nvSpPr>
      <xdr:spPr>
        <a:xfrm>
          <a:off x="19310427" y="64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130277</xdr:rowOff>
    </xdr:from>
    <xdr:to>
      <xdr:col>27</xdr:col>
      <xdr:colOff>161925</xdr:colOff>
      <xdr:row>39</xdr:row>
      <xdr:rowOff>60427</xdr:rowOff>
    </xdr:to>
    <xdr:sp macro="" textlink="">
      <xdr:nvSpPr>
        <xdr:cNvPr id="714" name="フローチャート : 判断 713"/>
        <xdr:cNvSpPr/>
      </xdr:nvSpPr>
      <xdr:spPr>
        <a:xfrm>
          <a:off x="18605500" y="664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76954</xdr:rowOff>
    </xdr:from>
    <xdr:ext cx="378565" cy="259045"/>
    <xdr:sp macro="" textlink="">
      <xdr:nvSpPr>
        <xdr:cNvPr id="715" name="テキスト ボックス 714"/>
        <xdr:cNvSpPr txBox="1"/>
      </xdr:nvSpPr>
      <xdr:spPr>
        <a:xfrm>
          <a:off x="18467017" y="6420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22"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1" name="直線コネクタ 74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2" name="テキスト ボックス 74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3" name="直線コネクタ 74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4" name="テキスト ボックス 74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5" name="直線コネクタ 74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6" name="テキスト ボックス 74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7" name="直線コネクタ 74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8" name="テキスト ボックス 74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9" name="直線コネクタ 74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0" name="テキスト ボックス 74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52" name="直線コネクタ 751"/>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4" name="直線コネクタ 75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55"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56" name="直線コネクタ 755"/>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72400</xdr:rowOff>
    </xdr:from>
    <xdr:to>
      <xdr:col>32</xdr:col>
      <xdr:colOff>187325</xdr:colOff>
      <xdr:row>55</xdr:row>
      <xdr:rowOff>76698</xdr:rowOff>
    </xdr:to>
    <xdr:cxnSp macro="">
      <xdr:nvCxnSpPr>
        <xdr:cNvPr id="757" name="直線コネクタ 756"/>
        <xdr:cNvCxnSpPr/>
      </xdr:nvCxnSpPr>
      <xdr:spPr>
        <a:xfrm flipV="1">
          <a:off x="21323300" y="9502150"/>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157990</xdr:rowOff>
    </xdr:from>
    <xdr:ext cx="469744" cy="259045"/>
    <xdr:sp macro="" textlink="">
      <xdr:nvSpPr>
        <xdr:cNvPr id="758" name="貸付金平均値テキスト"/>
        <xdr:cNvSpPr txBox="1"/>
      </xdr:nvSpPr>
      <xdr:spPr>
        <a:xfrm>
          <a:off x="22212300" y="9759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59" name="フローチャート : 判断 758"/>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76698</xdr:rowOff>
    </xdr:from>
    <xdr:to>
      <xdr:col>31</xdr:col>
      <xdr:colOff>34925</xdr:colOff>
      <xdr:row>55</xdr:row>
      <xdr:rowOff>82459</xdr:rowOff>
    </xdr:to>
    <xdr:cxnSp macro="">
      <xdr:nvCxnSpPr>
        <xdr:cNvPr id="760" name="直線コネクタ 759"/>
        <xdr:cNvCxnSpPr/>
      </xdr:nvCxnSpPr>
      <xdr:spPr>
        <a:xfrm flipV="1">
          <a:off x="20434300" y="9506448"/>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103942</xdr:rowOff>
    </xdr:from>
    <xdr:to>
      <xdr:col>31</xdr:col>
      <xdr:colOff>85725</xdr:colOff>
      <xdr:row>58</xdr:row>
      <xdr:rowOff>34092</xdr:rowOff>
    </xdr:to>
    <xdr:sp macro="" textlink="">
      <xdr:nvSpPr>
        <xdr:cNvPr id="761" name="フローチャート : 判断 760"/>
        <xdr:cNvSpPr/>
      </xdr:nvSpPr>
      <xdr:spPr>
        <a:xfrm>
          <a:off x="21272500" y="987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25219</xdr:rowOff>
    </xdr:from>
    <xdr:ext cx="469744" cy="259045"/>
    <xdr:sp macro="" textlink="">
      <xdr:nvSpPr>
        <xdr:cNvPr id="762" name="テキスト ボックス 761"/>
        <xdr:cNvSpPr txBox="1"/>
      </xdr:nvSpPr>
      <xdr:spPr>
        <a:xfrm>
          <a:off x="21088427" y="996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169510</xdr:rowOff>
    </xdr:from>
    <xdr:to>
      <xdr:col>29</xdr:col>
      <xdr:colOff>517525</xdr:colOff>
      <xdr:row>55</xdr:row>
      <xdr:rowOff>82459</xdr:rowOff>
    </xdr:to>
    <xdr:cxnSp macro="">
      <xdr:nvCxnSpPr>
        <xdr:cNvPr id="763" name="直線コネクタ 762"/>
        <xdr:cNvCxnSpPr/>
      </xdr:nvCxnSpPr>
      <xdr:spPr>
        <a:xfrm>
          <a:off x="19545300" y="9427810"/>
          <a:ext cx="889000" cy="8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101702</xdr:rowOff>
    </xdr:from>
    <xdr:to>
      <xdr:col>29</xdr:col>
      <xdr:colOff>568325</xdr:colOff>
      <xdr:row>58</xdr:row>
      <xdr:rowOff>31852</xdr:rowOff>
    </xdr:to>
    <xdr:sp macro="" textlink="">
      <xdr:nvSpPr>
        <xdr:cNvPr id="764" name="フローチャート : 判断 763"/>
        <xdr:cNvSpPr/>
      </xdr:nvSpPr>
      <xdr:spPr>
        <a:xfrm>
          <a:off x="20383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22979</xdr:rowOff>
    </xdr:from>
    <xdr:ext cx="469744" cy="259045"/>
    <xdr:sp macro="" textlink="">
      <xdr:nvSpPr>
        <xdr:cNvPr id="765" name="テキスト ボックス 764"/>
        <xdr:cNvSpPr txBox="1"/>
      </xdr:nvSpPr>
      <xdr:spPr>
        <a:xfrm>
          <a:off x="20199427" y="996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169510</xdr:rowOff>
    </xdr:from>
    <xdr:to>
      <xdr:col>28</xdr:col>
      <xdr:colOff>314325</xdr:colOff>
      <xdr:row>55</xdr:row>
      <xdr:rowOff>81864</xdr:rowOff>
    </xdr:to>
    <xdr:cxnSp macro="">
      <xdr:nvCxnSpPr>
        <xdr:cNvPr id="766" name="直線コネクタ 765"/>
        <xdr:cNvCxnSpPr/>
      </xdr:nvCxnSpPr>
      <xdr:spPr>
        <a:xfrm flipV="1">
          <a:off x="18656300" y="9427810"/>
          <a:ext cx="889000" cy="8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88946</xdr:rowOff>
    </xdr:from>
    <xdr:to>
      <xdr:col>28</xdr:col>
      <xdr:colOff>365125</xdr:colOff>
      <xdr:row>58</xdr:row>
      <xdr:rowOff>19096</xdr:rowOff>
    </xdr:to>
    <xdr:sp macro="" textlink="">
      <xdr:nvSpPr>
        <xdr:cNvPr id="767" name="フローチャート : 判断 766"/>
        <xdr:cNvSpPr/>
      </xdr:nvSpPr>
      <xdr:spPr>
        <a:xfrm>
          <a:off x="19494500" y="986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10223</xdr:rowOff>
    </xdr:from>
    <xdr:ext cx="469744" cy="259045"/>
    <xdr:sp macro="" textlink="">
      <xdr:nvSpPr>
        <xdr:cNvPr id="768" name="テキスト ボックス 767"/>
        <xdr:cNvSpPr txBox="1"/>
      </xdr:nvSpPr>
      <xdr:spPr>
        <a:xfrm>
          <a:off x="19310427" y="995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97358</xdr:rowOff>
    </xdr:from>
    <xdr:to>
      <xdr:col>27</xdr:col>
      <xdr:colOff>161925</xdr:colOff>
      <xdr:row>58</xdr:row>
      <xdr:rowOff>27508</xdr:rowOff>
    </xdr:to>
    <xdr:sp macro="" textlink="">
      <xdr:nvSpPr>
        <xdr:cNvPr id="769" name="フローチャート : 判断 768"/>
        <xdr:cNvSpPr/>
      </xdr:nvSpPr>
      <xdr:spPr>
        <a:xfrm>
          <a:off x="18605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18635</xdr:rowOff>
    </xdr:from>
    <xdr:ext cx="469744" cy="259045"/>
    <xdr:sp macro="" textlink="">
      <xdr:nvSpPr>
        <xdr:cNvPr id="770" name="テキスト ボックス 769"/>
        <xdr:cNvSpPr txBox="1"/>
      </xdr:nvSpPr>
      <xdr:spPr>
        <a:xfrm>
          <a:off x="18421427" y="996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1" name="テキスト ボックス 77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2" name="テキスト ボックス 77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3" name="テキスト ボックス 77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4" name="テキスト ボックス 77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5" name="テキスト ボックス 77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21600</xdr:rowOff>
    </xdr:from>
    <xdr:to>
      <xdr:col>32</xdr:col>
      <xdr:colOff>238125</xdr:colOff>
      <xdr:row>55</xdr:row>
      <xdr:rowOff>123200</xdr:rowOff>
    </xdr:to>
    <xdr:sp macro="" textlink="">
      <xdr:nvSpPr>
        <xdr:cNvPr id="776" name="円/楕円 775"/>
        <xdr:cNvSpPr/>
      </xdr:nvSpPr>
      <xdr:spPr>
        <a:xfrm>
          <a:off x="22110700" y="94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44477</xdr:rowOff>
    </xdr:from>
    <xdr:ext cx="534377" cy="259045"/>
    <xdr:sp macro="" textlink="">
      <xdr:nvSpPr>
        <xdr:cNvPr id="777" name="貸付金該当値テキスト"/>
        <xdr:cNvSpPr txBox="1"/>
      </xdr:nvSpPr>
      <xdr:spPr>
        <a:xfrm>
          <a:off x="22212300" y="9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12,722</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25898</xdr:rowOff>
    </xdr:from>
    <xdr:to>
      <xdr:col>31</xdr:col>
      <xdr:colOff>85725</xdr:colOff>
      <xdr:row>55</xdr:row>
      <xdr:rowOff>127498</xdr:rowOff>
    </xdr:to>
    <xdr:sp macro="" textlink="">
      <xdr:nvSpPr>
        <xdr:cNvPr id="778" name="円/楕円 777"/>
        <xdr:cNvSpPr/>
      </xdr:nvSpPr>
      <xdr:spPr>
        <a:xfrm>
          <a:off x="21272500" y="94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144025</xdr:rowOff>
    </xdr:from>
    <xdr:ext cx="534377" cy="259045"/>
    <xdr:sp macro="" textlink="">
      <xdr:nvSpPr>
        <xdr:cNvPr id="779" name="テキスト ボックス 778"/>
        <xdr:cNvSpPr txBox="1"/>
      </xdr:nvSpPr>
      <xdr:spPr>
        <a:xfrm>
          <a:off x="21056111" y="923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12,628</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31659</xdr:rowOff>
    </xdr:from>
    <xdr:to>
      <xdr:col>29</xdr:col>
      <xdr:colOff>568325</xdr:colOff>
      <xdr:row>55</xdr:row>
      <xdr:rowOff>133259</xdr:rowOff>
    </xdr:to>
    <xdr:sp macro="" textlink="">
      <xdr:nvSpPr>
        <xdr:cNvPr id="780" name="円/楕円 779"/>
        <xdr:cNvSpPr/>
      </xdr:nvSpPr>
      <xdr:spPr>
        <a:xfrm>
          <a:off x="20383500" y="94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149786</xdr:rowOff>
    </xdr:from>
    <xdr:ext cx="534377" cy="259045"/>
    <xdr:sp macro="" textlink="">
      <xdr:nvSpPr>
        <xdr:cNvPr id="781" name="テキスト ボックス 780"/>
        <xdr:cNvSpPr txBox="1"/>
      </xdr:nvSpPr>
      <xdr:spPr>
        <a:xfrm>
          <a:off x="20167111" y="92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12,502</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118710</xdr:rowOff>
    </xdr:from>
    <xdr:to>
      <xdr:col>28</xdr:col>
      <xdr:colOff>365125</xdr:colOff>
      <xdr:row>55</xdr:row>
      <xdr:rowOff>48860</xdr:rowOff>
    </xdr:to>
    <xdr:sp macro="" textlink="">
      <xdr:nvSpPr>
        <xdr:cNvPr id="782" name="円/楕円 781"/>
        <xdr:cNvSpPr/>
      </xdr:nvSpPr>
      <xdr:spPr>
        <a:xfrm>
          <a:off x="19494500" y="937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65387</xdr:rowOff>
    </xdr:from>
    <xdr:ext cx="534377" cy="259045"/>
    <xdr:sp macro="" textlink="">
      <xdr:nvSpPr>
        <xdr:cNvPr id="783" name="テキスト ボックス 782"/>
        <xdr:cNvSpPr txBox="1"/>
      </xdr:nvSpPr>
      <xdr:spPr>
        <a:xfrm>
          <a:off x="19278111" y="91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14,348</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31064</xdr:rowOff>
    </xdr:from>
    <xdr:to>
      <xdr:col>27</xdr:col>
      <xdr:colOff>161925</xdr:colOff>
      <xdr:row>55</xdr:row>
      <xdr:rowOff>132664</xdr:rowOff>
    </xdr:to>
    <xdr:sp macro="" textlink="">
      <xdr:nvSpPr>
        <xdr:cNvPr id="784" name="円/楕円 783"/>
        <xdr:cNvSpPr/>
      </xdr:nvSpPr>
      <xdr:spPr>
        <a:xfrm>
          <a:off x="18605500" y="94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149191</xdr:rowOff>
    </xdr:from>
    <xdr:ext cx="534377" cy="259045"/>
    <xdr:sp macro="" textlink="">
      <xdr:nvSpPr>
        <xdr:cNvPr id="785" name="テキスト ボックス 784"/>
        <xdr:cNvSpPr txBox="1"/>
      </xdr:nvSpPr>
      <xdr:spPr>
        <a:xfrm>
          <a:off x="18389111" y="92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6" name="正方形/長方形 78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7" name="正方形/長方形 78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8" name="正方形/長方形 78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9" name="正方形/長方形 78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0" name="正方形/長方形 78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1" name="正方形/長方形 79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2" name="正方形/長方形 79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3" name="正方形/長方形 79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4" name="テキスト ボックス 79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5" name="直線コネクタ 79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6" name="直線コネクタ 79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7" name="テキスト ボックス 79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8" name="直線コネクタ 79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799" name="テキスト ボックス 798"/>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0" name="直線コネクタ 79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1" name="テキスト ボックス 80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2" name="直線コネクタ 80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3" name="テキスト ボックス 80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4" name="直線コネクタ 80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5" name="テキスト ボックス 80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6" name="直線コネクタ 80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7" name="テキスト ボックス 80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09" name="直線コネクタ 808"/>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0"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1" name="直線コネクタ 810"/>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12"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13" name="直線コネクタ 812"/>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36956</xdr:rowOff>
    </xdr:from>
    <xdr:to>
      <xdr:col>32</xdr:col>
      <xdr:colOff>187325</xdr:colOff>
      <xdr:row>78</xdr:row>
      <xdr:rowOff>81617</xdr:rowOff>
    </xdr:to>
    <xdr:cxnSp macro="">
      <xdr:nvCxnSpPr>
        <xdr:cNvPr id="814" name="直線コネクタ 813"/>
        <xdr:cNvCxnSpPr/>
      </xdr:nvCxnSpPr>
      <xdr:spPr>
        <a:xfrm flipV="1">
          <a:off x="21323300" y="13410056"/>
          <a:ext cx="838200" cy="4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84612</xdr:rowOff>
    </xdr:from>
    <xdr:ext cx="599010" cy="259045"/>
    <xdr:sp macro="" textlink="">
      <xdr:nvSpPr>
        <xdr:cNvPr id="815" name="繰出金平均値テキスト"/>
        <xdr:cNvSpPr txBox="1"/>
      </xdr:nvSpPr>
      <xdr:spPr>
        <a:xfrm>
          <a:off x="22212300" y="1294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16" name="フローチャート : 判断 815"/>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81617</xdr:rowOff>
    </xdr:from>
    <xdr:to>
      <xdr:col>31</xdr:col>
      <xdr:colOff>34925</xdr:colOff>
      <xdr:row>78</xdr:row>
      <xdr:rowOff>90948</xdr:rowOff>
    </xdr:to>
    <xdr:cxnSp macro="">
      <xdr:nvCxnSpPr>
        <xdr:cNvPr id="817" name="直線コネクタ 816"/>
        <xdr:cNvCxnSpPr/>
      </xdr:nvCxnSpPr>
      <xdr:spPr>
        <a:xfrm flipV="1">
          <a:off x="20434300" y="13454717"/>
          <a:ext cx="889000" cy="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103219</xdr:rowOff>
    </xdr:from>
    <xdr:to>
      <xdr:col>31</xdr:col>
      <xdr:colOff>85725</xdr:colOff>
      <xdr:row>78</xdr:row>
      <xdr:rowOff>33369</xdr:rowOff>
    </xdr:to>
    <xdr:sp macro="" textlink="">
      <xdr:nvSpPr>
        <xdr:cNvPr id="818" name="フローチャート : 判断 817"/>
        <xdr:cNvSpPr/>
      </xdr:nvSpPr>
      <xdr:spPr>
        <a:xfrm>
          <a:off x="21272500" y="1330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49896</xdr:rowOff>
    </xdr:from>
    <xdr:ext cx="534377" cy="259045"/>
    <xdr:sp macro="" textlink="">
      <xdr:nvSpPr>
        <xdr:cNvPr id="819" name="テキスト ボックス 818"/>
        <xdr:cNvSpPr txBox="1"/>
      </xdr:nvSpPr>
      <xdr:spPr>
        <a:xfrm>
          <a:off x="21056111" y="1308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66300</xdr:rowOff>
    </xdr:from>
    <xdr:to>
      <xdr:col>29</xdr:col>
      <xdr:colOff>517525</xdr:colOff>
      <xdr:row>78</xdr:row>
      <xdr:rowOff>90948</xdr:rowOff>
    </xdr:to>
    <xdr:cxnSp macro="">
      <xdr:nvCxnSpPr>
        <xdr:cNvPr id="820" name="直線コネクタ 819"/>
        <xdr:cNvCxnSpPr/>
      </xdr:nvCxnSpPr>
      <xdr:spPr>
        <a:xfrm>
          <a:off x="19545300" y="13439400"/>
          <a:ext cx="889000" cy="2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114560</xdr:rowOff>
    </xdr:from>
    <xdr:to>
      <xdr:col>29</xdr:col>
      <xdr:colOff>568325</xdr:colOff>
      <xdr:row>78</xdr:row>
      <xdr:rowOff>44710</xdr:rowOff>
    </xdr:to>
    <xdr:sp macro="" textlink="">
      <xdr:nvSpPr>
        <xdr:cNvPr id="821" name="フローチャート : 判断 820"/>
        <xdr:cNvSpPr/>
      </xdr:nvSpPr>
      <xdr:spPr>
        <a:xfrm>
          <a:off x="20383500" y="13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61237</xdr:rowOff>
    </xdr:from>
    <xdr:ext cx="534377" cy="259045"/>
    <xdr:sp macro="" textlink="">
      <xdr:nvSpPr>
        <xdr:cNvPr id="822" name="テキスト ボックス 821"/>
        <xdr:cNvSpPr txBox="1"/>
      </xdr:nvSpPr>
      <xdr:spPr>
        <a:xfrm>
          <a:off x="20167111" y="1309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66300</xdr:rowOff>
    </xdr:from>
    <xdr:to>
      <xdr:col>28</xdr:col>
      <xdr:colOff>314325</xdr:colOff>
      <xdr:row>78</xdr:row>
      <xdr:rowOff>101299</xdr:rowOff>
    </xdr:to>
    <xdr:cxnSp macro="">
      <xdr:nvCxnSpPr>
        <xdr:cNvPr id="823" name="直線コネクタ 822"/>
        <xdr:cNvCxnSpPr/>
      </xdr:nvCxnSpPr>
      <xdr:spPr>
        <a:xfrm flipV="1">
          <a:off x="18656300" y="13439400"/>
          <a:ext cx="889000" cy="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118290</xdr:rowOff>
    </xdr:from>
    <xdr:to>
      <xdr:col>28</xdr:col>
      <xdr:colOff>365125</xdr:colOff>
      <xdr:row>78</xdr:row>
      <xdr:rowOff>48440</xdr:rowOff>
    </xdr:to>
    <xdr:sp macro="" textlink="">
      <xdr:nvSpPr>
        <xdr:cNvPr id="824" name="フローチャート : 判断 823"/>
        <xdr:cNvSpPr/>
      </xdr:nvSpPr>
      <xdr:spPr>
        <a:xfrm>
          <a:off x="19494500" y="13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64967</xdr:rowOff>
    </xdr:from>
    <xdr:ext cx="534377" cy="259045"/>
    <xdr:sp macro="" textlink="">
      <xdr:nvSpPr>
        <xdr:cNvPr id="825" name="テキスト ボックス 824"/>
        <xdr:cNvSpPr txBox="1"/>
      </xdr:nvSpPr>
      <xdr:spPr>
        <a:xfrm>
          <a:off x="19278111" y="13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120988</xdr:rowOff>
    </xdr:from>
    <xdr:to>
      <xdr:col>27</xdr:col>
      <xdr:colOff>161925</xdr:colOff>
      <xdr:row>78</xdr:row>
      <xdr:rowOff>51138</xdr:rowOff>
    </xdr:to>
    <xdr:sp macro="" textlink="">
      <xdr:nvSpPr>
        <xdr:cNvPr id="826" name="フローチャート : 判断 825"/>
        <xdr:cNvSpPr/>
      </xdr:nvSpPr>
      <xdr:spPr>
        <a:xfrm>
          <a:off x="18605500" y="133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67665</xdr:rowOff>
    </xdr:from>
    <xdr:ext cx="534377" cy="259045"/>
    <xdr:sp macro="" textlink="">
      <xdr:nvSpPr>
        <xdr:cNvPr id="827" name="テキスト ボックス 826"/>
        <xdr:cNvSpPr txBox="1"/>
      </xdr:nvSpPr>
      <xdr:spPr>
        <a:xfrm>
          <a:off x="18389111" y="130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8" name="テキスト ボックス 82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9" name="テキスト ボックス 82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0" name="テキスト ボックス 82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1" name="テキスト ボックス 83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2" name="テキスト ボックス 83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157606</xdr:rowOff>
    </xdr:from>
    <xdr:to>
      <xdr:col>32</xdr:col>
      <xdr:colOff>238125</xdr:colOff>
      <xdr:row>78</xdr:row>
      <xdr:rowOff>87756</xdr:rowOff>
    </xdr:to>
    <xdr:sp macro="" textlink="">
      <xdr:nvSpPr>
        <xdr:cNvPr id="833" name="円/楕円 832"/>
        <xdr:cNvSpPr/>
      </xdr:nvSpPr>
      <xdr:spPr>
        <a:xfrm>
          <a:off x="22110700" y="133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72533</xdr:rowOff>
    </xdr:from>
    <xdr:ext cx="534377" cy="259045"/>
    <xdr:sp macro="" textlink="">
      <xdr:nvSpPr>
        <xdr:cNvPr id="834" name="繰出金該当値テキスト"/>
        <xdr:cNvSpPr txBox="1"/>
      </xdr:nvSpPr>
      <xdr:spPr>
        <a:xfrm>
          <a:off x="22212300" y="1327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46,967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30817</xdr:rowOff>
    </xdr:from>
    <xdr:to>
      <xdr:col>31</xdr:col>
      <xdr:colOff>85725</xdr:colOff>
      <xdr:row>78</xdr:row>
      <xdr:rowOff>132417</xdr:rowOff>
    </xdr:to>
    <xdr:sp macro="" textlink="">
      <xdr:nvSpPr>
        <xdr:cNvPr id="835" name="円/楕円 834"/>
        <xdr:cNvSpPr/>
      </xdr:nvSpPr>
      <xdr:spPr>
        <a:xfrm>
          <a:off x="21272500" y="134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123544</xdr:rowOff>
    </xdr:from>
    <xdr:ext cx="534377" cy="259045"/>
    <xdr:sp macro="" textlink="">
      <xdr:nvSpPr>
        <xdr:cNvPr id="836" name="テキスト ボックス 835"/>
        <xdr:cNvSpPr txBox="1"/>
      </xdr:nvSpPr>
      <xdr:spPr>
        <a:xfrm>
          <a:off x="21056111" y="1349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35,245</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40148</xdr:rowOff>
    </xdr:from>
    <xdr:to>
      <xdr:col>29</xdr:col>
      <xdr:colOff>568325</xdr:colOff>
      <xdr:row>78</xdr:row>
      <xdr:rowOff>141748</xdr:rowOff>
    </xdr:to>
    <xdr:sp macro="" textlink="">
      <xdr:nvSpPr>
        <xdr:cNvPr id="837" name="円/楕円 836"/>
        <xdr:cNvSpPr/>
      </xdr:nvSpPr>
      <xdr:spPr>
        <a:xfrm>
          <a:off x="20383500" y="134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132875</xdr:rowOff>
    </xdr:from>
    <xdr:ext cx="534377" cy="259045"/>
    <xdr:sp macro="" textlink="">
      <xdr:nvSpPr>
        <xdr:cNvPr id="838" name="テキスト ボックス 837"/>
        <xdr:cNvSpPr txBox="1"/>
      </xdr:nvSpPr>
      <xdr:spPr>
        <a:xfrm>
          <a:off x="20167111" y="1350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32,796</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15500</xdr:rowOff>
    </xdr:from>
    <xdr:to>
      <xdr:col>28</xdr:col>
      <xdr:colOff>365125</xdr:colOff>
      <xdr:row>78</xdr:row>
      <xdr:rowOff>117100</xdr:rowOff>
    </xdr:to>
    <xdr:sp macro="" textlink="">
      <xdr:nvSpPr>
        <xdr:cNvPr id="839" name="円/楕円 838"/>
        <xdr:cNvSpPr/>
      </xdr:nvSpPr>
      <xdr:spPr>
        <a:xfrm>
          <a:off x="19494500" y="13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108227</xdr:rowOff>
    </xdr:from>
    <xdr:ext cx="534377" cy="259045"/>
    <xdr:sp macro="" textlink="">
      <xdr:nvSpPr>
        <xdr:cNvPr id="840" name="テキスト ボックス 839"/>
        <xdr:cNvSpPr txBox="1"/>
      </xdr:nvSpPr>
      <xdr:spPr>
        <a:xfrm>
          <a:off x="19278111" y="134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50499</xdr:rowOff>
    </xdr:from>
    <xdr:to>
      <xdr:col>27</xdr:col>
      <xdr:colOff>161925</xdr:colOff>
      <xdr:row>78</xdr:row>
      <xdr:rowOff>152099</xdr:rowOff>
    </xdr:to>
    <xdr:sp macro="" textlink="">
      <xdr:nvSpPr>
        <xdr:cNvPr id="841" name="円/楕円 840"/>
        <xdr:cNvSpPr/>
      </xdr:nvSpPr>
      <xdr:spPr>
        <a:xfrm>
          <a:off x="18605500" y="134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143226</xdr:rowOff>
    </xdr:from>
    <xdr:ext cx="534377" cy="259045"/>
    <xdr:sp macro="" textlink="">
      <xdr:nvSpPr>
        <xdr:cNvPr id="842" name="テキスト ボックス 841"/>
        <xdr:cNvSpPr txBox="1"/>
      </xdr:nvSpPr>
      <xdr:spPr>
        <a:xfrm>
          <a:off x="18389111" y="1351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3" name="正方形/長方形 84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4" name="正方形/長方形 84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5" name="正方形/長方形 84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6" name="正方形/長方形 84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7" name="正方形/長方形 84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8" name="正方形/長方形 84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9" name="正方形/長方形 84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0" name="正方形/長方形 84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1" name="テキスト ボックス 85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2" name="直線コネクタ 85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53" name="直線コネクタ 85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54" name="テキスト ボックス 85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55" name="直線コネクタ 85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56" name="テキスト ボックス 855"/>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57" name="直線コネクタ 85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58" name="テキスト ボックス 857"/>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59" name="直線コネクタ 85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60" name="テキスト ボックス 859"/>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61" name="直線コネクタ 86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62" name="テキスト ボックス 861"/>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4" name="テキスト ボックス 86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66" name="直線コネクタ 865"/>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67"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8" name="直線コネクタ 86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69"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0" name="直線コネクタ 86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71" name="直線コネクタ 87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72"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73" name="フローチャート : 判断 872"/>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74" name="直線コネクタ 87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75" name="フローチャート : 判断 874"/>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76" name="テキスト ボックス 875"/>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77" name="直線コネクタ 87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78" name="フローチャート : 判断 87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79" name="テキスト ボックス 87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80" name="直線コネクタ 87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81" name="フローチャート : 判断 88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82" name="テキスト ボックス 88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83" name="フローチャート : 判断 88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84" name="テキスト ボックス 88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0" name="円/楕円 88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91"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892" name="円/楕円 89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3" name="テキスト ボックス 89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894" name="円/楕円 89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895" name="テキスト ボックス 89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896" name="円/楕円 89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897" name="テキスト ボックス 89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8" name="円/楕円 89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899" name="テキスト ボックス 89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歳出決算総額は、住民一人あたり</a:t>
          </a:r>
          <a:r>
            <a:rPr kumimoji="1" lang="en-US" altLang="ja-JP" sz="1300">
              <a:latin typeface="ＭＳ Ｐゴシック"/>
            </a:rPr>
            <a:t>1,294,566</a:t>
          </a:r>
          <a:r>
            <a:rPr kumimoji="1" lang="ja-JP" altLang="en-US" sz="1300">
              <a:latin typeface="ＭＳ Ｐゴシック"/>
            </a:rPr>
            <a:t>円となっている。主な構成項目は積立金で全体の</a:t>
          </a:r>
          <a:r>
            <a:rPr kumimoji="1" lang="en-US" altLang="ja-JP" sz="1300">
              <a:latin typeface="ＭＳ Ｐゴシック"/>
            </a:rPr>
            <a:t>60.6</a:t>
          </a:r>
          <a:r>
            <a:rPr kumimoji="1" lang="ja-JP" altLang="en-US" sz="1300">
              <a:latin typeface="ＭＳ Ｐゴシック"/>
            </a:rPr>
            <a:t>％を占めている。これは、復興関連事業で積立金事業が多くなっているためであり昨年度よりは</a:t>
          </a:r>
          <a:r>
            <a:rPr kumimoji="1" lang="en-US" altLang="ja-JP" sz="1300">
              <a:latin typeface="ＭＳ Ｐゴシック"/>
            </a:rPr>
            <a:t>4,215,661</a:t>
          </a:r>
          <a:r>
            <a:rPr kumimoji="1" lang="ja-JP" altLang="en-US" sz="1300">
              <a:latin typeface="ＭＳ Ｐゴシック"/>
            </a:rPr>
            <a:t>円減少しているが類似団体内順位は１位であり全国平均を大きく上回るなど非常に高い水準となっている。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10,769
10,723
78.71
14,371,452
13,941,176
369,808
5,868,622
15,888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119142</xdr:rowOff>
    </xdr:from>
    <xdr:to>
      <xdr:col>6</xdr:col>
      <xdr:colOff>511175</xdr:colOff>
      <xdr:row>38</xdr:row>
      <xdr:rowOff>130328</xdr:rowOff>
    </xdr:to>
    <xdr:cxnSp macro="">
      <xdr:nvCxnSpPr>
        <xdr:cNvPr id="62" name="直線コネクタ 61"/>
        <xdr:cNvCxnSpPr/>
      </xdr:nvCxnSpPr>
      <xdr:spPr>
        <a:xfrm flipV="1">
          <a:off x="3797300" y="6634242"/>
          <a:ext cx="838200" cy="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75952</xdr:rowOff>
    </xdr:from>
    <xdr:ext cx="534377" cy="259045"/>
    <xdr:sp macro="" textlink="">
      <xdr:nvSpPr>
        <xdr:cNvPr id="63" name="議会費平均値テキスト"/>
        <xdr:cNvSpPr txBox="1"/>
      </xdr:nvSpPr>
      <xdr:spPr>
        <a:xfrm>
          <a:off x="4686300" y="62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130328</xdr:rowOff>
    </xdr:from>
    <xdr:to>
      <xdr:col>5</xdr:col>
      <xdr:colOff>358775</xdr:colOff>
      <xdr:row>38</xdr:row>
      <xdr:rowOff>143521</xdr:rowOff>
    </xdr:to>
    <xdr:cxnSp macro="">
      <xdr:nvCxnSpPr>
        <xdr:cNvPr id="65" name="直線コネクタ 64"/>
        <xdr:cNvCxnSpPr/>
      </xdr:nvCxnSpPr>
      <xdr:spPr>
        <a:xfrm flipV="1">
          <a:off x="2908300" y="6645428"/>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101343</xdr:rowOff>
    </xdr:from>
    <xdr:to>
      <xdr:col>5</xdr:col>
      <xdr:colOff>409575</xdr:colOff>
      <xdr:row>39</xdr:row>
      <xdr:rowOff>31493</xdr:rowOff>
    </xdr:to>
    <xdr:sp macro="" textlink="">
      <xdr:nvSpPr>
        <xdr:cNvPr id="66" name="フローチャート : 判断 65"/>
        <xdr:cNvSpPr/>
      </xdr:nvSpPr>
      <xdr:spPr>
        <a:xfrm>
          <a:off x="3746500" y="661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22620</xdr:rowOff>
    </xdr:from>
    <xdr:ext cx="469744" cy="259045"/>
    <xdr:sp macro="" textlink="">
      <xdr:nvSpPr>
        <xdr:cNvPr id="67" name="テキスト ボックス 66"/>
        <xdr:cNvSpPr txBox="1"/>
      </xdr:nvSpPr>
      <xdr:spPr>
        <a:xfrm>
          <a:off x="3562427" y="670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136827</xdr:rowOff>
    </xdr:from>
    <xdr:to>
      <xdr:col>4</xdr:col>
      <xdr:colOff>155575</xdr:colOff>
      <xdr:row>38</xdr:row>
      <xdr:rowOff>143521</xdr:rowOff>
    </xdr:to>
    <xdr:cxnSp macro="">
      <xdr:nvCxnSpPr>
        <xdr:cNvPr id="68" name="直線コネクタ 67"/>
        <xdr:cNvCxnSpPr/>
      </xdr:nvCxnSpPr>
      <xdr:spPr>
        <a:xfrm>
          <a:off x="2019300" y="6651927"/>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103139</xdr:rowOff>
    </xdr:from>
    <xdr:to>
      <xdr:col>4</xdr:col>
      <xdr:colOff>206375</xdr:colOff>
      <xdr:row>39</xdr:row>
      <xdr:rowOff>33289</xdr:rowOff>
    </xdr:to>
    <xdr:sp macro="" textlink="">
      <xdr:nvSpPr>
        <xdr:cNvPr id="69" name="フローチャート : 判断 68"/>
        <xdr:cNvSpPr/>
      </xdr:nvSpPr>
      <xdr:spPr>
        <a:xfrm>
          <a:off x="2857500" y="66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24416</xdr:rowOff>
    </xdr:from>
    <xdr:ext cx="469744" cy="259045"/>
    <xdr:sp macro="" textlink="">
      <xdr:nvSpPr>
        <xdr:cNvPr id="70" name="テキスト ボックス 69"/>
        <xdr:cNvSpPr txBox="1"/>
      </xdr:nvSpPr>
      <xdr:spPr>
        <a:xfrm>
          <a:off x="2673427" y="671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110129</xdr:rowOff>
    </xdr:from>
    <xdr:to>
      <xdr:col>2</xdr:col>
      <xdr:colOff>638175</xdr:colOff>
      <xdr:row>38</xdr:row>
      <xdr:rowOff>136827</xdr:rowOff>
    </xdr:to>
    <xdr:cxnSp macro="">
      <xdr:nvCxnSpPr>
        <xdr:cNvPr id="71" name="直線コネクタ 70"/>
        <xdr:cNvCxnSpPr/>
      </xdr:nvCxnSpPr>
      <xdr:spPr>
        <a:xfrm>
          <a:off x="1130300" y="6625229"/>
          <a:ext cx="889000" cy="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100509</xdr:rowOff>
    </xdr:from>
    <xdr:to>
      <xdr:col>3</xdr:col>
      <xdr:colOff>3175</xdr:colOff>
      <xdr:row>39</xdr:row>
      <xdr:rowOff>30659</xdr:rowOff>
    </xdr:to>
    <xdr:sp macro="" textlink="">
      <xdr:nvSpPr>
        <xdr:cNvPr id="72" name="フローチャート : 判断 71"/>
        <xdr:cNvSpPr/>
      </xdr:nvSpPr>
      <xdr:spPr>
        <a:xfrm>
          <a:off x="1968500" y="66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21786</xdr:rowOff>
    </xdr:from>
    <xdr:ext cx="469744" cy="259045"/>
    <xdr:sp macro="" textlink="">
      <xdr:nvSpPr>
        <xdr:cNvPr id="73" name="テキスト ボックス 72"/>
        <xdr:cNvSpPr txBox="1"/>
      </xdr:nvSpPr>
      <xdr:spPr>
        <a:xfrm>
          <a:off x="1784427" y="670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84736</xdr:rowOff>
    </xdr:from>
    <xdr:to>
      <xdr:col>1</xdr:col>
      <xdr:colOff>485775</xdr:colOff>
      <xdr:row>39</xdr:row>
      <xdr:rowOff>14886</xdr:rowOff>
    </xdr:to>
    <xdr:sp macro="" textlink="">
      <xdr:nvSpPr>
        <xdr:cNvPr id="74" name="フローチャート : 判断 73"/>
        <xdr:cNvSpPr/>
      </xdr:nvSpPr>
      <xdr:spPr>
        <a:xfrm>
          <a:off x="1079500" y="6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6013</xdr:rowOff>
    </xdr:from>
    <xdr:ext cx="469744" cy="259045"/>
    <xdr:sp macro="" textlink="">
      <xdr:nvSpPr>
        <xdr:cNvPr id="75" name="テキスト ボックス 74"/>
        <xdr:cNvSpPr txBox="1"/>
      </xdr:nvSpPr>
      <xdr:spPr>
        <a:xfrm>
          <a:off x="895427" y="669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68342</xdr:rowOff>
    </xdr:from>
    <xdr:to>
      <xdr:col>6</xdr:col>
      <xdr:colOff>561975</xdr:colOff>
      <xdr:row>38</xdr:row>
      <xdr:rowOff>169942</xdr:rowOff>
    </xdr:to>
    <xdr:sp macro="" textlink="">
      <xdr:nvSpPr>
        <xdr:cNvPr id="81" name="円/楕円 80"/>
        <xdr:cNvSpPr/>
      </xdr:nvSpPr>
      <xdr:spPr>
        <a:xfrm>
          <a:off x="4584700" y="65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154719</xdr:rowOff>
    </xdr:from>
    <xdr:ext cx="469744" cy="259045"/>
    <xdr:sp macro="" textlink="">
      <xdr:nvSpPr>
        <xdr:cNvPr id="82" name="議会費該当値テキスト"/>
        <xdr:cNvSpPr txBox="1"/>
      </xdr:nvSpPr>
      <xdr:spPr>
        <a:xfrm>
          <a:off x="4686300" y="649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79528</xdr:rowOff>
    </xdr:from>
    <xdr:to>
      <xdr:col>5</xdr:col>
      <xdr:colOff>409575</xdr:colOff>
      <xdr:row>39</xdr:row>
      <xdr:rowOff>9678</xdr:rowOff>
    </xdr:to>
    <xdr:sp macro="" textlink="">
      <xdr:nvSpPr>
        <xdr:cNvPr id="83" name="円/楕円 82"/>
        <xdr:cNvSpPr/>
      </xdr:nvSpPr>
      <xdr:spPr>
        <a:xfrm>
          <a:off x="3746500" y="65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26204</xdr:rowOff>
    </xdr:from>
    <xdr:ext cx="469744" cy="259045"/>
    <xdr:sp macro="" textlink="">
      <xdr:nvSpPr>
        <xdr:cNvPr id="84" name="テキスト ボックス 83"/>
        <xdr:cNvSpPr txBox="1"/>
      </xdr:nvSpPr>
      <xdr:spPr>
        <a:xfrm>
          <a:off x="3562427" y="636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92721</xdr:rowOff>
    </xdr:from>
    <xdr:to>
      <xdr:col>4</xdr:col>
      <xdr:colOff>206375</xdr:colOff>
      <xdr:row>39</xdr:row>
      <xdr:rowOff>22871</xdr:rowOff>
    </xdr:to>
    <xdr:sp macro="" textlink="">
      <xdr:nvSpPr>
        <xdr:cNvPr id="85" name="円/楕円 84"/>
        <xdr:cNvSpPr/>
      </xdr:nvSpPr>
      <xdr:spPr>
        <a:xfrm>
          <a:off x="2857500" y="660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39398</xdr:rowOff>
    </xdr:from>
    <xdr:ext cx="469744" cy="259045"/>
    <xdr:sp macro="" textlink="">
      <xdr:nvSpPr>
        <xdr:cNvPr id="86" name="テキスト ボックス 85"/>
        <xdr:cNvSpPr txBox="1"/>
      </xdr:nvSpPr>
      <xdr:spPr>
        <a:xfrm>
          <a:off x="2673427" y="638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86027</xdr:rowOff>
    </xdr:from>
    <xdr:to>
      <xdr:col>3</xdr:col>
      <xdr:colOff>3175</xdr:colOff>
      <xdr:row>39</xdr:row>
      <xdr:rowOff>16177</xdr:rowOff>
    </xdr:to>
    <xdr:sp macro="" textlink="">
      <xdr:nvSpPr>
        <xdr:cNvPr id="87" name="円/楕円 86"/>
        <xdr:cNvSpPr/>
      </xdr:nvSpPr>
      <xdr:spPr>
        <a:xfrm>
          <a:off x="1968500" y="660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32703</xdr:rowOff>
    </xdr:from>
    <xdr:ext cx="469744" cy="259045"/>
    <xdr:sp macro="" textlink="">
      <xdr:nvSpPr>
        <xdr:cNvPr id="88" name="テキスト ボックス 87"/>
        <xdr:cNvSpPr txBox="1"/>
      </xdr:nvSpPr>
      <xdr:spPr>
        <a:xfrm>
          <a:off x="1784427" y="637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59329</xdr:rowOff>
    </xdr:from>
    <xdr:to>
      <xdr:col>1</xdr:col>
      <xdr:colOff>485775</xdr:colOff>
      <xdr:row>38</xdr:row>
      <xdr:rowOff>160929</xdr:rowOff>
    </xdr:to>
    <xdr:sp macro="" textlink="">
      <xdr:nvSpPr>
        <xdr:cNvPr id="89" name="円/楕円 88"/>
        <xdr:cNvSpPr/>
      </xdr:nvSpPr>
      <xdr:spPr>
        <a:xfrm>
          <a:off x="1079500" y="657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6006</xdr:rowOff>
    </xdr:from>
    <xdr:ext cx="469744" cy="259045"/>
    <xdr:sp macro="" textlink="">
      <xdr:nvSpPr>
        <xdr:cNvPr id="90" name="テキスト ボックス 89"/>
        <xdr:cNvSpPr txBox="1"/>
      </xdr:nvSpPr>
      <xdr:spPr>
        <a:xfrm>
          <a:off x="895427" y="634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136938</xdr:rowOff>
    </xdr:from>
    <xdr:to>
      <xdr:col>6</xdr:col>
      <xdr:colOff>510540</xdr:colOff>
      <xdr:row>58</xdr:row>
      <xdr:rowOff>110819</xdr:rowOff>
    </xdr:to>
    <xdr:cxnSp macro="">
      <xdr:nvCxnSpPr>
        <xdr:cNvPr id="112" name="直線コネクタ 111"/>
        <xdr:cNvCxnSpPr/>
      </xdr:nvCxnSpPr>
      <xdr:spPr>
        <a:xfrm flipV="1">
          <a:off x="4633595" y="9566688"/>
          <a:ext cx="1270" cy="488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114646</xdr:rowOff>
    </xdr:from>
    <xdr:ext cx="599010" cy="259045"/>
    <xdr:sp macro="" textlink="">
      <xdr:nvSpPr>
        <xdr:cNvPr id="113" name="総務費最小値テキスト"/>
        <xdr:cNvSpPr txBox="1"/>
      </xdr:nvSpPr>
      <xdr:spPr>
        <a:xfrm>
          <a:off x="4686300" y="1005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58</xdr:row>
      <xdr:rowOff>110819</xdr:rowOff>
    </xdr:from>
    <xdr:to>
      <xdr:col>6</xdr:col>
      <xdr:colOff>600075</xdr:colOff>
      <xdr:row>58</xdr:row>
      <xdr:rowOff>110819</xdr:rowOff>
    </xdr:to>
    <xdr:cxnSp macro="">
      <xdr:nvCxnSpPr>
        <xdr:cNvPr id="114" name="直線コネクタ 113"/>
        <xdr:cNvCxnSpPr/>
      </xdr:nvCxnSpPr>
      <xdr:spPr>
        <a:xfrm>
          <a:off x="4546600" y="10054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83615</xdr:rowOff>
    </xdr:from>
    <xdr:ext cx="690189" cy="259045"/>
    <xdr:sp macro="" textlink="">
      <xdr:nvSpPr>
        <xdr:cNvPr id="115" name="総務費最大値テキスト"/>
        <xdr:cNvSpPr txBox="1"/>
      </xdr:nvSpPr>
      <xdr:spPr>
        <a:xfrm>
          <a:off x="4686300" y="93419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55</xdr:row>
      <xdr:rowOff>136938</xdr:rowOff>
    </xdr:from>
    <xdr:to>
      <xdr:col>6</xdr:col>
      <xdr:colOff>600075</xdr:colOff>
      <xdr:row>55</xdr:row>
      <xdr:rowOff>136938</xdr:rowOff>
    </xdr:to>
    <xdr:cxnSp macro="">
      <xdr:nvCxnSpPr>
        <xdr:cNvPr id="116" name="直線コネクタ 115"/>
        <xdr:cNvCxnSpPr/>
      </xdr:nvCxnSpPr>
      <xdr:spPr>
        <a:xfrm>
          <a:off x="4546600" y="956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157242</xdr:rowOff>
    </xdr:from>
    <xdr:to>
      <xdr:col>6</xdr:col>
      <xdr:colOff>511175</xdr:colOff>
      <xdr:row>57</xdr:row>
      <xdr:rowOff>91815</xdr:rowOff>
    </xdr:to>
    <xdr:cxnSp macro="">
      <xdr:nvCxnSpPr>
        <xdr:cNvPr id="117" name="直線コネクタ 116"/>
        <xdr:cNvCxnSpPr/>
      </xdr:nvCxnSpPr>
      <xdr:spPr>
        <a:xfrm>
          <a:off x="3797300" y="8901192"/>
          <a:ext cx="838200" cy="9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149189</xdr:rowOff>
    </xdr:from>
    <xdr:ext cx="599010" cy="259045"/>
    <xdr:sp macro="" textlink="">
      <xdr:nvSpPr>
        <xdr:cNvPr id="118" name="総務費平均値テキスト"/>
        <xdr:cNvSpPr txBox="1"/>
      </xdr:nvSpPr>
      <xdr:spPr>
        <a:xfrm>
          <a:off x="4686300" y="9921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170762</xdr:rowOff>
    </xdr:from>
    <xdr:to>
      <xdr:col>6</xdr:col>
      <xdr:colOff>561975</xdr:colOff>
      <xdr:row>58</xdr:row>
      <xdr:rowOff>100912</xdr:rowOff>
    </xdr:to>
    <xdr:sp macro="" textlink="">
      <xdr:nvSpPr>
        <xdr:cNvPr id="119" name="フローチャート : 判断 118"/>
        <xdr:cNvSpPr/>
      </xdr:nvSpPr>
      <xdr:spPr>
        <a:xfrm>
          <a:off x="4584700" y="99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157242</xdr:rowOff>
    </xdr:from>
    <xdr:to>
      <xdr:col>5</xdr:col>
      <xdr:colOff>358775</xdr:colOff>
      <xdr:row>58</xdr:row>
      <xdr:rowOff>13045</xdr:rowOff>
    </xdr:to>
    <xdr:cxnSp macro="">
      <xdr:nvCxnSpPr>
        <xdr:cNvPr id="120" name="直線コネクタ 119"/>
        <xdr:cNvCxnSpPr/>
      </xdr:nvCxnSpPr>
      <xdr:spPr>
        <a:xfrm flipV="1">
          <a:off x="2908300" y="8901192"/>
          <a:ext cx="889000" cy="10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52693</xdr:rowOff>
    </xdr:from>
    <xdr:to>
      <xdr:col>5</xdr:col>
      <xdr:colOff>409575</xdr:colOff>
      <xdr:row>58</xdr:row>
      <xdr:rowOff>154293</xdr:rowOff>
    </xdr:to>
    <xdr:sp macro="" textlink="">
      <xdr:nvSpPr>
        <xdr:cNvPr id="121" name="フローチャート : 判断 120"/>
        <xdr:cNvSpPr/>
      </xdr:nvSpPr>
      <xdr:spPr>
        <a:xfrm>
          <a:off x="3746500" y="999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145420</xdr:rowOff>
    </xdr:from>
    <xdr:ext cx="599010" cy="259045"/>
    <xdr:sp macro="" textlink="">
      <xdr:nvSpPr>
        <xdr:cNvPr id="122" name="テキスト ボックス 121"/>
        <xdr:cNvSpPr txBox="1"/>
      </xdr:nvSpPr>
      <xdr:spPr>
        <a:xfrm>
          <a:off x="3497794" y="1008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13045</xdr:rowOff>
    </xdr:from>
    <xdr:to>
      <xdr:col>4</xdr:col>
      <xdr:colOff>155575</xdr:colOff>
      <xdr:row>58</xdr:row>
      <xdr:rowOff>40385</xdr:rowOff>
    </xdr:to>
    <xdr:cxnSp macro="">
      <xdr:nvCxnSpPr>
        <xdr:cNvPr id="123" name="直線コネクタ 122"/>
        <xdr:cNvCxnSpPr/>
      </xdr:nvCxnSpPr>
      <xdr:spPr>
        <a:xfrm flipV="1">
          <a:off x="2019300" y="9957145"/>
          <a:ext cx="88900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65422</xdr:rowOff>
    </xdr:from>
    <xdr:to>
      <xdr:col>4</xdr:col>
      <xdr:colOff>206375</xdr:colOff>
      <xdr:row>58</xdr:row>
      <xdr:rowOff>167022</xdr:rowOff>
    </xdr:to>
    <xdr:sp macro="" textlink="">
      <xdr:nvSpPr>
        <xdr:cNvPr id="124" name="フローチャート : 判断 123"/>
        <xdr:cNvSpPr/>
      </xdr:nvSpPr>
      <xdr:spPr>
        <a:xfrm>
          <a:off x="2857500" y="1000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158149</xdr:rowOff>
    </xdr:from>
    <xdr:ext cx="599010" cy="259045"/>
    <xdr:sp macro="" textlink="">
      <xdr:nvSpPr>
        <xdr:cNvPr id="125" name="テキスト ボックス 124"/>
        <xdr:cNvSpPr txBox="1"/>
      </xdr:nvSpPr>
      <xdr:spPr>
        <a:xfrm>
          <a:off x="2608794" y="1010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11723</xdr:rowOff>
    </xdr:from>
    <xdr:to>
      <xdr:col>2</xdr:col>
      <xdr:colOff>638175</xdr:colOff>
      <xdr:row>58</xdr:row>
      <xdr:rowOff>40385</xdr:rowOff>
    </xdr:to>
    <xdr:cxnSp macro="">
      <xdr:nvCxnSpPr>
        <xdr:cNvPr id="126" name="直線コネクタ 125"/>
        <xdr:cNvCxnSpPr/>
      </xdr:nvCxnSpPr>
      <xdr:spPr>
        <a:xfrm>
          <a:off x="1130300" y="9955823"/>
          <a:ext cx="889000" cy="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68778</xdr:rowOff>
    </xdr:from>
    <xdr:to>
      <xdr:col>3</xdr:col>
      <xdr:colOff>3175</xdr:colOff>
      <xdr:row>58</xdr:row>
      <xdr:rowOff>170378</xdr:rowOff>
    </xdr:to>
    <xdr:sp macro="" textlink="">
      <xdr:nvSpPr>
        <xdr:cNvPr id="127" name="フローチャート : 判断 126"/>
        <xdr:cNvSpPr/>
      </xdr:nvSpPr>
      <xdr:spPr>
        <a:xfrm>
          <a:off x="1968500" y="10012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161505</xdr:rowOff>
    </xdr:from>
    <xdr:ext cx="534377" cy="259045"/>
    <xdr:sp macro="" textlink="">
      <xdr:nvSpPr>
        <xdr:cNvPr id="128" name="テキスト ボックス 127"/>
        <xdr:cNvSpPr txBox="1"/>
      </xdr:nvSpPr>
      <xdr:spPr>
        <a:xfrm>
          <a:off x="1752111" y="1010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67158</xdr:rowOff>
    </xdr:from>
    <xdr:to>
      <xdr:col>1</xdr:col>
      <xdr:colOff>485775</xdr:colOff>
      <xdr:row>58</xdr:row>
      <xdr:rowOff>168758</xdr:rowOff>
    </xdr:to>
    <xdr:sp macro="" textlink="">
      <xdr:nvSpPr>
        <xdr:cNvPr id="129" name="フローチャート : 判断 128"/>
        <xdr:cNvSpPr/>
      </xdr:nvSpPr>
      <xdr:spPr>
        <a:xfrm>
          <a:off x="1079500" y="1001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159885</xdr:rowOff>
    </xdr:from>
    <xdr:ext cx="534377" cy="259045"/>
    <xdr:sp macro="" textlink="">
      <xdr:nvSpPr>
        <xdr:cNvPr id="130" name="テキスト ボックス 129"/>
        <xdr:cNvSpPr txBox="1"/>
      </xdr:nvSpPr>
      <xdr:spPr>
        <a:xfrm>
          <a:off x="863111" y="1010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41015</xdr:rowOff>
    </xdr:from>
    <xdr:to>
      <xdr:col>6</xdr:col>
      <xdr:colOff>561975</xdr:colOff>
      <xdr:row>57</xdr:row>
      <xdr:rowOff>142615</xdr:rowOff>
    </xdr:to>
    <xdr:sp macro="" textlink="">
      <xdr:nvSpPr>
        <xdr:cNvPr id="136" name="円/楕円 135"/>
        <xdr:cNvSpPr/>
      </xdr:nvSpPr>
      <xdr:spPr>
        <a:xfrm>
          <a:off x="4584700" y="98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63892</xdr:rowOff>
    </xdr:from>
    <xdr:ext cx="599010" cy="259045"/>
    <xdr:sp macro="" textlink="">
      <xdr:nvSpPr>
        <xdr:cNvPr id="137" name="総務費該当値テキスト"/>
        <xdr:cNvSpPr txBox="1"/>
      </xdr:nvSpPr>
      <xdr:spPr>
        <a:xfrm>
          <a:off x="4686300" y="966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959,470</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106442</xdr:rowOff>
    </xdr:from>
    <xdr:to>
      <xdr:col>5</xdr:col>
      <xdr:colOff>409575</xdr:colOff>
      <xdr:row>52</xdr:row>
      <xdr:rowOff>36592</xdr:rowOff>
    </xdr:to>
    <xdr:sp macro="" textlink="">
      <xdr:nvSpPr>
        <xdr:cNvPr id="138" name="円/楕円 137"/>
        <xdr:cNvSpPr/>
      </xdr:nvSpPr>
      <xdr:spPr>
        <a:xfrm>
          <a:off x="3746500" y="885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50</xdr:row>
      <xdr:rowOff>53119</xdr:rowOff>
    </xdr:from>
    <xdr:ext cx="690189" cy="259045"/>
    <xdr:sp macro="" textlink="">
      <xdr:nvSpPr>
        <xdr:cNvPr id="139" name="テキスト ボックス 138"/>
        <xdr:cNvSpPr txBox="1"/>
      </xdr:nvSpPr>
      <xdr:spPr>
        <a:xfrm>
          <a:off x="3452204" y="86256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5,173,263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133695</xdr:rowOff>
    </xdr:from>
    <xdr:to>
      <xdr:col>4</xdr:col>
      <xdr:colOff>206375</xdr:colOff>
      <xdr:row>58</xdr:row>
      <xdr:rowOff>63845</xdr:rowOff>
    </xdr:to>
    <xdr:sp macro="" textlink="">
      <xdr:nvSpPr>
        <xdr:cNvPr id="140" name="円/楕円 139"/>
        <xdr:cNvSpPr/>
      </xdr:nvSpPr>
      <xdr:spPr>
        <a:xfrm>
          <a:off x="2857500" y="99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80372</xdr:rowOff>
    </xdr:from>
    <xdr:ext cx="599010" cy="259045"/>
    <xdr:sp macro="" textlink="">
      <xdr:nvSpPr>
        <xdr:cNvPr id="141" name="テキスト ボックス 140"/>
        <xdr:cNvSpPr txBox="1"/>
      </xdr:nvSpPr>
      <xdr:spPr>
        <a:xfrm>
          <a:off x="2608794" y="968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161035</xdr:rowOff>
    </xdr:from>
    <xdr:to>
      <xdr:col>3</xdr:col>
      <xdr:colOff>3175</xdr:colOff>
      <xdr:row>58</xdr:row>
      <xdr:rowOff>91185</xdr:rowOff>
    </xdr:to>
    <xdr:sp macro="" textlink="">
      <xdr:nvSpPr>
        <xdr:cNvPr id="142" name="円/楕円 141"/>
        <xdr:cNvSpPr/>
      </xdr:nvSpPr>
      <xdr:spPr>
        <a:xfrm>
          <a:off x="1968500" y="99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107712</xdr:rowOff>
    </xdr:from>
    <xdr:ext cx="599010" cy="259045"/>
    <xdr:sp macro="" textlink="">
      <xdr:nvSpPr>
        <xdr:cNvPr id="143" name="テキスト ボックス 142"/>
        <xdr:cNvSpPr txBox="1"/>
      </xdr:nvSpPr>
      <xdr:spPr>
        <a:xfrm>
          <a:off x="1719794" y="970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132373</xdr:rowOff>
    </xdr:from>
    <xdr:to>
      <xdr:col>1</xdr:col>
      <xdr:colOff>485775</xdr:colOff>
      <xdr:row>58</xdr:row>
      <xdr:rowOff>62523</xdr:rowOff>
    </xdr:to>
    <xdr:sp macro="" textlink="">
      <xdr:nvSpPr>
        <xdr:cNvPr id="144" name="円/楕円 143"/>
        <xdr:cNvSpPr/>
      </xdr:nvSpPr>
      <xdr:spPr>
        <a:xfrm>
          <a:off x="1079500" y="99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79050</xdr:rowOff>
    </xdr:from>
    <xdr:ext cx="599010" cy="259045"/>
    <xdr:sp macro="" textlink="">
      <xdr:nvSpPr>
        <xdr:cNvPr id="145" name="テキスト ボックス 144"/>
        <xdr:cNvSpPr txBox="1"/>
      </xdr:nvSpPr>
      <xdr:spPr>
        <a:xfrm>
          <a:off x="830794" y="968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61" name="テキスト ボックス 160"/>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3" name="テキスト ボックス 162"/>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9" name="直線コネクタ 168"/>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70"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71" name="直線コネクタ 170"/>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2"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3" name="直線コネクタ 172"/>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126355</xdr:rowOff>
    </xdr:from>
    <xdr:to>
      <xdr:col>6</xdr:col>
      <xdr:colOff>511175</xdr:colOff>
      <xdr:row>78</xdr:row>
      <xdr:rowOff>136587</xdr:rowOff>
    </xdr:to>
    <xdr:cxnSp macro="">
      <xdr:nvCxnSpPr>
        <xdr:cNvPr id="174" name="直線コネクタ 173"/>
        <xdr:cNvCxnSpPr/>
      </xdr:nvCxnSpPr>
      <xdr:spPr>
        <a:xfrm flipV="1">
          <a:off x="3797300" y="13499455"/>
          <a:ext cx="8382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5"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6" name="フローチャート : 判断 175"/>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136587</xdr:rowOff>
    </xdr:from>
    <xdr:to>
      <xdr:col>5</xdr:col>
      <xdr:colOff>358775</xdr:colOff>
      <xdr:row>78</xdr:row>
      <xdr:rowOff>138945</xdr:rowOff>
    </xdr:to>
    <xdr:cxnSp macro="">
      <xdr:nvCxnSpPr>
        <xdr:cNvPr id="177" name="直線コネクタ 176"/>
        <xdr:cNvCxnSpPr/>
      </xdr:nvCxnSpPr>
      <xdr:spPr>
        <a:xfrm flipV="1">
          <a:off x="2908300" y="13509687"/>
          <a:ext cx="8890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58551</xdr:rowOff>
    </xdr:from>
    <xdr:to>
      <xdr:col>5</xdr:col>
      <xdr:colOff>409575</xdr:colOff>
      <xdr:row>78</xdr:row>
      <xdr:rowOff>160151</xdr:rowOff>
    </xdr:to>
    <xdr:sp macro="" textlink="">
      <xdr:nvSpPr>
        <xdr:cNvPr id="178" name="フローチャート : 判断 177"/>
        <xdr:cNvSpPr/>
      </xdr:nvSpPr>
      <xdr:spPr>
        <a:xfrm>
          <a:off x="3746500" y="1343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5228</xdr:rowOff>
    </xdr:from>
    <xdr:ext cx="599010" cy="259045"/>
    <xdr:sp macro="" textlink="">
      <xdr:nvSpPr>
        <xdr:cNvPr id="179" name="テキスト ボックス 178"/>
        <xdr:cNvSpPr txBox="1"/>
      </xdr:nvSpPr>
      <xdr:spPr>
        <a:xfrm>
          <a:off x="3497794" y="1320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135776</xdr:rowOff>
    </xdr:from>
    <xdr:to>
      <xdr:col>4</xdr:col>
      <xdr:colOff>155575</xdr:colOff>
      <xdr:row>78</xdr:row>
      <xdr:rowOff>138945</xdr:rowOff>
    </xdr:to>
    <xdr:cxnSp macro="">
      <xdr:nvCxnSpPr>
        <xdr:cNvPr id="180" name="直線コネクタ 179"/>
        <xdr:cNvCxnSpPr/>
      </xdr:nvCxnSpPr>
      <xdr:spPr>
        <a:xfrm>
          <a:off x="2019300" y="13508876"/>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67314</xdr:rowOff>
    </xdr:from>
    <xdr:to>
      <xdr:col>4</xdr:col>
      <xdr:colOff>206375</xdr:colOff>
      <xdr:row>78</xdr:row>
      <xdr:rowOff>168914</xdr:rowOff>
    </xdr:to>
    <xdr:sp macro="" textlink="">
      <xdr:nvSpPr>
        <xdr:cNvPr id="181" name="フローチャート : 判断 180"/>
        <xdr:cNvSpPr/>
      </xdr:nvSpPr>
      <xdr:spPr>
        <a:xfrm>
          <a:off x="2857500" y="1344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13991</xdr:rowOff>
    </xdr:from>
    <xdr:ext cx="599010" cy="259045"/>
    <xdr:sp macro="" textlink="">
      <xdr:nvSpPr>
        <xdr:cNvPr id="182" name="テキスト ボックス 181"/>
        <xdr:cNvSpPr txBox="1"/>
      </xdr:nvSpPr>
      <xdr:spPr>
        <a:xfrm>
          <a:off x="2608794" y="1321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53654</xdr:rowOff>
    </xdr:from>
    <xdr:to>
      <xdr:col>2</xdr:col>
      <xdr:colOff>638175</xdr:colOff>
      <xdr:row>78</xdr:row>
      <xdr:rowOff>135776</xdr:rowOff>
    </xdr:to>
    <xdr:cxnSp macro="">
      <xdr:nvCxnSpPr>
        <xdr:cNvPr id="183" name="直線コネクタ 182"/>
        <xdr:cNvCxnSpPr/>
      </xdr:nvCxnSpPr>
      <xdr:spPr>
        <a:xfrm>
          <a:off x="1130300" y="13426754"/>
          <a:ext cx="889000" cy="8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68117</xdr:rowOff>
    </xdr:from>
    <xdr:to>
      <xdr:col>3</xdr:col>
      <xdr:colOff>3175</xdr:colOff>
      <xdr:row>78</xdr:row>
      <xdr:rowOff>169717</xdr:rowOff>
    </xdr:to>
    <xdr:sp macro="" textlink="">
      <xdr:nvSpPr>
        <xdr:cNvPr id="184" name="フローチャート : 判断 183"/>
        <xdr:cNvSpPr/>
      </xdr:nvSpPr>
      <xdr:spPr>
        <a:xfrm>
          <a:off x="1968500" y="13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14794</xdr:rowOff>
    </xdr:from>
    <xdr:ext cx="599010" cy="259045"/>
    <xdr:sp macro="" textlink="">
      <xdr:nvSpPr>
        <xdr:cNvPr id="185" name="テキスト ボックス 184"/>
        <xdr:cNvSpPr txBox="1"/>
      </xdr:nvSpPr>
      <xdr:spPr>
        <a:xfrm>
          <a:off x="1719794" y="13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68461</xdr:rowOff>
    </xdr:from>
    <xdr:to>
      <xdr:col>1</xdr:col>
      <xdr:colOff>485775</xdr:colOff>
      <xdr:row>78</xdr:row>
      <xdr:rowOff>170061</xdr:rowOff>
    </xdr:to>
    <xdr:sp macro="" textlink="">
      <xdr:nvSpPr>
        <xdr:cNvPr id="186" name="フローチャート : 判断 185"/>
        <xdr:cNvSpPr/>
      </xdr:nvSpPr>
      <xdr:spPr>
        <a:xfrm>
          <a:off x="1079500" y="134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161188</xdr:rowOff>
    </xdr:from>
    <xdr:ext cx="599010" cy="259045"/>
    <xdr:sp macro="" textlink="">
      <xdr:nvSpPr>
        <xdr:cNvPr id="187" name="テキスト ボックス 186"/>
        <xdr:cNvSpPr txBox="1"/>
      </xdr:nvSpPr>
      <xdr:spPr>
        <a:xfrm>
          <a:off x="830794" y="1353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75555</xdr:rowOff>
    </xdr:from>
    <xdr:to>
      <xdr:col>6</xdr:col>
      <xdr:colOff>561975</xdr:colOff>
      <xdr:row>79</xdr:row>
      <xdr:rowOff>5705</xdr:rowOff>
    </xdr:to>
    <xdr:sp macro="" textlink="">
      <xdr:nvSpPr>
        <xdr:cNvPr id="193" name="円/楕円 192"/>
        <xdr:cNvSpPr/>
      </xdr:nvSpPr>
      <xdr:spPr>
        <a:xfrm>
          <a:off x="4584700" y="13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161932</xdr:rowOff>
    </xdr:from>
    <xdr:ext cx="599010" cy="259045"/>
    <xdr:sp macro="" textlink="">
      <xdr:nvSpPr>
        <xdr:cNvPr id="194" name="民生費該当値テキスト"/>
        <xdr:cNvSpPr txBox="1"/>
      </xdr:nvSpPr>
      <xdr:spPr>
        <a:xfrm>
          <a:off x="4686300" y="1336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117,514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85787</xdr:rowOff>
    </xdr:from>
    <xdr:to>
      <xdr:col>5</xdr:col>
      <xdr:colOff>409575</xdr:colOff>
      <xdr:row>79</xdr:row>
      <xdr:rowOff>15937</xdr:rowOff>
    </xdr:to>
    <xdr:sp macro="" textlink="">
      <xdr:nvSpPr>
        <xdr:cNvPr id="195" name="円/楕円 194"/>
        <xdr:cNvSpPr/>
      </xdr:nvSpPr>
      <xdr:spPr>
        <a:xfrm>
          <a:off x="3746500" y="1345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7064</xdr:rowOff>
    </xdr:from>
    <xdr:ext cx="599010" cy="259045"/>
    <xdr:sp macro="" textlink="">
      <xdr:nvSpPr>
        <xdr:cNvPr id="196" name="テキスト ボックス 195"/>
        <xdr:cNvSpPr txBox="1"/>
      </xdr:nvSpPr>
      <xdr:spPr>
        <a:xfrm>
          <a:off x="3497794" y="1355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88145</xdr:rowOff>
    </xdr:from>
    <xdr:to>
      <xdr:col>4</xdr:col>
      <xdr:colOff>206375</xdr:colOff>
      <xdr:row>79</xdr:row>
      <xdr:rowOff>18295</xdr:rowOff>
    </xdr:to>
    <xdr:sp macro="" textlink="">
      <xdr:nvSpPr>
        <xdr:cNvPr id="197" name="円/楕円 196"/>
        <xdr:cNvSpPr/>
      </xdr:nvSpPr>
      <xdr:spPr>
        <a:xfrm>
          <a:off x="2857500" y="134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9422</xdr:rowOff>
    </xdr:from>
    <xdr:ext cx="599010" cy="259045"/>
    <xdr:sp macro="" textlink="">
      <xdr:nvSpPr>
        <xdr:cNvPr id="198" name="テキスト ボックス 197"/>
        <xdr:cNvSpPr txBox="1"/>
      </xdr:nvSpPr>
      <xdr:spPr>
        <a:xfrm>
          <a:off x="2608794" y="1355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100,990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84976</xdr:rowOff>
    </xdr:from>
    <xdr:to>
      <xdr:col>3</xdr:col>
      <xdr:colOff>3175</xdr:colOff>
      <xdr:row>79</xdr:row>
      <xdr:rowOff>15126</xdr:rowOff>
    </xdr:to>
    <xdr:sp macro="" textlink="">
      <xdr:nvSpPr>
        <xdr:cNvPr id="199" name="円/楕円 198"/>
        <xdr:cNvSpPr/>
      </xdr:nvSpPr>
      <xdr:spPr>
        <a:xfrm>
          <a:off x="1968500" y="134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6253</xdr:rowOff>
    </xdr:from>
    <xdr:ext cx="599010" cy="259045"/>
    <xdr:sp macro="" textlink="">
      <xdr:nvSpPr>
        <xdr:cNvPr id="200" name="テキスト ボックス 199"/>
        <xdr:cNvSpPr txBox="1"/>
      </xdr:nvSpPr>
      <xdr:spPr>
        <a:xfrm>
          <a:off x="1719794" y="1355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2854</xdr:rowOff>
    </xdr:from>
    <xdr:to>
      <xdr:col>1</xdr:col>
      <xdr:colOff>485775</xdr:colOff>
      <xdr:row>78</xdr:row>
      <xdr:rowOff>104454</xdr:rowOff>
    </xdr:to>
    <xdr:sp macro="" textlink="">
      <xdr:nvSpPr>
        <xdr:cNvPr id="201" name="円/楕円 200"/>
        <xdr:cNvSpPr/>
      </xdr:nvSpPr>
      <xdr:spPr>
        <a:xfrm>
          <a:off x="1079500" y="1337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120981</xdr:rowOff>
    </xdr:from>
    <xdr:ext cx="599010" cy="259045"/>
    <xdr:sp macro="" textlink="">
      <xdr:nvSpPr>
        <xdr:cNvPr id="202" name="テキスト ボックス 201"/>
        <xdr:cNvSpPr txBox="1"/>
      </xdr:nvSpPr>
      <xdr:spPr>
        <a:xfrm>
          <a:off x="830794" y="1315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8" name="直線コネクタ 227"/>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9"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30" name="直線コネクタ 229"/>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31"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2" name="直線コネクタ 231"/>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127848</xdr:rowOff>
    </xdr:from>
    <xdr:to>
      <xdr:col>6</xdr:col>
      <xdr:colOff>511175</xdr:colOff>
      <xdr:row>98</xdr:row>
      <xdr:rowOff>150467</xdr:rowOff>
    </xdr:to>
    <xdr:cxnSp macro="">
      <xdr:nvCxnSpPr>
        <xdr:cNvPr id="233" name="直線コネクタ 232"/>
        <xdr:cNvCxnSpPr/>
      </xdr:nvCxnSpPr>
      <xdr:spPr>
        <a:xfrm>
          <a:off x="3797300" y="16929948"/>
          <a:ext cx="8382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4"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5" name="フローチャート : 判断 234"/>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122951</xdr:rowOff>
    </xdr:from>
    <xdr:to>
      <xdr:col>5</xdr:col>
      <xdr:colOff>358775</xdr:colOff>
      <xdr:row>98</xdr:row>
      <xdr:rowOff>127848</xdr:rowOff>
    </xdr:to>
    <xdr:cxnSp macro="">
      <xdr:nvCxnSpPr>
        <xdr:cNvPr id="236" name="直線コネクタ 235"/>
        <xdr:cNvCxnSpPr/>
      </xdr:nvCxnSpPr>
      <xdr:spPr>
        <a:xfrm>
          <a:off x="2908300" y="1692505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47259</xdr:rowOff>
    </xdr:from>
    <xdr:to>
      <xdr:col>5</xdr:col>
      <xdr:colOff>409575</xdr:colOff>
      <xdr:row>98</xdr:row>
      <xdr:rowOff>148859</xdr:rowOff>
    </xdr:to>
    <xdr:sp macro="" textlink="">
      <xdr:nvSpPr>
        <xdr:cNvPr id="237" name="フローチャート : 判断 236"/>
        <xdr:cNvSpPr/>
      </xdr:nvSpPr>
      <xdr:spPr>
        <a:xfrm>
          <a:off x="3746500" y="1684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165386</xdr:rowOff>
    </xdr:from>
    <xdr:ext cx="534377" cy="259045"/>
    <xdr:sp macro="" textlink="">
      <xdr:nvSpPr>
        <xdr:cNvPr id="238" name="テキスト ボックス 237"/>
        <xdr:cNvSpPr txBox="1"/>
      </xdr:nvSpPr>
      <xdr:spPr>
        <a:xfrm>
          <a:off x="3530111" y="1662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122951</xdr:rowOff>
    </xdr:from>
    <xdr:to>
      <xdr:col>4</xdr:col>
      <xdr:colOff>155575</xdr:colOff>
      <xdr:row>99</xdr:row>
      <xdr:rowOff>6511</xdr:rowOff>
    </xdr:to>
    <xdr:cxnSp macro="">
      <xdr:nvCxnSpPr>
        <xdr:cNvPr id="239" name="直線コネクタ 238"/>
        <xdr:cNvCxnSpPr/>
      </xdr:nvCxnSpPr>
      <xdr:spPr>
        <a:xfrm flipV="1">
          <a:off x="2019300" y="16925051"/>
          <a:ext cx="889000" cy="5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59855</xdr:rowOff>
    </xdr:from>
    <xdr:to>
      <xdr:col>4</xdr:col>
      <xdr:colOff>206375</xdr:colOff>
      <xdr:row>98</xdr:row>
      <xdr:rowOff>161455</xdr:rowOff>
    </xdr:to>
    <xdr:sp macro="" textlink="">
      <xdr:nvSpPr>
        <xdr:cNvPr id="240" name="フローチャート : 判断 239"/>
        <xdr:cNvSpPr/>
      </xdr:nvSpPr>
      <xdr:spPr>
        <a:xfrm>
          <a:off x="2857500" y="168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6532</xdr:rowOff>
    </xdr:from>
    <xdr:ext cx="534377" cy="259045"/>
    <xdr:sp macro="" textlink="">
      <xdr:nvSpPr>
        <xdr:cNvPr id="241" name="テキスト ボックス 240"/>
        <xdr:cNvSpPr txBox="1"/>
      </xdr:nvSpPr>
      <xdr:spPr>
        <a:xfrm>
          <a:off x="2641111" y="166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6511</xdr:rowOff>
    </xdr:from>
    <xdr:to>
      <xdr:col>2</xdr:col>
      <xdr:colOff>638175</xdr:colOff>
      <xdr:row>99</xdr:row>
      <xdr:rowOff>9179</xdr:rowOff>
    </xdr:to>
    <xdr:cxnSp macro="">
      <xdr:nvCxnSpPr>
        <xdr:cNvPr id="242" name="直線コネクタ 241"/>
        <xdr:cNvCxnSpPr/>
      </xdr:nvCxnSpPr>
      <xdr:spPr>
        <a:xfrm flipV="1">
          <a:off x="1130300" y="16980061"/>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65681</xdr:rowOff>
    </xdr:from>
    <xdr:to>
      <xdr:col>3</xdr:col>
      <xdr:colOff>3175</xdr:colOff>
      <xdr:row>98</xdr:row>
      <xdr:rowOff>167281</xdr:rowOff>
    </xdr:to>
    <xdr:sp macro="" textlink="">
      <xdr:nvSpPr>
        <xdr:cNvPr id="243" name="フローチャート : 判断 242"/>
        <xdr:cNvSpPr/>
      </xdr:nvSpPr>
      <xdr:spPr>
        <a:xfrm>
          <a:off x="1968500" y="16867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12358</xdr:rowOff>
    </xdr:from>
    <xdr:ext cx="534377" cy="259045"/>
    <xdr:sp macro="" textlink="">
      <xdr:nvSpPr>
        <xdr:cNvPr id="244" name="テキスト ボックス 243"/>
        <xdr:cNvSpPr txBox="1"/>
      </xdr:nvSpPr>
      <xdr:spPr>
        <a:xfrm>
          <a:off x="1752111" y="1664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59545</xdr:rowOff>
    </xdr:from>
    <xdr:to>
      <xdr:col>1</xdr:col>
      <xdr:colOff>485775</xdr:colOff>
      <xdr:row>98</xdr:row>
      <xdr:rowOff>161145</xdr:rowOff>
    </xdr:to>
    <xdr:sp macro="" textlink="">
      <xdr:nvSpPr>
        <xdr:cNvPr id="245" name="フローチャート : 判断 244"/>
        <xdr:cNvSpPr/>
      </xdr:nvSpPr>
      <xdr:spPr>
        <a:xfrm>
          <a:off x="1079500" y="168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6222</xdr:rowOff>
    </xdr:from>
    <xdr:ext cx="534377" cy="259045"/>
    <xdr:sp macro="" textlink="">
      <xdr:nvSpPr>
        <xdr:cNvPr id="246" name="テキスト ボックス 245"/>
        <xdr:cNvSpPr txBox="1"/>
      </xdr:nvSpPr>
      <xdr:spPr>
        <a:xfrm>
          <a:off x="863111" y="166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99667</xdr:rowOff>
    </xdr:from>
    <xdr:to>
      <xdr:col>6</xdr:col>
      <xdr:colOff>561975</xdr:colOff>
      <xdr:row>99</xdr:row>
      <xdr:rowOff>29817</xdr:rowOff>
    </xdr:to>
    <xdr:sp macro="" textlink="">
      <xdr:nvSpPr>
        <xdr:cNvPr id="252" name="円/楕円 251"/>
        <xdr:cNvSpPr/>
      </xdr:nvSpPr>
      <xdr:spPr>
        <a:xfrm>
          <a:off x="4584700" y="169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14594</xdr:rowOff>
    </xdr:from>
    <xdr:ext cx="534377" cy="259045"/>
    <xdr:sp macro="" textlink="">
      <xdr:nvSpPr>
        <xdr:cNvPr id="253" name="衛生費該当値テキスト"/>
        <xdr:cNvSpPr txBox="1"/>
      </xdr:nvSpPr>
      <xdr:spPr>
        <a:xfrm>
          <a:off x="4686300" y="1681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36,703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77048</xdr:rowOff>
    </xdr:from>
    <xdr:to>
      <xdr:col>5</xdr:col>
      <xdr:colOff>409575</xdr:colOff>
      <xdr:row>99</xdr:row>
      <xdr:rowOff>7198</xdr:rowOff>
    </xdr:to>
    <xdr:sp macro="" textlink="">
      <xdr:nvSpPr>
        <xdr:cNvPr id="254" name="円/楕円 253"/>
        <xdr:cNvSpPr/>
      </xdr:nvSpPr>
      <xdr:spPr>
        <a:xfrm>
          <a:off x="3746500" y="1687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169775</xdr:rowOff>
    </xdr:from>
    <xdr:ext cx="534377" cy="259045"/>
    <xdr:sp macro="" textlink="">
      <xdr:nvSpPr>
        <xdr:cNvPr id="255" name="テキスト ボックス 254"/>
        <xdr:cNvSpPr txBox="1"/>
      </xdr:nvSpPr>
      <xdr:spPr>
        <a:xfrm>
          <a:off x="3530111" y="1697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72151</xdr:rowOff>
    </xdr:from>
    <xdr:to>
      <xdr:col>4</xdr:col>
      <xdr:colOff>206375</xdr:colOff>
      <xdr:row>99</xdr:row>
      <xdr:rowOff>2301</xdr:rowOff>
    </xdr:to>
    <xdr:sp macro="" textlink="">
      <xdr:nvSpPr>
        <xdr:cNvPr id="256" name="円/楕円 255"/>
        <xdr:cNvSpPr/>
      </xdr:nvSpPr>
      <xdr:spPr>
        <a:xfrm>
          <a:off x="2857500" y="168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164878</xdr:rowOff>
    </xdr:from>
    <xdr:ext cx="534377" cy="259045"/>
    <xdr:sp macro="" textlink="">
      <xdr:nvSpPr>
        <xdr:cNvPr id="257" name="テキスト ボックス 256"/>
        <xdr:cNvSpPr txBox="1"/>
      </xdr:nvSpPr>
      <xdr:spPr>
        <a:xfrm>
          <a:off x="2641111" y="1696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127161</xdr:rowOff>
    </xdr:from>
    <xdr:to>
      <xdr:col>3</xdr:col>
      <xdr:colOff>3175</xdr:colOff>
      <xdr:row>99</xdr:row>
      <xdr:rowOff>57311</xdr:rowOff>
    </xdr:to>
    <xdr:sp macro="" textlink="">
      <xdr:nvSpPr>
        <xdr:cNvPr id="258" name="円/楕円 257"/>
        <xdr:cNvSpPr/>
      </xdr:nvSpPr>
      <xdr:spPr>
        <a:xfrm>
          <a:off x="1968500" y="169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48438</xdr:rowOff>
    </xdr:from>
    <xdr:ext cx="534377" cy="259045"/>
    <xdr:sp macro="" textlink="">
      <xdr:nvSpPr>
        <xdr:cNvPr id="259" name="テキスト ボックス 258"/>
        <xdr:cNvSpPr txBox="1"/>
      </xdr:nvSpPr>
      <xdr:spPr>
        <a:xfrm>
          <a:off x="1752111" y="1702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129829</xdr:rowOff>
    </xdr:from>
    <xdr:to>
      <xdr:col>1</xdr:col>
      <xdr:colOff>485775</xdr:colOff>
      <xdr:row>99</xdr:row>
      <xdr:rowOff>59979</xdr:rowOff>
    </xdr:to>
    <xdr:sp macro="" textlink="">
      <xdr:nvSpPr>
        <xdr:cNvPr id="260" name="円/楕円 259"/>
        <xdr:cNvSpPr/>
      </xdr:nvSpPr>
      <xdr:spPr>
        <a:xfrm>
          <a:off x="1079500" y="169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51106</xdr:rowOff>
    </xdr:from>
    <xdr:ext cx="534377" cy="259045"/>
    <xdr:sp macro="" textlink="">
      <xdr:nvSpPr>
        <xdr:cNvPr id="261" name="テキスト ボックス 260"/>
        <xdr:cNvSpPr txBox="1"/>
      </xdr:nvSpPr>
      <xdr:spPr>
        <a:xfrm>
          <a:off x="863111" y="170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5" name="直線コネクタ 284"/>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8"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9" name="直線コネクタ 288"/>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151511</xdr:rowOff>
    </xdr:from>
    <xdr:to>
      <xdr:col>15</xdr:col>
      <xdr:colOff>180975</xdr:colOff>
      <xdr:row>37</xdr:row>
      <xdr:rowOff>164427</xdr:rowOff>
    </xdr:to>
    <xdr:cxnSp macro="">
      <xdr:nvCxnSpPr>
        <xdr:cNvPr id="290" name="直線コネクタ 289"/>
        <xdr:cNvCxnSpPr/>
      </xdr:nvCxnSpPr>
      <xdr:spPr>
        <a:xfrm flipV="1">
          <a:off x="9639300" y="6495161"/>
          <a:ext cx="8382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17721</xdr:rowOff>
    </xdr:from>
    <xdr:ext cx="469744" cy="259045"/>
    <xdr:sp macro="" textlink="">
      <xdr:nvSpPr>
        <xdr:cNvPr id="291" name="労働費平均値テキスト"/>
        <xdr:cNvSpPr txBox="1"/>
      </xdr:nvSpPr>
      <xdr:spPr>
        <a:xfrm>
          <a:off x="10528300" y="6532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2" name="フローチャート : 判断 291"/>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163894</xdr:rowOff>
    </xdr:from>
    <xdr:to>
      <xdr:col>14</xdr:col>
      <xdr:colOff>28575</xdr:colOff>
      <xdr:row>37</xdr:row>
      <xdr:rowOff>164427</xdr:rowOff>
    </xdr:to>
    <xdr:cxnSp macro="">
      <xdr:nvCxnSpPr>
        <xdr:cNvPr id="293" name="直線コネクタ 292"/>
        <xdr:cNvCxnSpPr/>
      </xdr:nvCxnSpPr>
      <xdr:spPr>
        <a:xfrm>
          <a:off x="8750300" y="650754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132600</xdr:rowOff>
    </xdr:from>
    <xdr:to>
      <xdr:col>14</xdr:col>
      <xdr:colOff>79375</xdr:colOff>
      <xdr:row>39</xdr:row>
      <xdr:rowOff>62750</xdr:rowOff>
    </xdr:to>
    <xdr:sp macro="" textlink="">
      <xdr:nvSpPr>
        <xdr:cNvPr id="294" name="フローチャート : 判断 293"/>
        <xdr:cNvSpPr/>
      </xdr:nvSpPr>
      <xdr:spPr>
        <a:xfrm>
          <a:off x="9588500" y="66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53877</xdr:rowOff>
    </xdr:from>
    <xdr:ext cx="378565" cy="259045"/>
    <xdr:sp macro="" textlink="">
      <xdr:nvSpPr>
        <xdr:cNvPr id="295" name="テキスト ボックス 294"/>
        <xdr:cNvSpPr txBox="1"/>
      </xdr:nvSpPr>
      <xdr:spPr>
        <a:xfrm>
          <a:off x="9450017" y="6740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163894</xdr:rowOff>
    </xdr:from>
    <xdr:to>
      <xdr:col>12</xdr:col>
      <xdr:colOff>511175</xdr:colOff>
      <xdr:row>38</xdr:row>
      <xdr:rowOff>118135</xdr:rowOff>
    </xdr:to>
    <xdr:cxnSp macro="">
      <xdr:nvCxnSpPr>
        <xdr:cNvPr id="296" name="直線コネクタ 295"/>
        <xdr:cNvCxnSpPr/>
      </xdr:nvCxnSpPr>
      <xdr:spPr>
        <a:xfrm flipV="1">
          <a:off x="7861300" y="6507544"/>
          <a:ext cx="889000" cy="1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106540</xdr:rowOff>
    </xdr:from>
    <xdr:to>
      <xdr:col>12</xdr:col>
      <xdr:colOff>561975</xdr:colOff>
      <xdr:row>39</xdr:row>
      <xdr:rowOff>36690</xdr:rowOff>
    </xdr:to>
    <xdr:sp macro="" textlink="">
      <xdr:nvSpPr>
        <xdr:cNvPr id="297" name="フローチャート : 判断 296"/>
        <xdr:cNvSpPr/>
      </xdr:nvSpPr>
      <xdr:spPr>
        <a:xfrm>
          <a:off x="8699500" y="66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27817</xdr:rowOff>
    </xdr:from>
    <xdr:ext cx="469744" cy="259045"/>
    <xdr:sp macro="" textlink="">
      <xdr:nvSpPr>
        <xdr:cNvPr id="298" name="テキスト ボックス 297"/>
        <xdr:cNvSpPr txBox="1"/>
      </xdr:nvSpPr>
      <xdr:spPr>
        <a:xfrm>
          <a:off x="8515427" y="671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110744</xdr:rowOff>
    </xdr:from>
    <xdr:to>
      <xdr:col>11</xdr:col>
      <xdr:colOff>307975</xdr:colOff>
      <xdr:row>38</xdr:row>
      <xdr:rowOff>118135</xdr:rowOff>
    </xdr:to>
    <xdr:cxnSp macro="">
      <xdr:nvCxnSpPr>
        <xdr:cNvPr id="299" name="直線コネクタ 298"/>
        <xdr:cNvCxnSpPr/>
      </xdr:nvCxnSpPr>
      <xdr:spPr>
        <a:xfrm>
          <a:off x="6972300" y="6625844"/>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86157</xdr:rowOff>
    </xdr:from>
    <xdr:to>
      <xdr:col>11</xdr:col>
      <xdr:colOff>358775</xdr:colOff>
      <xdr:row>39</xdr:row>
      <xdr:rowOff>16307</xdr:rowOff>
    </xdr:to>
    <xdr:sp macro="" textlink="">
      <xdr:nvSpPr>
        <xdr:cNvPr id="300" name="フローチャート : 判断 299"/>
        <xdr:cNvSpPr/>
      </xdr:nvSpPr>
      <xdr:spPr>
        <a:xfrm>
          <a:off x="7810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7434</xdr:rowOff>
    </xdr:from>
    <xdr:ext cx="469744" cy="259045"/>
    <xdr:sp macro="" textlink="">
      <xdr:nvSpPr>
        <xdr:cNvPr id="301" name="テキスト ボックス 300"/>
        <xdr:cNvSpPr txBox="1"/>
      </xdr:nvSpPr>
      <xdr:spPr>
        <a:xfrm>
          <a:off x="7626427" y="669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43904</xdr:rowOff>
    </xdr:from>
    <xdr:to>
      <xdr:col>10</xdr:col>
      <xdr:colOff>155575</xdr:colOff>
      <xdr:row>38</xdr:row>
      <xdr:rowOff>145504</xdr:rowOff>
    </xdr:to>
    <xdr:sp macro="" textlink="">
      <xdr:nvSpPr>
        <xdr:cNvPr id="302" name="フローチャート : 判断 301"/>
        <xdr:cNvSpPr/>
      </xdr:nvSpPr>
      <xdr:spPr>
        <a:xfrm>
          <a:off x="6921500" y="655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162031</xdr:rowOff>
    </xdr:from>
    <xdr:ext cx="469744" cy="259045"/>
    <xdr:sp macro="" textlink="">
      <xdr:nvSpPr>
        <xdr:cNvPr id="303" name="テキスト ボックス 302"/>
        <xdr:cNvSpPr txBox="1"/>
      </xdr:nvSpPr>
      <xdr:spPr>
        <a:xfrm>
          <a:off x="6737427" y="63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100711</xdr:rowOff>
    </xdr:from>
    <xdr:to>
      <xdr:col>15</xdr:col>
      <xdr:colOff>231775</xdr:colOff>
      <xdr:row>38</xdr:row>
      <xdr:rowOff>30861</xdr:rowOff>
    </xdr:to>
    <xdr:sp macro="" textlink="">
      <xdr:nvSpPr>
        <xdr:cNvPr id="309" name="円/楕円 308"/>
        <xdr:cNvSpPr/>
      </xdr:nvSpPr>
      <xdr:spPr>
        <a:xfrm>
          <a:off x="104267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123588</xdr:rowOff>
    </xdr:from>
    <xdr:ext cx="469744" cy="259045"/>
    <xdr:sp macro="" textlink="">
      <xdr:nvSpPr>
        <xdr:cNvPr id="310" name="労働費該当値テキスト"/>
        <xdr:cNvSpPr txBox="1"/>
      </xdr:nvSpPr>
      <xdr:spPr>
        <a:xfrm>
          <a:off x="10528300"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113627</xdr:rowOff>
    </xdr:from>
    <xdr:to>
      <xdr:col>14</xdr:col>
      <xdr:colOff>79375</xdr:colOff>
      <xdr:row>38</xdr:row>
      <xdr:rowOff>43777</xdr:rowOff>
    </xdr:to>
    <xdr:sp macro="" textlink="">
      <xdr:nvSpPr>
        <xdr:cNvPr id="311" name="円/楕円 310"/>
        <xdr:cNvSpPr/>
      </xdr:nvSpPr>
      <xdr:spPr>
        <a:xfrm>
          <a:off x="9588500" y="645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60304</xdr:rowOff>
    </xdr:from>
    <xdr:ext cx="469744" cy="259045"/>
    <xdr:sp macro="" textlink="">
      <xdr:nvSpPr>
        <xdr:cNvPr id="312" name="テキスト ボックス 311"/>
        <xdr:cNvSpPr txBox="1"/>
      </xdr:nvSpPr>
      <xdr:spPr>
        <a:xfrm>
          <a:off x="9404427" y="623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113093</xdr:rowOff>
    </xdr:from>
    <xdr:to>
      <xdr:col>12</xdr:col>
      <xdr:colOff>561975</xdr:colOff>
      <xdr:row>38</xdr:row>
      <xdr:rowOff>43244</xdr:rowOff>
    </xdr:to>
    <xdr:sp macro="" textlink="">
      <xdr:nvSpPr>
        <xdr:cNvPr id="313" name="円/楕円 312"/>
        <xdr:cNvSpPr/>
      </xdr:nvSpPr>
      <xdr:spPr>
        <a:xfrm>
          <a:off x="8699500" y="64567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59770</xdr:rowOff>
    </xdr:from>
    <xdr:ext cx="469744" cy="259045"/>
    <xdr:sp macro="" textlink="">
      <xdr:nvSpPr>
        <xdr:cNvPr id="314" name="テキスト ボックス 313"/>
        <xdr:cNvSpPr txBox="1"/>
      </xdr:nvSpPr>
      <xdr:spPr>
        <a:xfrm>
          <a:off x="8515427" y="623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67335</xdr:rowOff>
    </xdr:from>
    <xdr:to>
      <xdr:col>11</xdr:col>
      <xdr:colOff>358775</xdr:colOff>
      <xdr:row>38</xdr:row>
      <xdr:rowOff>168935</xdr:rowOff>
    </xdr:to>
    <xdr:sp macro="" textlink="">
      <xdr:nvSpPr>
        <xdr:cNvPr id="315" name="円/楕円 314"/>
        <xdr:cNvSpPr/>
      </xdr:nvSpPr>
      <xdr:spPr>
        <a:xfrm>
          <a:off x="7810500" y="65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14012</xdr:rowOff>
    </xdr:from>
    <xdr:ext cx="469744" cy="259045"/>
    <xdr:sp macro="" textlink="">
      <xdr:nvSpPr>
        <xdr:cNvPr id="316" name="テキスト ボックス 315"/>
        <xdr:cNvSpPr txBox="1"/>
      </xdr:nvSpPr>
      <xdr:spPr>
        <a:xfrm>
          <a:off x="7626427" y="635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59944</xdr:rowOff>
    </xdr:from>
    <xdr:to>
      <xdr:col>10</xdr:col>
      <xdr:colOff>155575</xdr:colOff>
      <xdr:row>38</xdr:row>
      <xdr:rowOff>161544</xdr:rowOff>
    </xdr:to>
    <xdr:sp macro="" textlink="">
      <xdr:nvSpPr>
        <xdr:cNvPr id="317" name="円/楕円 316"/>
        <xdr:cNvSpPr/>
      </xdr:nvSpPr>
      <xdr:spPr>
        <a:xfrm>
          <a:off x="6921500" y="65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152671</xdr:rowOff>
    </xdr:from>
    <xdr:ext cx="469744" cy="259045"/>
    <xdr:sp macro="" textlink="">
      <xdr:nvSpPr>
        <xdr:cNvPr id="318" name="テキスト ボックス 317"/>
        <xdr:cNvSpPr txBox="1"/>
      </xdr:nvSpPr>
      <xdr:spPr>
        <a:xfrm>
          <a:off x="6737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40" name="直線コネクタ 339"/>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41"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2" name="直線コネクタ 341"/>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3"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4" name="直線コネクタ 343"/>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114458</xdr:rowOff>
    </xdr:from>
    <xdr:to>
      <xdr:col>15</xdr:col>
      <xdr:colOff>180975</xdr:colOff>
      <xdr:row>58</xdr:row>
      <xdr:rowOff>122586</xdr:rowOff>
    </xdr:to>
    <xdr:cxnSp macro="">
      <xdr:nvCxnSpPr>
        <xdr:cNvPr id="345" name="直線コネクタ 344"/>
        <xdr:cNvCxnSpPr/>
      </xdr:nvCxnSpPr>
      <xdr:spPr>
        <a:xfrm flipV="1">
          <a:off x="9639300" y="10058558"/>
          <a:ext cx="8382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6"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7" name="フローチャート : 判断 346"/>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122586</xdr:rowOff>
    </xdr:from>
    <xdr:to>
      <xdr:col>14</xdr:col>
      <xdr:colOff>28575</xdr:colOff>
      <xdr:row>58</xdr:row>
      <xdr:rowOff>126712</xdr:rowOff>
    </xdr:to>
    <xdr:cxnSp macro="">
      <xdr:nvCxnSpPr>
        <xdr:cNvPr id="348" name="直線コネクタ 347"/>
        <xdr:cNvCxnSpPr/>
      </xdr:nvCxnSpPr>
      <xdr:spPr>
        <a:xfrm flipV="1">
          <a:off x="8750300" y="10066686"/>
          <a:ext cx="8890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63739</xdr:rowOff>
    </xdr:from>
    <xdr:to>
      <xdr:col>14</xdr:col>
      <xdr:colOff>79375</xdr:colOff>
      <xdr:row>58</xdr:row>
      <xdr:rowOff>165339</xdr:rowOff>
    </xdr:to>
    <xdr:sp macro="" textlink="">
      <xdr:nvSpPr>
        <xdr:cNvPr id="349" name="フローチャート : 判断 348"/>
        <xdr:cNvSpPr/>
      </xdr:nvSpPr>
      <xdr:spPr>
        <a:xfrm>
          <a:off x="9588500" y="1000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10416</xdr:rowOff>
    </xdr:from>
    <xdr:ext cx="534377" cy="259045"/>
    <xdr:sp macro="" textlink="">
      <xdr:nvSpPr>
        <xdr:cNvPr id="350" name="テキスト ボックス 349"/>
        <xdr:cNvSpPr txBox="1"/>
      </xdr:nvSpPr>
      <xdr:spPr>
        <a:xfrm>
          <a:off x="9372111" y="97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126712</xdr:rowOff>
    </xdr:from>
    <xdr:to>
      <xdr:col>12</xdr:col>
      <xdr:colOff>511175</xdr:colOff>
      <xdr:row>58</xdr:row>
      <xdr:rowOff>128653</xdr:rowOff>
    </xdr:to>
    <xdr:cxnSp macro="">
      <xdr:nvCxnSpPr>
        <xdr:cNvPr id="351" name="直線コネクタ 350"/>
        <xdr:cNvCxnSpPr/>
      </xdr:nvCxnSpPr>
      <xdr:spPr>
        <a:xfrm flipV="1">
          <a:off x="7861300" y="10070812"/>
          <a:ext cx="889000" cy="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63385</xdr:rowOff>
    </xdr:from>
    <xdr:to>
      <xdr:col>12</xdr:col>
      <xdr:colOff>561975</xdr:colOff>
      <xdr:row>58</xdr:row>
      <xdr:rowOff>164985</xdr:rowOff>
    </xdr:to>
    <xdr:sp macro="" textlink="">
      <xdr:nvSpPr>
        <xdr:cNvPr id="352" name="フローチャート : 判断 351"/>
        <xdr:cNvSpPr/>
      </xdr:nvSpPr>
      <xdr:spPr>
        <a:xfrm>
          <a:off x="8699500" y="1000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10062</xdr:rowOff>
    </xdr:from>
    <xdr:ext cx="534377" cy="259045"/>
    <xdr:sp macro="" textlink="">
      <xdr:nvSpPr>
        <xdr:cNvPr id="353" name="テキスト ボックス 352"/>
        <xdr:cNvSpPr txBox="1"/>
      </xdr:nvSpPr>
      <xdr:spPr>
        <a:xfrm>
          <a:off x="8483111" y="978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128653</xdr:rowOff>
    </xdr:from>
    <xdr:to>
      <xdr:col>11</xdr:col>
      <xdr:colOff>307975</xdr:colOff>
      <xdr:row>58</xdr:row>
      <xdr:rowOff>130242</xdr:rowOff>
    </xdr:to>
    <xdr:cxnSp macro="">
      <xdr:nvCxnSpPr>
        <xdr:cNvPr id="354" name="直線コネクタ 353"/>
        <xdr:cNvCxnSpPr/>
      </xdr:nvCxnSpPr>
      <xdr:spPr>
        <a:xfrm flipV="1">
          <a:off x="6972300" y="10072753"/>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65572</xdr:rowOff>
    </xdr:from>
    <xdr:to>
      <xdr:col>11</xdr:col>
      <xdr:colOff>358775</xdr:colOff>
      <xdr:row>58</xdr:row>
      <xdr:rowOff>167172</xdr:rowOff>
    </xdr:to>
    <xdr:sp macro="" textlink="">
      <xdr:nvSpPr>
        <xdr:cNvPr id="355" name="フローチャート : 判断 354"/>
        <xdr:cNvSpPr/>
      </xdr:nvSpPr>
      <xdr:spPr>
        <a:xfrm>
          <a:off x="7810500" y="1000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12249</xdr:rowOff>
    </xdr:from>
    <xdr:ext cx="534377" cy="259045"/>
    <xdr:sp macro="" textlink="">
      <xdr:nvSpPr>
        <xdr:cNvPr id="356" name="テキスト ボックス 355"/>
        <xdr:cNvSpPr txBox="1"/>
      </xdr:nvSpPr>
      <xdr:spPr>
        <a:xfrm>
          <a:off x="7594111" y="97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65287</xdr:rowOff>
    </xdr:from>
    <xdr:to>
      <xdr:col>10</xdr:col>
      <xdr:colOff>155575</xdr:colOff>
      <xdr:row>58</xdr:row>
      <xdr:rowOff>166887</xdr:rowOff>
    </xdr:to>
    <xdr:sp macro="" textlink="">
      <xdr:nvSpPr>
        <xdr:cNvPr id="357" name="フローチャート : 判断 356"/>
        <xdr:cNvSpPr/>
      </xdr:nvSpPr>
      <xdr:spPr>
        <a:xfrm>
          <a:off x="6921500" y="1000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11964</xdr:rowOff>
    </xdr:from>
    <xdr:ext cx="534377" cy="259045"/>
    <xdr:sp macro="" textlink="">
      <xdr:nvSpPr>
        <xdr:cNvPr id="358" name="テキスト ボックス 357"/>
        <xdr:cNvSpPr txBox="1"/>
      </xdr:nvSpPr>
      <xdr:spPr>
        <a:xfrm>
          <a:off x="6705111" y="978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63658</xdr:rowOff>
    </xdr:from>
    <xdr:to>
      <xdr:col>15</xdr:col>
      <xdr:colOff>231775</xdr:colOff>
      <xdr:row>58</xdr:row>
      <xdr:rowOff>165258</xdr:rowOff>
    </xdr:to>
    <xdr:sp macro="" textlink="">
      <xdr:nvSpPr>
        <xdr:cNvPr id="364" name="円/楕円 363"/>
        <xdr:cNvSpPr/>
      </xdr:nvSpPr>
      <xdr:spPr>
        <a:xfrm>
          <a:off x="10426700" y="100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150035</xdr:rowOff>
    </xdr:from>
    <xdr:ext cx="534377" cy="259045"/>
    <xdr:sp macro="" textlink="">
      <xdr:nvSpPr>
        <xdr:cNvPr id="365" name="農林水産業費該当値テキスト"/>
        <xdr:cNvSpPr txBox="1"/>
      </xdr:nvSpPr>
      <xdr:spPr>
        <a:xfrm>
          <a:off x="10528300" y="992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27,605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71786</xdr:rowOff>
    </xdr:from>
    <xdr:to>
      <xdr:col>14</xdr:col>
      <xdr:colOff>79375</xdr:colOff>
      <xdr:row>59</xdr:row>
      <xdr:rowOff>1936</xdr:rowOff>
    </xdr:to>
    <xdr:sp macro="" textlink="">
      <xdr:nvSpPr>
        <xdr:cNvPr id="366" name="円/楕円 365"/>
        <xdr:cNvSpPr/>
      </xdr:nvSpPr>
      <xdr:spPr>
        <a:xfrm>
          <a:off x="9588500" y="1001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164513</xdr:rowOff>
    </xdr:from>
    <xdr:ext cx="534377" cy="259045"/>
    <xdr:sp macro="" textlink="">
      <xdr:nvSpPr>
        <xdr:cNvPr id="367" name="テキスト ボックス 366"/>
        <xdr:cNvSpPr txBox="1"/>
      </xdr:nvSpPr>
      <xdr:spPr>
        <a:xfrm>
          <a:off x="9372111" y="1010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75912</xdr:rowOff>
    </xdr:from>
    <xdr:to>
      <xdr:col>12</xdr:col>
      <xdr:colOff>561975</xdr:colOff>
      <xdr:row>59</xdr:row>
      <xdr:rowOff>6062</xdr:rowOff>
    </xdr:to>
    <xdr:sp macro="" textlink="">
      <xdr:nvSpPr>
        <xdr:cNvPr id="368" name="円/楕円 367"/>
        <xdr:cNvSpPr/>
      </xdr:nvSpPr>
      <xdr:spPr>
        <a:xfrm>
          <a:off x="8699500" y="1002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168639</xdr:rowOff>
    </xdr:from>
    <xdr:ext cx="534377" cy="259045"/>
    <xdr:sp macro="" textlink="">
      <xdr:nvSpPr>
        <xdr:cNvPr id="369" name="テキスト ボックス 368"/>
        <xdr:cNvSpPr txBox="1"/>
      </xdr:nvSpPr>
      <xdr:spPr>
        <a:xfrm>
          <a:off x="8483111" y="101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77853</xdr:rowOff>
    </xdr:from>
    <xdr:to>
      <xdr:col>11</xdr:col>
      <xdr:colOff>358775</xdr:colOff>
      <xdr:row>59</xdr:row>
      <xdr:rowOff>8003</xdr:rowOff>
    </xdr:to>
    <xdr:sp macro="" textlink="">
      <xdr:nvSpPr>
        <xdr:cNvPr id="370" name="円/楕円 369"/>
        <xdr:cNvSpPr/>
      </xdr:nvSpPr>
      <xdr:spPr>
        <a:xfrm>
          <a:off x="7810500" y="1002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170580</xdr:rowOff>
    </xdr:from>
    <xdr:ext cx="534377" cy="259045"/>
    <xdr:sp macro="" textlink="">
      <xdr:nvSpPr>
        <xdr:cNvPr id="371" name="テキスト ボックス 370"/>
        <xdr:cNvSpPr txBox="1"/>
      </xdr:nvSpPr>
      <xdr:spPr>
        <a:xfrm>
          <a:off x="7594111" y="1011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79442</xdr:rowOff>
    </xdr:from>
    <xdr:to>
      <xdr:col>10</xdr:col>
      <xdr:colOff>155575</xdr:colOff>
      <xdr:row>59</xdr:row>
      <xdr:rowOff>9592</xdr:rowOff>
    </xdr:to>
    <xdr:sp macro="" textlink="">
      <xdr:nvSpPr>
        <xdr:cNvPr id="372" name="円/楕円 371"/>
        <xdr:cNvSpPr/>
      </xdr:nvSpPr>
      <xdr:spPr>
        <a:xfrm>
          <a:off x="6921500" y="100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719</xdr:rowOff>
    </xdr:from>
    <xdr:ext cx="534377" cy="259045"/>
    <xdr:sp macro="" textlink="">
      <xdr:nvSpPr>
        <xdr:cNvPr id="373" name="テキスト ボックス 372"/>
        <xdr:cNvSpPr txBox="1"/>
      </xdr:nvSpPr>
      <xdr:spPr>
        <a:xfrm>
          <a:off x="6705111" y="1011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9" name="直線コネクタ 398"/>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400"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401" name="直線コネクタ 400"/>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2"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3" name="直線コネクタ 402"/>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52646</xdr:rowOff>
    </xdr:from>
    <xdr:to>
      <xdr:col>15</xdr:col>
      <xdr:colOff>180975</xdr:colOff>
      <xdr:row>79</xdr:row>
      <xdr:rowOff>53214</xdr:rowOff>
    </xdr:to>
    <xdr:cxnSp macro="">
      <xdr:nvCxnSpPr>
        <xdr:cNvPr id="404" name="直線コネクタ 403"/>
        <xdr:cNvCxnSpPr/>
      </xdr:nvCxnSpPr>
      <xdr:spPr>
        <a:xfrm flipV="1">
          <a:off x="9639300" y="13597196"/>
          <a:ext cx="8382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5"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6" name="フローチャート : 判断 405"/>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53214</xdr:rowOff>
    </xdr:from>
    <xdr:to>
      <xdr:col>14</xdr:col>
      <xdr:colOff>28575</xdr:colOff>
      <xdr:row>79</xdr:row>
      <xdr:rowOff>54967</xdr:rowOff>
    </xdr:to>
    <xdr:cxnSp macro="">
      <xdr:nvCxnSpPr>
        <xdr:cNvPr id="407" name="直線コネクタ 406"/>
        <xdr:cNvCxnSpPr/>
      </xdr:nvCxnSpPr>
      <xdr:spPr>
        <a:xfrm flipV="1">
          <a:off x="8750300" y="1359776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79</xdr:row>
      <xdr:rowOff>7682</xdr:rowOff>
    </xdr:from>
    <xdr:to>
      <xdr:col>14</xdr:col>
      <xdr:colOff>79375</xdr:colOff>
      <xdr:row>79</xdr:row>
      <xdr:rowOff>109282</xdr:rowOff>
    </xdr:to>
    <xdr:sp macro="" textlink="">
      <xdr:nvSpPr>
        <xdr:cNvPr id="408" name="フローチャート : 判断 407"/>
        <xdr:cNvSpPr/>
      </xdr:nvSpPr>
      <xdr:spPr>
        <a:xfrm>
          <a:off x="9588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100409</xdr:rowOff>
    </xdr:from>
    <xdr:ext cx="534377" cy="259045"/>
    <xdr:sp macro="" textlink="">
      <xdr:nvSpPr>
        <xdr:cNvPr id="409" name="テキスト ボックス 408"/>
        <xdr:cNvSpPr txBox="1"/>
      </xdr:nvSpPr>
      <xdr:spPr>
        <a:xfrm>
          <a:off x="9372111" y="1364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53246</xdr:rowOff>
    </xdr:from>
    <xdr:to>
      <xdr:col>12</xdr:col>
      <xdr:colOff>511175</xdr:colOff>
      <xdr:row>79</xdr:row>
      <xdr:rowOff>54967</xdr:rowOff>
    </xdr:to>
    <xdr:cxnSp macro="">
      <xdr:nvCxnSpPr>
        <xdr:cNvPr id="410" name="直線コネクタ 409"/>
        <xdr:cNvCxnSpPr/>
      </xdr:nvCxnSpPr>
      <xdr:spPr>
        <a:xfrm>
          <a:off x="7861300" y="13597796"/>
          <a:ext cx="889000" cy="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79</xdr:row>
      <xdr:rowOff>8903</xdr:rowOff>
    </xdr:from>
    <xdr:to>
      <xdr:col>12</xdr:col>
      <xdr:colOff>561975</xdr:colOff>
      <xdr:row>79</xdr:row>
      <xdr:rowOff>110503</xdr:rowOff>
    </xdr:to>
    <xdr:sp macro="" textlink="">
      <xdr:nvSpPr>
        <xdr:cNvPr id="411" name="フローチャート : 判断 410"/>
        <xdr:cNvSpPr/>
      </xdr:nvSpPr>
      <xdr:spPr>
        <a:xfrm>
          <a:off x="8699500" y="135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101630</xdr:rowOff>
    </xdr:from>
    <xdr:ext cx="534377" cy="259045"/>
    <xdr:sp macro="" textlink="">
      <xdr:nvSpPr>
        <xdr:cNvPr id="412" name="テキスト ボックス 411"/>
        <xdr:cNvSpPr txBox="1"/>
      </xdr:nvSpPr>
      <xdr:spPr>
        <a:xfrm>
          <a:off x="8483111" y="136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49230</xdr:rowOff>
    </xdr:from>
    <xdr:to>
      <xdr:col>11</xdr:col>
      <xdr:colOff>307975</xdr:colOff>
      <xdr:row>79</xdr:row>
      <xdr:rowOff>53246</xdr:rowOff>
    </xdr:to>
    <xdr:cxnSp macro="">
      <xdr:nvCxnSpPr>
        <xdr:cNvPr id="413" name="直線コネクタ 412"/>
        <xdr:cNvCxnSpPr/>
      </xdr:nvCxnSpPr>
      <xdr:spPr>
        <a:xfrm>
          <a:off x="6972300" y="13593780"/>
          <a:ext cx="889000" cy="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79</xdr:row>
      <xdr:rowOff>10359</xdr:rowOff>
    </xdr:from>
    <xdr:to>
      <xdr:col>11</xdr:col>
      <xdr:colOff>358775</xdr:colOff>
      <xdr:row>79</xdr:row>
      <xdr:rowOff>111959</xdr:rowOff>
    </xdr:to>
    <xdr:sp macro="" textlink="">
      <xdr:nvSpPr>
        <xdr:cNvPr id="414" name="フローチャート : 判断 413"/>
        <xdr:cNvSpPr/>
      </xdr:nvSpPr>
      <xdr:spPr>
        <a:xfrm>
          <a:off x="7810500" y="135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103086</xdr:rowOff>
    </xdr:from>
    <xdr:ext cx="534377" cy="259045"/>
    <xdr:sp macro="" textlink="">
      <xdr:nvSpPr>
        <xdr:cNvPr id="415" name="テキスト ボックス 414"/>
        <xdr:cNvSpPr txBox="1"/>
      </xdr:nvSpPr>
      <xdr:spPr>
        <a:xfrm>
          <a:off x="7594111" y="136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79</xdr:row>
      <xdr:rowOff>9243</xdr:rowOff>
    </xdr:from>
    <xdr:to>
      <xdr:col>10</xdr:col>
      <xdr:colOff>155575</xdr:colOff>
      <xdr:row>79</xdr:row>
      <xdr:rowOff>110843</xdr:rowOff>
    </xdr:to>
    <xdr:sp macro="" textlink="">
      <xdr:nvSpPr>
        <xdr:cNvPr id="416" name="フローチャート : 判断 415"/>
        <xdr:cNvSpPr/>
      </xdr:nvSpPr>
      <xdr:spPr>
        <a:xfrm>
          <a:off x="6921500" y="1355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101970</xdr:rowOff>
    </xdr:from>
    <xdr:ext cx="534377" cy="259045"/>
    <xdr:sp macro="" textlink="">
      <xdr:nvSpPr>
        <xdr:cNvPr id="417" name="テキスト ボックス 416"/>
        <xdr:cNvSpPr txBox="1"/>
      </xdr:nvSpPr>
      <xdr:spPr>
        <a:xfrm>
          <a:off x="6705111" y="1364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1846</xdr:rowOff>
    </xdr:from>
    <xdr:to>
      <xdr:col>15</xdr:col>
      <xdr:colOff>231775</xdr:colOff>
      <xdr:row>79</xdr:row>
      <xdr:rowOff>103446</xdr:rowOff>
    </xdr:to>
    <xdr:sp macro="" textlink="">
      <xdr:nvSpPr>
        <xdr:cNvPr id="423" name="円/楕円 422"/>
        <xdr:cNvSpPr/>
      </xdr:nvSpPr>
      <xdr:spPr>
        <a:xfrm>
          <a:off x="10426700" y="1354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88223</xdr:rowOff>
    </xdr:from>
    <xdr:ext cx="534377" cy="259045"/>
    <xdr:sp macro="" textlink="">
      <xdr:nvSpPr>
        <xdr:cNvPr id="424" name="商工費該当値テキスト"/>
        <xdr:cNvSpPr txBox="1"/>
      </xdr:nvSpPr>
      <xdr:spPr>
        <a:xfrm>
          <a:off x="10528300" y="1346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14,157</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2414</xdr:rowOff>
    </xdr:from>
    <xdr:to>
      <xdr:col>14</xdr:col>
      <xdr:colOff>79375</xdr:colOff>
      <xdr:row>79</xdr:row>
      <xdr:rowOff>104014</xdr:rowOff>
    </xdr:to>
    <xdr:sp macro="" textlink="">
      <xdr:nvSpPr>
        <xdr:cNvPr id="425" name="円/楕円 424"/>
        <xdr:cNvSpPr/>
      </xdr:nvSpPr>
      <xdr:spPr>
        <a:xfrm>
          <a:off x="9588500" y="135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120541</xdr:rowOff>
    </xdr:from>
    <xdr:ext cx="534377" cy="259045"/>
    <xdr:sp macro="" textlink="">
      <xdr:nvSpPr>
        <xdr:cNvPr id="426" name="テキスト ボックス 425"/>
        <xdr:cNvSpPr txBox="1"/>
      </xdr:nvSpPr>
      <xdr:spPr>
        <a:xfrm>
          <a:off x="9372111" y="133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13,983</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4167</xdr:rowOff>
    </xdr:from>
    <xdr:to>
      <xdr:col>12</xdr:col>
      <xdr:colOff>561975</xdr:colOff>
      <xdr:row>79</xdr:row>
      <xdr:rowOff>105767</xdr:rowOff>
    </xdr:to>
    <xdr:sp macro="" textlink="">
      <xdr:nvSpPr>
        <xdr:cNvPr id="427" name="円/楕円 426"/>
        <xdr:cNvSpPr/>
      </xdr:nvSpPr>
      <xdr:spPr>
        <a:xfrm>
          <a:off x="8699500" y="135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122294</xdr:rowOff>
    </xdr:from>
    <xdr:ext cx="534377" cy="259045"/>
    <xdr:sp macro="" textlink="">
      <xdr:nvSpPr>
        <xdr:cNvPr id="428" name="テキスト ボックス 427"/>
        <xdr:cNvSpPr txBox="1"/>
      </xdr:nvSpPr>
      <xdr:spPr>
        <a:xfrm>
          <a:off x="8483111" y="1332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13,446</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2446</xdr:rowOff>
    </xdr:from>
    <xdr:to>
      <xdr:col>11</xdr:col>
      <xdr:colOff>358775</xdr:colOff>
      <xdr:row>79</xdr:row>
      <xdr:rowOff>104046</xdr:rowOff>
    </xdr:to>
    <xdr:sp macro="" textlink="">
      <xdr:nvSpPr>
        <xdr:cNvPr id="429" name="円/楕円 428"/>
        <xdr:cNvSpPr/>
      </xdr:nvSpPr>
      <xdr:spPr>
        <a:xfrm>
          <a:off x="7810500" y="135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120573</xdr:rowOff>
    </xdr:from>
    <xdr:ext cx="534377" cy="259045"/>
    <xdr:sp macro="" textlink="">
      <xdr:nvSpPr>
        <xdr:cNvPr id="430" name="テキスト ボックス 429"/>
        <xdr:cNvSpPr txBox="1"/>
      </xdr:nvSpPr>
      <xdr:spPr>
        <a:xfrm>
          <a:off x="7594111" y="133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169880</xdr:rowOff>
    </xdr:from>
    <xdr:to>
      <xdr:col>10</xdr:col>
      <xdr:colOff>155575</xdr:colOff>
      <xdr:row>79</xdr:row>
      <xdr:rowOff>100030</xdr:rowOff>
    </xdr:to>
    <xdr:sp macro="" textlink="">
      <xdr:nvSpPr>
        <xdr:cNvPr id="431" name="円/楕円 430"/>
        <xdr:cNvSpPr/>
      </xdr:nvSpPr>
      <xdr:spPr>
        <a:xfrm>
          <a:off x="6921500" y="1354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116557</xdr:rowOff>
    </xdr:from>
    <xdr:ext cx="534377" cy="259045"/>
    <xdr:sp macro="" textlink="">
      <xdr:nvSpPr>
        <xdr:cNvPr id="432" name="テキスト ボックス 431"/>
        <xdr:cNvSpPr txBox="1"/>
      </xdr:nvSpPr>
      <xdr:spPr>
        <a:xfrm>
          <a:off x="6705111" y="1331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6" name="テキスト ボックス 44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4" name="テキスト ボックス 453"/>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8" name="直線コネクタ 457"/>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9"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60" name="直線コネクタ 459"/>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61"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2" name="直線コネクタ 461"/>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19461</xdr:rowOff>
    </xdr:from>
    <xdr:to>
      <xdr:col>15</xdr:col>
      <xdr:colOff>180975</xdr:colOff>
      <xdr:row>99</xdr:row>
      <xdr:rowOff>40063</xdr:rowOff>
    </xdr:to>
    <xdr:cxnSp macro="">
      <xdr:nvCxnSpPr>
        <xdr:cNvPr id="463" name="直線コネクタ 462"/>
        <xdr:cNvCxnSpPr/>
      </xdr:nvCxnSpPr>
      <xdr:spPr>
        <a:xfrm flipV="1">
          <a:off x="9639300" y="16993011"/>
          <a:ext cx="838200" cy="2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4"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5" name="フローチャート : 判断 464"/>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40063</xdr:rowOff>
    </xdr:from>
    <xdr:to>
      <xdr:col>14</xdr:col>
      <xdr:colOff>28575</xdr:colOff>
      <xdr:row>99</xdr:row>
      <xdr:rowOff>47799</xdr:rowOff>
    </xdr:to>
    <xdr:cxnSp macro="">
      <xdr:nvCxnSpPr>
        <xdr:cNvPr id="466" name="直線コネクタ 465"/>
        <xdr:cNvCxnSpPr/>
      </xdr:nvCxnSpPr>
      <xdr:spPr>
        <a:xfrm flipV="1">
          <a:off x="8750300" y="17013613"/>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131832</xdr:rowOff>
    </xdr:from>
    <xdr:to>
      <xdr:col>14</xdr:col>
      <xdr:colOff>79375</xdr:colOff>
      <xdr:row>99</xdr:row>
      <xdr:rowOff>61982</xdr:rowOff>
    </xdr:to>
    <xdr:sp macro="" textlink="">
      <xdr:nvSpPr>
        <xdr:cNvPr id="467" name="フローチャート : 判断 466"/>
        <xdr:cNvSpPr/>
      </xdr:nvSpPr>
      <xdr:spPr>
        <a:xfrm>
          <a:off x="9588500" y="1693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78509</xdr:rowOff>
    </xdr:from>
    <xdr:ext cx="534377" cy="259045"/>
    <xdr:sp macro="" textlink="">
      <xdr:nvSpPr>
        <xdr:cNvPr id="468" name="テキスト ボックス 467"/>
        <xdr:cNvSpPr txBox="1"/>
      </xdr:nvSpPr>
      <xdr:spPr>
        <a:xfrm>
          <a:off x="9372111" y="1670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47163</xdr:rowOff>
    </xdr:from>
    <xdr:to>
      <xdr:col>12</xdr:col>
      <xdr:colOff>511175</xdr:colOff>
      <xdr:row>99</xdr:row>
      <xdr:rowOff>47799</xdr:rowOff>
    </xdr:to>
    <xdr:cxnSp macro="">
      <xdr:nvCxnSpPr>
        <xdr:cNvPr id="469" name="直線コネクタ 468"/>
        <xdr:cNvCxnSpPr/>
      </xdr:nvCxnSpPr>
      <xdr:spPr>
        <a:xfrm>
          <a:off x="7861300" y="17020713"/>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130150</xdr:rowOff>
    </xdr:from>
    <xdr:to>
      <xdr:col>12</xdr:col>
      <xdr:colOff>561975</xdr:colOff>
      <xdr:row>99</xdr:row>
      <xdr:rowOff>60300</xdr:rowOff>
    </xdr:to>
    <xdr:sp macro="" textlink="">
      <xdr:nvSpPr>
        <xdr:cNvPr id="470" name="フローチャート : 判断 469"/>
        <xdr:cNvSpPr/>
      </xdr:nvSpPr>
      <xdr:spPr>
        <a:xfrm>
          <a:off x="8699500" y="1693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76827</xdr:rowOff>
    </xdr:from>
    <xdr:ext cx="534377" cy="259045"/>
    <xdr:sp macro="" textlink="">
      <xdr:nvSpPr>
        <xdr:cNvPr id="471" name="テキスト ボックス 470"/>
        <xdr:cNvSpPr txBox="1"/>
      </xdr:nvSpPr>
      <xdr:spPr>
        <a:xfrm>
          <a:off x="8483111" y="1670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17551</xdr:rowOff>
    </xdr:from>
    <xdr:to>
      <xdr:col>11</xdr:col>
      <xdr:colOff>307975</xdr:colOff>
      <xdr:row>99</xdr:row>
      <xdr:rowOff>47163</xdr:rowOff>
    </xdr:to>
    <xdr:cxnSp macro="">
      <xdr:nvCxnSpPr>
        <xdr:cNvPr id="472" name="直線コネクタ 471"/>
        <xdr:cNvCxnSpPr/>
      </xdr:nvCxnSpPr>
      <xdr:spPr>
        <a:xfrm>
          <a:off x="6972300" y="16991101"/>
          <a:ext cx="889000" cy="2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142196</xdr:rowOff>
    </xdr:from>
    <xdr:to>
      <xdr:col>11</xdr:col>
      <xdr:colOff>358775</xdr:colOff>
      <xdr:row>99</xdr:row>
      <xdr:rowOff>72346</xdr:rowOff>
    </xdr:to>
    <xdr:sp macro="" textlink="">
      <xdr:nvSpPr>
        <xdr:cNvPr id="473" name="フローチャート : 判断 472"/>
        <xdr:cNvSpPr/>
      </xdr:nvSpPr>
      <xdr:spPr>
        <a:xfrm>
          <a:off x="7810500" y="169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88873</xdr:rowOff>
    </xdr:from>
    <xdr:ext cx="534377" cy="259045"/>
    <xdr:sp macro="" textlink="">
      <xdr:nvSpPr>
        <xdr:cNvPr id="474" name="テキスト ボックス 473"/>
        <xdr:cNvSpPr txBox="1"/>
      </xdr:nvSpPr>
      <xdr:spPr>
        <a:xfrm>
          <a:off x="7594111" y="167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142025</xdr:rowOff>
    </xdr:from>
    <xdr:to>
      <xdr:col>10</xdr:col>
      <xdr:colOff>155575</xdr:colOff>
      <xdr:row>99</xdr:row>
      <xdr:rowOff>72175</xdr:rowOff>
    </xdr:to>
    <xdr:sp macro="" textlink="">
      <xdr:nvSpPr>
        <xdr:cNvPr id="475" name="フローチャート : 判断 474"/>
        <xdr:cNvSpPr/>
      </xdr:nvSpPr>
      <xdr:spPr>
        <a:xfrm>
          <a:off x="6921500" y="169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63302</xdr:rowOff>
    </xdr:from>
    <xdr:ext cx="534377" cy="259045"/>
    <xdr:sp macro="" textlink="">
      <xdr:nvSpPr>
        <xdr:cNvPr id="476" name="テキスト ボックス 475"/>
        <xdr:cNvSpPr txBox="1"/>
      </xdr:nvSpPr>
      <xdr:spPr>
        <a:xfrm>
          <a:off x="6705111" y="1703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140111</xdr:rowOff>
    </xdr:from>
    <xdr:to>
      <xdr:col>15</xdr:col>
      <xdr:colOff>231775</xdr:colOff>
      <xdr:row>99</xdr:row>
      <xdr:rowOff>70261</xdr:rowOff>
    </xdr:to>
    <xdr:sp macro="" textlink="">
      <xdr:nvSpPr>
        <xdr:cNvPr id="482" name="円/楕円 481"/>
        <xdr:cNvSpPr/>
      </xdr:nvSpPr>
      <xdr:spPr>
        <a:xfrm>
          <a:off x="10426700" y="1694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55038</xdr:rowOff>
    </xdr:from>
    <xdr:ext cx="534377" cy="259045"/>
    <xdr:sp macro="" textlink="">
      <xdr:nvSpPr>
        <xdr:cNvPr id="483" name="土木費該当値テキスト"/>
        <xdr:cNvSpPr txBox="1"/>
      </xdr:nvSpPr>
      <xdr:spPr>
        <a:xfrm>
          <a:off x="10528300" y="1685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48,637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160713</xdr:rowOff>
    </xdr:from>
    <xdr:to>
      <xdr:col>14</xdr:col>
      <xdr:colOff>79375</xdr:colOff>
      <xdr:row>99</xdr:row>
      <xdr:rowOff>90863</xdr:rowOff>
    </xdr:to>
    <xdr:sp macro="" textlink="">
      <xdr:nvSpPr>
        <xdr:cNvPr id="484" name="円/楕円 483"/>
        <xdr:cNvSpPr/>
      </xdr:nvSpPr>
      <xdr:spPr>
        <a:xfrm>
          <a:off x="9588500" y="1696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81990</xdr:rowOff>
    </xdr:from>
    <xdr:ext cx="534377" cy="259045"/>
    <xdr:sp macro="" textlink="">
      <xdr:nvSpPr>
        <xdr:cNvPr id="485" name="テキスト ボックス 484"/>
        <xdr:cNvSpPr txBox="1"/>
      </xdr:nvSpPr>
      <xdr:spPr>
        <a:xfrm>
          <a:off x="9372111" y="170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168449</xdr:rowOff>
    </xdr:from>
    <xdr:to>
      <xdr:col>12</xdr:col>
      <xdr:colOff>561975</xdr:colOff>
      <xdr:row>99</xdr:row>
      <xdr:rowOff>98599</xdr:rowOff>
    </xdr:to>
    <xdr:sp macro="" textlink="">
      <xdr:nvSpPr>
        <xdr:cNvPr id="486" name="円/楕円 485"/>
        <xdr:cNvSpPr/>
      </xdr:nvSpPr>
      <xdr:spPr>
        <a:xfrm>
          <a:off x="8699500" y="1697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89726</xdr:rowOff>
    </xdr:from>
    <xdr:ext cx="534377" cy="259045"/>
    <xdr:sp macro="" textlink="">
      <xdr:nvSpPr>
        <xdr:cNvPr id="487" name="テキスト ボックス 486"/>
        <xdr:cNvSpPr txBox="1"/>
      </xdr:nvSpPr>
      <xdr:spPr>
        <a:xfrm>
          <a:off x="8483111" y="170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167813</xdr:rowOff>
    </xdr:from>
    <xdr:to>
      <xdr:col>11</xdr:col>
      <xdr:colOff>358775</xdr:colOff>
      <xdr:row>99</xdr:row>
      <xdr:rowOff>97963</xdr:rowOff>
    </xdr:to>
    <xdr:sp macro="" textlink="">
      <xdr:nvSpPr>
        <xdr:cNvPr id="488" name="円/楕円 487"/>
        <xdr:cNvSpPr/>
      </xdr:nvSpPr>
      <xdr:spPr>
        <a:xfrm>
          <a:off x="7810500" y="169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89090</xdr:rowOff>
    </xdr:from>
    <xdr:ext cx="534377" cy="259045"/>
    <xdr:sp macro="" textlink="">
      <xdr:nvSpPr>
        <xdr:cNvPr id="489" name="テキスト ボックス 488"/>
        <xdr:cNvSpPr txBox="1"/>
      </xdr:nvSpPr>
      <xdr:spPr>
        <a:xfrm>
          <a:off x="7594111" y="1706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138201</xdr:rowOff>
    </xdr:from>
    <xdr:to>
      <xdr:col>10</xdr:col>
      <xdr:colOff>155575</xdr:colOff>
      <xdr:row>99</xdr:row>
      <xdr:rowOff>68351</xdr:rowOff>
    </xdr:to>
    <xdr:sp macro="" textlink="">
      <xdr:nvSpPr>
        <xdr:cNvPr id="490" name="円/楕円 489"/>
        <xdr:cNvSpPr/>
      </xdr:nvSpPr>
      <xdr:spPr>
        <a:xfrm>
          <a:off x="6921500" y="169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84878</xdr:rowOff>
    </xdr:from>
    <xdr:ext cx="534377" cy="259045"/>
    <xdr:sp macro="" textlink="">
      <xdr:nvSpPr>
        <xdr:cNvPr id="491" name="テキスト ボックス 490"/>
        <xdr:cNvSpPr txBox="1"/>
      </xdr:nvSpPr>
      <xdr:spPr>
        <a:xfrm>
          <a:off x="6705111" y="1671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5" name="テキスト ボックス 504"/>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7" name="テキスト ボックス 506"/>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9" name="テキスト ボックス 508"/>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7" name="直線コネクタ 516"/>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8"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9" name="直線コネクタ 51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20"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21" name="直線コネクタ 520"/>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35945</xdr:rowOff>
    </xdr:from>
    <xdr:to>
      <xdr:col>23</xdr:col>
      <xdr:colOff>517525</xdr:colOff>
      <xdr:row>39</xdr:row>
      <xdr:rowOff>38764</xdr:rowOff>
    </xdr:to>
    <xdr:cxnSp macro="">
      <xdr:nvCxnSpPr>
        <xdr:cNvPr id="522" name="直線コネクタ 521"/>
        <xdr:cNvCxnSpPr/>
      </xdr:nvCxnSpPr>
      <xdr:spPr>
        <a:xfrm>
          <a:off x="15481300" y="6722495"/>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23"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4" name="フローチャート : 判断 523"/>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30962</xdr:rowOff>
    </xdr:from>
    <xdr:to>
      <xdr:col>22</xdr:col>
      <xdr:colOff>365125</xdr:colOff>
      <xdr:row>39</xdr:row>
      <xdr:rowOff>35945</xdr:rowOff>
    </xdr:to>
    <xdr:cxnSp macro="">
      <xdr:nvCxnSpPr>
        <xdr:cNvPr id="525" name="直線コネクタ 524"/>
        <xdr:cNvCxnSpPr/>
      </xdr:nvCxnSpPr>
      <xdr:spPr>
        <a:xfrm>
          <a:off x="14592300" y="6717512"/>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126652</xdr:rowOff>
    </xdr:from>
    <xdr:to>
      <xdr:col>22</xdr:col>
      <xdr:colOff>415925</xdr:colOff>
      <xdr:row>39</xdr:row>
      <xdr:rowOff>56802</xdr:rowOff>
    </xdr:to>
    <xdr:sp macro="" textlink="">
      <xdr:nvSpPr>
        <xdr:cNvPr id="526" name="フローチャート : 判断 525"/>
        <xdr:cNvSpPr/>
      </xdr:nvSpPr>
      <xdr:spPr>
        <a:xfrm>
          <a:off x="15430500" y="664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73329</xdr:rowOff>
    </xdr:from>
    <xdr:ext cx="534377" cy="259045"/>
    <xdr:sp macro="" textlink="">
      <xdr:nvSpPr>
        <xdr:cNvPr id="527" name="テキスト ボックス 526"/>
        <xdr:cNvSpPr txBox="1"/>
      </xdr:nvSpPr>
      <xdr:spPr>
        <a:xfrm>
          <a:off x="15214111" y="64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30962</xdr:rowOff>
    </xdr:from>
    <xdr:to>
      <xdr:col>21</xdr:col>
      <xdr:colOff>161925</xdr:colOff>
      <xdr:row>39</xdr:row>
      <xdr:rowOff>32954</xdr:rowOff>
    </xdr:to>
    <xdr:cxnSp macro="">
      <xdr:nvCxnSpPr>
        <xdr:cNvPr id="528" name="直線コネクタ 527"/>
        <xdr:cNvCxnSpPr/>
      </xdr:nvCxnSpPr>
      <xdr:spPr>
        <a:xfrm flipV="1">
          <a:off x="13703300" y="6717512"/>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127422</xdr:rowOff>
    </xdr:from>
    <xdr:to>
      <xdr:col>21</xdr:col>
      <xdr:colOff>212725</xdr:colOff>
      <xdr:row>39</xdr:row>
      <xdr:rowOff>57572</xdr:rowOff>
    </xdr:to>
    <xdr:sp macro="" textlink="">
      <xdr:nvSpPr>
        <xdr:cNvPr id="529" name="フローチャート : 判断 528"/>
        <xdr:cNvSpPr/>
      </xdr:nvSpPr>
      <xdr:spPr>
        <a:xfrm>
          <a:off x="14541500" y="664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74099</xdr:rowOff>
    </xdr:from>
    <xdr:ext cx="534377" cy="259045"/>
    <xdr:sp macro="" textlink="">
      <xdr:nvSpPr>
        <xdr:cNvPr id="530" name="テキスト ボックス 529"/>
        <xdr:cNvSpPr txBox="1"/>
      </xdr:nvSpPr>
      <xdr:spPr>
        <a:xfrm>
          <a:off x="14325111" y="641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32954</xdr:rowOff>
    </xdr:from>
    <xdr:to>
      <xdr:col>19</xdr:col>
      <xdr:colOff>644525</xdr:colOff>
      <xdr:row>39</xdr:row>
      <xdr:rowOff>45958</xdr:rowOff>
    </xdr:to>
    <xdr:cxnSp macro="">
      <xdr:nvCxnSpPr>
        <xdr:cNvPr id="531" name="直線コネクタ 530"/>
        <xdr:cNvCxnSpPr/>
      </xdr:nvCxnSpPr>
      <xdr:spPr>
        <a:xfrm flipV="1">
          <a:off x="12814300" y="6719504"/>
          <a:ext cx="889000" cy="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140358</xdr:rowOff>
    </xdr:from>
    <xdr:to>
      <xdr:col>20</xdr:col>
      <xdr:colOff>9525</xdr:colOff>
      <xdr:row>39</xdr:row>
      <xdr:rowOff>70508</xdr:rowOff>
    </xdr:to>
    <xdr:sp macro="" textlink="">
      <xdr:nvSpPr>
        <xdr:cNvPr id="532" name="フローチャート : 判断 531"/>
        <xdr:cNvSpPr/>
      </xdr:nvSpPr>
      <xdr:spPr>
        <a:xfrm>
          <a:off x="13652500" y="665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87035</xdr:rowOff>
    </xdr:from>
    <xdr:ext cx="534377" cy="259045"/>
    <xdr:sp macro="" textlink="">
      <xdr:nvSpPr>
        <xdr:cNvPr id="533" name="テキスト ボックス 532"/>
        <xdr:cNvSpPr txBox="1"/>
      </xdr:nvSpPr>
      <xdr:spPr>
        <a:xfrm>
          <a:off x="13436111" y="64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145345</xdr:rowOff>
    </xdr:from>
    <xdr:to>
      <xdr:col>18</xdr:col>
      <xdr:colOff>492125</xdr:colOff>
      <xdr:row>39</xdr:row>
      <xdr:rowOff>75495</xdr:rowOff>
    </xdr:to>
    <xdr:sp macro="" textlink="">
      <xdr:nvSpPr>
        <xdr:cNvPr id="534" name="フローチャート : 判断 533"/>
        <xdr:cNvSpPr/>
      </xdr:nvSpPr>
      <xdr:spPr>
        <a:xfrm>
          <a:off x="12763500" y="66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92022</xdr:rowOff>
    </xdr:from>
    <xdr:ext cx="534377" cy="259045"/>
    <xdr:sp macro="" textlink="">
      <xdr:nvSpPr>
        <xdr:cNvPr id="535" name="テキスト ボックス 534"/>
        <xdr:cNvSpPr txBox="1"/>
      </xdr:nvSpPr>
      <xdr:spPr>
        <a:xfrm>
          <a:off x="12547111" y="64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159414</xdr:rowOff>
    </xdr:from>
    <xdr:to>
      <xdr:col>23</xdr:col>
      <xdr:colOff>568325</xdr:colOff>
      <xdr:row>39</xdr:row>
      <xdr:rowOff>89564</xdr:rowOff>
    </xdr:to>
    <xdr:sp macro="" textlink="">
      <xdr:nvSpPr>
        <xdr:cNvPr id="541" name="円/楕円 540"/>
        <xdr:cNvSpPr/>
      </xdr:nvSpPr>
      <xdr:spPr>
        <a:xfrm>
          <a:off x="16268700" y="667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74341</xdr:rowOff>
    </xdr:from>
    <xdr:ext cx="534377" cy="259045"/>
    <xdr:sp macro="" textlink="">
      <xdr:nvSpPr>
        <xdr:cNvPr id="542" name="消防費該当値テキスト"/>
        <xdr:cNvSpPr txBox="1"/>
      </xdr:nvSpPr>
      <xdr:spPr>
        <a:xfrm>
          <a:off x="16370300" y="65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18,408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156595</xdr:rowOff>
    </xdr:from>
    <xdr:to>
      <xdr:col>22</xdr:col>
      <xdr:colOff>415925</xdr:colOff>
      <xdr:row>39</xdr:row>
      <xdr:rowOff>86745</xdr:rowOff>
    </xdr:to>
    <xdr:sp macro="" textlink="">
      <xdr:nvSpPr>
        <xdr:cNvPr id="543" name="円/楕円 542"/>
        <xdr:cNvSpPr/>
      </xdr:nvSpPr>
      <xdr:spPr>
        <a:xfrm>
          <a:off x="15430500" y="667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77872</xdr:rowOff>
    </xdr:from>
    <xdr:ext cx="534377" cy="259045"/>
    <xdr:sp macro="" textlink="">
      <xdr:nvSpPr>
        <xdr:cNvPr id="544" name="テキスト ボックス 543"/>
        <xdr:cNvSpPr txBox="1"/>
      </xdr:nvSpPr>
      <xdr:spPr>
        <a:xfrm>
          <a:off x="15214111" y="676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151612</xdr:rowOff>
    </xdr:from>
    <xdr:to>
      <xdr:col>21</xdr:col>
      <xdr:colOff>212725</xdr:colOff>
      <xdr:row>39</xdr:row>
      <xdr:rowOff>81762</xdr:rowOff>
    </xdr:to>
    <xdr:sp macro="" textlink="">
      <xdr:nvSpPr>
        <xdr:cNvPr id="545" name="円/楕円 544"/>
        <xdr:cNvSpPr/>
      </xdr:nvSpPr>
      <xdr:spPr>
        <a:xfrm>
          <a:off x="14541500" y="666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72889</xdr:rowOff>
    </xdr:from>
    <xdr:ext cx="534377" cy="259045"/>
    <xdr:sp macro="" textlink="">
      <xdr:nvSpPr>
        <xdr:cNvPr id="546" name="テキスト ボックス 545"/>
        <xdr:cNvSpPr txBox="1"/>
      </xdr:nvSpPr>
      <xdr:spPr>
        <a:xfrm>
          <a:off x="14325111" y="675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153604</xdr:rowOff>
    </xdr:from>
    <xdr:to>
      <xdr:col>20</xdr:col>
      <xdr:colOff>9525</xdr:colOff>
      <xdr:row>39</xdr:row>
      <xdr:rowOff>83754</xdr:rowOff>
    </xdr:to>
    <xdr:sp macro="" textlink="">
      <xdr:nvSpPr>
        <xdr:cNvPr id="547" name="円/楕円 546"/>
        <xdr:cNvSpPr/>
      </xdr:nvSpPr>
      <xdr:spPr>
        <a:xfrm>
          <a:off x="13652500" y="66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74881</xdr:rowOff>
    </xdr:from>
    <xdr:ext cx="534377" cy="259045"/>
    <xdr:sp macro="" textlink="">
      <xdr:nvSpPr>
        <xdr:cNvPr id="548" name="テキスト ボックス 547"/>
        <xdr:cNvSpPr txBox="1"/>
      </xdr:nvSpPr>
      <xdr:spPr>
        <a:xfrm>
          <a:off x="13436111" y="676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166608</xdr:rowOff>
    </xdr:from>
    <xdr:to>
      <xdr:col>18</xdr:col>
      <xdr:colOff>492125</xdr:colOff>
      <xdr:row>39</xdr:row>
      <xdr:rowOff>96758</xdr:rowOff>
    </xdr:to>
    <xdr:sp macro="" textlink="">
      <xdr:nvSpPr>
        <xdr:cNvPr id="549" name="円/楕円 548"/>
        <xdr:cNvSpPr/>
      </xdr:nvSpPr>
      <xdr:spPr>
        <a:xfrm>
          <a:off x="12763500" y="6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87885</xdr:rowOff>
    </xdr:from>
    <xdr:ext cx="534377" cy="259045"/>
    <xdr:sp macro="" textlink="">
      <xdr:nvSpPr>
        <xdr:cNvPr id="550" name="テキスト ボックス 549"/>
        <xdr:cNvSpPr txBox="1"/>
      </xdr:nvSpPr>
      <xdr:spPr>
        <a:xfrm>
          <a:off x="12547111" y="677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61" name="直線コネクタ 560"/>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2" name="テキスト ボックス 561"/>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4" name="テキスト ボックス 563"/>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5" name="直線コネクタ 564"/>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6" name="テキスト ボックス 565"/>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70" name="直線コネクタ 569"/>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71"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2" name="直線コネクタ 571"/>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3"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4" name="直線コネクタ 573"/>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165644</xdr:rowOff>
    </xdr:from>
    <xdr:to>
      <xdr:col>23</xdr:col>
      <xdr:colOff>517525</xdr:colOff>
      <xdr:row>57</xdr:row>
      <xdr:rowOff>170187</xdr:rowOff>
    </xdr:to>
    <xdr:cxnSp macro="">
      <xdr:nvCxnSpPr>
        <xdr:cNvPr id="575" name="直線コネクタ 574"/>
        <xdr:cNvCxnSpPr/>
      </xdr:nvCxnSpPr>
      <xdr:spPr>
        <a:xfrm flipV="1">
          <a:off x="15481300" y="9938294"/>
          <a:ext cx="838200" cy="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6"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7" name="フローチャート : 判断 576"/>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170099</xdr:rowOff>
    </xdr:from>
    <xdr:to>
      <xdr:col>22</xdr:col>
      <xdr:colOff>365125</xdr:colOff>
      <xdr:row>57</xdr:row>
      <xdr:rowOff>170187</xdr:rowOff>
    </xdr:to>
    <xdr:cxnSp macro="">
      <xdr:nvCxnSpPr>
        <xdr:cNvPr id="578" name="直線コネクタ 577"/>
        <xdr:cNvCxnSpPr/>
      </xdr:nvCxnSpPr>
      <xdr:spPr>
        <a:xfrm>
          <a:off x="14592300" y="9942749"/>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110572</xdr:rowOff>
    </xdr:from>
    <xdr:to>
      <xdr:col>22</xdr:col>
      <xdr:colOff>415925</xdr:colOff>
      <xdr:row>58</xdr:row>
      <xdr:rowOff>40722</xdr:rowOff>
    </xdr:to>
    <xdr:sp macro="" textlink="">
      <xdr:nvSpPr>
        <xdr:cNvPr id="579" name="フローチャート : 判断 578"/>
        <xdr:cNvSpPr/>
      </xdr:nvSpPr>
      <xdr:spPr>
        <a:xfrm>
          <a:off x="15430500" y="98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57249</xdr:rowOff>
    </xdr:from>
    <xdr:ext cx="534377" cy="259045"/>
    <xdr:sp macro="" textlink="">
      <xdr:nvSpPr>
        <xdr:cNvPr id="580" name="テキスト ボックス 579"/>
        <xdr:cNvSpPr txBox="1"/>
      </xdr:nvSpPr>
      <xdr:spPr>
        <a:xfrm>
          <a:off x="15214111" y="96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169618</xdr:rowOff>
    </xdr:from>
    <xdr:to>
      <xdr:col>21</xdr:col>
      <xdr:colOff>161925</xdr:colOff>
      <xdr:row>57</xdr:row>
      <xdr:rowOff>170099</xdr:rowOff>
    </xdr:to>
    <xdr:cxnSp macro="">
      <xdr:nvCxnSpPr>
        <xdr:cNvPr id="581" name="直線コネクタ 580"/>
        <xdr:cNvCxnSpPr/>
      </xdr:nvCxnSpPr>
      <xdr:spPr>
        <a:xfrm>
          <a:off x="13703300" y="9942268"/>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113030</xdr:rowOff>
    </xdr:from>
    <xdr:to>
      <xdr:col>21</xdr:col>
      <xdr:colOff>212725</xdr:colOff>
      <xdr:row>58</xdr:row>
      <xdr:rowOff>43180</xdr:rowOff>
    </xdr:to>
    <xdr:sp macro="" textlink="">
      <xdr:nvSpPr>
        <xdr:cNvPr id="582" name="フローチャート : 判断 581"/>
        <xdr:cNvSpPr/>
      </xdr:nvSpPr>
      <xdr:spPr>
        <a:xfrm>
          <a:off x="145415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59707</xdr:rowOff>
    </xdr:from>
    <xdr:ext cx="534377" cy="259045"/>
    <xdr:sp macro="" textlink="">
      <xdr:nvSpPr>
        <xdr:cNvPr id="583" name="テキスト ボックス 582"/>
        <xdr:cNvSpPr txBox="1"/>
      </xdr:nvSpPr>
      <xdr:spPr>
        <a:xfrm>
          <a:off x="14325111" y="966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169618</xdr:rowOff>
    </xdr:from>
    <xdr:to>
      <xdr:col>19</xdr:col>
      <xdr:colOff>644525</xdr:colOff>
      <xdr:row>57</xdr:row>
      <xdr:rowOff>171262</xdr:rowOff>
    </xdr:to>
    <xdr:cxnSp macro="">
      <xdr:nvCxnSpPr>
        <xdr:cNvPr id="584" name="直線コネクタ 583"/>
        <xdr:cNvCxnSpPr/>
      </xdr:nvCxnSpPr>
      <xdr:spPr>
        <a:xfrm flipV="1">
          <a:off x="12814300" y="9942268"/>
          <a:ext cx="8890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114384</xdr:rowOff>
    </xdr:from>
    <xdr:to>
      <xdr:col>20</xdr:col>
      <xdr:colOff>9525</xdr:colOff>
      <xdr:row>58</xdr:row>
      <xdr:rowOff>44534</xdr:rowOff>
    </xdr:to>
    <xdr:sp macro="" textlink="">
      <xdr:nvSpPr>
        <xdr:cNvPr id="585" name="フローチャート : 判断 584"/>
        <xdr:cNvSpPr/>
      </xdr:nvSpPr>
      <xdr:spPr>
        <a:xfrm>
          <a:off x="13652500" y="98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61061</xdr:rowOff>
    </xdr:from>
    <xdr:ext cx="534377" cy="259045"/>
    <xdr:sp macro="" textlink="">
      <xdr:nvSpPr>
        <xdr:cNvPr id="586" name="テキスト ボックス 585"/>
        <xdr:cNvSpPr txBox="1"/>
      </xdr:nvSpPr>
      <xdr:spPr>
        <a:xfrm>
          <a:off x="13436111" y="96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112188</xdr:rowOff>
    </xdr:from>
    <xdr:to>
      <xdr:col>18</xdr:col>
      <xdr:colOff>492125</xdr:colOff>
      <xdr:row>58</xdr:row>
      <xdr:rowOff>42338</xdr:rowOff>
    </xdr:to>
    <xdr:sp macro="" textlink="">
      <xdr:nvSpPr>
        <xdr:cNvPr id="587" name="フローチャート : 判断 586"/>
        <xdr:cNvSpPr/>
      </xdr:nvSpPr>
      <xdr:spPr>
        <a:xfrm>
          <a:off x="12763500" y="988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58865</xdr:rowOff>
    </xdr:from>
    <xdr:ext cx="534377" cy="259045"/>
    <xdr:sp macro="" textlink="">
      <xdr:nvSpPr>
        <xdr:cNvPr id="588" name="テキスト ボックス 587"/>
        <xdr:cNvSpPr txBox="1"/>
      </xdr:nvSpPr>
      <xdr:spPr>
        <a:xfrm>
          <a:off x="12547111" y="96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114844</xdr:rowOff>
    </xdr:from>
    <xdr:to>
      <xdr:col>23</xdr:col>
      <xdr:colOff>568325</xdr:colOff>
      <xdr:row>58</xdr:row>
      <xdr:rowOff>44994</xdr:rowOff>
    </xdr:to>
    <xdr:sp macro="" textlink="">
      <xdr:nvSpPr>
        <xdr:cNvPr id="594" name="円/楕円 593"/>
        <xdr:cNvSpPr/>
      </xdr:nvSpPr>
      <xdr:spPr>
        <a:xfrm>
          <a:off x="16268700" y="988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45093</xdr:rowOff>
    </xdr:from>
    <xdr:ext cx="534377" cy="259045"/>
    <xdr:sp macro="" textlink="">
      <xdr:nvSpPr>
        <xdr:cNvPr id="595" name="教育費該当値テキスト"/>
        <xdr:cNvSpPr txBox="1"/>
      </xdr:nvSpPr>
      <xdr:spPr>
        <a:xfrm>
          <a:off x="16370300" y="981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54,603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119387</xdr:rowOff>
    </xdr:from>
    <xdr:to>
      <xdr:col>22</xdr:col>
      <xdr:colOff>415925</xdr:colOff>
      <xdr:row>58</xdr:row>
      <xdr:rowOff>49537</xdr:rowOff>
    </xdr:to>
    <xdr:sp macro="" textlink="">
      <xdr:nvSpPr>
        <xdr:cNvPr id="596" name="円/楕円 595"/>
        <xdr:cNvSpPr/>
      </xdr:nvSpPr>
      <xdr:spPr>
        <a:xfrm>
          <a:off x="15430500" y="98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40664</xdr:rowOff>
    </xdr:from>
    <xdr:ext cx="534377" cy="259045"/>
    <xdr:sp macro="" textlink="">
      <xdr:nvSpPr>
        <xdr:cNvPr id="597" name="テキスト ボックス 596"/>
        <xdr:cNvSpPr txBox="1"/>
      </xdr:nvSpPr>
      <xdr:spPr>
        <a:xfrm>
          <a:off x="15214111" y="998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119299</xdr:rowOff>
    </xdr:from>
    <xdr:to>
      <xdr:col>21</xdr:col>
      <xdr:colOff>212725</xdr:colOff>
      <xdr:row>58</xdr:row>
      <xdr:rowOff>49449</xdr:rowOff>
    </xdr:to>
    <xdr:sp macro="" textlink="">
      <xdr:nvSpPr>
        <xdr:cNvPr id="598" name="円/楕円 597"/>
        <xdr:cNvSpPr/>
      </xdr:nvSpPr>
      <xdr:spPr>
        <a:xfrm>
          <a:off x="14541500" y="989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40576</xdr:rowOff>
    </xdr:from>
    <xdr:ext cx="534377" cy="259045"/>
    <xdr:sp macro="" textlink="">
      <xdr:nvSpPr>
        <xdr:cNvPr id="599" name="テキスト ボックス 598"/>
        <xdr:cNvSpPr txBox="1"/>
      </xdr:nvSpPr>
      <xdr:spPr>
        <a:xfrm>
          <a:off x="14325111" y="998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118818</xdr:rowOff>
    </xdr:from>
    <xdr:to>
      <xdr:col>20</xdr:col>
      <xdr:colOff>9525</xdr:colOff>
      <xdr:row>58</xdr:row>
      <xdr:rowOff>48968</xdr:rowOff>
    </xdr:to>
    <xdr:sp macro="" textlink="">
      <xdr:nvSpPr>
        <xdr:cNvPr id="600" name="円/楕円 599"/>
        <xdr:cNvSpPr/>
      </xdr:nvSpPr>
      <xdr:spPr>
        <a:xfrm>
          <a:off x="13652500" y="989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40095</xdr:rowOff>
    </xdr:from>
    <xdr:ext cx="534377" cy="259045"/>
    <xdr:sp macro="" textlink="">
      <xdr:nvSpPr>
        <xdr:cNvPr id="601" name="テキスト ボックス 600"/>
        <xdr:cNvSpPr txBox="1"/>
      </xdr:nvSpPr>
      <xdr:spPr>
        <a:xfrm>
          <a:off x="13436111" y="998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120462</xdr:rowOff>
    </xdr:from>
    <xdr:to>
      <xdr:col>18</xdr:col>
      <xdr:colOff>492125</xdr:colOff>
      <xdr:row>58</xdr:row>
      <xdr:rowOff>50612</xdr:rowOff>
    </xdr:to>
    <xdr:sp macro="" textlink="">
      <xdr:nvSpPr>
        <xdr:cNvPr id="602" name="円/楕円 601"/>
        <xdr:cNvSpPr/>
      </xdr:nvSpPr>
      <xdr:spPr>
        <a:xfrm>
          <a:off x="12763500" y="989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41739</xdr:rowOff>
    </xdr:from>
    <xdr:ext cx="534377" cy="259045"/>
    <xdr:sp macro="" textlink="">
      <xdr:nvSpPr>
        <xdr:cNvPr id="603" name="テキスト ボックス 602"/>
        <xdr:cNvSpPr txBox="1"/>
      </xdr:nvSpPr>
      <xdr:spPr>
        <a:xfrm>
          <a:off x="12547111" y="99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3" name="テキスト ボックス 622"/>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7" name="直線コネクタ 626"/>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8"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30"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31" name="直線コネクタ 630"/>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147317</xdr:rowOff>
    </xdr:from>
    <xdr:to>
      <xdr:col>23</xdr:col>
      <xdr:colOff>517525</xdr:colOff>
      <xdr:row>79</xdr:row>
      <xdr:rowOff>42825</xdr:rowOff>
    </xdr:to>
    <xdr:cxnSp macro="">
      <xdr:nvCxnSpPr>
        <xdr:cNvPr id="632" name="直線コネクタ 631"/>
        <xdr:cNvCxnSpPr/>
      </xdr:nvCxnSpPr>
      <xdr:spPr>
        <a:xfrm>
          <a:off x="15481300" y="13520417"/>
          <a:ext cx="838200" cy="6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3"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4" name="フローチャート : 判断 633"/>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147317</xdr:rowOff>
    </xdr:from>
    <xdr:to>
      <xdr:col>22</xdr:col>
      <xdr:colOff>365125</xdr:colOff>
      <xdr:row>79</xdr:row>
      <xdr:rowOff>34271</xdr:rowOff>
    </xdr:to>
    <xdr:cxnSp macro="">
      <xdr:nvCxnSpPr>
        <xdr:cNvPr id="635" name="直線コネクタ 634"/>
        <xdr:cNvCxnSpPr/>
      </xdr:nvCxnSpPr>
      <xdr:spPr>
        <a:xfrm flipV="1">
          <a:off x="14592300" y="13520417"/>
          <a:ext cx="889000" cy="5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159141</xdr:rowOff>
    </xdr:from>
    <xdr:to>
      <xdr:col>22</xdr:col>
      <xdr:colOff>415925</xdr:colOff>
      <xdr:row>79</xdr:row>
      <xdr:rowOff>89291</xdr:rowOff>
    </xdr:to>
    <xdr:sp macro="" textlink="">
      <xdr:nvSpPr>
        <xdr:cNvPr id="636" name="フローチャート : 判断 635"/>
        <xdr:cNvSpPr/>
      </xdr:nvSpPr>
      <xdr:spPr>
        <a:xfrm>
          <a:off x="15430500" y="1353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80418</xdr:rowOff>
    </xdr:from>
    <xdr:ext cx="469744" cy="259045"/>
    <xdr:sp macro="" textlink="">
      <xdr:nvSpPr>
        <xdr:cNvPr id="637" name="テキスト ボックス 636"/>
        <xdr:cNvSpPr txBox="1"/>
      </xdr:nvSpPr>
      <xdr:spPr>
        <a:xfrm>
          <a:off x="15246427" y="1362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155677</xdr:rowOff>
    </xdr:from>
    <xdr:to>
      <xdr:col>21</xdr:col>
      <xdr:colOff>161925</xdr:colOff>
      <xdr:row>79</xdr:row>
      <xdr:rowOff>34271</xdr:rowOff>
    </xdr:to>
    <xdr:cxnSp macro="">
      <xdr:nvCxnSpPr>
        <xdr:cNvPr id="638" name="直線コネクタ 637"/>
        <xdr:cNvCxnSpPr/>
      </xdr:nvCxnSpPr>
      <xdr:spPr>
        <a:xfrm>
          <a:off x="13703300" y="13528777"/>
          <a:ext cx="889000" cy="5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157899</xdr:rowOff>
    </xdr:from>
    <xdr:to>
      <xdr:col>21</xdr:col>
      <xdr:colOff>212725</xdr:colOff>
      <xdr:row>79</xdr:row>
      <xdr:rowOff>88049</xdr:rowOff>
    </xdr:to>
    <xdr:sp macro="" textlink="">
      <xdr:nvSpPr>
        <xdr:cNvPr id="639" name="フローチャート : 判断 638"/>
        <xdr:cNvSpPr/>
      </xdr:nvSpPr>
      <xdr:spPr>
        <a:xfrm>
          <a:off x="14541500" y="1353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79176</xdr:rowOff>
    </xdr:from>
    <xdr:ext cx="469744" cy="259045"/>
    <xdr:sp macro="" textlink="">
      <xdr:nvSpPr>
        <xdr:cNvPr id="640" name="テキスト ボックス 639"/>
        <xdr:cNvSpPr txBox="1"/>
      </xdr:nvSpPr>
      <xdr:spPr>
        <a:xfrm>
          <a:off x="14357427" y="1362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155677</xdr:rowOff>
    </xdr:from>
    <xdr:to>
      <xdr:col>19</xdr:col>
      <xdr:colOff>644525</xdr:colOff>
      <xdr:row>79</xdr:row>
      <xdr:rowOff>39266</xdr:rowOff>
    </xdr:to>
    <xdr:cxnSp macro="">
      <xdr:nvCxnSpPr>
        <xdr:cNvPr id="641" name="直線コネクタ 640"/>
        <xdr:cNvCxnSpPr/>
      </xdr:nvCxnSpPr>
      <xdr:spPr>
        <a:xfrm flipV="1">
          <a:off x="12814300" y="13528777"/>
          <a:ext cx="889000" cy="5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154420</xdr:rowOff>
    </xdr:from>
    <xdr:to>
      <xdr:col>20</xdr:col>
      <xdr:colOff>9525</xdr:colOff>
      <xdr:row>79</xdr:row>
      <xdr:rowOff>84570</xdr:rowOff>
    </xdr:to>
    <xdr:sp macro="" textlink="">
      <xdr:nvSpPr>
        <xdr:cNvPr id="642" name="フローチャート : 判断 641"/>
        <xdr:cNvSpPr/>
      </xdr:nvSpPr>
      <xdr:spPr>
        <a:xfrm>
          <a:off x="13652500" y="135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75697</xdr:rowOff>
    </xdr:from>
    <xdr:ext cx="469744" cy="259045"/>
    <xdr:sp macro="" textlink="">
      <xdr:nvSpPr>
        <xdr:cNvPr id="643" name="テキスト ボックス 642"/>
        <xdr:cNvSpPr txBox="1"/>
      </xdr:nvSpPr>
      <xdr:spPr>
        <a:xfrm>
          <a:off x="13468427" y="136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157049</xdr:rowOff>
    </xdr:from>
    <xdr:to>
      <xdr:col>18</xdr:col>
      <xdr:colOff>492125</xdr:colOff>
      <xdr:row>79</xdr:row>
      <xdr:rowOff>87199</xdr:rowOff>
    </xdr:to>
    <xdr:sp macro="" textlink="">
      <xdr:nvSpPr>
        <xdr:cNvPr id="644" name="フローチャート : 判断 643"/>
        <xdr:cNvSpPr/>
      </xdr:nvSpPr>
      <xdr:spPr>
        <a:xfrm>
          <a:off x="12763500" y="1353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103726</xdr:rowOff>
    </xdr:from>
    <xdr:ext cx="469744" cy="259045"/>
    <xdr:sp macro="" textlink="">
      <xdr:nvSpPr>
        <xdr:cNvPr id="645" name="テキスト ボックス 644"/>
        <xdr:cNvSpPr txBox="1"/>
      </xdr:nvSpPr>
      <xdr:spPr>
        <a:xfrm>
          <a:off x="12579427" y="1330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163475</xdr:rowOff>
    </xdr:from>
    <xdr:to>
      <xdr:col>23</xdr:col>
      <xdr:colOff>568325</xdr:colOff>
      <xdr:row>79</xdr:row>
      <xdr:rowOff>93625</xdr:rowOff>
    </xdr:to>
    <xdr:sp macro="" textlink="">
      <xdr:nvSpPr>
        <xdr:cNvPr id="651" name="円/楕円 650"/>
        <xdr:cNvSpPr/>
      </xdr:nvSpPr>
      <xdr:spPr>
        <a:xfrm>
          <a:off x="16268700" y="135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122090</xdr:rowOff>
    </xdr:from>
    <xdr:ext cx="469744" cy="259045"/>
    <xdr:sp macro="" textlink="">
      <xdr:nvSpPr>
        <xdr:cNvPr id="652" name="災害復旧費該当値テキスト"/>
        <xdr:cNvSpPr txBox="1"/>
      </xdr:nvSpPr>
      <xdr:spPr>
        <a:xfrm>
          <a:off x="16370300" y="1349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96517</xdr:rowOff>
    </xdr:from>
    <xdr:to>
      <xdr:col>22</xdr:col>
      <xdr:colOff>415925</xdr:colOff>
      <xdr:row>79</xdr:row>
      <xdr:rowOff>26667</xdr:rowOff>
    </xdr:to>
    <xdr:sp macro="" textlink="">
      <xdr:nvSpPr>
        <xdr:cNvPr id="653" name="円/楕円 652"/>
        <xdr:cNvSpPr/>
      </xdr:nvSpPr>
      <xdr:spPr>
        <a:xfrm>
          <a:off x="15430500" y="1346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43194</xdr:rowOff>
    </xdr:from>
    <xdr:ext cx="534377" cy="259045"/>
    <xdr:sp macro="" textlink="">
      <xdr:nvSpPr>
        <xdr:cNvPr id="654" name="テキスト ボックス 653"/>
        <xdr:cNvSpPr txBox="1"/>
      </xdr:nvSpPr>
      <xdr:spPr>
        <a:xfrm>
          <a:off x="15214111" y="1324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154921</xdr:rowOff>
    </xdr:from>
    <xdr:to>
      <xdr:col>21</xdr:col>
      <xdr:colOff>212725</xdr:colOff>
      <xdr:row>79</xdr:row>
      <xdr:rowOff>85071</xdr:rowOff>
    </xdr:to>
    <xdr:sp macro="" textlink="">
      <xdr:nvSpPr>
        <xdr:cNvPr id="655" name="円/楕円 654"/>
        <xdr:cNvSpPr/>
      </xdr:nvSpPr>
      <xdr:spPr>
        <a:xfrm>
          <a:off x="14541500" y="1352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101598</xdr:rowOff>
    </xdr:from>
    <xdr:ext cx="469744" cy="259045"/>
    <xdr:sp macro="" textlink="">
      <xdr:nvSpPr>
        <xdr:cNvPr id="656" name="テキスト ボックス 655"/>
        <xdr:cNvSpPr txBox="1"/>
      </xdr:nvSpPr>
      <xdr:spPr>
        <a:xfrm>
          <a:off x="14357427" y="133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104877</xdr:rowOff>
    </xdr:from>
    <xdr:to>
      <xdr:col>20</xdr:col>
      <xdr:colOff>9525</xdr:colOff>
      <xdr:row>79</xdr:row>
      <xdr:rowOff>35027</xdr:rowOff>
    </xdr:to>
    <xdr:sp macro="" textlink="">
      <xdr:nvSpPr>
        <xdr:cNvPr id="657" name="円/楕円 656"/>
        <xdr:cNvSpPr/>
      </xdr:nvSpPr>
      <xdr:spPr>
        <a:xfrm>
          <a:off x="13652500" y="134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51554</xdr:rowOff>
    </xdr:from>
    <xdr:ext cx="534377" cy="259045"/>
    <xdr:sp macro="" textlink="">
      <xdr:nvSpPr>
        <xdr:cNvPr id="658" name="テキスト ボックス 657"/>
        <xdr:cNvSpPr txBox="1"/>
      </xdr:nvSpPr>
      <xdr:spPr>
        <a:xfrm>
          <a:off x="13436111" y="132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159916</xdr:rowOff>
    </xdr:from>
    <xdr:to>
      <xdr:col>18</xdr:col>
      <xdr:colOff>492125</xdr:colOff>
      <xdr:row>79</xdr:row>
      <xdr:rowOff>90066</xdr:rowOff>
    </xdr:to>
    <xdr:sp macro="" textlink="">
      <xdr:nvSpPr>
        <xdr:cNvPr id="659" name="円/楕円 658"/>
        <xdr:cNvSpPr/>
      </xdr:nvSpPr>
      <xdr:spPr>
        <a:xfrm>
          <a:off x="12763500" y="135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81193</xdr:rowOff>
    </xdr:from>
    <xdr:ext cx="469744" cy="259045"/>
    <xdr:sp macro="" textlink="">
      <xdr:nvSpPr>
        <xdr:cNvPr id="660" name="テキスト ボックス 659"/>
        <xdr:cNvSpPr txBox="1"/>
      </xdr:nvSpPr>
      <xdr:spPr>
        <a:xfrm>
          <a:off x="12579427" y="1362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4" name="直線コネクタ 683"/>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5"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6" name="直線コネクタ 685"/>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7"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8" name="直線コネクタ 687"/>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37489</xdr:rowOff>
    </xdr:from>
    <xdr:to>
      <xdr:col>23</xdr:col>
      <xdr:colOff>517525</xdr:colOff>
      <xdr:row>99</xdr:row>
      <xdr:rowOff>43041</xdr:rowOff>
    </xdr:to>
    <xdr:cxnSp macro="">
      <xdr:nvCxnSpPr>
        <xdr:cNvPr id="689" name="直線コネクタ 688"/>
        <xdr:cNvCxnSpPr/>
      </xdr:nvCxnSpPr>
      <xdr:spPr>
        <a:xfrm>
          <a:off x="15481300" y="17011039"/>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130184</xdr:rowOff>
    </xdr:from>
    <xdr:ext cx="599010" cy="259045"/>
    <xdr:sp macro="" textlink="">
      <xdr:nvSpPr>
        <xdr:cNvPr id="690" name="公債費平均値テキスト"/>
        <xdr:cNvSpPr txBox="1"/>
      </xdr:nvSpPr>
      <xdr:spPr>
        <a:xfrm>
          <a:off x="16370300" y="1658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91" name="フローチャート : 判断 690"/>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37292</xdr:rowOff>
    </xdr:from>
    <xdr:to>
      <xdr:col>22</xdr:col>
      <xdr:colOff>365125</xdr:colOff>
      <xdr:row>99</xdr:row>
      <xdr:rowOff>37489</xdr:rowOff>
    </xdr:to>
    <xdr:cxnSp macro="">
      <xdr:nvCxnSpPr>
        <xdr:cNvPr id="692" name="直線コネクタ 691"/>
        <xdr:cNvCxnSpPr/>
      </xdr:nvCxnSpPr>
      <xdr:spPr>
        <a:xfrm>
          <a:off x="14592300" y="17010842"/>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49192</xdr:rowOff>
    </xdr:from>
    <xdr:to>
      <xdr:col>22</xdr:col>
      <xdr:colOff>415925</xdr:colOff>
      <xdr:row>98</xdr:row>
      <xdr:rowOff>150792</xdr:rowOff>
    </xdr:to>
    <xdr:sp macro="" textlink="">
      <xdr:nvSpPr>
        <xdr:cNvPr id="693" name="フローチャート : 判断 692"/>
        <xdr:cNvSpPr/>
      </xdr:nvSpPr>
      <xdr:spPr>
        <a:xfrm>
          <a:off x="15430500" y="1685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167319</xdr:rowOff>
    </xdr:from>
    <xdr:ext cx="534377" cy="259045"/>
    <xdr:sp macro="" textlink="">
      <xdr:nvSpPr>
        <xdr:cNvPr id="694" name="テキスト ボックス 693"/>
        <xdr:cNvSpPr txBox="1"/>
      </xdr:nvSpPr>
      <xdr:spPr>
        <a:xfrm>
          <a:off x="15214111" y="1662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35601</xdr:rowOff>
    </xdr:from>
    <xdr:to>
      <xdr:col>21</xdr:col>
      <xdr:colOff>161925</xdr:colOff>
      <xdr:row>99</xdr:row>
      <xdr:rowOff>37292</xdr:rowOff>
    </xdr:to>
    <xdr:cxnSp macro="">
      <xdr:nvCxnSpPr>
        <xdr:cNvPr id="695" name="直線コネクタ 694"/>
        <xdr:cNvCxnSpPr/>
      </xdr:nvCxnSpPr>
      <xdr:spPr>
        <a:xfrm>
          <a:off x="13703300" y="17009151"/>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48485</xdr:rowOff>
    </xdr:from>
    <xdr:to>
      <xdr:col>21</xdr:col>
      <xdr:colOff>212725</xdr:colOff>
      <xdr:row>98</xdr:row>
      <xdr:rowOff>150085</xdr:rowOff>
    </xdr:to>
    <xdr:sp macro="" textlink="">
      <xdr:nvSpPr>
        <xdr:cNvPr id="696" name="フローチャート : 判断 695"/>
        <xdr:cNvSpPr/>
      </xdr:nvSpPr>
      <xdr:spPr>
        <a:xfrm>
          <a:off x="14541500" y="1685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166612</xdr:rowOff>
    </xdr:from>
    <xdr:ext cx="534377" cy="259045"/>
    <xdr:sp macro="" textlink="">
      <xdr:nvSpPr>
        <xdr:cNvPr id="697" name="テキスト ボックス 696"/>
        <xdr:cNvSpPr txBox="1"/>
      </xdr:nvSpPr>
      <xdr:spPr>
        <a:xfrm>
          <a:off x="14325111" y="1662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28378</xdr:rowOff>
    </xdr:from>
    <xdr:to>
      <xdr:col>19</xdr:col>
      <xdr:colOff>644525</xdr:colOff>
      <xdr:row>99</xdr:row>
      <xdr:rowOff>35601</xdr:rowOff>
    </xdr:to>
    <xdr:cxnSp macro="">
      <xdr:nvCxnSpPr>
        <xdr:cNvPr id="698" name="直線コネクタ 697"/>
        <xdr:cNvCxnSpPr/>
      </xdr:nvCxnSpPr>
      <xdr:spPr>
        <a:xfrm>
          <a:off x="12814300" y="17001928"/>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48657</xdr:rowOff>
    </xdr:from>
    <xdr:to>
      <xdr:col>20</xdr:col>
      <xdr:colOff>9525</xdr:colOff>
      <xdr:row>98</xdr:row>
      <xdr:rowOff>150257</xdr:rowOff>
    </xdr:to>
    <xdr:sp macro="" textlink="">
      <xdr:nvSpPr>
        <xdr:cNvPr id="699" name="フローチャート : 判断 698"/>
        <xdr:cNvSpPr/>
      </xdr:nvSpPr>
      <xdr:spPr>
        <a:xfrm>
          <a:off x="13652500" y="168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166784</xdr:rowOff>
    </xdr:from>
    <xdr:ext cx="534377" cy="259045"/>
    <xdr:sp macro="" textlink="">
      <xdr:nvSpPr>
        <xdr:cNvPr id="700" name="テキスト ボックス 699"/>
        <xdr:cNvSpPr txBox="1"/>
      </xdr:nvSpPr>
      <xdr:spPr>
        <a:xfrm>
          <a:off x="13436111" y="1662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46193</xdr:rowOff>
    </xdr:from>
    <xdr:to>
      <xdr:col>18</xdr:col>
      <xdr:colOff>492125</xdr:colOff>
      <xdr:row>98</xdr:row>
      <xdr:rowOff>147793</xdr:rowOff>
    </xdr:to>
    <xdr:sp macro="" textlink="">
      <xdr:nvSpPr>
        <xdr:cNvPr id="701" name="フローチャート : 判断 700"/>
        <xdr:cNvSpPr/>
      </xdr:nvSpPr>
      <xdr:spPr>
        <a:xfrm>
          <a:off x="12763500" y="16848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164320</xdr:rowOff>
    </xdr:from>
    <xdr:ext cx="534377" cy="259045"/>
    <xdr:sp macro="" textlink="">
      <xdr:nvSpPr>
        <xdr:cNvPr id="702" name="テキスト ボックス 701"/>
        <xdr:cNvSpPr txBox="1"/>
      </xdr:nvSpPr>
      <xdr:spPr>
        <a:xfrm>
          <a:off x="12547111" y="1662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163691</xdr:rowOff>
    </xdr:from>
    <xdr:to>
      <xdr:col>23</xdr:col>
      <xdr:colOff>568325</xdr:colOff>
      <xdr:row>99</xdr:row>
      <xdr:rowOff>93841</xdr:rowOff>
    </xdr:to>
    <xdr:sp macro="" textlink="">
      <xdr:nvSpPr>
        <xdr:cNvPr id="708" name="円/楕円 707"/>
        <xdr:cNvSpPr/>
      </xdr:nvSpPr>
      <xdr:spPr>
        <a:xfrm>
          <a:off x="16268700" y="169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78618</xdr:rowOff>
    </xdr:from>
    <xdr:ext cx="378565" cy="259045"/>
    <xdr:sp macro="" textlink="">
      <xdr:nvSpPr>
        <xdr:cNvPr id="709" name="公債費該当値テキスト"/>
        <xdr:cNvSpPr txBox="1"/>
      </xdr:nvSpPr>
      <xdr:spPr>
        <a:xfrm>
          <a:off x="16370300" y="16880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158139</xdr:rowOff>
    </xdr:from>
    <xdr:to>
      <xdr:col>22</xdr:col>
      <xdr:colOff>415925</xdr:colOff>
      <xdr:row>99</xdr:row>
      <xdr:rowOff>88289</xdr:rowOff>
    </xdr:to>
    <xdr:sp macro="" textlink="">
      <xdr:nvSpPr>
        <xdr:cNvPr id="710" name="円/楕円 709"/>
        <xdr:cNvSpPr/>
      </xdr:nvSpPr>
      <xdr:spPr>
        <a:xfrm>
          <a:off x="15430500" y="169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79416</xdr:rowOff>
    </xdr:from>
    <xdr:ext cx="469744" cy="259045"/>
    <xdr:sp macro="" textlink="">
      <xdr:nvSpPr>
        <xdr:cNvPr id="711" name="テキスト ボックス 710"/>
        <xdr:cNvSpPr txBox="1"/>
      </xdr:nvSpPr>
      <xdr:spPr>
        <a:xfrm>
          <a:off x="15246427" y="1705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157942</xdr:rowOff>
    </xdr:from>
    <xdr:to>
      <xdr:col>21</xdr:col>
      <xdr:colOff>212725</xdr:colOff>
      <xdr:row>99</xdr:row>
      <xdr:rowOff>88092</xdr:rowOff>
    </xdr:to>
    <xdr:sp macro="" textlink="">
      <xdr:nvSpPr>
        <xdr:cNvPr id="712" name="円/楕円 711"/>
        <xdr:cNvSpPr/>
      </xdr:nvSpPr>
      <xdr:spPr>
        <a:xfrm>
          <a:off x="14541500" y="1696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79219</xdr:rowOff>
    </xdr:from>
    <xdr:ext cx="469744" cy="259045"/>
    <xdr:sp macro="" textlink="">
      <xdr:nvSpPr>
        <xdr:cNvPr id="713" name="テキスト ボックス 712"/>
        <xdr:cNvSpPr txBox="1"/>
      </xdr:nvSpPr>
      <xdr:spPr>
        <a:xfrm>
          <a:off x="14357427" y="1705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156251</xdr:rowOff>
    </xdr:from>
    <xdr:to>
      <xdr:col>20</xdr:col>
      <xdr:colOff>9525</xdr:colOff>
      <xdr:row>99</xdr:row>
      <xdr:rowOff>86401</xdr:rowOff>
    </xdr:to>
    <xdr:sp macro="" textlink="">
      <xdr:nvSpPr>
        <xdr:cNvPr id="714" name="円/楕円 713"/>
        <xdr:cNvSpPr/>
      </xdr:nvSpPr>
      <xdr:spPr>
        <a:xfrm>
          <a:off x="13652500" y="1695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77528</xdr:rowOff>
    </xdr:from>
    <xdr:ext cx="469744" cy="259045"/>
    <xdr:sp macro="" textlink="">
      <xdr:nvSpPr>
        <xdr:cNvPr id="715" name="テキスト ボックス 714"/>
        <xdr:cNvSpPr txBox="1"/>
      </xdr:nvSpPr>
      <xdr:spPr>
        <a:xfrm>
          <a:off x="13468427" y="1705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149028</xdr:rowOff>
    </xdr:from>
    <xdr:to>
      <xdr:col>18</xdr:col>
      <xdr:colOff>492125</xdr:colOff>
      <xdr:row>99</xdr:row>
      <xdr:rowOff>79178</xdr:rowOff>
    </xdr:to>
    <xdr:sp macro="" textlink="">
      <xdr:nvSpPr>
        <xdr:cNvPr id="716" name="円/楕円 715"/>
        <xdr:cNvSpPr/>
      </xdr:nvSpPr>
      <xdr:spPr>
        <a:xfrm>
          <a:off x="12763500" y="169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70305</xdr:rowOff>
    </xdr:from>
    <xdr:ext cx="469744" cy="259045"/>
    <xdr:sp macro="" textlink="">
      <xdr:nvSpPr>
        <xdr:cNvPr id="717" name="テキスト ボックス 716"/>
        <xdr:cNvSpPr txBox="1"/>
      </xdr:nvSpPr>
      <xdr:spPr>
        <a:xfrm>
          <a:off x="12579427" y="1704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9" name="直線コネクタ 738"/>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0"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2"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3" name="直線コネクタ 742"/>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5"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6" name="フローチャート : 判断 745"/>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80259</xdr:rowOff>
    </xdr:from>
    <xdr:to>
      <xdr:col>31</xdr:col>
      <xdr:colOff>85725</xdr:colOff>
      <xdr:row>39</xdr:row>
      <xdr:rowOff>10409</xdr:rowOff>
    </xdr:to>
    <xdr:sp macro="" textlink="">
      <xdr:nvSpPr>
        <xdr:cNvPr id="748" name="フローチャート : 判断 747"/>
        <xdr:cNvSpPr/>
      </xdr:nvSpPr>
      <xdr:spPr>
        <a:xfrm>
          <a:off x="21272500" y="659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26936</xdr:rowOff>
    </xdr:from>
    <xdr:ext cx="378565" cy="259045"/>
    <xdr:sp macro="" textlink="">
      <xdr:nvSpPr>
        <xdr:cNvPr id="749" name="テキスト ボックス 748"/>
        <xdr:cNvSpPr txBox="1"/>
      </xdr:nvSpPr>
      <xdr:spPr>
        <a:xfrm>
          <a:off x="21134017" y="6370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29373</xdr:rowOff>
    </xdr:from>
    <xdr:to>
      <xdr:col>29</xdr:col>
      <xdr:colOff>568325</xdr:colOff>
      <xdr:row>38</xdr:row>
      <xdr:rowOff>130973</xdr:rowOff>
    </xdr:to>
    <xdr:sp macro="" textlink="">
      <xdr:nvSpPr>
        <xdr:cNvPr id="751" name="フローチャート : 判断 750"/>
        <xdr:cNvSpPr/>
      </xdr:nvSpPr>
      <xdr:spPr>
        <a:xfrm>
          <a:off x="20383500" y="654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147500</xdr:rowOff>
    </xdr:from>
    <xdr:ext cx="469744" cy="259045"/>
    <xdr:sp macro="" textlink="">
      <xdr:nvSpPr>
        <xdr:cNvPr id="752" name="テキスト ボックス 751"/>
        <xdr:cNvSpPr txBox="1"/>
      </xdr:nvSpPr>
      <xdr:spPr>
        <a:xfrm>
          <a:off x="20199427" y="631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28687</xdr:rowOff>
    </xdr:from>
    <xdr:to>
      <xdr:col>28</xdr:col>
      <xdr:colOff>365125</xdr:colOff>
      <xdr:row>38</xdr:row>
      <xdr:rowOff>130287</xdr:rowOff>
    </xdr:to>
    <xdr:sp macro="" textlink="">
      <xdr:nvSpPr>
        <xdr:cNvPr id="754" name="フローチャート : 判断 753"/>
        <xdr:cNvSpPr/>
      </xdr:nvSpPr>
      <xdr:spPr>
        <a:xfrm>
          <a:off x="19494500" y="654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146814</xdr:rowOff>
    </xdr:from>
    <xdr:ext cx="469744" cy="259045"/>
    <xdr:sp macro="" textlink="">
      <xdr:nvSpPr>
        <xdr:cNvPr id="755" name="テキスト ボックス 754"/>
        <xdr:cNvSpPr txBox="1"/>
      </xdr:nvSpPr>
      <xdr:spPr>
        <a:xfrm>
          <a:off x="19310427" y="6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74909</xdr:rowOff>
    </xdr:from>
    <xdr:to>
      <xdr:col>27</xdr:col>
      <xdr:colOff>161925</xdr:colOff>
      <xdr:row>39</xdr:row>
      <xdr:rowOff>5059</xdr:rowOff>
    </xdr:to>
    <xdr:sp macro="" textlink="">
      <xdr:nvSpPr>
        <xdr:cNvPr id="756" name="フローチャート : 判断 755"/>
        <xdr:cNvSpPr/>
      </xdr:nvSpPr>
      <xdr:spPr>
        <a:xfrm>
          <a:off x="18605500" y="65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21587</xdr:rowOff>
    </xdr:from>
    <xdr:ext cx="378565" cy="259045"/>
    <xdr:sp macro="" textlink="">
      <xdr:nvSpPr>
        <xdr:cNvPr id="757" name="テキスト ボックス 756"/>
        <xdr:cNvSpPr txBox="1"/>
      </xdr:nvSpPr>
      <xdr:spPr>
        <a:xfrm>
          <a:off x="18467017" y="6365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4"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6" name="テキスト ボックス 785"/>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8" name="テキスト ボックス 787"/>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0" name="テキスト ボックス 789"/>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2" name="テキスト ボックス 791"/>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3" name="フローチャート :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05" name="フローチャート : 判断 804"/>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06" name="テキスト ボックス 805"/>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総務費は、住民一人あたり</a:t>
          </a:r>
          <a:r>
            <a:rPr kumimoji="1" lang="en-US" altLang="ja-JP" sz="1300">
              <a:latin typeface="ＭＳ Ｐゴシック"/>
            </a:rPr>
            <a:t>959,470</a:t>
          </a:r>
          <a:r>
            <a:rPr kumimoji="1" lang="ja-JP" altLang="en-US" sz="1300">
              <a:latin typeface="ＭＳ Ｐゴシック"/>
            </a:rPr>
            <a:t>円となっており全体の</a:t>
          </a:r>
          <a:r>
            <a:rPr kumimoji="1" lang="en-US" altLang="ja-JP" sz="1300">
              <a:latin typeface="ＭＳ Ｐゴシック"/>
            </a:rPr>
            <a:t>74.1</a:t>
          </a:r>
          <a:r>
            <a:rPr kumimoji="1" lang="ja-JP" altLang="en-US" sz="1300">
              <a:latin typeface="ＭＳ Ｐゴシック"/>
            </a:rPr>
            <a:t>％を占めている。総務費の大部分を占めるのが積立金であり、これは復興事業の積立によるものである。復興事業は始まったばかりであり今後もこのような状況が続くものと思われる。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標準財政規模に対し財政調整基金の残高を十分に確保している状況であり、今後も健全な財政運営に努める。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全ての会計において黒字決算となっている。今後も適正な財政運営に努める。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14371452</v>
      </c>
      <c r="BO4" s="409"/>
      <c r="BP4" s="409"/>
      <c r="BQ4" s="409"/>
      <c r="BR4" s="409"/>
      <c r="BS4" s="409"/>
      <c r="BT4" s="409"/>
      <c r="BU4" s="410"/>
      <c r="BV4" s="408">
        <v>60542174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6.3</v>
      </c>
      <c r="CU4" s="586"/>
      <c r="CV4" s="586"/>
      <c r="CW4" s="586"/>
      <c r="CX4" s="586"/>
      <c r="CY4" s="586"/>
      <c r="CZ4" s="586"/>
      <c r="DA4" s="587"/>
      <c r="DB4" s="585">
        <v>10.8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13941176</v>
      </c>
      <c r="BO5" s="414"/>
      <c r="BP5" s="414"/>
      <c r="BQ5" s="414"/>
      <c r="BR5" s="414"/>
      <c r="BS5" s="414"/>
      <c r="BT5" s="414"/>
      <c r="BU5" s="415"/>
      <c r="BV5" s="413">
        <v>59970076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53.5</v>
      </c>
      <c r="CU5" s="384"/>
      <c r="CV5" s="384"/>
      <c r="CW5" s="384"/>
      <c r="CX5" s="384"/>
      <c r="CY5" s="384"/>
      <c r="CZ5" s="384"/>
      <c r="DA5" s="385"/>
      <c r="DB5" s="383">
        <v>57.3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85</v>
      </c>
      <c r="AV6" s="471"/>
      <c r="AW6" s="471"/>
      <c r="AX6" s="471"/>
      <c r="AY6" s="393" t="s">
        <v>86</v>
      </c>
      <c r="AZ6" s="394"/>
      <c r="BA6" s="394"/>
      <c r="BB6" s="394"/>
      <c r="BC6" s="394"/>
      <c r="BD6" s="394"/>
      <c r="BE6" s="394"/>
      <c r="BF6" s="394"/>
      <c r="BG6" s="394"/>
      <c r="BH6" s="394"/>
      <c r="BI6" s="394"/>
      <c r="BJ6" s="394"/>
      <c r="BK6" s="394"/>
      <c r="BL6" s="394"/>
      <c r="BM6" s="395"/>
      <c r="BN6" s="413">
        <v>430276</v>
      </c>
      <c r="BO6" s="414"/>
      <c r="BP6" s="414"/>
      <c r="BQ6" s="414"/>
      <c r="BR6" s="414"/>
      <c r="BS6" s="414"/>
      <c r="BT6" s="414"/>
      <c r="BU6" s="415"/>
      <c r="BV6" s="413">
        <v>572098</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53.5</v>
      </c>
      <c r="CU6" s="560"/>
      <c r="CV6" s="560"/>
      <c r="CW6" s="560"/>
      <c r="CX6" s="560"/>
      <c r="CY6" s="560"/>
      <c r="CZ6" s="560"/>
      <c r="DA6" s="561"/>
      <c r="DB6" s="559">
        <v>57.3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77</v>
      </c>
      <c r="AV7" s="471"/>
      <c r="AW7" s="471"/>
      <c r="AX7" s="471"/>
      <c r="AY7" s="393" t="s">
        <v>89</v>
      </c>
      <c r="AZ7" s="394"/>
      <c r="BA7" s="394"/>
      <c r="BB7" s="394"/>
      <c r="BC7" s="394"/>
      <c r="BD7" s="394"/>
      <c r="BE7" s="394"/>
      <c r="BF7" s="394"/>
      <c r="BG7" s="394"/>
      <c r="BH7" s="394"/>
      <c r="BI7" s="394"/>
      <c r="BJ7" s="394"/>
      <c r="BK7" s="394"/>
      <c r="BL7" s="394"/>
      <c r="BM7" s="395"/>
      <c r="BN7" s="413">
        <v>60468</v>
      </c>
      <c r="BO7" s="414"/>
      <c r="BP7" s="414"/>
      <c r="BQ7" s="414"/>
      <c r="BR7" s="414"/>
      <c r="BS7" s="414"/>
      <c r="BT7" s="414"/>
      <c r="BU7" s="415"/>
      <c r="BV7" s="413">
        <v>28436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5868622</v>
      </c>
      <c r="CU7" s="414"/>
      <c r="CV7" s="414"/>
      <c r="CW7" s="414"/>
      <c r="CX7" s="414"/>
      <c r="CY7" s="414"/>
      <c r="CZ7" s="414"/>
      <c r="DA7" s="415"/>
      <c r="DB7" s="413">
        <v>5011973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369808</v>
      </c>
      <c r="BO8" s="414"/>
      <c r="BP8" s="414"/>
      <c r="BQ8" s="414"/>
      <c r="BR8" s="414"/>
      <c r="BS8" s="414"/>
      <c r="BT8" s="414"/>
      <c r="BU8" s="415"/>
      <c r="BV8" s="413">
        <v>543662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1.58</v>
      </c>
      <c r="CU8" s="523"/>
      <c r="CV8" s="523"/>
      <c r="CW8" s="523"/>
      <c r="CX8" s="523"/>
      <c r="CY8" s="523"/>
      <c r="CZ8" s="523"/>
      <c r="DA8" s="524"/>
      <c r="DB8" s="522">
        <v>1.44</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-173854</v>
      </c>
      <c r="BO9" s="414"/>
      <c r="BP9" s="414"/>
      <c r="BQ9" s="414"/>
      <c r="BR9" s="414"/>
      <c r="BS9" s="414"/>
      <c r="BT9" s="414"/>
      <c r="BU9" s="415"/>
      <c r="BV9" s="413">
        <v>347714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0.1</v>
      </c>
      <c r="CU9" s="384"/>
      <c r="CV9" s="384"/>
      <c r="CW9" s="384"/>
      <c r="CX9" s="384"/>
      <c r="CY9" s="384"/>
      <c r="CZ9" s="384"/>
      <c r="DA9" s="385"/>
      <c r="DB9" s="383">
        <v>0.1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11515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10289</v>
      </c>
      <c r="BO10" s="414"/>
      <c r="BP10" s="414"/>
      <c r="BQ10" s="414"/>
      <c r="BR10" s="414"/>
      <c r="BS10" s="414"/>
      <c r="BT10" s="414"/>
      <c r="BU10" s="415"/>
      <c r="BV10" s="413">
        <v>274251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85</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10769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10723</v>
      </c>
      <c r="S13" s="515"/>
      <c r="T13" s="515"/>
      <c r="U13" s="515"/>
      <c r="V13" s="516"/>
      <c r="W13" s="502" t="s">
        <v>120</v>
      </c>
      <c r="X13" s="426"/>
      <c r="Y13" s="426"/>
      <c r="Z13" s="426"/>
      <c r="AA13" s="426"/>
      <c r="AB13" s="427"/>
      <c r="AC13" s="389">
        <v>383</v>
      </c>
      <c r="AD13" s="390"/>
      <c r="AE13" s="390"/>
      <c r="AF13" s="390"/>
      <c r="AG13" s="391"/>
      <c r="AH13" s="389">
        <v>467</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-163565</v>
      </c>
      <c r="BO13" s="414"/>
      <c r="BP13" s="414"/>
      <c r="BQ13" s="414"/>
      <c r="BR13" s="414"/>
      <c r="BS13" s="414"/>
      <c r="BT13" s="414"/>
      <c r="BU13" s="415"/>
      <c r="BV13" s="413">
        <v>621965</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-2.2999999999999998</v>
      </c>
      <c r="CU13" s="384"/>
      <c r="CV13" s="384"/>
      <c r="CW13" s="384"/>
      <c r="CX13" s="384"/>
      <c r="CY13" s="384"/>
      <c r="CZ13" s="384"/>
      <c r="DA13" s="385"/>
      <c r="DB13" s="383">
        <v>-2.2000000000000002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10849</v>
      </c>
      <c r="S14" s="515"/>
      <c r="T14" s="515"/>
      <c r="U14" s="515"/>
      <c r="V14" s="516"/>
      <c r="W14" s="517"/>
      <c r="X14" s="429"/>
      <c r="Y14" s="429"/>
      <c r="Z14" s="429"/>
      <c r="AA14" s="429"/>
      <c r="AB14" s="430"/>
      <c r="AC14" s="507">
        <v>6.9</v>
      </c>
      <c r="AD14" s="508"/>
      <c r="AE14" s="508"/>
      <c r="AF14" s="508"/>
      <c r="AG14" s="509"/>
      <c r="AH14" s="507">
        <v>8.8000000000000007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10805</v>
      </c>
      <c r="S15" s="515"/>
      <c r="T15" s="515"/>
      <c r="U15" s="515"/>
      <c r="V15" s="516"/>
      <c r="W15" s="502" t="s">
        <v>126</v>
      </c>
      <c r="X15" s="426"/>
      <c r="Y15" s="426"/>
      <c r="Z15" s="426"/>
      <c r="AA15" s="426"/>
      <c r="AB15" s="427"/>
      <c r="AC15" s="389">
        <v>1705</v>
      </c>
      <c r="AD15" s="390"/>
      <c r="AE15" s="390"/>
      <c r="AF15" s="390"/>
      <c r="AG15" s="391"/>
      <c r="AH15" s="389">
        <v>1623</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4434062</v>
      </c>
      <c r="BO15" s="409"/>
      <c r="BP15" s="409"/>
      <c r="BQ15" s="409"/>
      <c r="BR15" s="409"/>
      <c r="BS15" s="409"/>
      <c r="BT15" s="409"/>
      <c r="BU15" s="410"/>
      <c r="BV15" s="408">
        <v>3789733</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30.7</v>
      </c>
      <c r="AD16" s="508"/>
      <c r="AE16" s="508"/>
      <c r="AF16" s="508"/>
      <c r="AG16" s="509"/>
      <c r="AH16" s="507">
        <v>30.5</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2522317</v>
      </c>
      <c r="BO16" s="414"/>
      <c r="BP16" s="414"/>
      <c r="BQ16" s="414"/>
      <c r="BR16" s="414"/>
      <c r="BS16" s="414"/>
      <c r="BT16" s="414"/>
      <c r="BU16" s="415"/>
      <c r="BV16" s="413">
        <v>2473985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3471</v>
      </c>
      <c r="AD17" s="390"/>
      <c r="AE17" s="390"/>
      <c r="AF17" s="390"/>
      <c r="AG17" s="391"/>
      <c r="AH17" s="389">
        <v>3209</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5868622</v>
      </c>
      <c r="BO17" s="414"/>
      <c r="BP17" s="414"/>
      <c r="BQ17" s="414"/>
      <c r="BR17" s="414"/>
      <c r="BS17" s="414"/>
      <c r="BT17" s="414"/>
      <c r="BU17" s="415"/>
      <c r="BV17" s="413">
        <v>5011973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78.709999999999994</v>
      </c>
      <c r="M18" s="478"/>
      <c r="N18" s="478"/>
      <c r="O18" s="478"/>
      <c r="P18" s="478"/>
      <c r="Q18" s="478"/>
      <c r="R18" s="479"/>
      <c r="S18" s="479"/>
      <c r="T18" s="479"/>
      <c r="U18" s="479"/>
      <c r="V18" s="480"/>
      <c r="W18" s="494"/>
      <c r="X18" s="495"/>
      <c r="Y18" s="495"/>
      <c r="Z18" s="495"/>
      <c r="AA18" s="495"/>
      <c r="AB18" s="503"/>
      <c r="AC18" s="377">
        <v>62.4</v>
      </c>
      <c r="AD18" s="378"/>
      <c r="AE18" s="378"/>
      <c r="AF18" s="378"/>
      <c r="AG18" s="481"/>
      <c r="AH18" s="377">
        <v>60.3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2515905</v>
      </c>
      <c r="BO18" s="414"/>
      <c r="BP18" s="414"/>
      <c r="BQ18" s="414"/>
      <c r="BR18" s="414"/>
      <c r="BS18" s="414"/>
      <c r="BT18" s="414"/>
      <c r="BU18" s="415"/>
      <c r="BV18" s="413">
        <v>2413423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12530347</v>
      </c>
      <c r="BO19" s="414"/>
      <c r="BP19" s="414"/>
      <c r="BQ19" s="414"/>
      <c r="BR19" s="414"/>
      <c r="BS19" s="414"/>
      <c r="BT19" s="414"/>
      <c r="BU19" s="415"/>
      <c r="BV19" s="413">
        <v>58097228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15888</v>
      </c>
      <c r="BO23" s="414"/>
      <c r="BP23" s="414"/>
      <c r="BQ23" s="414"/>
      <c r="BR23" s="414"/>
      <c r="BS23" s="414"/>
      <c r="BT23" s="414"/>
      <c r="BU23" s="415"/>
      <c r="BV23" s="413">
        <v>23427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7700</v>
      </c>
      <c r="R24" s="390"/>
      <c r="S24" s="390"/>
      <c r="T24" s="390"/>
      <c r="U24" s="390"/>
      <c r="V24" s="391"/>
      <c r="W24" s="455"/>
      <c r="X24" s="446"/>
      <c r="Y24" s="447"/>
      <c r="Z24" s="386" t="s">
        <v>150</v>
      </c>
      <c r="AA24" s="387"/>
      <c r="AB24" s="387"/>
      <c r="AC24" s="387"/>
      <c r="AD24" s="387"/>
      <c r="AE24" s="387"/>
      <c r="AF24" s="387"/>
      <c r="AG24" s="388"/>
      <c r="AH24" s="389">
        <v>114</v>
      </c>
      <c r="AI24" s="390"/>
      <c r="AJ24" s="390"/>
      <c r="AK24" s="390"/>
      <c r="AL24" s="391"/>
      <c r="AM24" s="389">
        <v>331968</v>
      </c>
      <c r="AN24" s="390"/>
      <c r="AO24" s="390"/>
      <c r="AP24" s="390"/>
      <c r="AQ24" s="390"/>
      <c r="AR24" s="391"/>
      <c r="AS24" s="389">
        <v>2912</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15888</v>
      </c>
      <c r="BO24" s="414"/>
      <c r="BP24" s="414"/>
      <c r="BQ24" s="414"/>
      <c r="BR24" s="414"/>
      <c r="BS24" s="414"/>
      <c r="BT24" s="414"/>
      <c r="BU24" s="415"/>
      <c r="BV24" s="413">
        <v>23427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2</v>
      </c>
      <c r="M25" s="390"/>
      <c r="N25" s="390"/>
      <c r="O25" s="390"/>
      <c r="P25" s="391"/>
      <c r="Q25" s="389">
        <v>6040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1973097</v>
      </c>
      <c r="BO25" s="409"/>
      <c r="BP25" s="409"/>
      <c r="BQ25" s="409"/>
      <c r="BR25" s="409"/>
      <c r="BS25" s="409"/>
      <c r="BT25" s="409"/>
      <c r="BU25" s="410"/>
      <c r="BV25" s="408">
        <v>68812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5500</v>
      </c>
      <c r="R26" s="390"/>
      <c r="S26" s="390"/>
      <c r="T26" s="390"/>
      <c r="U26" s="390"/>
      <c r="V26" s="391"/>
      <c r="W26" s="455"/>
      <c r="X26" s="446"/>
      <c r="Y26" s="447"/>
      <c r="Z26" s="386" t="s">
        <v>156</v>
      </c>
      <c r="AA26" s="468"/>
      <c r="AB26" s="468"/>
      <c r="AC26" s="468"/>
      <c r="AD26" s="468"/>
      <c r="AE26" s="468"/>
      <c r="AF26" s="468"/>
      <c r="AG26" s="469"/>
      <c r="AH26" s="389">
        <v>2</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2910</v>
      </c>
      <c r="R27" s="390"/>
      <c r="S27" s="390"/>
      <c r="T27" s="390"/>
      <c r="U27" s="390"/>
      <c r="V27" s="391"/>
      <c r="W27" s="455"/>
      <c r="X27" s="446"/>
      <c r="Y27" s="447"/>
      <c r="Z27" s="386" t="s">
        <v>160</v>
      </c>
      <c r="AA27" s="387"/>
      <c r="AB27" s="387"/>
      <c r="AC27" s="387"/>
      <c r="AD27" s="387"/>
      <c r="AE27" s="387"/>
      <c r="AF27" s="387"/>
      <c r="AG27" s="388"/>
      <c r="AH27" s="389">
        <v>5</v>
      </c>
      <c r="AI27" s="390"/>
      <c r="AJ27" s="390"/>
      <c r="AK27" s="390"/>
      <c r="AL27" s="391"/>
      <c r="AM27" s="389">
        <v>14880</v>
      </c>
      <c r="AN27" s="390"/>
      <c r="AO27" s="390"/>
      <c r="AP27" s="390"/>
      <c r="AQ27" s="390"/>
      <c r="AR27" s="391"/>
      <c r="AS27" s="389">
        <v>2976</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8657</v>
      </c>
      <c r="BO27" s="417"/>
      <c r="BP27" s="417"/>
      <c r="BQ27" s="417"/>
      <c r="BR27" s="417"/>
      <c r="BS27" s="417"/>
      <c r="BT27" s="417"/>
      <c r="BU27" s="418"/>
      <c r="BV27" s="416">
        <v>8657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2490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8321786</v>
      </c>
      <c r="BO28" s="409"/>
      <c r="BP28" s="409"/>
      <c r="BQ28" s="409"/>
      <c r="BR28" s="409"/>
      <c r="BS28" s="409"/>
      <c r="BT28" s="409"/>
      <c r="BU28" s="410"/>
      <c r="BV28" s="408">
        <v>8031497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10</v>
      </c>
      <c r="M29" s="390"/>
      <c r="N29" s="390"/>
      <c r="O29" s="390"/>
      <c r="P29" s="391"/>
      <c r="Q29" s="389">
        <v>2340</v>
      </c>
      <c r="R29" s="390"/>
      <c r="S29" s="390"/>
      <c r="T29" s="390"/>
      <c r="U29" s="390"/>
      <c r="V29" s="391"/>
      <c r="W29" s="456"/>
      <c r="X29" s="457"/>
      <c r="Y29" s="458"/>
      <c r="Z29" s="386" t="s">
        <v>167</v>
      </c>
      <c r="AA29" s="387"/>
      <c r="AB29" s="387"/>
      <c r="AC29" s="387"/>
      <c r="AD29" s="387"/>
      <c r="AE29" s="387"/>
      <c r="AF29" s="387"/>
      <c r="AG29" s="388"/>
      <c r="AH29" s="389">
        <v>119</v>
      </c>
      <c r="AI29" s="390"/>
      <c r="AJ29" s="390"/>
      <c r="AK29" s="390"/>
      <c r="AL29" s="391"/>
      <c r="AM29" s="389">
        <v>346848</v>
      </c>
      <c r="AN29" s="390"/>
      <c r="AO29" s="390"/>
      <c r="AP29" s="390"/>
      <c r="AQ29" s="390"/>
      <c r="AR29" s="391"/>
      <c r="AS29" s="389">
        <v>2915</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23733</v>
      </c>
      <c r="BO29" s="414"/>
      <c r="BP29" s="414"/>
      <c r="BQ29" s="414"/>
      <c r="BR29" s="414"/>
      <c r="BS29" s="414"/>
      <c r="BT29" s="414"/>
      <c r="BU29" s="415"/>
      <c r="BV29" s="413">
        <v>23727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76822251</v>
      </c>
      <c r="BO30" s="417"/>
      <c r="BP30" s="417"/>
      <c r="BQ30" s="417"/>
      <c r="BR30" s="417"/>
      <c r="BS30" s="417"/>
      <c r="BT30" s="417"/>
      <c r="BU30" s="418"/>
      <c r="BV30" s="416">
        <v>69309025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IF('各会計、関係団体の財政状況及び健全化判断比率'!B32="","",'各会計、関係団体の財政状況及び健全化判断比率'!B32)</f>
        <v>特定環境保全公共下水道特別会計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双葉地方水道企業団水道事業会計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坂下ダム施設管理事業特別会計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双葉地方水道企業団工業用水道事業会計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地域下水道事業特別会計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介護サービス特別会計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IF('各会計、関係団体の財政状況及び健全化判断比率'!B34="","",'各会計、関係団体の財政状況及び健全化判断比率'!B34)</f>
        <v>宅地造成事業特別会計</v>
      </c>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福島県市町村総合事務組合一般会計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中央台霊園管理事業特別会計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福島県市町村総合事務組合消防補償等特別会計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福島県市町村総合事務組合消防賞じゅつ金特別会計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福島県市町村総合事務組合非常勤職員公務災害補償特別会計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福島県市町村総合事務組合自治会館管理特別会計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福島県後期高齢者医療広域連合一般会計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20</v>
      </c>
      <c r="BX42" s="373"/>
      <c r="BY42" s="372" t="str">
        <f>IF('各会計、関係団体の財政状況及び健全化判断比率'!B76="","",'各会計、関係団体の財政状況及び健全化判断比率'!B76)</f>
        <v>福島県後期高齢者医療広域連合高齢者医療特別会計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21</v>
      </c>
      <c r="BX43" s="373"/>
      <c r="BY43" s="372" t="str">
        <f>IF('各会計、関係団体の財政状況及び健全化判断比率'!B77="","",'各会計、関係団体の財政状況及び健全化判断比率'!B77)</f>
        <v>双葉地方広域市町村圏組合一般会計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1" t="s">
        <v>522</v>
      </c>
      <c r="D34" s="1181"/>
      <c r="E34" s="1182"/>
      <c r="F34" s="32">
        <v>13.95</v>
      </c>
      <c r="G34" s="33">
        <v>14.06</v>
      </c>
      <c r="H34" s="33">
        <v>4.04</v>
      </c>
      <c r="I34" s="33">
        <v>10.76</v>
      </c>
      <c r="J34" s="34">
        <v>6.26</v>
      </c>
      <c r="K34" s="22"/>
      <c r="L34" s="22"/>
      <c r="M34" s="22"/>
      <c r="N34" s="22"/>
      <c r="O34" s="22"/>
      <c r="P34" s="22"/>
    </row>
    <row r="35" spans="1:16" ht="39" customHeight="1">
      <c r="A35" s="22"/>
      <c r="B35" s="35"/>
      <c r="C35" s="1175" t="s">
        <v>523</v>
      </c>
      <c r="D35" s="1176"/>
      <c r="E35" s="1177"/>
      <c r="F35" s="36">
        <v>4.24</v>
      </c>
      <c r="G35" s="37">
        <v>7.05</v>
      </c>
      <c r="H35" s="37">
        <v>6.35</v>
      </c>
      <c r="I35" s="37">
        <v>2.21</v>
      </c>
      <c r="J35" s="38">
        <v>3.54</v>
      </c>
      <c r="K35" s="22"/>
      <c r="L35" s="22"/>
      <c r="M35" s="22"/>
      <c r="N35" s="22"/>
      <c r="O35" s="22"/>
      <c r="P35" s="22"/>
    </row>
    <row r="36" spans="1:16" ht="39" customHeight="1">
      <c r="A36" s="22"/>
      <c r="B36" s="35"/>
      <c r="C36" s="1175" t="s">
        <v>524</v>
      </c>
      <c r="D36" s="1176"/>
      <c r="E36" s="1177"/>
      <c r="F36" s="36">
        <v>1.83</v>
      </c>
      <c r="G36" s="37">
        <v>1.56</v>
      </c>
      <c r="H36" s="37">
        <v>1.79</v>
      </c>
      <c r="I36" s="37">
        <v>1.6</v>
      </c>
      <c r="J36" s="38">
        <v>1.74</v>
      </c>
      <c r="K36" s="22"/>
      <c r="L36" s="22"/>
      <c r="M36" s="22"/>
      <c r="N36" s="22"/>
      <c r="O36" s="22"/>
      <c r="P36" s="22"/>
    </row>
    <row r="37" spans="1:16" ht="39" customHeight="1">
      <c r="A37" s="22"/>
      <c r="B37" s="35"/>
      <c r="C37" s="1175" t="s">
        <v>525</v>
      </c>
      <c r="D37" s="1176"/>
      <c r="E37" s="1177"/>
      <c r="F37" s="36">
        <v>0.67</v>
      </c>
      <c r="G37" s="37">
        <v>0.59</v>
      </c>
      <c r="H37" s="37">
        <v>0.52</v>
      </c>
      <c r="I37" s="37">
        <v>0.5</v>
      </c>
      <c r="J37" s="38">
        <v>0.42</v>
      </c>
      <c r="K37" s="22"/>
      <c r="L37" s="22"/>
      <c r="M37" s="22"/>
      <c r="N37" s="22"/>
      <c r="O37" s="22"/>
      <c r="P37" s="22"/>
    </row>
    <row r="38" spans="1:16" ht="39" customHeight="1">
      <c r="A38" s="22"/>
      <c r="B38" s="35"/>
      <c r="C38" s="1175" t="s">
        <v>526</v>
      </c>
      <c r="D38" s="1176"/>
      <c r="E38" s="1177"/>
      <c r="F38" s="36">
        <v>0.03</v>
      </c>
      <c r="G38" s="37">
        <v>0.12</v>
      </c>
      <c r="H38" s="37">
        <v>0.04</v>
      </c>
      <c r="I38" s="37">
        <v>0.08</v>
      </c>
      <c r="J38" s="38">
        <v>0.03</v>
      </c>
      <c r="K38" s="22"/>
      <c r="L38" s="22"/>
      <c r="M38" s="22"/>
      <c r="N38" s="22"/>
      <c r="O38" s="22"/>
      <c r="P38" s="22"/>
    </row>
    <row r="39" spans="1:16" ht="39" customHeight="1">
      <c r="A39" s="22"/>
      <c r="B39" s="35"/>
      <c r="C39" s="1175" t="s">
        <v>527</v>
      </c>
      <c r="D39" s="1176"/>
      <c r="E39" s="1177"/>
      <c r="F39" s="36">
        <v>0</v>
      </c>
      <c r="G39" s="37">
        <v>0</v>
      </c>
      <c r="H39" s="37">
        <v>0</v>
      </c>
      <c r="I39" s="37">
        <v>0</v>
      </c>
      <c r="J39" s="38">
        <v>0</v>
      </c>
      <c r="K39" s="22"/>
      <c r="L39" s="22"/>
      <c r="M39" s="22"/>
      <c r="N39" s="22"/>
      <c r="O39" s="22"/>
      <c r="P39" s="22"/>
    </row>
    <row r="40" spans="1:16" ht="39" customHeight="1">
      <c r="A40" s="22"/>
      <c r="B40" s="35"/>
      <c r="C40" s="1175" t="s">
        <v>528</v>
      </c>
      <c r="D40" s="1176"/>
      <c r="E40" s="1177"/>
      <c r="F40" s="36">
        <v>0</v>
      </c>
      <c r="G40" s="37">
        <v>0</v>
      </c>
      <c r="H40" s="37">
        <v>0</v>
      </c>
      <c r="I40" s="37">
        <v>0</v>
      </c>
      <c r="J40" s="38">
        <v>0</v>
      </c>
      <c r="K40" s="22"/>
      <c r="L40" s="22"/>
      <c r="M40" s="22"/>
      <c r="N40" s="22"/>
      <c r="O40" s="22"/>
      <c r="P40" s="22"/>
    </row>
    <row r="41" spans="1:16" ht="39" customHeight="1">
      <c r="A41" s="22"/>
      <c r="B41" s="35"/>
      <c r="C41" s="1175" t="s">
        <v>529</v>
      </c>
      <c r="D41" s="1176"/>
      <c r="E41" s="1177"/>
      <c r="F41" s="36">
        <v>0.01</v>
      </c>
      <c r="G41" s="37">
        <v>0</v>
      </c>
      <c r="H41" s="37">
        <v>0</v>
      </c>
      <c r="I41" s="37">
        <v>0</v>
      </c>
      <c r="J41" s="38">
        <v>0</v>
      </c>
      <c r="K41" s="22"/>
      <c r="L41" s="22"/>
      <c r="M41" s="22"/>
      <c r="N41" s="22"/>
      <c r="O41" s="22"/>
      <c r="P41" s="22"/>
    </row>
    <row r="42" spans="1:16" ht="39" customHeight="1">
      <c r="A42" s="22"/>
      <c r="B42" s="39"/>
      <c r="C42" s="1175" t="s">
        <v>530</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531</v>
      </c>
      <c r="D43" s="1179"/>
      <c r="E43" s="1180"/>
      <c r="F43" s="41">
        <v>0.02</v>
      </c>
      <c r="G43" s="42">
        <v>0.01</v>
      </c>
      <c r="H43" s="42">
        <v>0.01</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1" t="s">
        <v>11</v>
      </c>
      <c r="C45" s="1192"/>
      <c r="D45" s="58"/>
      <c r="E45" s="1197" t="s">
        <v>12</v>
      </c>
      <c r="F45" s="1197"/>
      <c r="G45" s="1197"/>
      <c r="H45" s="1197"/>
      <c r="I45" s="1197"/>
      <c r="J45" s="1198"/>
      <c r="K45" s="59">
        <v>92</v>
      </c>
      <c r="L45" s="60">
        <v>51</v>
      </c>
      <c r="M45" s="60">
        <v>41</v>
      </c>
      <c r="N45" s="60">
        <v>40</v>
      </c>
      <c r="O45" s="61">
        <v>8</v>
      </c>
      <c r="P45" s="48"/>
      <c r="Q45" s="48"/>
      <c r="R45" s="48"/>
      <c r="S45" s="48"/>
      <c r="T45" s="48"/>
      <c r="U45" s="48"/>
    </row>
    <row r="46" spans="1:21" ht="30.75" customHeight="1">
      <c r="A46" s="48"/>
      <c r="B46" s="1193"/>
      <c r="C46" s="1194"/>
      <c r="D46" s="62"/>
      <c r="E46" s="1185" t="s">
        <v>13</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14</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15</v>
      </c>
      <c r="F48" s="1185"/>
      <c r="G48" s="1185"/>
      <c r="H48" s="1185"/>
      <c r="I48" s="1185"/>
      <c r="J48" s="1186"/>
      <c r="K48" s="63" t="s">
        <v>475</v>
      </c>
      <c r="L48" s="64" t="s">
        <v>475</v>
      </c>
      <c r="M48" s="64" t="s">
        <v>475</v>
      </c>
      <c r="N48" s="64" t="s">
        <v>475</v>
      </c>
      <c r="O48" s="65" t="s">
        <v>475</v>
      </c>
      <c r="P48" s="48"/>
      <c r="Q48" s="48"/>
      <c r="R48" s="48"/>
      <c r="S48" s="48"/>
      <c r="T48" s="48"/>
      <c r="U48" s="48"/>
    </row>
    <row r="49" spans="1:21" ht="30.75" customHeight="1">
      <c r="A49" s="48"/>
      <c r="B49" s="1193"/>
      <c r="C49" s="1194"/>
      <c r="D49" s="62"/>
      <c r="E49" s="1185" t="s">
        <v>16</v>
      </c>
      <c r="F49" s="1185"/>
      <c r="G49" s="1185"/>
      <c r="H49" s="1185"/>
      <c r="I49" s="1185"/>
      <c r="J49" s="1186"/>
      <c r="K49" s="63">
        <v>65</v>
      </c>
      <c r="L49" s="64">
        <v>58</v>
      </c>
      <c r="M49" s="64">
        <v>47</v>
      </c>
      <c r="N49" s="64">
        <v>47</v>
      </c>
      <c r="O49" s="65">
        <v>48</v>
      </c>
      <c r="P49" s="48"/>
      <c r="Q49" s="48"/>
      <c r="R49" s="48"/>
      <c r="S49" s="48"/>
      <c r="T49" s="48"/>
      <c r="U49" s="48"/>
    </row>
    <row r="50" spans="1:21" ht="30.75" customHeight="1">
      <c r="A50" s="48"/>
      <c r="B50" s="1193"/>
      <c r="C50" s="1194"/>
      <c r="D50" s="62"/>
      <c r="E50" s="1185" t="s">
        <v>17</v>
      </c>
      <c r="F50" s="1185"/>
      <c r="G50" s="1185"/>
      <c r="H50" s="1185"/>
      <c r="I50" s="1185"/>
      <c r="J50" s="1186"/>
      <c r="K50" s="63">
        <v>0</v>
      </c>
      <c r="L50" s="64">
        <v>0</v>
      </c>
      <c r="M50" s="64">
        <v>0</v>
      </c>
      <c r="N50" s="64" t="s">
        <v>475</v>
      </c>
      <c r="O50" s="65" t="s">
        <v>475</v>
      </c>
      <c r="P50" s="48"/>
      <c r="Q50" s="48"/>
      <c r="R50" s="48"/>
      <c r="S50" s="48"/>
      <c r="T50" s="48"/>
      <c r="U50" s="48"/>
    </row>
    <row r="51" spans="1:21" ht="30.75" customHeight="1">
      <c r="A51" s="48"/>
      <c r="B51" s="1195"/>
      <c r="C51" s="1196"/>
      <c r="D51" s="66"/>
      <c r="E51" s="1185" t="s">
        <v>18</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c r="A52" s="48"/>
      <c r="B52" s="1183" t="s">
        <v>19</v>
      </c>
      <c r="C52" s="1184"/>
      <c r="D52" s="66"/>
      <c r="E52" s="1185" t="s">
        <v>20</v>
      </c>
      <c r="F52" s="1185"/>
      <c r="G52" s="1185"/>
      <c r="H52" s="1185"/>
      <c r="I52" s="1185"/>
      <c r="J52" s="1186"/>
      <c r="K52" s="63">
        <v>171</v>
      </c>
      <c r="L52" s="64">
        <v>189</v>
      </c>
      <c r="M52" s="64">
        <v>192</v>
      </c>
      <c r="N52" s="64">
        <v>204</v>
      </c>
      <c r="O52" s="65">
        <v>185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-14</v>
      </c>
      <c r="L53" s="69">
        <v>-80</v>
      </c>
      <c r="M53" s="69">
        <v>-104</v>
      </c>
      <c r="N53" s="69">
        <v>-117</v>
      </c>
      <c r="O53" s="70">
        <v>-129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211" t="s">
        <v>24</v>
      </c>
      <c r="C41" s="1212"/>
      <c r="D41" s="81"/>
      <c r="E41" s="1213" t="s">
        <v>25</v>
      </c>
      <c r="F41" s="1213"/>
      <c r="G41" s="1213"/>
      <c r="H41" s="1214"/>
      <c r="I41" s="82">
        <v>152</v>
      </c>
      <c r="J41" s="83">
        <v>103</v>
      </c>
      <c r="K41" s="83">
        <v>62</v>
      </c>
      <c r="L41" s="83">
        <v>23</v>
      </c>
      <c r="M41" s="84">
        <v>16</v>
      </c>
    </row>
    <row r="42" spans="2:13" ht="27.75" customHeight="1">
      <c r="B42" s="1201"/>
      <c r="C42" s="1202"/>
      <c r="D42" s="85"/>
      <c r="E42" s="1205" t="s">
        <v>26</v>
      </c>
      <c r="F42" s="1205"/>
      <c r="G42" s="1205"/>
      <c r="H42" s="1206"/>
      <c r="I42" s="86" t="s">
        <v>475</v>
      </c>
      <c r="J42" s="87">
        <v>0</v>
      </c>
      <c r="K42" s="87" t="s">
        <v>475</v>
      </c>
      <c r="L42" s="87" t="s">
        <v>475</v>
      </c>
      <c r="M42" s="88" t="s">
        <v>475</v>
      </c>
    </row>
    <row r="43" spans="2:13" ht="27.75" customHeight="1">
      <c r="B43" s="1201"/>
      <c r="C43" s="1202"/>
      <c r="D43" s="85"/>
      <c r="E43" s="1205" t="s">
        <v>27</v>
      </c>
      <c r="F43" s="1205"/>
      <c r="G43" s="1205"/>
      <c r="H43" s="1206"/>
      <c r="I43" s="86" t="s">
        <v>475</v>
      </c>
      <c r="J43" s="87" t="s">
        <v>475</v>
      </c>
      <c r="K43" s="87" t="s">
        <v>475</v>
      </c>
      <c r="L43" s="87" t="s">
        <v>475</v>
      </c>
      <c r="M43" s="88" t="s">
        <v>475</v>
      </c>
    </row>
    <row r="44" spans="2:13" ht="27.75" customHeight="1">
      <c r="B44" s="1201"/>
      <c r="C44" s="1202"/>
      <c r="D44" s="85"/>
      <c r="E44" s="1205" t="s">
        <v>28</v>
      </c>
      <c r="F44" s="1205"/>
      <c r="G44" s="1205"/>
      <c r="H44" s="1206"/>
      <c r="I44" s="86">
        <v>168</v>
      </c>
      <c r="J44" s="87">
        <v>150</v>
      </c>
      <c r="K44" s="87">
        <v>138</v>
      </c>
      <c r="L44" s="87">
        <v>116</v>
      </c>
      <c r="M44" s="88">
        <v>102</v>
      </c>
    </row>
    <row r="45" spans="2:13" ht="27.75" customHeight="1">
      <c r="B45" s="1201"/>
      <c r="C45" s="1202"/>
      <c r="D45" s="85"/>
      <c r="E45" s="1205" t="s">
        <v>29</v>
      </c>
      <c r="F45" s="1205"/>
      <c r="G45" s="1205"/>
      <c r="H45" s="1206"/>
      <c r="I45" s="86">
        <v>800</v>
      </c>
      <c r="J45" s="87">
        <v>738</v>
      </c>
      <c r="K45" s="87">
        <v>713</v>
      </c>
      <c r="L45" s="87">
        <v>649</v>
      </c>
      <c r="M45" s="88">
        <v>634</v>
      </c>
    </row>
    <row r="46" spans="2:13" ht="27.75" customHeight="1">
      <c r="B46" s="1201"/>
      <c r="C46" s="1202"/>
      <c r="D46" s="85"/>
      <c r="E46" s="1205" t="s">
        <v>30</v>
      </c>
      <c r="F46" s="1205"/>
      <c r="G46" s="1205"/>
      <c r="H46" s="1206"/>
      <c r="I46" s="86" t="s">
        <v>475</v>
      </c>
      <c r="J46" s="87" t="s">
        <v>475</v>
      </c>
      <c r="K46" s="87" t="s">
        <v>475</v>
      </c>
      <c r="L46" s="87" t="s">
        <v>475</v>
      </c>
      <c r="M46" s="88" t="s">
        <v>475</v>
      </c>
    </row>
    <row r="47" spans="2:13" ht="27.75" customHeight="1">
      <c r="B47" s="1201"/>
      <c r="C47" s="1202"/>
      <c r="D47" s="85"/>
      <c r="E47" s="1205" t="s">
        <v>31</v>
      </c>
      <c r="F47" s="1205"/>
      <c r="G47" s="1205"/>
      <c r="H47" s="1206"/>
      <c r="I47" s="86" t="s">
        <v>475</v>
      </c>
      <c r="J47" s="87" t="s">
        <v>475</v>
      </c>
      <c r="K47" s="87" t="s">
        <v>475</v>
      </c>
      <c r="L47" s="87" t="s">
        <v>475</v>
      </c>
      <c r="M47" s="88" t="s">
        <v>475</v>
      </c>
    </row>
    <row r="48" spans="2:13" ht="27.75" customHeight="1">
      <c r="B48" s="1203"/>
      <c r="C48" s="1204"/>
      <c r="D48" s="85"/>
      <c r="E48" s="1205" t="s">
        <v>32</v>
      </c>
      <c r="F48" s="1205"/>
      <c r="G48" s="1205"/>
      <c r="H48" s="1206"/>
      <c r="I48" s="86" t="s">
        <v>475</v>
      </c>
      <c r="J48" s="87" t="s">
        <v>475</v>
      </c>
      <c r="K48" s="87" t="s">
        <v>475</v>
      </c>
      <c r="L48" s="87" t="s">
        <v>475</v>
      </c>
      <c r="M48" s="88" t="s">
        <v>475</v>
      </c>
    </row>
    <row r="49" spans="2:13" ht="27.75" customHeight="1">
      <c r="B49" s="1199" t="s">
        <v>33</v>
      </c>
      <c r="C49" s="1200"/>
      <c r="D49" s="89"/>
      <c r="E49" s="1205" t="s">
        <v>34</v>
      </c>
      <c r="F49" s="1205"/>
      <c r="G49" s="1205"/>
      <c r="H49" s="1206"/>
      <c r="I49" s="86">
        <v>10628</v>
      </c>
      <c r="J49" s="87">
        <v>12115</v>
      </c>
      <c r="K49" s="87">
        <v>15695</v>
      </c>
      <c r="L49" s="87">
        <v>21668</v>
      </c>
      <c r="M49" s="88">
        <v>27870</v>
      </c>
    </row>
    <row r="50" spans="2:13" ht="27.75" customHeight="1">
      <c r="B50" s="1201"/>
      <c r="C50" s="1202"/>
      <c r="D50" s="85"/>
      <c r="E50" s="1205" t="s">
        <v>35</v>
      </c>
      <c r="F50" s="1205"/>
      <c r="G50" s="1205"/>
      <c r="H50" s="1206"/>
      <c r="I50" s="86">
        <v>8</v>
      </c>
      <c r="J50" s="87" t="s">
        <v>475</v>
      </c>
      <c r="K50" s="87" t="s">
        <v>475</v>
      </c>
      <c r="L50" s="87" t="s">
        <v>475</v>
      </c>
      <c r="M50" s="88" t="s">
        <v>475</v>
      </c>
    </row>
    <row r="51" spans="2:13" ht="27.75" customHeight="1">
      <c r="B51" s="1203"/>
      <c r="C51" s="1204"/>
      <c r="D51" s="85"/>
      <c r="E51" s="1205" t="s">
        <v>36</v>
      </c>
      <c r="F51" s="1205"/>
      <c r="G51" s="1205"/>
      <c r="H51" s="1206"/>
      <c r="I51" s="86">
        <v>2168</v>
      </c>
      <c r="J51" s="87">
        <v>2105</v>
      </c>
      <c r="K51" s="87">
        <v>1941</v>
      </c>
      <c r="L51" s="87">
        <v>1766</v>
      </c>
      <c r="M51" s="88">
        <v>1601</v>
      </c>
    </row>
    <row r="52" spans="2:13" ht="27.75" customHeight="1" thickBot="1">
      <c r="B52" s="1207" t="s">
        <v>37</v>
      </c>
      <c r="C52" s="1208"/>
      <c r="D52" s="90"/>
      <c r="E52" s="1209" t="s">
        <v>38</v>
      </c>
      <c r="F52" s="1209"/>
      <c r="G52" s="1209"/>
      <c r="H52" s="1210"/>
      <c r="I52" s="91">
        <v>-11683</v>
      </c>
      <c r="J52" s="92">
        <v>-13229</v>
      </c>
      <c r="K52" s="92">
        <v>-16722</v>
      </c>
      <c r="L52" s="92">
        <v>-22645</v>
      </c>
      <c r="M52" s="93">
        <v>-28720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544</v>
      </c>
      <c r="C41" s="246"/>
      <c r="D41" s="246"/>
      <c r="E41" s="246"/>
      <c r="F41" s="246"/>
      <c r="G41" s="246"/>
      <c r="H41" s="246"/>
      <c r="I41" s="246"/>
      <c r="J41" s="246"/>
      <c r="K41" s="246"/>
      <c r="L41" s="246"/>
      <c r="M41" s="246"/>
      <c r="N41" s="246"/>
      <c r="O41" s="246"/>
      <c r="P41" s="247"/>
    </row>
    <row r="42" spans="2:17">
      <c r="B42" s="248"/>
      <c r="C42" s="244"/>
      <c r="D42" s="244"/>
      <c r="E42" s="244"/>
      <c r="F42" s="244"/>
      <c r="G42" s="351" t="s">
        <v>545</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546</v>
      </c>
    </row>
    <row r="50" spans="1:17">
      <c r="B50" s="248"/>
      <c r="C50" s="244"/>
      <c r="D50" s="244"/>
      <c r="E50" s="244"/>
      <c r="F50" s="244"/>
      <c r="G50" s="1224"/>
      <c r="H50" s="1225"/>
      <c r="I50" s="1225"/>
      <c r="J50" s="1226"/>
      <c r="K50" s="354" t="s">
        <v>515</v>
      </c>
      <c r="L50" s="354" t="s">
        <v>516</v>
      </c>
      <c r="M50" s="354" t="s">
        <v>517</v>
      </c>
      <c r="N50" s="354" t="s">
        <v>518</v>
      </c>
      <c r="O50" s="354" t="s">
        <v>519</v>
      </c>
    </row>
    <row r="51" spans="1:17">
      <c r="B51" s="248"/>
      <c r="C51" s="244"/>
      <c r="D51" s="244"/>
      <c r="E51" s="244"/>
      <c r="F51" s="244"/>
      <c r="G51" s="1227" t="s">
        <v>547</v>
      </c>
      <c r="H51" s="1228"/>
      <c r="I51" s="1233" t="s">
        <v>548</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549</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550</v>
      </c>
      <c r="H55" s="1241"/>
      <c r="I55" s="1237" t="s">
        <v>548</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551</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552</v>
      </c>
      <c r="C63" s="244"/>
      <c r="D63" s="244"/>
      <c r="E63" s="244"/>
      <c r="F63" s="244"/>
      <c r="G63" s="244"/>
      <c r="H63" s="244"/>
      <c r="I63" s="244"/>
      <c r="J63" s="244"/>
      <c r="K63" s="244"/>
      <c r="L63" s="244"/>
      <c r="M63" s="244"/>
      <c r="N63" s="244"/>
      <c r="O63" s="244"/>
    </row>
    <row r="64" spans="1:17">
      <c r="B64" s="248"/>
      <c r="C64" s="244"/>
      <c r="D64" s="244"/>
      <c r="E64" s="244"/>
      <c r="F64" s="244"/>
      <c r="G64" s="351" t="s">
        <v>545</v>
      </c>
      <c r="I64" s="352"/>
      <c r="J64" s="352"/>
      <c r="K64" s="352"/>
      <c r="L64" s="244"/>
      <c r="M64" s="244"/>
      <c r="N64" s="244"/>
      <c r="O64" s="244"/>
    </row>
    <row r="65" spans="2:30">
      <c r="B65" s="248"/>
      <c r="C65" s="244"/>
      <c r="D65" s="244"/>
      <c r="E65" s="244"/>
      <c r="F65" s="244"/>
      <c r="G65" s="1247" t="s">
        <v>555</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553</v>
      </c>
      <c r="I71" s="368"/>
      <c r="J71" s="364"/>
      <c r="K71" s="364"/>
      <c r="L71" s="365"/>
      <c r="M71" s="364"/>
      <c r="N71" s="365"/>
      <c r="O71" s="366"/>
    </row>
    <row r="72" spans="2:30">
      <c r="B72" s="248"/>
      <c r="C72" s="244"/>
      <c r="D72" s="244"/>
      <c r="E72" s="244"/>
      <c r="F72" s="244"/>
      <c r="G72" s="1224"/>
      <c r="H72" s="1225"/>
      <c r="I72" s="1225"/>
      <c r="J72" s="1226"/>
      <c r="K72" s="354" t="s">
        <v>515</v>
      </c>
      <c r="L72" s="354" t="s">
        <v>516</v>
      </c>
      <c r="M72" s="354" t="s">
        <v>517</v>
      </c>
      <c r="N72" s="354" t="s">
        <v>518</v>
      </c>
      <c r="O72" s="354" t="s">
        <v>519</v>
      </c>
    </row>
    <row r="73" spans="2:30">
      <c r="B73" s="248"/>
      <c r="C73" s="244"/>
      <c r="D73" s="244"/>
      <c r="E73" s="244"/>
      <c r="F73" s="244"/>
      <c r="G73" s="1227" t="s">
        <v>547</v>
      </c>
      <c r="H73" s="1228"/>
      <c r="I73" s="1233" t="s">
        <v>548</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554</v>
      </c>
      <c r="J75" s="1237"/>
      <c r="K75" s="1249">
        <v>-0.9</v>
      </c>
      <c r="L75" s="1249">
        <v>-1.5</v>
      </c>
      <c r="M75" s="1249">
        <v>-1.5</v>
      </c>
      <c r="N75" s="1249">
        <v>-2.2000000000000002</v>
      </c>
      <c r="O75" s="1249">
        <v>-2.2999999999999998</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550</v>
      </c>
      <c r="H77" s="1241"/>
      <c r="I77" s="1237" t="s">
        <v>548</v>
      </c>
      <c r="J77" s="1237"/>
      <c r="K77" s="1248">
        <v>35.299999999999997</v>
      </c>
      <c r="L77" s="1248">
        <v>29.4</v>
      </c>
      <c r="M77" s="1236">
        <v>18.899999999999999</v>
      </c>
      <c r="N77" s="1236">
        <v>10.199999999999999</v>
      </c>
      <c r="O77" s="1236">
        <v>0</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554</v>
      </c>
      <c r="J79" s="1246"/>
      <c r="K79" s="1251">
        <v>11.6</v>
      </c>
      <c r="L79" s="1251">
        <v>10.9</v>
      </c>
      <c r="M79" s="1251">
        <v>10.1</v>
      </c>
      <c r="N79" s="1251">
        <v>9.1</v>
      </c>
      <c r="O79" s="1251">
        <v>6.4</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1306</v>
      </c>
      <c r="E3" s="116"/>
      <c r="F3" s="117">
        <v>70897</v>
      </c>
      <c r="G3" s="118"/>
      <c r="H3" s="119"/>
    </row>
    <row r="4" spans="1:8">
      <c r="A4" s="120"/>
      <c r="B4" s="121"/>
      <c r="C4" s="122"/>
      <c r="D4" s="123">
        <v>1306</v>
      </c>
      <c r="E4" s="124"/>
      <c r="F4" s="125">
        <v>39878</v>
      </c>
      <c r="G4" s="126"/>
      <c r="H4" s="127"/>
    </row>
    <row r="5" spans="1:8">
      <c r="A5" s="108" t="s">
        <v>509</v>
      </c>
      <c r="B5" s="113"/>
      <c r="C5" s="114"/>
      <c r="D5" s="115">
        <v>1673</v>
      </c>
      <c r="E5" s="116"/>
      <c r="F5" s="117">
        <v>66496</v>
      </c>
      <c r="G5" s="118"/>
      <c r="H5" s="119"/>
    </row>
    <row r="6" spans="1:8">
      <c r="A6" s="120"/>
      <c r="B6" s="121"/>
      <c r="C6" s="122"/>
      <c r="D6" s="123">
        <v>1673</v>
      </c>
      <c r="E6" s="124"/>
      <c r="F6" s="125">
        <v>36530</v>
      </c>
      <c r="G6" s="126"/>
      <c r="H6" s="127"/>
    </row>
    <row r="7" spans="1:8">
      <c r="A7" s="108" t="s">
        <v>510</v>
      </c>
      <c r="B7" s="113"/>
      <c r="C7" s="114"/>
      <c r="D7" s="115">
        <v>3992</v>
      </c>
      <c r="E7" s="116"/>
      <c r="F7" s="117">
        <v>82748</v>
      </c>
      <c r="G7" s="118"/>
      <c r="H7" s="119"/>
    </row>
    <row r="8" spans="1:8">
      <c r="A8" s="120"/>
      <c r="B8" s="121"/>
      <c r="C8" s="122"/>
      <c r="D8" s="123">
        <v>3992</v>
      </c>
      <c r="E8" s="124"/>
      <c r="F8" s="125">
        <v>44732</v>
      </c>
      <c r="G8" s="126"/>
      <c r="H8" s="127"/>
    </row>
    <row r="9" spans="1:8">
      <c r="A9" s="108" t="s">
        <v>511</v>
      </c>
      <c r="B9" s="113"/>
      <c r="C9" s="114"/>
      <c r="D9" s="115">
        <v>1947</v>
      </c>
      <c r="E9" s="116"/>
      <c r="F9" s="117">
        <v>91837</v>
      </c>
      <c r="G9" s="118"/>
      <c r="H9" s="119"/>
    </row>
    <row r="10" spans="1:8">
      <c r="A10" s="120"/>
      <c r="B10" s="121"/>
      <c r="C10" s="122"/>
      <c r="D10" s="123">
        <v>1947</v>
      </c>
      <c r="E10" s="124"/>
      <c r="F10" s="125">
        <v>54439</v>
      </c>
      <c r="G10" s="126"/>
      <c r="H10" s="127"/>
    </row>
    <row r="11" spans="1:8">
      <c r="A11" s="108" t="s">
        <v>512</v>
      </c>
      <c r="B11" s="113"/>
      <c r="C11" s="114"/>
      <c r="D11" s="115">
        <v>15706</v>
      </c>
      <c r="E11" s="116"/>
      <c r="F11" s="117">
        <v>287914</v>
      </c>
      <c r="G11" s="118"/>
      <c r="H11" s="119"/>
    </row>
    <row r="12" spans="1:8">
      <c r="A12" s="120"/>
      <c r="B12" s="121"/>
      <c r="C12" s="128"/>
      <c r="D12" s="123">
        <v>9672</v>
      </c>
      <c r="E12" s="124"/>
      <c r="F12" s="125">
        <v>146531</v>
      </c>
      <c r="G12" s="126"/>
      <c r="H12" s="127"/>
    </row>
    <row r="13" spans="1:8">
      <c r="A13" s="108"/>
      <c r="B13" s="113"/>
      <c r="C13" s="129"/>
      <c r="D13" s="130">
        <v>4925</v>
      </c>
      <c r="E13" s="131"/>
      <c r="F13" s="132">
        <v>119978</v>
      </c>
      <c r="G13" s="133"/>
      <c r="H13" s="119"/>
    </row>
    <row r="14" spans="1:8">
      <c r="A14" s="120"/>
      <c r="B14" s="121"/>
      <c r="C14" s="122"/>
      <c r="D14" s="123">
        <v>3718</v>
      </c>
      <c r="E14" s="124"/>
      <c r="F14" s="125">
        <v>64422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14</v>
      </c>
      <c r="C19" s="134">
        <f>ROUND(VALUE(SUBSTITUTE(実質収支比率等に係る経年分析!G$48,"▲","-")),2)</f>
        <v>14.19</v>
      </c>
      <c r="D19" s="134">
        <f>ROUND(VALUE(SUBSTITUTE(実質収支比率等に係る経年分析!H$48,"▲","-")),2)</f>
        <v>4.09</v>
      </c>
      <c r="E19" s="134">
        <f>ROUND(VALUE(SUBSTITUTE(実質収支比率等に係る経年分析!I$48,"▲","-")),2)</f>
        <v>10.85</v>
      </c>
      <c r="F19" s="134">
        <f>ROUND(VALUE(SUBSTITUTE(実質収支比率等に係る経年分析!J$48,"▲","-")),2)</f>
        <v>6.3</v>
      </c>
    </row>
    <row r="20" spans="1:11">
      <c r="A20" s="134" t="s">
        <v>43</v>
      </c>
      <c r="B20" s="134">
        <f>ROUND(VALUE(SUBSTITUTE(実質収支比率等に係る経年分析!F$47,"▲","-")),2)</f>
        <v>176.63</v>
      </c>
      <c r="C20" s="134">
        <f>ROUND(VALUE(SUBSTITUTE(実質収支比率等に係る経年分析!G$47,"▲","-")),2)</f>
        <v>173.76</v>
      </c>
      <c r="D20" s="134">
        <f>ROUND(VALUE(SUBSTITUTE(実質収支比率等に係る経年分析!H$47,"▲","-")),2)</f>
        <v>159.94</v>
      </c>
      <c r="E20" s="134">
        <f>ROUND(VALUE(SUBSTITUTE(実質収支比率等に係る経年分析!I$47,"▲","-")),2)</f>
        <v>160.25</v>
      </c>
      <c r="F20" s="134">
        <f>ROUND(VALUE(SUBSTITUTE(実質収支比率等に係る経年分析!J$47,"▲","-")),2)</f>
        <v>141.80000000000001</v>
      </c>
    </row>
    <row r="21" spans="1:11">
      <c r="A21" s="134" t="s">
        <v>44</v>
      </c>
      <c r="B21" s="134">
        <f>IF(ISNUMBER(VALUE(SUBSTITUTE(実質収支比率等に係る経年分析!F$49,"▲","-"))),ROUND(VALUE(SUBSTITUTE(実質収支比率等に係る経年分析!F$49,"▲","-")),2),NA())</f>
        <v>51.34</v>
      </c>
      <c r="C21" s="134">
        <f>IF(ISNUMBER(VALUE(SUBSTITUTE(実質収支比率等に係る経年分析!G$49,"▲","-"))),ROUND(VALUE(SUBSTITUTE(実質収支比率等に係る経年分析!G$49,"▲","-")),2),NA())</f>
        <v>12.12</v>
      </c>
      <c r="D21" s="134">
        <f>IF(ISNUMBER(VALUE(SUBSTITUTE(実質収支比率等に係る経年分析!H$49,"▲","-"))),ROUND(VALUE(SUBSTITUTE(実質収支比率等に係る経年分析!H$49,"▲","-")),2),NA())</f>
        <v>-8.06</v>
      </c>
      <c r="E21" s="134">
        <f>IF(ISNUMBER(VALUE(SUBSTITUTE(実質収支比率等に係る経年分析!I$49,"▲","-"))),ROUND(VALUE(SUBSTITUTE(実質収支比率等に係る経年分析!I$49,"▲","-")),2),NA())</f>
        <v>12.41</v>
      </c>
      <c r="F21" s="134">
        <f>IF(ISNUMBER(VALUE(SUBSTITUTE(実質収支比率等に係る経年分析!J$49,"▲","-"))),ROUND(VALUE(SUBSTITUTE(実質収支比率等に係る経年分析!J$49,"▲","-")),2),NA())</f>
        <v>-2.79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特定環境保全公共下水道特別会計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介護サービス特別会計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坂下ダム施設管理事業特別会計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宅地造成事業特別会計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1.74</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13.95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6.26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171</v>
      </c>
      <c r="E42" s="136"/>
      <c r="F42" s="136"/>
      <c r="G42" s="136">
        <f>'実質公債費比率（分子）の構造'!L$52</f>
        <v>189</v>
      </c>
      <c r="H42" s="136"/>
      <c r="I42" s="136"/>
      <c r="J42" s="136">
        <f>'実質公債費比率（分子）の構造'!M$52</f>
        <v>192</v>
      </c>
      <c r="K42" s="136"/>
      <c r="L42" s="136"/>
      <c r="M42" s="136">
        <f>'実質公債費比率（分子）の構造'!N$52</f>
        <v>204</v>
      </c>
      <c r="N42" s="136"/>
      <c r="O42" s="136"/>
      <c r="P42" s="136">
        <f>'実質公債費比率（分子）の構造'!O$52</f>
        <v>185</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65</v>
      </c>
      <c r="C45" s="136"/>
      <c r="D45" s="136"/>
      <c r="E45" s="136">
        <f>'実質公債費比率（分子）の構造'!L$49</f>
        <v>58</v>
      </c>
      <c r="F45" s="136"/>
      <c r="G45" s="136"/>
      <c r="H45" s="136">
        <f>'実質公債費比率（分子）の構造'!M$49</f>
        <v>47</v>
      </c>
      <c r="I45" s="136"/>
      <c r="J45" s="136"/>
      <c r="K45" s="136">
        <f>'実質公債費比率（分子）の構造'!N$49</f>
        <v>47</v>
      </c>
      <c r="L45" s="136"/>
      <c r="M45" s="136"/>
      <c r="N45" s="136">
        <f>'実質公債費比率（分子）の構造'!O$49</f>
        <v>48</v>
      </c>
      <c r="O45" s="136"/>
      <c r="P45" s="136"/>
    </row>
    <row r="46" spans="1:16">
      <c r="A46" s="136" t="s">
        <v>54</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92</v>
      </c>
      <c r="C49" s="136"/>
      <c r="D49" s="136"/>
      <c r="E49" s="136">
        <f>'実質公債費比率（分子）の構造'!L$45</f>
        <v>51</v>
      </c>
      <c r="F49" s="136"/>
      <c r="G49" s="136"/>
      <c r="H49" s="136">
        <f>'実質公債費比率（分子）の構造'!M$45</f>
        <v>41</v>
      </c>
      <c r="I49" s="136"/>
      <c r="J49" s="136"/>
      <c r="K49" s="136">
        <f>'実質公債費比率（分子）の構造'!N$45</f>
        <v>40</v>
      </c>
      <c r="L49" s="136"/>
      <c r="M49" s="136"/>
      <c r="N49" s="136">
        <f>'実質公債費比率（分子）の構造'!O$45</f>
        <v>8</v>
      </c>
      <c r="O49" s="136"/>
      <c r="P49" s="136"/>
    </row>
    <row r="50" spans="1:16">
      <c r="A50" s="136" t="s">
        <v>58</v>
      </c>
      <c r="B50" s="136" t="e">
        <f>NA()</f>
        <v>#N/A</v>
      </c>
      <c r="C50" s="136">
        <f>IF(ISNUMBER('実質公債費比率（分子）の構造'!K$53),'実質公債費比率（分子）の構造'!K$53,NA())</f>
        <v>-14</v>
      </c>
      <c r="D50" s="136" t="e">
        <f>NA()</f>
        <v>#N/A</v>
      </c>
      <c r="E50" s="136" t="e">
        <f>NA()</f>
        <v>#N/A</v>
      </c>
      <c r="F50" s="136">
        <f>IF(ISNUMBER('実質公債費比率（分子）の構造'!L$53),'実質公債費比率（分子）の構造'!L$53,NA())</f>
        <v>-80</v>
      </c>
      <c r="G50" s="136" t="e">
        <f>NA()</f>
        <v>#N/A</v>
      </c>
      <c r="H50" s="136" t="e">
        <f>NA()</f>
        <v>#N/A</v>
      </c>
      <c r="I50" s="136">
        <f>IF(ISNUMBER('実質公債費比率（分子）の構造'!M$53),'実質公債費比率（分子）の構造'!M$53,NA())</f>
        <v>-104</v>
      </c>
      <c r="J50" s="136" t="e">
        <f>NA()</f>
        <v>#N/A</v>
      </c>
      <c r="K50" s="136" t="e">
        <f>NA()</f>
        <v>#N/A</v>
      </c>
      <c r="L50" s="136">
        <f>IF(ISNUMBER('実質公債費比率（分子）の構造'!N$53),'実質公債費比率（分子）の構造'!N$53,NA())</f>
        <v>-117</v>
      </c>
      <c r="M50" s="136" t="e">
        <f>NA()</f>
        <v>#N/A</v>
      </c>
      <c r="N50" s="136" t="e">
        <f>NA()</f>
        <v>#N/A</v>
      </c>
      <c r="O50" s="136">
        <f>IF(ISNUMBER('実質公債費比率（分子）の構造'!O$53),'実質公債費比率（分子）の構造'!O$53,NA())</f>
        <v>-129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2168</v>
      </c>
      <c r="E56" s="135"/>
      <c r="F56" s="135"/>
      <c r="G56" s="135">
        <f>'将来負担比率（分子）の構造'!J$51</f>
        <v>2105</v>
      </c>
      <c r="H56" s="135"/>
      <c r="I56" s="135"/>
      <c r="J56" s="135">
        <f>'将来負担比率（分子）の構造'!K$51</f>
        <v>1941</v>
      </c>
      <c r="K56" s="135"/>
      <c r="L56" s="135"/>
      <c r="M56" s="135">
        <f>'将来負担比率（分子）の構造'!L$51</f>
        <v>1766</v>
      </c>
      <c r="N56" s="135"/>
      <c r="O56" s="135"/>
      <c r="P56" s="135">
        <f>'将来負担比率（分子）の構造'!M$51</f>
        <v>1601</v>
      </c>
    </row>
    <row r="57" spans="1:16">
      <c r="A57" s="135" t="s">
        <v>35</v>
      </c>
      <c r="B57" s="135"/>
      <c r="C57" s="135"/>
      <c r="D57" s="135">
        <f>'将来負担比率（分子）の構造'!I$50</f>
        <v>8</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10628</v>
      </c>
      <c r="E58" s="135"/>
      <c r="F58" s="135"/>
      <c r="G58" s="135">
        <f>'将来負担比率（分子）の構造'!J$49</f>
        <v>12115</v>
      </c>
      <c r="H58" s="135"/>
      <c r="I58" s="135"/>
      <c r="J58" s="135">
        <f>'将来負担比率（分子）の構造'!K$49</f>
        <v>15695</v>
      </c>
      <c r="K58" s="135"/>
      <c r="L58" s="135"/>
      <c r="M58" s="135">
        <f>'将来負担比率（分子）の構造'!L$49</f>
        <v>21668</v>
      </c>
      <c r="N58" s="135"/>
      <c r="O58" s="135"/>
      <c r="P58" s="135">
        <f>'将来負担比率（分子）の構造'!M$49</f>
        <v>27870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800</v>
      </c>
      <c r="C62" s="135"/>
      <c r="D62" s="135"/>
      <c r="E62" s="135">
        <f>'将来負担比率（分子）の構造'!J$45</f>
        <v>738</v>
      </c>
      <c r="F62" s="135"/>
      <c r="G62" s="135"/>
      <c r="H62" s="135">
        <f>'将来負担比率（分子）の構造'!K$45</f>
        <v>713</v>
      </c>
      <c r="I62" s="135"/>
      <c r="J62" s="135"/>
      <c r="K62" s="135">
        <f>'将来負担比率（分子）の構造'!L$45</f>
        <v>649</v>
      </c>
      <c r="L62" s="135"/>
      <c r="M62" s="135"/>
      <c r="N62" s="135">
        <f>'将来負担比率（分子）の構造'!M$45</f>
        <v>634</v>
      </c>
      <c r="O62" s="135"/>
      <c r="P62" s="135"/>
    </row>
    <row r="63" spans="1:16">
      <c r="A63" s="135" t="s">
        <v>28</v>
      </c>
      <c r="B63" s="135">
        <f>'将来負担比率（分子）の構造'!I$44</f>
        <v>168</v>
      </c>
      <c r="C63" s="135"/>
      <c r="D63" s="135"/>
      <c r="E63" s="135">
        <f>'将来負担比率（分子）の構造'!J$44</f>
        <v>150</v>
      </c>
      <c r="F63" s="135"/>
      <c r="G63" s="135"/>
      <c r="H63" s="135">
        <f>'将来負担比率（分子）の構造'!K$44</f>
        <v>138</v>
      </c>
      <c r="I63" s="135"/>
      <c r="J63" s="135"/>
      <c r="K63" s="135">
        <f>'将来負担比率（分子）の構造'!L$44</f>
        <v>116</v>
      </c>
      <c r="L63" s="135"/>
      <c r="M63" s="135"/>
      <c r="N63" s="135">
        <f>'将来負担比率（分子）の構造'!M$44</f>
        <v>102</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t="str">
        <f>'将来負担比率（分子）の構造'!I$42</f>
        <v>-</v>
      </c>
      <c r="C65" s="135"/>
      <c r="D65" s="135"/>
      <c r="E65" s="135">
        <f>'将来負担比率（分子）の構造'!J$42</f>
        <v>0</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152</v>
      </c>
      <c r="C66" s="135"/>
      <c r="D66" s="135"/>
      <c r="E66" s="135">
        <f>'将来負担比率（分子）の構造'!J$41</f>
        <v>103</v>
      </c>
      <c r="F66" s="135"/>
      <c r="G66" s="135"/>
      <c r="H66" s="135">
        <f>'将来負担比率（分子）の構造'!K$41</f>
        <v>62</v>
      </c>
      <c r="I66" s="135"/>
      <c r="J66" s="135"/>
      <c r="K66" s="135">
        <f>'将来負担比率（分子）の構造'!L$41</f>
        <v>23</v>
      </c>
      <c r="L66" s="135"/>
      <c r="M66" s="135"/>
      <c r="N66" s="135">
        <f>'将来負担比率（分子）の構造'!M$41</f>
        <v>16</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4370076</v>
      </c>
      <c r="S5" s="669"/>
      <c r="T5" s="669"/>
      <c r="U5" s="669"/>
      <c r="V5" s="669"/>
      <c r="W5" s="669"/>
      <c r="X5" s="669"/>
      <c r="Y5" s="716"/>
      <c r="Z5" s="729">
        <v>30.4</v>
      </c>
      <c r="AA5" s="729"/>
      <c r="AB5" s="729"/>
      <c r="AC5" s="729"/>
      <c r="AD5" s="730">
        <v>4370076</v>
      </c>
      <c r="AE5" s="730"/>
      <c r="AF5" s="730"/>
      <c r="AG5" s="730"/>
      <c r="AH5" s="730"/>
      <c r="AI5" s="730"/>
      <c r="AJ5" s="730"/>
      <c r="AK5" s="730"/>
      <c r="AL5" s="717">
        <v>92.9</v>
      </c>
      <c r="AM5" s="686"/>
      <c r="AN5" s="686"/>
      <c r="AO5" s="718"/>
      <c r="AP5" s="705" t="s">
        <v>206</v>
      </c>
      <c r="AQ5" s="706"/>
      <c r="AR5" s="706"/>
      <c r="AS5" s="706"/>
      <c r="AT5" s="706"/>
      <c r="AU5" s="706"/>
      <c r="AV5" s="706"/>
      <c r="AW5" s="706"/>
      <c r="AX5" s="706"/>
      <c r="AY5" s="706"/>
      <c r="AZ5" s="706"/>
      <c r="BA5" s="706"/>
      <c r="BB5" s="706"/>
      <c r="BC5" s="706"/>
      <c r="BD5" s="706"/>
      <c r="BE5" s="706"/>
      <c r="BF5" s="707"/>
      <c r="BG5" s="618">
        <v>4370076</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60702</v>
      </c>
      <c r="S6" s="619"/>
      <c r="T6" s="619"/>
      <c r="U6" s="619"/>
      <c r="V6" s="619"/>
      <c r="W6" s="619"/>
      <c r="X6" s="619"/>
      <c r="Y6" s="620"/>
      <c r="Z6" s="671">
        <v>0.4</v>
      </c>
      <c r="AA6" s="671"/>
      <c r="AB6" s="671"/>
      <c r="AC6" s="671"/>
      <c r="AD6" s="672">
        <v>60702</v>
      </c>
      <c r="AE6" s="672"/>
      <c r="AF6" s="672"/>
      <c r="AG6" s="672"/>
      <c r="AH6" s="672"/>
      <c r="AI6" s="672"/>
      <c r="AJ6" s="672"/>
      <c r="AK6" s="672"/>
      <c r="AL6" s="641">
        <v>1.3</v>
      </c>
      <c r="AM6" s="673"/>
      <c r="AN6" s="673"/>
      <c r="AO6" s="674"/>
      <c r="AP6" s="615" t="s">
        <v>212</v>
      </c>
      <c r="AQ6" s="616"/>
      <c r="AR6" s="616"/>
      <c r="AS6" s="616"/>
      <c r="AT6" s="616"/>
      <c r="AU6" s="616"/>
      <c r="AV6" s="616"/>
      <c r="AW6" s="616"/>
      <c r="AX6" s="616"/>
      <c r="AY6" s="616"/>
      <c r="AZ6" s="616"/>
      <c r="BA6" s="616"/>
      <c r="BB6" s="616"/>
      <c r="BC6" s="616"/>
      <c r="BD6" s="616"/>
      <c r="BE6" s="616"/>
      <c r="BF6" s="617"/>
      <c r="BG6" s="618">
        <v>4370076</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99710</v>
      </c>
      <c r="CS6" s="619"/>
      <c r="CT6" s="619"/>
      <c r="CU6" s="619"/>
      <c r="CV6" s="619"/>
      <c r="CW6" s="619"/>
      <c r="CX6" s="619"/>
      <c r="CY6" s="620"/>
      <c r="CZ6" s="671">
        <v>0.7</v>
      </c>
      <c r="DA6" s="671"/>
      <c r="DB6" s="671"/>
      <c r="DC6" s="671"/>
      <c r="DD6" s="624" t="s">
        <v>207</v>
      </c>
      <c r="DE6" s="619"/>
      <c r="DF6" s="619"/>
      <c r="DG6" s="619"/>
      <c r="DH6" s="619"/>
      <c r="DI6" s="619"/>
      <c r="DJ6" s="619"/>
      <c r="DK6" s="619"/>
      <c r="DL6" s="619"/>
      <c r="DM6" s="619"/>
      <c r="DN6" s="619"/>
      <c r="DO6" s="619"/>
      <c r="DP6" s="620"/>
      <c r="DQ6" s="624">
        <v>99710</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1093</v>
      </c>
      <c r="S7" s="619"/>
      <c r="T7" s="619"/>
      <c r="U7" s="619"/>
      <c r="V7" s="619"/>
      <c r="W7" s="619"/>
      <c r="X7" s="619"/>
      <c r="Y7" s="620"/>
      <c r="Z7" s="671">
        <v>0</v>
      </c>
      <c r="AA7" s="671"/>
      <c r="AB7" s="671"/>
      <c r="AC7" s="671"/>
      <c r="AD7" s="672">
        <v>1093</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645391</v>
      </c>
      <c r="BH7" s="619"/>
      <c r="BI7" s="619"/>
      <c r="BJ7" s="619"/>
      <c r="BK7" s="619"/>
      <c r="BL7" s="619"/>
      <c r="BM7" s="619"/>
      <c r="BN7" s="620"/>
      <c r="BO7" s="671">
        <v>14.8</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10332533</v>
      </c>
      <c r="CS7" s="619"/>
      <c r="CT7" s="619"/>
      <c r="CU7" s="619"/>
      <c r="CV7" s="619"/>
      <c r="CW7" s="619"/>
      <c r="CX7" s="619"/>
      <c r="CY7" s="620"/>
      <c r="CZ7" s="671">
        <v>74.099999999999994</v>
      </c>
      <c r="DA7" s="671"/>
      <c r="DB7" s="671"/>
      <c r="DC7" s="671"/>
      <c r="DD7" s="624">
        <v>24307</v>
      </c>
      <c r="DE7" s="619"/>
      <c r="DF7" s="619"/>
      <c r="DG7" s="619"/>
      <c r="DH7" s="619"/>
      <c r="DI7" s="619"/>
      <c r="DJ7" s="619"/>
      <c r="DK7" s="619"/>
      <c r="DL7" s="619"/>
      <c r="DM7" s="619"/>
      <c r="DN7" s="619"/>
      <c r="DO7" s="619"/>
      <c r="DP7" s="620"/>
      <c r="DQ7" s="624">
        <v>9954323</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2694</v>
      </c>
      <c r="S8" s="619"/>
      <c r="T8" s="619"/>
      <c r="U8" s="619"/>
      <c r="V8" s="619"/>
      <c r="W8" s="619"/>
      <c r="X8" s="619"/>
      <c r="Y8" s="620"/>
      <c r="Z8" s="671">
        <v>0</v>
      </c>
      <c r="AA8" s="671"/>
      <c r="AB8" s="671"/>
      <c r="AC8" s="671"/>
      <c r="AD8" s="672">
        <v>2694</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2279</v>
      </c>
      <c r="BH8" s="619"/>
      <c r="BI8" s="619"/>
      <c r="BJ8" s="619"/>
      <c r="BK8" s="619"/>
      <c r="BL8" s="619"/>
      <c r="BM8" s="619"/>
      <c r="BN8" s="620"/>
      <c r="BO8" s="671">
        <v>0.1</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1265511</v>
      </c>
      <c r="CS8" s="619"/>
      <c r="CT8" s="619"/>
      <c r="CU8" s="619"/>
      <c r="CV8" s="619"/>
      <c r="CW8" s="619"/>
      <c r="CX8" s="619"/>
      <c r="CY8" s="620"/>
      <c r="CZ8" s="671">
        <v>9.1</v>
      </c>
      <c r="DA8" s="671"/>
      <c r="DB8" s="671"/>
      <c r="DC8" s="671"/>
      <c r="DD8" s="624" t="s">
        <v>207</v>
      </c>
      <c r="DE8" s="619"/>
      <c r="DF8" s="619"/>
      <c r="DG8" s="619"/>
      <c r="DH8" s="619"/>
      <c r="DI8" s="619"/>
      <c r="DJ8" s="619"/>
      <c r="DK8" s="619"/>
      <c r="DL8" s="619"/>
      <c r="DM8" s="619"/>
      <c r="DN8" s="619"/>
      <c r="DO8" s="619"/>
      <c r="DP8" s="620"/>
      <c r="DQ8" s="624">
        <v>711092</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2169</v>
      </c>
      <c r="S9" s="619"/>
      <c r="T9" s="619"/>
      <c r="U9" s="619"/>
      <c r="V9" s="619"/>
      <c r="W9" s="619"/>
      <c r="X9" s="619"/>
      <c r="Y9" s="620"/>
      <c r="Z9" s="671">
        <v>0</v>
      </c>
      <c r="AA9" s="671"/>
      <c r="AB9" s="671"/>
      <c r="AC9" s="671"/>
      <c r="AD9" s="672">
        <v>2169</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407077</v>
      </c>
      <c r="BH9" s="619"/>
      <c r="BI9" s="619"/>
      <c r="BJ9" s="619"/>
      <c r="BK9" s="619"/>
      <c r="BL9" s="619"/>
      <c r="BM9" s="619"/>
      <c r="BN9" s="620"/>
      <c r="BO9" s="671">
        <v>9.3000000000000007</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395256</v>
      </c>
      <c r="CS9" s="619"/>
      <c r="CT9" s="619"/>
      <c r="CU9" s="619"/>
      <c r="CV9" s="619"/>
      <c r="CW9" s="619"/>
      <c r="CX9" s="619"/>
      <c r="CY9" s="620"/>
      <c r="CZ9" s="671">
        <v>2.8</v>
      </c>
      <c r="DA9" s="671"/>
      <c r="DB9" s="671"/>
      <c r="DC9" s="671"/>
      <c r="DD9" s="624">
        <v>2333</v>
      </c>
      <c r="DE9" s="619"/>
      <c r="DF9" s="619"/>
      <c r="DG9" s="619"/>
      <c r="DH9" s="619"/>
      <c r="DI9" s="619"/>
      <c r="DJ9" s="619"/>
      <c r="DK9" s="619"/>
      <c r="DL9" s="619"/>
      <c r="DM9" s="619"/>
      <c r="DN9" s="619"/>
      <c r="DO9" s="619"/>
      <c r="DP9" s="620"/>
      <c r="DQ9" s="624">
        <v>329837</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252906</v>
      </c>
      <c r="S10" s="619"/>
      <c r="T10" s="619"/>
      <c r="U10" s="619"/>
      <c r="V10" s="619"/>
      <c r="W10" s="619"/>
      <c r="X10" s="619"/>
      <c r="Y10" s="620"/>
      <c r="Z10" s="671">
        <v>1.8</v>
      </c>
      <c r="AA10" s="671"/>
      <c r="AB10" s="671"/>
      <c r="AC10" s="671"/>
      <c r="AD10" s="672">
        <v>252906</v>
      </c>
      <c r="AE10" s="672"/>
      <c r="AF10" s="672"/>
      <c r="AG10" s="672"/>
      <c r="AH10" s="672"/>
      <c r="AI10" s="672"/>
      <c r="AJ10" s="672"/>
      <c r="AK10" s="672"/>
      <c r="AL10" s="641">
        <v>5.4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29452</v>
      </c>
      <c r="BH10" s="619"/>
      <c r="BI10" s="619"/>
      <c r="BJ10" s="619"/>
      <c r="BK10" s="619"/>
      <c r="BL10" s="619"/>
      <c r="BM10" s="619"/>
      <c r="BN10" s="620"/>
      <c r="BO10" s="671">
        <v>0.7</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66661</v>
      </c>
      <c r="CS10" s="619"/>
      <c r="CT10" s="619"/>
      <c r="CU10" s="619"/>
      <c r="CV10" s="619"/>
      <c r="CW10" s="619"/>
      <c r="CX10" s="619"/>
      <c r="CY10" s="620"/>
      <c r="CZ10" s="671">
        <v>0.5</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206583</v>
      </c>
      <c r="BH11" s="619"/>
      <c r="BI11" s="619"/>
      <c r="BJ11" s="619"/>
      <c r="BK11" s="619"/>
      <c r="BL11" s="619"/>
      <c r="BM11" s="619"/>
      <c r="BN11" s="620"/>
      <c r="BO11" s="671">
        <v>4.7</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297281</v>
      </c>
      <c r="CS11" s="619"/>
      <c r="CT11" s="619"/>
      <c r="CU11" s="619"/>
      <c r="CV11" s="619"/>
      <c r="CW11" s="619"/>
      <c r="CX11" s="619"/>
      <c r="CY11" s="620"/>
      <c r="CZ11" s="671">
        <v>2.1</v>
      </c>
      <c r="DA11" s="671"/>
      <c r="DB11" s="671"/>
      <c r="DC11" s="671"/>
      <c r="DD11" s="624">
        <v>29642</v>
      </c>
      <c r="DE11" s="619"/>
      <c r="DF11" s="619"/>
      <c r="DG11" s="619"/>
      <c r="DH11" s="619"/>
      <c r="DI11" s="619"/>
      <c r="DJ11" s="619"/>
      <c r="DK11" s="619"/>
      <c r="DL11" s="619"/>
      <c r="DM11" s="619"/>
      <c r="DN11" s="619"/>
      <c r="DO11" s="619"/>
      <c r="DP11" s="620"/>
      <c r="DQ11" s="624">
        <v>122184</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3710203</v>
      </c>
      <c r="BH12" s="619"/>
      <c r="BI12" s="619"/>
      <c r="BJ12" s="619"/>
      <c r="BK12" s="619"/>
      <c r="BL12" s="619"/>
      <c r="BM12" s="619"/>
      <c r="BN12" s="620"/>
      <c r="BO12" s="671">
        <v>84.9</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152458</v>
      </c>
      <c r="CS12" s="619"/>
      <c r="CT12" s="619"/>
      <c r="CU12" s="619"/>
      <c r="CV12" s="619"/>
      <c r="CW12" s="619"/>
      <c r="CX12" s="619"/>
      <c r="CY12" s="620"/>
      <c r="CZ12" s="671">
        <v>1.1000000000000001</v>
      </c>
      <c r="DA12" s="671"/>
      <c r="DB12" s="671"/>
      <c r="DC12" s="671"/>
      <c r="DD12" s="624" t="s">
        <v>108</v>
      </c>
      <c r="DE12" s="619"/>
      <c r="DF12" s="619"/>
      <c r="DG12" s="619"/>
      <c r="DH12" s="619"/>
      <c r="DI12" s="619"/>
      <c r="DJ12" s="619"/>
      <c r="DK12" s="619"/>
      <c r="DL12" s="619"/>
      <c r="DM12" s="619"/>
      <c r="DN12" s="619"/>
      <c r="DO12" s="619"/>
      <c r="DP12" s="620"/>
      <c r="DQ12" s="624">
        <v>26458</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11107</v>
      </c>
      <c r="S13" s="619"/>
      <c r="T13" s="619"/>
      <c r="U13" s="619"/>
      <c r="V13" s="619"/>
      <c r="W13" s="619"/>
      <c r="X13" s="619"/>
      <c r="Y13" s="620"/>
      <c r="Z13" s="671">
        <v>0.1</v>
      </c>
      <c r="AA13" s="671"/>
      <c r="AB13" s="671"/>
      <c r="AC13" s="671"/>
      <c r="AD13" s="672">
        <v>11107</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3703146</v>
      </c>
      <c r="BH13" s="619"/>
      <c r="BI13" s="619"/>
      <c r="BJ13" s="619"/>
      <c r="BK13" s="619"/>
      <c r="BL13" s="619"/>
      <c r="BM13" s="619"/>
      <c r="BN13" s="620"/>
      <c r="BO13" s="671">
        <v>84.7</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523768</v>
      </c>
      <c r="CS13" s="619"/>
      <c r="CT13" s="619"/>
      <c r="CU13" s="619"/>
      <c r="CV13" s="619"/>
      <c r="CW13" s="619"/>
      <c r="CX13" s="619"/>
      <c r="CY13" s="620"/>
      <c r="CZ13" s="671">
        <v>3.8</v>
      </c>
      <c r="DA13" s="671"/>
      <c r="DB13" s="671"/>
      <c r="DC13" s="671"/>
      <c r="DD13" s="624">
        <v>107304</v>
      </c>
      <c r="DE13" s="619"/>
      <c r="DF13" s="619"/>
      <c r="DG13" s="619"/>
      <c r="DH13" s="619"/>
      <c r="DI13" s="619"/>
      <c r="DJ13" s="619"/>
      <c r="DK13" s="619"/>
      <c r="DL13" s="619"/>
      <c r="DM13" s="619"/>
      <c r="DN13" s="619"/>
      <c r="DO13" s="619"/>
      <c r="DP13" s="620"/>
      <c r="DQ13" s="624">
        <v>252250</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14482</v>
      </c>
      <c r="BH14" s="619"/>
      <c r="BI14" s="619"/>
      <c r="BJ14" s="619"/>
      <c r="BK14" s="619"/>
      <c r="BL14" s="619"/>
      <c r="BM14" s="619"/>
      <c r="BN14" s="620"/>
      <c r="BO14" s="671">
        <v>0.3</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198236</v>
      </c>
      <c r="CS14" s="619"/>
      <c r="CT14" s="619"/>
      <c r="CU14" s="619"/>
      <c r="CV14" s="619"/>
      <c r="CW14" s="619"/>
      <c r="CX14" s="619"/>
      <c r="CY14" s="620"/>
      <c r="CZ14" s="671">
        <v>1.4</v>
      </c>
      <c r="DA14" s="671"/>
      <c r="DB14" s="671"/>
      <c r="DC14" s="671"/>
      <c r="DD14" s="624">
        <v>3599</v>
      </c>
      <c r="DE14" s="619"/>
      <c r="DF14" s="619"/>
      <c r="DG14" s="619"/>
      <c r="DH14" s="619"/>
      <c r="DI14" s="619"/>
      <c r="DJ14" s="619"/>
      <c r="DK14" s="619"/>
      <c r="DL14" s="619"/>
      <c r="DM14" s="619"/>
      <c r="DN14" s="619"/>
      <c r="DO14" s="619"/>
      <c r="DP14" s="620"/>
      <c r="DQ14" s="624">
        <v>194883</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2094</v>
      </c>
      <c r="S15" s="619"/>
      <c r="T15" s="619"/>
      <c r="U15" s="619"/>
      <c r="V15" s="619"/>
      <c r="W15" s="619"/>
      <c r="X15" s="619"/>
      <c r="Y15" s="620"/>
      <c r="Z15" s="671">
        <v>0</v>
      </c>
      <c r="AA15" s="671"/>
      <c r="AB15" s="671"/>
      <c r="AC15" s="671"/>
      <c r="AD15" s="672">
        <v>2094</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t="s">
        <v>108</v>
      </c>
      <c r="BH15" s="619"/>
      <c r="BI15" s="619"/>
      <c r="BJ15" s="619"/>
      <c r="BK15" s="619"/>
      <c r="BL15" s="619"/>
      <c r="BM15" s="619"/>
      <c r="BN15" s="620"/>
      <c r="BO15" s="671" t="s">
        <v>108</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588015</v>
      </c>
      <c r="CS15" s="619"/>
      <c r="CT15" s="619"/>
      <c r="CU15" s="619"/>
      <c r="CV15" s="619"/>
      <c r="CW15" s="619"/>
      <c r="CX15" s="619"/>
      <c r="CY15" s="620"/>
      <c r="CZ15" s="671">
        <v>4.2</v>
      </c>
      <c r="DA15" s="671"/>
      <c r="DB15" s="671"/>
      <c r="DC15" s="671"/>
      <c r="DD15" s="624">
        <v>1953</v>
      </c>
      <c r="DE15" s="619"/>
      <c r="DF15" s="619"/>
      <c r="DG15" s="619"/>
      <c r="DH15" s="619"/>
      <c r="DI15" s="619"/>
      <c r="DJ15" s="619"/>
      <c r="DK15" s="619"/>
      <c r="DL15" s="619"/>
      <c r="DM15" s="619"/>
      <c r="DN15" s="619"/>
      <c r="DO15" s="619"/>
      <c r="DP15" s="620"/>
      <c r="DQ15" s="624">
        <v>391635</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1278021</v>
      </c>
      <c r="S16" s="619"/>
      <c r="T16" s="619"/>
      <c r="U16" s="619"/>
      <c r="V16" s="619"/>
      <c r="W16" s="619"/>
      <c r="X16" s="619"/>
      <c r="Y16" s="620"/>
      <c r="Z16" s="671">
        <v>8.9</v>
      </c>
      <c r="AA16" s="671"/>
      <c r="AB16" s="671"/>
      <c r="AC16" s="671"/>
      <c r="AD16" s="672" t="s">
        <v>108</v>
      </c>
      <c r="AE16" s="672"/>
      <c r="AF16" s="672"/>
      <c r="AG16" s="672"/>
      <c r="AH16" s="672"/>
      <c r="AI16" s="672"/>
      <c r="AJ16" s="672"/>
      <c r="AK16" s="672"/>
      <c r="AL16" s="641" t="s">
        <v>108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13775</v>
      </c>
      <c r="CS16" s="619"/>
      <c r="CT16" s="619"/>
      <c r="CU16" s="619"/>
      <c r="CV16" s="619"/>
      <c r="CW16" s="619"/>
      <c r="CX16" s="619"/>
      <c r="CY16" s="620"/>
      <c r="CZ16" s="671">
        <v>0.1</v>
      </c>
      <c r="DA16" s="671"/>
      <c r="DB16" s="671"/>
      <c r="DC16" s="671"/>
      <c r="DD16" s="624" t="s">
        <v>108</v>
      </c>
      <c r="DE16" s="619"/>
      <c r="DF16" s="619"/>
      <c r="DG16" s="619"/>
      <c r="DH16" s="619"/>
      <c r="DI16" s="619"/>
      <c r="DJ16" s="619"/>
      <c r="DK16" s="619"/>
      <c r="DL16" s="619"/>
      <c r="DM16" s="619"/>
      <c r="DN16" s="619"/>
      <c r="DO16" s="619"/>
      <c r="DP16" s="620"/>
      <c r="DQ16" s="624">
        <v>9727</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t="s">
        <v>108</v>
      </c>
      <c r="S17" s="619"/>
      <c r="T17" s="619"/>
      <c r="U17" s="619"/>
      <c r="V17" s="619"/>
      <c r="W17" s="619"/>
      <c r="X17" s="619"/>
      <c r="Y17" s="620"/>
      <c r="Z17" s="671" t="s">
        <v>108</v>
      </c>
      <c r="AA17" s="671"/>
      <c r="AB17" s="671"/>
      <c r="AC17" s="671"/>
      <c r="AD17" s="672" t="s">
        <v>108</v>
      </c>
      <c r="AE17" s="672"/>
      <c r="AF17" s="672"/>
      <c r="AG17" s="672"/>
      <c r="AH17" s="672"/>
      <c r="AI17" s="672"/>
      <c r="AJ17" s="672"/>
      <c r="AK17" s="672"/>
      <c r="AL17" s="641" t="s">
        <v>108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7972</v>
      </c>
      <c r="CS17" s="619"/>
      <c r="CT17" s="619"/>
      <c r="CU17" s="619"/>
      <c r="CV17" s="619"/>
      <c r="CW17" s="619"/>
      <c r="CX17" s="619"/>
      <c r="CY17" s="620"/>
      <c r="CZ17" s="671">
        <v>0.1</v>
      </c>
      <c r="DA17" s="671"/>
      <c r="DB17" s="671"/>
      <c r="DC17" s="671"/>
      <c r="DD17" s="624" t="s">
        <v>108</v>
      </c>
      <c r="DE17" s="619"/>
      <c r="DF17" s="619"/>
      <c r="DG17" s="619"/>
      <c r="DH17" s="619"/>
      <c r="DI17" s="619"/>
      <c r="DJ17" s="619"/>
      <c r="DK17" s="619"/>
      <c r="DL17" s="619"/>
      <c r="DM17" s="619"/>
      <c r="DN17" s="619"/>
      <c r="DO17" s="619"/>
      <c r="DP17" s="620"/>
      <c r="DQ17" s="624">
        <v>7972</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6401</v>
      </c>
      <c r="S18" s="619"/>
      <c r="T18" s="619"/>
      <c r="U18" s="619"/>
      <c r="V18" s="619"/>
      <c r="W18" s="619"/>
      <c r="X18" s="619"/>
      <c r="Y18" s="620"/>
      <c r="Z18" s="671">
        <v>0</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1271620</v>
      </c>
      <c r="S19" s="619"/>
      <c r="T19" s="619"/>
      <c r="U19" s="619"/>
      <c r="V19" s="619"/>
      <c r="W19" s="619"/>
      <c r="X19" s="619"/>
      <c r="Y19" s="620"/>
      <c r="Z19" s="671">
        <v>8.8000000000000007</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5980862</v>
      </c>
      <c r="S20" s="619"/>
      <c r="T20" s="619"/>
      <c r="U20" s="619"/>
      <c r="V20" s="619"/>
      <c r="W20" s="619"/>
      <c r="X20" s="619"/>
      <c r="Y20" s="620"/>
      <c r="Z20" s="671">
        <v>41.6</v>
      </c>
      <c r="AA20" s="671"/>
      <c r="AB20" s="671"/>
      <c r="AC20" s="671"/>
      <c r="AD20" s="672">
        <v>4702841</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13941176</v>
      </c>
      <c r="CS20" s="619"/>
      <c r="CT20" s="619"/>
      <c r="CU20" s="619"/>
      <c r="CV20" s="619"/>
      <c r="CW20" s="619"/>
      <c r="CX20" s="619"/>
      <c r="CY20" s="620"/>
      <c r="CZ20" s="671">
        <v>100</v>
      </c>
      <c r="DA20" s="671"/>
      <c r="DB20" s="671"/>
      <c r="DC20" s="671"/>
      <c r="DD20" s="624">
        <v>169138</v>
      </c>
      <c r="DE20" s="619"/>
      <c r="DF20" s="619"/>
      <c r="DG20" s="619"/>
      <c r="DH20" s="619"/>
      <c r="DI20" s="619"/>
      <c r="DJ20" s="619"/>
      <c r="DK20" s="619"/>
      <c r="DL20" s="619"/>
      <c r="DM20" s="619"/>
      <c r="DN20" s="619"/>
      <c r="DO20" s="619"/>
      <c r="DP20" s="620"/>
      <c r="DQ20" s="624">
        <v>12100071</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670</v>
      </c>
      <c r="S21" s="619"/>
      <c r="T21" s="619"/>
      <c r="U21" s="619"/>
      <c r="V21" s="619"/>
      <c r="W21" s="619"/>
      <c r="X21" s="619"/>
      <c r="Y21" s="620"/>
      <c r="Z21" s="671">
        <v>0</v>
      </c>
      <c r="AA21" s="671"/>
      <c r="AB21" s="671"/>
      <c r="AC21" s="671"/>
      <c r="AD21" s="672">
        <v>670</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46261</v>
      </c>
      <c r="S22" s="619"/>
      <c r="T22" s="619"/>
      <c r="U22" s="619"/>
      <c r="V22" s="619"/>
      <c r="W22" s="619"/>
      <c r="X22" s="619"/>
      <c r="Y22" s="620"/>
      <c r="Z22" s="671">
        <v>0.3</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1391</v>
      </c>
      <c r="S23" s="619"/>
      <c r="T23" s="619"/>
      <c r="U23" s="619"/>
      <c r="V23" s="619"/>
      <c r="W23" s="619"/>
      <c r="X23" s="619"/>
      <c r="Y23" s="620"/>
      <c r="Z23" s="671">
        <v>0</v>
      </c>
      <c r="AA23" s="671"/>
      <c r="AB23" s="671"/>
      <c r="AC23" s="671"/>
      <c r="AD23" s="672">
        <v>651</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1260</v>
      </c>
      <c r="S24" s="619"/>
      <c r="T24" s="619"/>
      <c r="U24" s="619"/>
      <c r="V24" s="619"/>
      <c r="W24" s="619"/>
      <c r="X24" s="619"/>
      <c r="Y24" s="620"/>
      <c r="Z24" s="671">
        <v>0</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1707790</v>
      </c>
      <c r="CS24" s="669"/>
      <c r="CT24" s="669"/>
      <c r="CU24" s="669"/>
      <c r="CV24" s="669"/>
      <c r="CW24" s="669"/>
      <c r="CX24" s="669"/>
      <c r="CY24" s="716"/>
      <c r="CZ24" s="720">
        <v>12.2</v>
      </c>
      <c r="DA24" s="721"/>
      <c r="DB24" s="721"/>
      <c r="DC24" s="722"/>
      <c r="DD24" s="715">
        <v>1140119</v>
      </c>
      <c r="DE24" s="669"/>
      <c r="DF24" s="669"/>
      <c r="DG24" s="669"/>
      <c r="DH24" s="669"/>
      <c r="DI24" s="669"/>
      <c r="DJ24" s="669"/>
      <c r="DK24" s="716"/>
      <c r="DL24" s="715">
        <v>1086443</v>
      </c>
      <c r="DM24" s="669"/>
      <c r="DN24" s="669"/>
      <c r="DO24" s="669"/>
      <c r="DP24" s="669"/>
      <c r="DQ24" s="669"/>
      <c r="DR24" s="669"/>
      <c r="DS24" s="669"/>
      <c r="DT24" s="669"/>
      <c r="DU24" s="669"/>
      <c r="DV24" s="716"/>
      <c r="DW24" s="717">
        <v>23.1</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686613</v>
      </c>
      <c r="S25" s="619"/>
      <c r="T25" s="619"/>
      <c r="U25" s="619"/>
      <c r="V25" s="619"/>
      <c r="W25" s="619"/>
      <c r="X25" s="619"/>
      <c r="Y25" s="620"/>
      <c r="Z25" s="671">
        <v>4.8</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1030991</v>
      </c>
      <c r="CS25" s="637"/>
      <c r="CT25" s="637"/>
      <c r="CU25" s="637"/>
      <c r="CV25" s="637"/>
      <c r="CW25" s="637"/>
      <c r="CX25" s="637"/>
      <c r="CY25" s="638"/>
      <c r="CZ25" s="621">
        <v>7.4</v>
      </c>
      <c r="DA25" s="639"/>
      <c r="DB25" s="639"/>
      <c r="DC25" s="640"/>
      <c r="DD25" s="624">
        <v>1014986</v>
      </c>
      <c r="DE25" s="637"/>
      <c r="DF25" s="637"/>
      <c r="DG25" s="637"/>
      <c r="DH25" s="637"/>
      <c r="DI25" s="637"/>
      <c r="DJ25" s="637"/>
      <c r="DK25" s="638"/>
      <c r="DL25" s="624">
        <v>989767</v>
      </c>
      <c r="DM25" s="637"/>
      <c r="DN25" s="637"/>
      <c r="DO25" s="637"/>
      <c r="DP25" s="637"/>
      <c r="DQ25" s="637"/>
      <c r="DR25" s="637"/>
      <c r="DS25" s="637"/>
      <c r="DT25" s="637"/>
      <c r="DU25" s="637"/>
      <c r="DV25" s="638"/>
      <c r="DW25" s="641">
        <v>21</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610515</v>
      </c>
      <c r="CS26" s="619"/>
      <c r="CT26" s="619"/>
      <c r="CU26" s="619"/>
      <c r="CV26" s="619"/>
      <c r="CW26" s="619"/>
      <c r="CX26" s="619"/>
      <c r="CY26" s="620"/>
      <c r="CZ26" s="621">
        <v>4.4000000000000004</v>
      </c>
      <c r="DA26" s="639"/>
      <c r="DB26" s="639"/>
      <c r="DC26" s="640"/>
      <c r="DD26" s="624">
        <v>595823</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6082464</v>
      </c>
      <c r="S27" s="619"/>
      <c r="T27" s="619"/>
      <c r="U27" s="619"/>
      <c r="V27" s="619"/>
      <c r="W27" s="619"/>
      <c r="X27" s="619"/>
      <c r="Y27" s="620"/>
      <c r="Z27" s="671">
        <v>42.3</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4370076</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668827</v>
      </c>
      <c r="CS27" s="637"/>
      <c r="CT27" s="637"/>
      <c r="CU27" s="637"/>
      <c r="CV27" s="637"/>
      <c r="CW27" s="637"/>
      <c r="CX27" s="637"/>
      <c r="CY27" s="638"/>
      <c r="CZ27" s="621">
        <v>4.8</v>
      </c>
      <c r="DA27" s="639"/>
      <c r="DB27" s="639"/>
      <c r="DC27" s="640"/>
      <c r="DD27" s="624">
        <v>117161</v>
      </c>
      <c r="DE27" s="637"/>
      <c r="DF27" s="637"/>
      <c r="DG27" s="637"/>
      <c r="DH27" s="637"/>
      <c r="DI27" s="637"/>
      <c r="DJ27" s="637"/>
      <c r="DK27" s="638"/>
      <c r="DL27" s="624">
        <v>88704</v>
      </c>
      <c r="DM27" s="637"/>
      <c r="DN27" s="637"/>
      <c r="DO27" s="637"/>
      <c r="DP27" s="637"/>
      <c r="DQ27" s="637"/>
      <c r="DR27" s="637"/>
      <c r="DS27" s="637"/>
      <c r="DT27" s="637"/>
      <c r="DU27" s="637"/>
      <c r="DV27" s="638"/>
      <c r="DW27" s="641">
        <v>1.9</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86025</v>
      </c>
      <c r="S28" s="619"/>
      <c r="T28" s="619"/>
      <c r="U28" s="619"/>
      <c r="V28" s="619"/>
      <c r="W28" s="619"/>
      <c r="X28" s="619"/>
      <c r="Y28" s="620"/>
      <c r="Z28" s="671">
        <v>0.6</v>
      </c>
      <c r="AA28" s="671"/>
      <c r="AB28" s="671"/>
      <c r="AC28" s="671"/>
      <c r="AD28" s="672">
        <v>807</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7972</v>
      </c>
      <c r="CS28" s="619"/>
      <c r="CT28" s="619"/>
      <c r="CU28" s="619"/>
      <c r="CV28" s="619"/>
      <c r="CW28" s="619"/>
      <c r="CX28" s="619"/>
      <c r="CY28" s="620"/>
      <c r="CZ28" s="621">
        <v>0.1</v>
      </c>
      <c r="DA28" s="639"/>
      <c r="DB28" s="639"/>
      <c r="DC28" s="640"/>
      <c r="DD28" s="624">
        <v>7972</v>
      </c>
      <c r="DE28" s="619"/>
      <c r="DF28" s="619"/>
      <c r="DG28" s="619"/>
      <c r="DH28" s="619"/>
      <c r="DI28" s="619"/>
      <c r="DJ28" s="619"/>
      <c r="DK28" s="620"/>
      <c r="DL28" s="624">
        <v>7972</v>
      </c>
      <c r="DM28" s="619"/>
      <c r="DN28" s="619"/>
      <c r="DO28" s="619"/>
      <c r="DP28" s="619"/>
      <c r="DQ28" s="619"/>
      <c r="DR28" s="619"/>
      <c r="DS28" s="619"/>
      <c r="DT28" s="619"/>
      <c r="DU28" s="619"/>
      <c r="DV28" s="620"/>
      <c r="DW28" s="641">
        <v>0.2</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5903</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7972</v>
      </c>
      <c r="CS29" s="637"/>
      <c r="CT29" s="637"/>
      <c r="CU29" s="637"/>
      <c r="CV29" s="637"/>
      <c r="CW29" s="637"/>
      <c r="CX29" s="637"/>
      <c r="CY29" s="638"/>
      <c r="CZ29" s="621">
        <v>0.1</v>
      </c>
      <c r="DA29" s="639"/>
      <c r="DB29" s="639"/>
      <c r="DC29" s="640"/>
      <c r="DD29" s="624">
        <v>7972</v>
      </c>
      <c r="DE29" s="637"/>
      <c r="DF29" s="637"/>
      <c r="DG29" s="637"/>
      <c r="DH29" s="637"/>
      <c r="DI29" s="637"/>
      <c r="DJ29" s="637"/>
      <c r="DK29" s="638"/>
      <c r="DL29" s="624">
        <v>7972</v>
      </c>
      <c r="DM29" s="637"/>
      <c r="DN29" s="637"/>
      <c r="DO29" s="637"/>
      <c r="DP29" s="637"/>
      <c r="DQ29" s="637"/>
      <c r="DR29" s="637"/>
      <c r="DS29" s="637"/>
      <c r="DT29" s="637"/>
      <c r="DU29" s="637"/>
      <c r="DV29" s="638"/>
      <c r="DW29" s="641">
        <v>0.2</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933448</v>
      </c>
      <c r="S30" s="619"/>
      <c r="T30" s="619"/>
      <c r="U30" s="619"/>
      <c r="V30" s="619"/>
      <c r="W30" s="619"/>
      <c r="X30" s="619"/>
      <c r="Y30" s="620"/>
      <c r="Z30" s="671">
        <v>6.5</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99.9</v>
      </c>
      <c r="BH30" s="685"/>
      <c r="BI30" s="685"/>
      <c r="BJ30" s="685"/>
      <c r="BK30" s="685"/>
      <c r="BL30" s="685"/>
      <c r="BM30" s="686">
        <v>99.4</v>
      </c>
      <c r="BN30" s="685"/>
      <c r="BO30" s="685"/>
      <c r="BP30" s="685"/>
      <c r="BQ30" s="687"/>
      <c r="BR30" s="684">
        <v>99.9</v>
      </c>
      <c r="BS30" s="685"/>
      <c r="BT30" s="685"/>
      <c r="BU30" s="685"/>
      <c r="BV30" s="685"/>
      <c r="BW30" s="685"/>
      <c r="BX30" s="686">
        <v>98.3</v>
      </c>
      <c r="BY30" s="685"/>
      <c r="BZ30" s="685"/>
      <c r="CA30" s="685"/>
      <c r="CB30" s="687"/>
      <c r="CD30" s="690"/>
      <c r="CE30" s="691"/>
      <c r="CF30" s="655" t="s">
        <v>290</v>
      </c>
      <c r="CG30" s="652"/>
      <c r="CH30" s="652"/>
      <c r="CI30" s="652"/>
      <c r="CJ30" s="652"/>
      <c r="CK30" s="652"/>
      <c r="CL30" s="652"/>
      <c r="CM30" s="652"/>
      <c r="CN30" s="652"/>
      <c r="CO30" s="652"/>
      <c r="CP30" s="652"/>
      <c r="CQ30" s="653"/>
      <c r="CR30" s="618">
        <v>7539</v>
      </c>
      <c r="CS30" s="619"/>
      <c r="CT30" s="619"/>
      <c r="CU30" s="619"/>
      <c r="CV30" s="619"/>
      <c r="CW30" s="619"/>
      <c r="CX30" s="619"/>
      <c r="CY30" s="620"/>
      <c r="CZ30" s="621">
        <v>0.1</v>
      </c>
      <c r="DA30" s="639"/>
      <c r="DB30" s="639"/>
      <c r="DC30" s="640"/>
      <c r="DD30" s="624">
        <v>7539</v>
      </c>
      <c r="DE30" s="619"/>
      <c r="DF30" s="619"/>
      <c r="DG30" s="619"/>
      <c r="DH30" s="619"/>
      <c r="DI30" s="619"/>
      <c r="DJ30" s="619"/>
      <c r="DK30" s="620"/>
      <c r="DL30" s="624">
        <v>7539</v>
      </c>
      <c r="DM30" s="619"/>
      <c r="DN30" s="619"/>
      <c r="DO30" s="619"/>
      <c r="DP30" s="619"/>
      <c r="DQ30" s="619"/>
      <c r="DR30" s="619"/>
      <c r="DS30" s="619"/>
      <c r="DT30" s="619"/>
      <c r="DU30" s="619"/>
      <c r="DV30" s="620"/>
      <c r="DW30" s="641">
        <v>0.2</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292098</v>
      </c>
      <c r="S31" s="619"/>
      <c r="T31" s="619"/>
      <c r="U31" s="619"/>
      <c r="V31" s="619"/>
      <c r="W31" s="619"/>
      <c r="X31" s="619"/>
      <c r="Y31" s="620"/>
      <c r="Z31" s="671">
        <v>2</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v>
      </c>
      <c r="BH31" s="637"/>
      <c r="BI31" s="637"/>
      <c r="BJ31" s="637"/>
      <c r="BK31" s="637"/>
      <c r="BL31" s="637"/>
      <c r="BM31" s="673">
        <v>97.4</v>
      </c>
      <c r="BN31" s="683"/>
      <c r="BO31" s="683"/>
      <c r="BP31" s="683"/>
      <c r="BQ31" s="647"/>
      <c r="BR31" s="682">
        <v>98.8</v>
      </c>
      <c r="BS31" s="637"/>
      <c r="BT31" s="637"/>
      <c r="BU31" s="637"/>
      <c r="BV31" s="637"/>
      <c r="BW31" s="637"/>
      <c r="BX31" s="673">
        <v>90.4</v>
      </c>
      <c r="BY31" s="683"/>
      <c r="BZ31" s="683"/>
      <c r="CA31" s="683"/>
      <c r="CB31" s="647"/>
      <c r="CD31" s="690"/>
      <c r="CE31" s="691"/>
      <c r="CF31" s="655" t="s">
        <v>294</v>
      </c>
      <c r="CG31" s="652"/>
      <c r="CH31" s="652"/>
      <c r="CI31" s="652"/>
      <c r="CJ31" s="652"/>
      <c r="CK31" s="652"/>
      <c r="CL31" s="652"/>
      <c r="CM31" s="652"/>
      <c r="CN31" s="652"/>
      <c r="CO31" s="652"/>
      <c r="CP31" s="652"/>
      <c r="CQ31" s="653"/>
      <c r="CR31" s="618">
        <v>433</v>
      </c>
      <c r="CS31" s="637"/>
      <c r="CT31" s="637"/>
      <c r="CU31" s="637"/>
      <c r="CV31" s="637"/>
      <c r="CW31" s="637"/>
      <c r="CX31" s="637"/>
      <c r="CY31" s="638"/>
      <c r="CZ31" s="621">
        <v>0</v>
      </c>
      <c r="DA31" s="639"/>
      <c r="DB31" s="639"/>
      <c r="DC31" s="640"/>
      <c r="DD31" s="624">
        <v>433</v>
      </c>
      <c r="DE31" s="637"/>
      <c r="DF31" s="637"/>
      <c r="DG31" s="637"/>
      <c r="DH31" s="637"/>
      <c r="DI31" s="637"/>
      <c r="DJ31" s="637"/>
      <c r="DK31" s="638"/>
      <c r="DL31" s="624">
        <v>433</v>
      </c>
      <c r="DM31" s="637"/>
      <c r="DN31" s="637"/>
      <c r="DO31" s="637"/>
      <c r="DP31" s="637"/>
      <c r="DQ31" s="637"/>
      <c r="DR31" s="637"/>
      <c r="DS31" s="637"/>
      <c r="DT31" s="637"/>
      <c r="DU31" s="637"/>
      <c r="DV31" s="638"/>
      <c r="DW31" s="641">
        <v>0</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254457</v>
      </c>
      <c r="S32" s="619"/>
      <c r="T32" s="619"/>
      <c r="U32" s="619"/>
      <c r="V32" s="619"/>
      <c r="W32" s="619"/>
      <c r="X32" s="619"/>
      <c r="Y32" s="620"/>
      <c r="Z32" s="671">
        <v>1.8</v>
      </c>
      <c r="AA32" s="671"/>
      <c r="AB32" s="671"/>
      <c r="AC32" s="671"/>
      <c r="AD32" s="672">
        <v>1242</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100</v>
      </c>
      <c r="BH32" s="603"/>
      <c r="BI32" s="603"/>
      <c r="BJ32" s="603"/>
      <c r="BK32" s="603"/>
      <c r="BL32" s="603"/>
      <c r="BM32" s="666">
        <v>99.7</v>
      </c>
      <c r="BN32" s="603"/>
      <c r="BO32" s="603"/>
      <c r="BP32" s="603"/>
      <c r="BQ32" s="660"/>
      <c r="BR32" s="681">
        <v>100</v>
      </c>
      <c r="BS32" s="603"/>
      <c r="BT32" s="603"/>
      <c r="BU32" s="603"/>
      <c r="BV32" s="603"/>
      <c r="BW32" s="603"/>
      <c r="BX32" s="666">
        <v>99.4</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t="s">
        <v>108</v>
      </c>
      <c r="S33" s="619"/>
      <c r="T33" s="619"/>
      <c r="U33" s="619"/>
      <c r="V33" s="619"/>
      <c r="W33" s="619"/>
      <c r="X33" s="619"/>
      <c r="Y33" s="620"/>
      <c r="Z33" s="671" t="s">
        <v>108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12050473</v>
      </c>
      <c r="CS33" s="637"/>
      <c r="CT33" s="637"/>
      <c r="CU33" s="637"/>
      <c r="CV33" s="637"/>
      <c r="CW33" s="637"/>
      <c r="CX33" s="637"/>
      <c r="CY33" s="638"/>
      <c r="CZ33" s="621">
        <v>86.4</v>
      </c>
      <c r="DA33" s="639"/>
      <c r="DB33" s="639"/>
      <c r="DC33" s="640"/>
      <c r="DD33" s="624">
        <v>10857706</v>
      </c>
      <c r="DE33" s="637"/>
      <c r="DF33" s="637"/>
      <c r="DG33" s="637"/>
      <c r="DH33" s="637"/>
      <c r="DI33" s="637"/>
      <c r="DJ33" s="637"/>
      <c r="DK33" s="638"/>
      <c r="DL33" s="624">
        <v>1429462</v>
      </c>
      <c r="DM33" s="637"/>
      <c r="DN33" s="637"/>
      <c r="DO33" s="637"/>
      <c r="DP33" s="637"/>
      <c r="DQ33" s="637"/>
      <c r="DR33" s="637"/>
      <c r="DS33" s="637"/>
      <c r="DT33" s="637"/>
      <c r="DU33" s="637"/>
      <c r="DV33" s="638"/>
      <c r="DW33" s="641">
        <v>30.4</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1839344</v>
      </c>
      <c r="CS34" s="619"/>
      <c r="CT34" s="619"/>
      <c r="CU34" s="619"/>
      <c r="CV34" s="619"/>
      <c r="CW34" s="619"/>
      <c r="CX34" s="619"/>
      <c r="CY34" s="620"/>
      <c r="CZ34" s="621">
        <v>13.2</v>
      </c>
      <c r="DA34" s="639"/>
      <c r="DB34" s="639"/>
      <c r="DC34" s="640"/>
      <c r="DD34" s="624">
        <v>1147760</v>
      </c>
      <c r="DE34" s="619"/>
      <c r="DF34" s="619"/>
      <c r="DG34" s="619"/>
      <c r="DH34" s="619"/>
      <c r="DI34" s="619"/>
      <c r="DJ34" s="619"/>
      <c r="DK34" s="620"/>
      <c r="DL34" s="624">
        <v>539345</v>
      </c>
      <c r="DM34" s="619"/>
      <c r="DN34" s="619"/>
      <c r="DO34" s="619"/>
      <c r="DP34" s="619"/>
      <c r="DQ34" s="619"/>
      <c r="DR34" s="619"/>
      <c r="DS34" s="619"/>
      <c r="DT34" s="619"/>
      <c r="DU34" s="619"/>
      <c r="DV34" s="620"/>
      <c r="DW34" s="641">
        <v>11.5</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t="s">
        <v>108</v>
      </c>
      <c r="S35" s="619"/>
      <c r="T35" s="619"/>
      <c r="U35" s="619"/>
      <c r="V35" s="619"/>
      <c r="W35" s="619"/>
      <c r="X35" s="619"/>
      <c r="Y35" s="620"/>
      <c r="Z35" s="671" t="s">
        <v>108</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546970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208245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132506</v>
      </c>
      <c r="CS35" s="637"/>
      <c r="CT35" s="637"/>
      <c r="CU35" s="637"/>
      <c r="CV35" s="637"/>
      <c r="CW35" s="637"/>
      <c r="CX35" s="637"/>
      <c r="CY35" s="638"/>
      <c r="CZ35" s="621">
        <v>1</v>
      </c>
      <c r="DA35" s="639"/>
      <c r="DB35" s="639"/>
      <c r="DC35" s="640"/>
      <c r="DD35" s="624">
        <v>32358</v>
      </c>
      <c r="DE35" s="637"/>
      <c r="DF35" s="637"/>
      <c r="DG35" s="637"/>
      <c r="DH35" s="637"/>
      <c r="DI35" s="637"/>
      <c r="DJ35" s="637"/>
      <c r="DK35" s="638"/>
      <c r="DL35" s="624">
        <v>21114</v>
      </c>
      <c r="DM35" s="637"/>
      <c r="DN35" s="637"/>
      <c r="DO35" s="637"/>
      <c r="DP35" s="637"/>
      <c r="DQ35" s="637"/>
      <c r="DR35" s="637"/>
      <c r="DS35" s="637"/>
      <c r="DT35" s="637"/>
      <c r="DU35" s="637"/>
      <c r="DV35" s="638"/>
      <c r="DW35" s="641">
        <v>0.4</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14371452</v>
      </c>
      <c r="S36" s="659"/>
      <c r="T36" s="659"/>
      <c r="U36" s="659"/>
      <c r="V36" s="659"/>
      <c r="W36" s="659"/>
      <c r="X36" s="659"/>
      <c r="Y36" s="662"/>
      <c r="Z36" s="663">
        <v>100</v>
      </c>
      <c r="AA36" s="663"/>
      <c r="AB36" s="663"/>
      <c r="AC36" s="663"/>
      <c r="AD36" s="664">
        <v>4706211</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83469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205738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987309</v>
      </c>
      <c r="CS36" s="619"/>
      <c r="CT36" s="619"/>
      <c r="CU36" s="619"/>
      <c r="CV36" s="619"/>
      <c r="CW36" s="619"/>
      <c r="CX36" s="619"/>
      <c r="CY36" s="620"/>
      <c r="CZ36" s="621">
        <v>7.1</v>
      </c>
      <c r="DA36" s="639"/>
      <c r="DB36" s="639"/>
      <c r="DC36" s="640"/>
      <c r="DD36" s="624">
        <v>904532</v>
      </c>
      <c r="DE36" s="619"/>
      <c r="DF36" s="619"/>
      <c r="DG36" s="619"/>
      <c r="DH36" s="619"/>
      <c r="DI36" s="619"/>
      <c r="DJ36" s="619"/>
      <c r="DK36" s="620"/>
      <c r="DL36" s="624">
        <v>512863</v>
      </c>
      <c r="DM36" s="619"/>
      <c r="DN36" s="619"/>
      <c r="DO36" s="619"/>
      <c r="DP36" s="619"/>
      <c r="DQ36" s="619"/>
      <c r="DR36" s="619"/>
      <c r="DS36" s="619"/>
      <c r="DT36" s="619"/>
      <c r="DU36" s="619"/>
      <c r="DV36" s="620"/>
      <c r="DW36" s="641">
        <v>10.9</v>
      </c>
      <c r="DX36" s="642"/>
      <c r="DY36" s="642"/>
      <c r="DZ36" s="642"/>
      <c r="EA36" s="642"/>
      <c r="EB36" s="642"/>
      <c r="EC36" s="643"/>
    </row>
    <row r="37" spans="2:133" ht="11.25" customHeight="1">
      <c r="AQ37" s="644" t="s">
        <v>312</v>
      </c>
      <c r="AR37" s="645"/>
      <c r="AS37" s="645"/>
      <c r="AT37" s="645"/>
      <c r="AU37" s="645"/>
      <c r="AV37" s="645"/>
      <c r="AW37" s="645"/>
      <c r="AX37" s="645"/>
      <c r="AY37" s="646"/>
      <c r="AZ37" s="618">
        <v>37321</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2084</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241472</v>
      </c>
      <c r="CS37" s="637"/>
      <c r="CT37" s="637"/>
      <c r="CU37" s="637"/>
      <c r="CV37" s="637"/>
      <c r="CW37" s="637"/>
      <c r="CX37" s="637"/>
      <c r="CY37" s="638"/>
      <c r="CZ37" s="621">
        <v>1.7</v>
      </c>
      <c r="DA37" s="639"/>
      <c r="DB37" s="639"/>
      <c r="DC37" s="640"/>
      <c r="DD37" s="624">
        <v>241472</v>
      </c>
      <c r="DE37" s="637"/>
      <c r="DF37" s="637"/>
      <c r="DG37" s="637"/>
      <c r="DH37" s="637"/>
      <c r="DI37" s="637"/>
      <c r="DJ37" s="637"/>
      <c r="DK37" s="638"/>
      <c r="DL37" s="624">
        <v>213644</v>
      </c>
      <c r="DM37" s="637"/>
      <c r="DN37" s="637"/>
      <c r="DO37" s="637"/>
      <c r="DP37" s="637"/>
      <c r="DQ37" s="637"/>
      <c r="DR37" s="637"/>
      <c r="DS37" s="637"/>
      <c r="DT37" s="637"/>
      <c r="DU37" s="637"/>
      <c r="DV37" s="638"/>
      <c r="DW37" s="641">
        <v>4.5</v>
      </c>
      <c r="DX37" s="642"/>
      <c r="DY37" s="642"/>
      <c r="DZ37" s="642"/>
      <c r="EA37" s="642"/>
      <c r="EB37" s="642"/>
      <c r="EC37" s="643"/>
    </row>
    <row r="38" spans="2:133" ht="11.25" customHeight="1">
      <c r="AQ38" s="644" t="s">
        <v>315</v>
      </c>
      <c r="AR38" s="645"/>
      <c r="AS38" s="645"/>
      <c r="AT38" s="645"/>
      <c r="AU38" s="645"/>
      <c r="AV38" s="645"/>
      <c r="AW38" s="645"/>
      <c r="AX38" s="645"/>
      <c r="AY38" s="646"/>
      <c r="AZ38" s="618">
        <v>37133</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4109</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505789</v>
      </c>
      <c r="CS38" s="619"/>
      <c r="CT38" s="619"/>
      <c r="CU38" s="619"/>
      <c r="CV38" s="619"/>
      <c r="CW38" s="619"/>
      <c r="CX38" s="619"/>
      <c r="CY38" s="620"/>
      <c r="CZ38" s="621">
        <v>3.6</v>
      </c>
      <c r="DA38" s="639"/>
      <c r="DB38" s="639"/>
      <c r="DC38" s="640"/>
      <c r="DD38" s="624">
        <v>406128</v>
      </c>
      <c r="DE38" s="619"/>
      <c r="DF38" s="619"/>
      <c r="DG38" s="619"/>
      <c r="DH38" s="619"/>
      <c r="DI38" s="619"/>
      <c r="DJ38" s="619"/>
      <c r="DK38" s="620"/>
      <c r="DL38" s="624">
        <v>356140</v>
      </c>
      <c r="DM38" s="619"/>
      <c r="DN38" s="619"/>
      <c r="DO38" s="619"/>
      <c r="DP38" s="619"/>
      <c r="DQ38" s="619"/>
      <c r="DR38" s="619"/>
      <c r="DS38" s="619"/>
      <c r="DT38" s="619"/>
      <c r="DU38" s="619"/>
      <c r="DV38" s="620"/>
      <c r="DW38" s="641">
        <v>7.6</v>
      </c>
      <c r="DX38" s="642"/>
      <c r="DY38" s="642"/>
      <c r="DZ38" s="642"/>
      <c r="EA38" s="642"/>
      <c r="EB38" s="642"/>
      <c r="EC38" s="643"/>
    </row>
    <row r="39" spans="2:133" ht="11.25" customHeight="1">
      <c r="AQ39" s="644" t="s">
        <v>318</v>
      </c>
      <c r="AR39" s="645"/>
      <c r="AS39" s="645"/>
      <c r="AT39" s="645"/>
      <c r="AU39" s="645"/>
      <c r="AV39" s="645"/>
      <c r="AW39" s="645"/>
      <c r="AX39" s="645"/>
      <c r="AY39" s="646"/>
      <c r="AZ39" s="618">
        <v>3860</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8448525</v>
      </c>
      <c r="CS39" s="637"/>
      <c r="CT39" s="637"/>
      <c r="CU39" s="637"/>
      <c r="CV39" s="637"/>
      <c r="CW39" s="637"/>
      <c r="CX39" s="637"/>
      <c r="CY39" s="638"/>
      <c r="CZ39" s="621">
        <v>60.6</v>
      </c>
      <c r="DA39" s="639"/>
      <c r="DB39" s="639"/>
      <c r="DC39" s="640"/>
      <c r="DD39" s="624">
        <v>8366928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143883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337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137000</v>
      </c>
      <c r="CS40" s="619"/>
      <c r="CT40" s="619"/>
      <c r="CU40" s="619"/>
      <c r="CV40" s="619"/>
      <c r="CW40" s="619"/>
      <c r="CX40" s="619"/>
      <c r="CY40" s="620"/>
      <c r="CZ40" s="621">
        <v>1</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241304</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420</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182913</v>
      </c>
      <c r="CS42" s="619"/>
      <c r="CT42" s="619"/>
      <c r="CU42" s="619"/>
      <c r="CV42" s="619"/>
      <c r="CW42" s="619"/>
      <c r="CX42" s="619"/>
      <c r="CY42" s="620"/>
      <c r="CZ42" s="621">
        <v>1.3</v>
      </c>
      <c r="DA42" s="622"/>
      <c r="DB42" s="622"/>
      <c r="DC42" s="623"/>
      <c r="DD42" s="624">
        <v>102246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t="s">
        <v>117</v>
      </c>
      <c r="CS43" s="637"/>
      <c r="CT43" s="637"/>
      <c r="CU43" s="637"/>
      <c r="CV43" s="637"/>
      <c r="CW43" s="637"/>
      <c r="CX43" s="637"/>
      <c r="CY43" s="638"/>
      <c r="CZ43" s="621" t="s">
        <v>117</v>
      </c>
      <c r="DA43" s="639"/>
      <c r="DB43" s="639"/>
      <c r="DC43" s="640"/>
      <c r="DD43" s="624" t="s">
        <v>117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169138</v>
      </c>
      <c r="CS44" s="619"/>
      <c r="CT44" s="619"/>
      <c r="CU44" s="619"/>
      <c r="CV44" s="619"/>
      <c r="CW44" s="619"/>
      <c r="CX44" s="619"/>
      <c r="CY44" s="620"/>
      <c r="CZ44" s="621">
        <v>1.2</v>
      </c>
      <c r="DA44" s="622"/>
      <c r="DB44" s="622"/>
      <c r="DC44" s="623"/>
      <c r="DD44" s="624">
        <v>92519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64985</v>
      </c>
      <c r="CS45" s="637"/>
      <c r="CT45" s="637"/>
      <c r="CU45" s="637"/>
      <c r="CV45" s="637"/>
      <c r="CW45" s="637"/>
      <c r="CX45" s="637"/>
      <c r="CY45" s="638"/>
      <c r="CZ45" s="621">
        <v>0.5</v>
      </c>
      <c r="DA45" s="639"/>
      <c r="DB45" s="639"/>
      <c r="DC45" s="640"/>
      <c r="DD45" s="624">
        <v>14175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104153</v>
      </c>
      <c r="CS46" s="619"/>
      <c r="CT46" s="619"/>
      <c r="CU46" s="619"/>
      <c r="CV46" s="619"/>
      <c r="CW46" s="619"/>
      <c r="CX46" s="619"/>
      <c r="CY46" s="620"/>
      <c r="CZ46" s="621">
        <v>0.7</v>
      </c>
      <c r="DA46" s="622"/>
      <c r="DB46" s="622"/>
      <c r="DC46" s="623"/>
      <c r="DD46" s="624">
        <v>78344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13775</v>
      </c>
      <c r="CS47" s="637"/>
      <c r="CT47" s="637"/>
      <c r="CU47" s="637"/>
      <c r="CV47" s="637"/>
      <c r="CW47" s="637"/>
      <c r="CX47" s="637"/>
      <c r="CY47" s="638"/>
      <c r="CZ47" s="621">
        <v>0.1</v>
      </c>
      <c r="DA47" s="639"/>
      <c r="DB47" s="639"/>
      <c r="DC47" s="640"/>
      <c r="DD47" s="624">
        <v>9727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13941176</v>
      </c>
      <c r="CS49" s="603"/>
      <c r="CT49" s="603"/>
      <c r="CU49" s="603"/>
      <c r="CV49" s="603"/>
      <c r="CW49" s="603"/>
      <c r="CX49" s="603"/>
      <c r="CY49" s="604"/>
      <c r="CZ49" s="605">
        <v>100</v>
      </c>
      <c r="DA49" s="606"/>
      <c r="DB49" s="606"/>
      <c r="DC49" s="607"/>
      <c r="DD49" s="608">
        <v>12100071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14325</v>
      </c>
      <c r="R7" s="1131"/>
      <c r="S7" s="1131"/>
      <c r="T7" s="1131"/>
      <c r="U7" s="1131"/>
      <c r="V7" s="1131">
        <v>13897</v>
      </c>
      <c r="W7" s="1131"/>
      <c r="X7" s="1131"/>
      <c r="Y7" s="1131"/>
      <c r="Z7" s="1131"/>
      <c r="AA7" s="1131">
        <v>428</v>
      </c>
      <c r="AB7" s="1131"/>
      <c r="AC7" s="1131"/>
      <c r="AD7" s="1131"/>
      <c r="AE7" s="1132"/>
      <c r="AF7" s="1133">
        <v>368</v>
      </c>
      <c r="AG7" s="1134"/>
      <c r="AH7" s="1134"/>
      <c r="AI7" s="1134"/>
      <c r="AJ7" s="1135"/>
      <c r="AK7" s="1117">
        <v>8</v>
      </c>
      <c r="AL7" s="1118"/>
      <c r="AM7" s="1118"/>
      <c r="AN7" s="1118"/>
      <c r="AO7" s="1118"/>
      <c r="AP7" s="1118">
        <v>16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67</v>
      </c>
      <c r="R8" s="1070"/>
      <c r="S8" s="1070"/>
      <c r="T8" s="1070"/>
      <c r="U8" s="1070"/>
      <c r="V8" s="1070">
        <v>65</v>
      </c>
      <c r="W8" s="1070"/>
      <c r="X8" s="1070"/>
      <c r="Y8" s="1070"/>
      <c r="Z8" s="1070"/>
      <c r="AA8" s="1070">
        <v>2</v>
      </c>
      <c r="AB8" s="1070"/>
      <c r="AC8" s="1070"/>
      <c r="AD8" s="1070"/>
      <c r="AE8" s="1071"/>
      <c r="AF8" s="1045">
        <v>2</v>
      </c>
      <c r="AG8" s="1046"/>
      <c r="AH8" s="1046"/>
      <c r="AI8" s="1046"/>
      <c r="AJ8" s="1047"/>
      <c r="AK8" s="1112">
        <v>21</v>
      </c>
      <c r="AL8" s="1113"/>
      <c r="AM8" s="1113"/>
      <c r="AN8" s="1113"/>
      <c r="AO8" s="1113"/>
      <c r="AP8" s="1113">
        <v>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2</v>
      </c>
      <c r="R9" s="1070"/>
      <c r="S9" s="1070"/>
      <c r="T9" s="1070"/>
      <c r="U9" s="1070"/>
      <c r="V9" s="1070">
        <v>2</v>
      </c>
      <c r="W9" s="1070"/>
      <c r="X9" s="1070"/>
      <c r="Y9" s="1070"/>
      <c r="Z9" s="1070"/>
      <c r="AA9" s="1070">
        <v>0</v>
      </c>
      <c r="AB9" s="1070"/>
      <c r="AC9" s="1070"/>
      <c r="AD9" s="1070"/>
      <c r="AE9" s="1071"/>
      <c r="AF9" s="1045">
        <v>0</v>
      </c>
      <c r="AG9" s="1046"/>
      <c r="AH9" s="1046"/>
      <c r="AI9" s="1046"/>
      <c r="AJ9" s="1047"/>
      <c r="AK9" s="1112">
        <v>2</v>
      </c>
      <c r="AL9" s="1113"/>
      <c r="AM9" s="1113"/>
      <c r="AN9" s="1113"/>
      <c r="AO9" s="1113"/>
      <c r="AP9" s="1113">
        <v>0</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t="s">
        <v>364</v>
      </c>
      <c r="C10" s="1064"/>
      <c r="D10" s="1064"/>
      <c r="E10" s="1064"/>
      <c r="F10" s="1064"/>
      <c r="G10" s="1064"/>
      <c r="H10" s="1064"/>
      <c r="I10" s="1064"/>
      <c r="J10" s="1064"/>
      <c r="K10" s="1064"/>
      <c r="L10" s="1064"/>
      <c r="M10" s="1064"/>
      <c r="N10" s="1064"/>
      <c r="O10" s="1064"/>
      <c r="P10" s="1065"/>
      <c r="Q10" s="1069">
        <v>0</v>
      </c>
      <c r="R10" s="1070"/>
      <c r="S10" s="1070"/>
      <c r="T10" s="1070"/>
      <c r="U10" s="1070"/>
      <c r="V10" s="1070">
        <v>0</v>
      </c>
      <c r="W10" s="1070"/>
      <c r="X10" s="1070"/>
      <c r="Y10" s="1070"/>
      <c r="Z10" s="1070"/>
      <c r="AA10" s="1070">
        <v>0</v>
      </c>
      <c r="AB10" s="1070"/>
      <c r="AC10" s="1070"/>
      <c r="AD10" s="1070"/>
      <c r="AE10" s="1071"/>
      <c r="AF10" s="1045">
        <v>0</v>
      </c>
      <c r="AG10" s="1046"/>
      <c r="AH10" s="1046"/>
      <c r="AI10" s="1046"/>
      <c r="AJ10" s="1047"/>
      <c r="AK10" s="1112">
        <v>0</v>
      </c>
      <c r="AL10" s="1113"/>
      <c r="AM10" s="1113"/>
      <c r="AN10" s="1113"/>
      <c r="AO10" s="1113"/>
      <c r="AP10" s="1113">
        <v>0</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370</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2887</v>
      </c>
      <c r="R28" s="1080"/>
      <c r="S28" s="1080"/>
      <c r="T28" s="1080"/>
      <c r="U28" s="1080"/>
      <c r="V28" s="1080">
        <v>2679</v>
      </c>
      <c r="W28" s="1080"/>
      <c r="X28" s="1080"/>
      <c r="Y28" s="1080"/>
      <c r="Z28" s="1080"/>
      <c r="AA28" s="1080">
        <v>208</v>
      </c>
      <c r="AB28" s="1080"/>
      <c r="AC28" s="1080"/>
      <c r="AD28" s="1080"/>
      <c r="AE28" s="1081"/>
      <c r="AF28" s="1082">
        <v>208</v>
      </c>
      <c r="AG28" s="1080"/>
      <c r="AH28" s="1080"/>
      <c r="AI28" s="1080"/>
      <c r="AJ28" s="1083"/>
      <c r="AK28" s="1084">
        <v>144</v>
      </c>
      <c r="AL28" s="1072"/>
      <c r="AM28" s="1072"/>
      <c r="AN28" s="1072"/>
      <c r="AO28" s="1072"/>
      <c r="AP28" s="1072">
        <v>0</v>
      </c>
      <c r="AQ28" s="1072"/>
      <c r="AR28" s="1072"/>
      <c r="AS28" s="1072"/>
      <c r="AT28" s="1072"/>
      <c r="AU28" s="1072">
        <v>0</v>
      </c>
      <c r="AV28" s="1072"/>
      <c r="AW28" s="1072"/>
      <c r="AX28" s="1072"/>
      <c r="AY28" s="1072"/>
      <c r="AZ28" s="1073">
        <v>0</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1290</v>
      </c>
      <c r="R29" s="1070"/>
      <c r="S29" s="1070"/>
      <c r="T29" s="1070"/>
      <c r="U29" s="1070"/>
      <c r="V29" s="1070">
        <v>1188</v>
      </c>
      <c r="W29" s="1070"/>
      <c r="X29" s="1070"/>
      <c r="Y29" s="1070"/>
      <c r="Z29" s="1070"/>
      <c r="AA29" s="1070">
        <v>102</v>
      </c>
      <c r="AB29" s="1070"/>
      <c r="AC29" s="1070"/>
      <c r="AD29" s="1070"/>
      <c r="AE29" s="1071"/>
      <c r="AF29" s="1045">
        <v>102</v>
      </c>
      <c r="AG29" s="1046"/>
      <c r="AH29" s="1046"/>
      <c r="AI29" s="1046"/>
      <c r="AJ29" s="1047"/>
      <c r="AK29" s="1006">
        <v>213</v>
      </c>
      <c r="AL29" s="997"/>
      <c r="AM29" s="997"/>
      <c r="AN29" s="997"/>
      <c r="AO29" s="997"/>
      <c r="AP29" s="997">
        <v>0</v>
      </c>
      <c r="AQ29" s="997"/>
      <c r="AR29" s="997"/>
      <c r="AS29" s="997"/>
      <c r="AT29" s="997"/>
      <c r="AU29" s="997">
        <v>0</v>
      </c>
      <c r="AV29" s="997"/>
      <c r="AW29" s="997"/>
      <c r="AX29" s="997"/>
      <c r="AY29" s="997"/>
      <c r="AZ29" s="1068">
        <v>0</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5</v>
      </c>
      <c r="R30" s="1070"/>
      <c r="S30" s="1070"/>
      <c r="T30" s="1070"/>
      <c r="U30" s="1070"/>
      <c r="V30" s="1070">
        <v>5</v>
      </c>
      <c r="W30" s="1070"/>
      <c r="X30" s="1070"/>
      <c r="Y30" s="1070"/>
      <c r="Z30" s="1070"/>
      <c r="AA30" s="1070">
        <v>0</v>
      </c>
      <c r="AB30" s="1070"/>
      <c r="AC30" s="1070"/>
      <c r="AD30" s="1070"/>
      <c r="AE30" s="1071"/>
      <c r="AF30" s="1045">
        <v>0</v>
      </c>
      <c r="AG30" s="1046"/>
      <c r="AH30" s="1046"/>
      <c r="AI30" s="1046"/>
      <c r="AJ30" s="1047"/>
      <c r="AK30" s="1006">
        <v>0</v>
      </c>
      <c r="AL30" s="997"/>
      <c r="AM30" s="997"/>
      <c r="AN30" s="997"/>
      <c r="AO30" s="997"/>
      <c r="AP30" s="997">
        <v>0</v>
      </c>
      <c r="AQ30" s="997"/>
      <c r="AR30" s="997"/>
      <c r="AS30" s="997"/>
      <c r="AT30" s="997"/>
      <c r="AU30" s="997">
        <v>0</v>
      </c>
      <c r="AV30" s="997"/>
      <c r="AW30" s="997"/>
      <c r="AX30" s="997"/>
      <c r="AY30" s="997"/>
      <c r="AZ30" s="1068">
        <v>0</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24</v>
      </c>
      <c r="R31" s="1070"/>
      <c r="S31" s="1070"/>
      <c r="T31" s="1070"/>
      <c r="U31" s="1070"/>
      <c r="V31" s="1070">
        <v>24</v>
      </c>
      <c r="W31" s="1070"/>
      <c r="X31" s="1070"/>
      <c r="Y31" s="1070"/>
      <c r="Z31" s="1070"/>
      <c r="AA31" s="1070">
        <v>0</v>
      </c>
      <c r="AB31" s="1070"/>
      <c r="AC31" s="1070"/>
      <c r="AD31" s="1070"/>
      <c r="AE31" s="1071"/>
      <c r="AF31" s="1045">
        <v>0</v>
      </c>
      <c r="AG31" s="1046"/>
      <c r="AH31" s="1046"/>
      <c r="AI31" s="1046"/>
      <c r="AJ31" s="1047"/>
      <c r="AK31" s="1006">
        <v>23</v>
      </c>
      <c r="AL31" s="997"/>
      <c r="AM31" s="997"/>
      <c r="AN31" s="997"/>
      <c r="AO31" s="997"/>
      <c r="AP31" s="997">
        <v>0</v>
      </c>
      <c r="AQ31" s="997"/>
      <c r="AR31" s="997"/>
      <c r="AS31" s="997"/>
      <c r="AT31" s="997"/>
      <c r="AU31" s="997">
        <v>0</v>
      </c>
      <c r="AV31" s="997"/>
      <c r="AW31" s="997"/>
      <c r="AX31" s="997"/>
      <c r="AY31" s="997"/>
      <c r="AZ31" s="1068">
        <v>0</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0</v>
      </c>
      <c r="R32" s="1070"/>
      <c r="S32" s="1070"/>
      <c r="T32" s="1070"/>
      <c r="U32" s="1070"/>
      <c r="V32" s="1070">
        <v>0</v>
      </c>
      <c r="W32" s="1070"/>
      <c r="X32" s="1070"/>
      <c r="Y32" s="1070"/>
      <c r="Z32" s="1070"/>
      <c r="AA32" s="1070">
        <v>0</v>
      </c>
      <c r="AB32" s="1070"/>
      <c r="AC32" s="1070"/>
      <c r="AD32" s="1070"/>
      <c r="AE32" s="1071"/>
      <c r="AF32" s="1045">
        <v>0</v>
      </c>
      <c r="AG32" s="1046"/>
      <c r="AH32" s="1046"/>
      <c r="AI32" s="1046"/>
      <c r="AJ32" s="1047"/>
      <c r="AK32" s="1006">
        <v>0</v>
      </c>
      <c r="AL32" s="997"/>
      <c r="AM32" s="997"/>
      <c r="AN32" s="997"/>
      <c r="AO32" s="997"/>
      <c r="AP32" s="997">
        <v>0</v>
      </c>
      <c r="AQ32" s="997"/>
      <c r="AR32" s="997"/>
      <c r="AS32" s="997"/>
      <c r="AT32" s="997"/>
      <c r="AU32" s="997">
        <v>0</v>
      </c>
      <c r="AV32" s="997"/>
      <c r="AW32" s="997"/>
      <c r="AX32" s="997"/>
      <c r="AY32" s="997"/>
      <c r="AZ32" s="1068">
        <v>0</v>
      </c>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384</v>
      </c>
      <c r="C33" s="1064"/>
      <c r="D33" s="1064"/>
      <c r="E33" s="1064"/>
      <c r="F33" s="1064"/>
      <c r="G33" s="1064"/>
      <c r="H33" s="1064"/>
      <c r="I33" s="1064"/>
      <c r="J33" s="1064"/>
      <c r="K33" s="1064"/>
      <c r="L33" s="1064"/>
      <c r="M33" s="1064"/>
      <c r="N33" s="1064"/>
      <c r="O33" s="1064"/>
      <c r="P33" s="1065"/>
      <c r="Q33" s="1069">
        <v>38</v>
      </c>
      <c r="R33" s="1070"/>
      <c r="S33" s="1070"/>
      <c r="T33" s="1070"/>
      <c r="U33" s="1070"/>
      <c r="V33" s="1070">
        <v>6</v>
      </c>
      <c r="W33" s="1070"/>
      <c r="X33" s="1070"/>
      <c r="Y33" s="1070"/>
      <c r="Z33" s="1070"/>
      <c r="AA33" s="1070">
        <v>32</v>
      </c>
      <c r="AB33" s="1070"/>
      <c r="AC33" s="1070"/>
      <c r="AD33" s="1070"/>
      <c r="AE33" s="1071"/>
      <c r="AF33" s="1045">
        <v>0</v>
      </c>
      <c r="AG33" s="1046"/>
      <c r="AH33" s="1046"/>
      <c r="AI33" s="1046"/>
      <c r="AJ33" s="1047"/>
      <c r="AK33" s="1006">
        <v>37</v>
      </c>
      <c r="AL33" s="997"/>
      <c r="AM33" s="997"/>
      <c r="AN33" s="997"/>
      <c r="AO33" s="997"/>
      <c r="AP33" s="997">
        <v>0</v>
      </c>
      <c r="AQ33" s="997"/>
      <c r="AR33" s="997"/>
      <c r="AS33" s="997"/>
      <c r="AT33" s="997"/>
      <c r="AU33" s="997">
        <v>0</v>
      </c>
      <c r="AV33" s="997"/>
      <c r="AW33" s="997"/>
      <c r="AX33" s="997"/>
      <c r="AY33" s="997"/>
      <c r="AZ33" s="1068">
        <v>0</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385</v>
      </c>
      <c r="C34" s="1064"/>
      <c r="D34" s="1064"/>
      <c r="E34" s="1064"/>
      <c r="F34" s="1064"/>
      <c r="G34" s="1064"/>
      <c r="H34" s="1064"/>
      <c r="I34" s="1064"/>
      <c r="J34" s="1064"/>
      <c r="K34" s="1064"/>
      <c r="L34" s="1064"/>
      <c r="M34" s="1064"/>
      <c r="N34" s="1064"/>
      <c r="O34" s="1064"/>
      <c r="P34" s="1065"/>
      <c r="Q34" s="1069">
        <v>0</v>
      </c>
      <c r="R34" s="1070"/>
      <c r="S34" s="1070"/>
      <c r="T34" s="1070"/>
      <c r="U34" s="1070"/>
      <c r="V34" s="1070">
        <v>0</v>
      </c>
      <c r="W34" s="1070"/>
      <c r="X34" s="1070"/>
      <c r="Y34" s="1070"/>
      <c r="Z34" s="1070"/>
      <c r="AA34" s="1070">
        <v>0</v>
      </c>
      <c r="AB34" s="1070"/>
      <c r="AC34" s="1070"/>
      <c r="AD34" s="1070"/>
      <c r="AE34" s="1071"/>
      <c r="AF34" s="1045">
        <v>25</v>
      </c>
      <c r="AG34" s="1046"/>
      <c r="AH34" s="1046"/>
      <c r="AI34" s="1046"/>
      <c r="AJ34" s="1047"/>
      <c r="AK34" s="1006">
        <v>0</v>
      </c>
      <c r="AL34" s="997"/>
      <c r="AM34" s="997"/>
      <c r="AN34" s="997"/>
      <c r="AO34" s="997"/>
      <c r="AP34" s="997">
        <v>0</v>
      </c>
      <c r="AQ34" s="997"/>
      <c r="AR34" s="997"/>
      <c r="AS34" s="997"/>
      <c r="AT34" s="997"/>
      <c r="AU34" s="997">
        <v>0</v>
      </c>
      <c r="AV34" s="997"/>
      <c r="AW34" s="997"/>
      <c r="AX34" s="997"/>
      <c r="AY34" s="997"/>
      <c r="AZ34" s="1068">
        <v>0</v>
      </c>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337</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390</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532</v>
      </c>
      <c r="C68" s="1012"/>
      <c r="D68" s="1012"/>
      <c r="E68" s="1012"/>
      <c r="F68" s="1012"/>
      <c r="G68" s="1012"/>
      <c r="H68" s="1012"/>
      <c r="I68" s="1012"/>
      <c r="J68" s="1012"/>
      <c r="K68" s="1012"/>
      <c r="L68" s="1012"/>
      <c r="M68" s="1012"/>
      <c r="N68" s="1012"/>
      <c r="O68" s="1012"/>
      <c r="P68" s="1013"/>
      <c r="Q68" s="1014">
        <v>1313</v>
      </c>
      <c r="R68" s="1008"/>
      <c r="S68" s="1008"/>
      <c r="T68" s="1008"/>
      <c r="U68" s="1008"/>
      <c r="V68" s="1008">
        <v>1395</v>
      </c>
      <c r="W68" s="1008"/>
      <c r="X68" s="1008"/>
      <c r="Y68" s="1008"/>
      <c r="Z68" s="1008"/>
      <c r="AA68" s="1008">
        <v>-82</v>
      </c>
      <c r="AB68" s="1008"/>
      <c r="AC68" s="1008"/>
      <c r="AD68" s="1008"/>
      <c r="AE68" s="1008"/>
      <c r="AF68" s="1008">
        <v>2085</v>
      </c>
      <c r="AG68" s="1008"/>
      <c r="AH68" s="1008"/>
      <c r="AI68" s="1008"/>
      <c r="AJ68" s="1008"/>
      <c r="AK68" s="1008">
        <v>0</v>
      </c>
      <c r="AL68" s="1008"/>
      <c r="AM68" s="1008"/>
      <c r="AN68" s="1008"/>
      <c r="AO68" s="1008"/>
      <c r="AP68" s="1008">
        <v>3236</v>
      </c>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533</v>
      </c>
      <c r="C69" s="1001"/>
      <c r="D69" s="1001"/>
      <c r="E69" s="1001"/>
      <c r="F69" s="1001"/>
      <c r="G69" s="1001"/>
      <c r="H69" s="1001"/>
      <c r="I69" s="1001"/>
      <c r="J69" s="1001"/>
      <c r="K69" s="1001"/>
      <c r="L69" s="1001"/>
      <c r="M69" s="1001"/>
      <c r="N69" s="1001"/>
      <c r="O69" s="1001"/>
      <c r="P69" s="1002"/>
      <c r="Q69" s="1003">
        <v>678</v>
      </c>
      <c r="R69" s="997"/>
      <c r="S69" s="997"/>
      <c r="T69" s="997"/>
      <c r="U69" s="997"/>
      <c r="V69" s="997">
        <v>537</v>
      </c>
      <c r="W69" s="997"/>
      <c r="X69" s="997"/>
      <c r="Y69" s="997"/>
      <c r="Z69" s="997"/>
      <c r="AA69" s="997">
        <v>141</v>
      </c>
      <c r="AB69" s="997"/>
      <c r="AC69" s="997"/>
      <c r="AD69" s="997"/>
      <c r="AE69" s="997"/>
      <c r="AF69" s="997">
        <v>727</v>
      </c>
      <c r="AG69" s="997"/>
      <c r="AH69" s="997"/>
      <c r="AI69" s="997"/>
      <c r="AJ69" s="997"/>
      <c r="AK69" s="997">
        <v>0</v>
      </c>
      <c r="AL69" s="997"/>
      <c r="AM69" s="997"/>
      <c r="AN69" s="997"/>
      <c r="AO69" s="997"/>
      <c r="AP69" s="997">
        <v>3070</v>
      </c>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534</v>
      </c>
      <c r="C70" s="1001"/>
      <c r="D70" s="1001"/>
      <c r="E70" s="1001"/>
      <c r="F70" s="1001"/>
      <c r="G70" s="1001"/>
      <c r="H70" s="1001"/>
      <c r="I70" s="1001"/>
      <c r="J70" s="1001"/>
      <c r="K70" s="1001"/>
      <c r="L70" s="1001"/>
      <c r="M70" s="1001"/>
      <c r="N70" s="1001"/>
      <c r="O70" s="1001"/>
      <c r="P70" s="1002"/>
      <c r="Q70" s="1003">
        <v>10258</v>
      </c>
      <c r="R70" s="997"/>
      <c r="S70" s="997"/>
      <c r="T70" s="997"/>
      <c r="U70" s="997"/>
      <c r="V70" s="997">
        <v>8973</v>
      </c>
      <c r="W70" s="997"/>
      <c r="X70" s="997"/>
      <c r="Y70" s="997"/>
      <c r="Z70" s="997"/>
      <c r="AA70" s="997">
        <v>1285</v>
      </c>
      <c r="AB70" s="997"/>
      <c r="AC70" s="997"/>
      <c r="AD70" s="997"/>
      <c r="AE70" s="997"/>
      <c r="AF70" s="997">
        <v>0</v>
      </c>
      <c r="AG70" s="997"/>
      <c r="AH70" s="997"/>
      <c r="AI70" s="997"/>
      <c r="AJ70" s="997"/>
      <c r="AK70" s="997">
        <v>16</v>
      </c>
      <c r="AL70" s="997"/>
      <c r="AM70" s="997"/>
      <c r="AN70" s="997"/>
      <c r="AO70" s="997"/>
      <c r="AP70" s="997">
        <v>0</v>
      </c>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535</v>
      </c>
      <c r="C71" s="1001"/>
      <c r="D71" s="1001"/>
      <c r="E71" s="1001"/>
      <c r="F71" s="1001"/>
      <c r="G71" s="1001"/>
      <c r="H71" s="1001"/>
      <c r="I71" s="1001"/>
      <c r="J71" s="1001"/>
      <c r="K71" s="1001"/>
      <c r="L71" s="1001"/>
      <c r="M71" s="1001"/>
      <c r="N71" s="1001"/>
      <c r="O71" s="1001"/>
      <c r="P71" s="1002"/>
      <c r="Q71" s="1003">
        <v>1171</v>
      </c>
      <c r="R71" s="997"/>
      <c r="S71" s="997"/>
      <c r="T71" s="997"/>
      <c r="U71" s="997"/>
      <c r="V71" s="997">
        <v>1170</v>
      </c>
      <c r="W71" s="997"/>
      <c r="X71" s="997"/>
      <c r="Y71" s="997"/>
      <c r="Z71" s="997"/>
      <c r="AA71" s="997">
        <v>1</v>
      </c>
      <c r="AB71" s="997"/>
      <c r="AC71" s="997"/>
      <c r="AD71" s="997"/>
      <c r="AE71" s="997"/>
      <c r="AF71" s="997">
        <v>0</v>
      </c>
      <c r="AG71" s="997"/>
      <c r="AH71" s="997"/>
      <c r="AI71" s="997"/>
      <c r="AJ71" s="997"/>
      <c r="AK71" s="997">
        <v>0</v>
      </c>
      <c r="AL71" s="997"/>
      <c r="AM71" s="997"/>
      <c r="AN71" s="997"/>
      <c r="AO71" s="997"/>
      <c r="AP71" s="997">
        <v>0</v>
      </c>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536</v>
      </c>
      <c r="C72" s="1001"/>
      <c r="D72" s="1001"/>
      <c r="E72" s="1001"/>
      <c r="F72" s="1001"/>
      <c r="G72" s="1001"/>
      <c r="H72" s="1001"/>
      <c r="I72" s="1001"/>
      <c r="J72" s="1001"/>
      <c r="K72" s="1001"/>
      <c r="L72" s="1001"/>
      <c r="M72" s="1001"/>
      <c r="N72" s="1001"/>
      <c r="O72" s="1001"/>
      <c r="P72" s="1002"/>
      <c r="Q72" s="1003">
        <v>1</v>
      </c>
      <c r="R72" s="997"/>
      <c r="S72" s="997"/>
      <c r="T72" s="997"/>
      <c r="U72" s="997"/>
      <c r="V72" s="997">
        <v>0</v>
      </c>
      <c r="W72" s="997"/>
      <c r="X72" s="997"/>
      <c r="Y72" s="997"/>
      <c r="Z72" s="997"/>
      <c r="AA72" s="997">
        <v>1</v>
      </c>
      <c r="AB72" s="997"/>
      <c r="AC72" s="997"/>
      <c r="AD72" s="997"/>
      <c r="AE72" s="997"/>
      <c r="AF72" s="997">
        <v>0</v>
      </c>
      <c r="AG72" s="997"/>
      <c r="AH72" s="997"/>
      <c r="AI72" s="997"/>
      <c r="AJ72" s="997"/>
      <c r="AK72" s="997">
        <v>0</v>
      </c>
      <c r="AL72" s="997"/>
      <c r="AM72" s="997"/>
      <c r="AN72" s="997"/>
      <c r="AO72" s="997"/>
      <c r="AP72" s="997">
        <v>0</v>
      </c>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537</v>
      </c>
      <c r="C73" s="1001"/>
      <c r="D73" s="1001"/>
      <c r="E73" s="1001"/>
      <c r="F73" s="1001"/>
      <c r="G73" s="1001"/>
      <c r="H73" s="1001"/>
      <c r="I73" s="1001"/>
      <c r="J73" s="1001"/>
      <c r="K73" s="1001"/>
      <c r="L73" s="1001"/>
      <c r="M73" s="1001"/>
      <c r="N73" s="1001"/>
      <c r="O73" s="1001"/>
      <c r="P73" s="1002"/>
      <c r="Q73" s="1003">
        <v>47</v>
      </c>
      <c r="R73" s="997"/>
      <c r="S73" s="997"/>
      <c r="T73" s="997"/>
      <c r="U73" s="997"/>
      <c r="V73" s="997">
        <v>34</v>
      </c>
      <c r="W73" s="997"/>
      <c r="X73" s="997"/>
      <c r="Y73" s="997"/>
      <c r="Z73" s="997"/>
      <c r="AA73" s="997">
        <v>13</v>
      </c>
      <c r="AB73" s="997"/>
      <c r="AC73" s="997"/>
      <c r="AD73" s="997"/>
      <c r="AE73" s="997"/>
      <c r="AF73" s="997">
        <v>0</v>
      </c>
      <c r="AG73" s="997"/>
      <c r="AH73" s="997"/>
      <c r="AI73" s="997"/>
      <c r="AJ73" s="997"/>
      <c r="AK73" s="997">
        <v>0</v>
      </c>
      <c r="AL73" s="997"/>
      <c r="AM73" s="997"/>
      <c r="AN73" s="997"/>
      <c r="AO73" s="997"/>
      <c r="AP73" s="997">
        <v>0</v>
      </c>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538</v>
      </c>
      <c r="C74" s="1001"/>
      <c r="D74" s="1001"/>
      <c r="E74" s="1001"/>
      <c r="F74" s="1001"/>
      <c r="G74" s="1001"/>
      <c r="H74" s="1001"/>
      <c r="I74" s="1001"/>
      <c r="J74" s="1001"/>
      <c r="K74" s="1001"/>
      <c r="L74" s="1001"/>
      <c r="M74" s="1001"/>
      <c r="N74" s="1001"/>
      <c r="O74" s="1001"/>
      <c r="P74" s="1002"/>
      <c r="Q74" s="1003">
        <v>28</v>
      </c>
      <c r="R74" s="997"/>
      <c r="S74" s="997"/>
      <c r="T74" s="997"/>
      <c r="U74" s="997"/>
      <c r="V74" s="997">
        <v>22</v>
      </c>
      <c r="W74" s="997"/>
      <c r="X74" s="997"/>
      <c r="Y74" s="997"/>
      <c r="Z74" s="997"/>
      <c r="AA74" s="997">
        <v>6</v>
      </c>
      <c r="AB74" s="997"/>
      <c r="AC74" s="997"/>
      <c r="AD74" s="997"/>
      <c r="AE74" s="997"/>
      <c r="AF74" s="997">
        <v>0</v>
      </c>
      <c r="AG74" s="997"/>
      <c r="AH74" s="997"/>
      <c r="AI74" s="997"/>
      <c r="AJ74" s="997"/>
      <c r="AK74" s="997">
        <v>12</v>
      </c>
      <c r="AL74" s="997"/>
      <c r="AM74" s="997"/>
      <c r="AN74" s="997"/>
      <c r="AO74" s="997"/>
      <c r="AP74" s="997">
        <v>0</v>
      </c>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539</v>
      </c>
      <c r="C75" s="1001"/>
      <c r="D75" s="1001"/>
      <c r="E75" s="1001"/>
      <c r="F75" s="1001"/>
      <c r="G75" s="1001"/>
      <c r="H75" s="1001"/>
      <c r="I75" s="1001"/>
      <c r="J75" s="1001"/>
      <c r="K75" s="1001"/>
      <c r="L75" s="1001"/>
      <c r="M75" s="1001"/>
      <c r="N75" s="1001"/>
      <c r="O75" s="1001"/>
      <c r="P75" s="1002"/>
      <c r="Q75" s="1004">
        <v>729</v>
      </c>
      <c r="R75" s="1005"/>
      <c r="S75" s="1005"/>
      <c r="T75" s="1005"/>
      <c r="U75" s="1006"/>
      <c r="V75" s="1007">
        <v>688</v>
      </c>
      <c r="W75" s="1005"/>
      <c r="X75" s="1005"/>
      <c r="Y75" s="1005"/>
      <c r="Z75" s="1006"/>
      <c r="AA75" s="1007">
        <v>41</v>
      </c>
      <c r="AB75" s="1005"/>
      <c r="AC75" s="1005"/>
      <c r="AD75" s="1005"/>
      <c r="AE75" s="1006"/>
      <c r="AF75" s="1007">
        <v>41</v>
      </c>
      <c r="AG75" s="1005"/>
      <c r="AH75" s="1005"/>
      <c r="AI75" s="1005"/>
      <c r="AJ75" s="1006"/>
      <c r="AK75" s="1007">
        <v>0</v>
      </c>
      <c r="AL75" s="1005"/>
      <c r="AM75" s="1005"/>
      <c r="AN75" s="1005"/>
      <c r="AO75" s="1006"/>
      <c r="AP75" s="1007">
        <v>0</v>
      </c>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540</v>
      </c>
      <c r="C76" s="1001"/>
      <c r="D76" s="1001"/>
      <c r="E76" s="1001"/>
      <c r="F76" s="1001"/>
      <c r="G76" s="1001"/>
      <c r="H76" s="1001"/>
      <c r="I76" s="1001"/>
      <c r="J76" s="1001"/>
      <c r="K76" s="1001"/>
      <c r="L76" s="1001"/>
      <c r="M76" s="1001"/>
      <c r="N76" s="1001"/>
      <c r="O76" s="1001"/>
      <c r="P76" s="1002"/>
      <c r="Q76" s="1004">
        <v>250943</v>
      </c>
      <c r="R76" s="1005"/>
      <c r="S76" s="1005"/>
      <c r="T76" s="1005"/>
      <c r="U76" s="1006"/>
      <c r="V76" s="1007">
        <v>239378</v>
      </c>
      <c r="W76" s="1005"/>
      <c r="X76" s="1005"/>
      <c r="Y76" s="1005"/>
      <c r="Z76" s="1006"/>
      <c r="AA76" s="1007">
        <v>11565</v>
      </c>
      <c r="AB76" s="1005"/>
      <c r="AC76" s="1005"/>
      <c r="AD76" s="1005"/>
      <c r="AE76" s="1006"/>
      <c r="AF76" s="1007">
        <v>11565</v>
      </c>
      <c r="AG76" s="1005"/>
      <c r="AH76" s="1005"/>
      <c r="AI76" s="1005"/>
      <c r="AJ76" s="1006"/>
      <c r="AK76" s="1007">
        <v>726</v>
      </c>
      <c r="AL76" s="1005"/>
      <c r="AM76" s="1005"/>
      <c r="AN76" s="1005"/>
      <c r="AO76" s="1006"/>
      <c r="AP76" s="1007">
        <v>0</v>
      </c>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541</v>
      </c>
      <c r="C77" s="1001"/>
      <c r="D77" s="1001"/>
      <c r="E77" s="1001"/>
      <c r="F77" s="1001"/>
      <c r="G77" s="1001"/>
      <c r="H77" s="1001"/>
      <c r="I77" s="1001"/>
      <c r="J77" s="1001"/>
      <c r="K77" s="1001"/>
      <c r="L77" s="1001"/>
      <c r="M77" s="1001"/>
      <c r="N77" s="1001"/>
      <c r="O77" s="1001"/>
      <c r="P77" s="1002"/>
      <c r="Q77" s="1004">
        <v>6866</v>
      </c>
      <c r="R77" s="1005"/>
      <c r="S77" s="1005"/>
      <c r="T77" s="1005"/>
      <c r="U77" s="1006"/>
      <c r="V77" s="1007">
        <v>6473</v>
      </c>
      <c r="W77" s="1005"/>
      <c r="X77" s="1005"/>
      <c r="Y77" s="1005"/>
      <c r="Z77" s="1006"/>
      <c r="AA77" s="1007">
        <v>393</v>
      </c>
      <c r="AB77" s="1005"/>
      <c r="AC77" s="1005"/>
      <c r="AD77" s="1005"/>
      <c r="AE77" s="1006"/>
      <c r="AF77" s="1007">
        <v>393</v>
      </c>
      <c r="AG77" s="1005"/>
      <c r="AH77" s="1005"/>
      <c r="AI77" s="1005"/>
      <c r="AJ77" s="1006"/>
      <c r="AK77" s="1007">
        <v>0</v>
      </c>
      <c r="AL77" s="1005"/>
      <c r="AM77" s="1005"/>
      <c r="AN77" s="1005"/>
      <c r="AO77" s="1006"/>
      <c r="AP77" s="1007">
        <v>986</v>
      </c>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542</v>
      </c>
      <c r="C78" s="1001"/>
      <c r="D78" s="1001"/>
      <c r="E78" s="1001"/>
      <c r="F78" s="1001"/>
      <c r="G78" s="1001"/>
      <c r="H78" s="1001"/>
      <c r="I78" s="1001"/>
      <c r="J78" s="1001"/>
      <c r="K78" s="1001"/>
      <c r="L78" s="1001"/>
      <c r="M78" s="1001"/>
      <c r="N78" s="1001"/>
      <c r="O78" s="1001"/>
      <c r="P78" s="1002"/>
      <c r="Q78" s="1003">
        <v>30</v>
      </c>
      <c r="R78" s="997"/>
      <c r="S78" s="997"/>
      <c r="T78" s="997"/>
      <c r="U78" s="997"/>
      <c r="V78" s="997">
        <v>28</v>
      </c>
      <c r="W78" s="997"/>
      <c r="X78" s="997"/>
      <c r="Y78" s="997"/>
      <c r="Z78" s="997"/>
      <c r="AA78" s="997">
        <v>2</v>
      </c>
      <c r="AB78" s="997"/>
      <c r="AC78" s="997"/>
      <c r="AD78" s="997"/>
      <c r="AE78" s="997"/>
      <c r="AF78" s="997">
        <v>2</v>
      </c>
      <c r="AG78" s="997"/>
      <c r="AH78" s="997"/>
      <c r="AI78" s="997"/>
      <c r="AJ78" s="997"/>
      <c r="AK78" s="997">
        <v>0</v>
      </c>
      <c r="AL78" s="997"/>
      <c r="AM78" s="997"/>
      <c r="AN78" s="997"/>
      <c r="AO78" s="997"/>
      <c r="AP78" s="997">
        <v>0</v>
      </c>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284</v>
      </c>
      <c r="AG109" s="918"/>
      <c r="AH109" s="918"/>
      <c r="AI109" s="918"/>
      <c r="AJ109" s="919"/>
      <c r="AK109" s="920" t="s">
        <v>283</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284</v>
      </c>
      <c r="BW109" s="918"/>
      <c r="BX109" s="918"/>
      <c r="BY109" s="918"/>
      <c r="BZ109" s="919"/>
      <c r="CA109" s="920" t="s">
        <v>283</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284</v>
      </c>
      <c r="DM109" s="918"/>
      <c r="DN109" s="918"/>
      <c r="DO109" s="918"/>
      <c r="DP109" s="919"/>
      <c r="DQ109" s="920" t="s">
        <v>283</v>
      </c>
      <c r="DR109" s="918"/>
      <c r="DS109" s="918"/>
      <c r="DT109" s="918"/>
      <c r="DU109" s="919"/>
      <c r="DV109" s="920" t="s">
        <v>401</v>
      </c>
      <c r="DW109" s="918"/>
      <c r="DX109" s="918"/>
      <c r="DY109" s="918"/>
      <c r="DZ109" s="949"/>
    </row>
    <row r="110" spans="1:131"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41171</v>
      </c>
      <c r="AB110" s="903"/>
      <c r="AC110" s="903"/>
      <c r="AD110" s="903"/>
      <c r="AE110" s="904"/>
      <c r="AF110" s="905">
        <v>39644</v>
      </c>
      <c r="AG110" s="903"/>
      <c r="AH110" s="903"/>
      <c r="AI110" s="903"/>
      <c r="AJ110" s="904"/>
      <c r="AK110" s="905">
        <v>7972</v>
      </c>
      <c r="AL110" s="903"/>
      <c r="AM110" s="903"/>
      <c r="AN110" s="903"/>
      <c r="AO110" s="904"/>
      <c r="AP110" s="906">
        <v>0.1</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62405</v>
      </c>
      <c r="BR110" s="830"/>
      <c r="BS110" s="830"/>
      <c r="BT110" s="830"/>
      <c r="BU110" s="830"/>
      <c r="BV110" s="830">
        <v>23428</v>
      </c>
      <c r="BW110" s="830"/>
      <c r="BX110" s="830"/>
      <c r="BY110" s="830"/>
      <c r="BZ110" s="830"/>
      <c r="CA110" s="830">
        <v>15888</v>
      </c>
      <c r="CB110" s="830"/>
      <c r="CC110" s="830"/>
      <c r="CD110" s="830"/>
      <c r="CE110" s="830"/>
      <c r="CF110" s="891">
        <v>0.3</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t="s">
        <v>108</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t="s">
        <v>108</v>
      </c>
      <c r="BR112" s="801"/>
      <c r="BS112" s="801"/>
      <c r="BT112" s="801"/>
      <c r="BU112" s="801"/>
      <c r="BV112" s="801" t="s">
        <v>108</v>
      </c>
      <c r="BW112" s="801"/>
      <c r="BX112" s="801"/>
      <c r="BY112" s="801"/>
      <c r="BZ112" s="801"/>
      <c r="CA112" s="801" t="s">
        <v>108</v>
      </c>
      <c r="CB112" s="801"/>
      <c r="CC112" s="801"/>
      <c r="CD112" s="801"/>
      <c r="CE112" s="801"/>
      <c r="CF112" s="878" t="s">
        <v>108</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t="s">
        <v>108</v>
      </c>
      <c r="AB113" s="939"/>
      <c r="AC113" s="939"/>
      <c r="AD113" s="939"/>
      <c r="AE113" s="940"/>
      <c r="AF113" s="941" t="s">
        <v>108</v>
      </c>
      <c r="AG113" s="939"/>
      <c r="AH113" s="939"/>
      <c r="AI113" s="939"/>
      <c r="AJ113" s="940"/>
      <c r="AK113" s="941" t="s">
        <v>108</v>
      </c>
      <c r="AL113" s="939"/>
      <c r="AM113" s="939"/>
      <c r="AN113" s="939"/>
      <c r="AO113" s="940"/>
      <c r="AP113" s="942" t="s">
        <v>108</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137732</v>
      </c>
      <c r="BR113" s="801"/>
      <c r="BS113" s="801"/>
      <c r="BT113" s="801"/>
      <c r="BU113" s="801"/>
      <c r="BV113" s="801">
        <v>115978</v>
      </c>
      <c r="BW113" s="801"/>
      <c r="BX113" s="801"/>
      <c r="BY113" s="801"/>
      <c r="BZ113" s="801"/>
      <c r="CA113" s="801">
        <v>101766</v>
      </c>
      <c r="CB113" s="801"/>
      <c r="CC113" s="801"/>
      <c r="CD113" s="801"/>
      <c r="CE113" s="801"/>
      <c r="CF113" s="878">
        <v>1.8</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47057</v>
      </c>
      <c r="AB114" s="814"/>
      <c r="AC114" s="814"/>
      <c r="AD114" s="814"/>
      <c r="AE114" s="815"/>
      <c r="AF114" s="816">
        <v>46587</v>
      </c>
      <c r="AG114" s="814"/>
      <c r="AH114" s="814"/>
      <c r="AI114" s="814"/>
      <c r="AJ114" s="815"/>
      <c r="AK114" s="816">
        <v>48071</v>
      </c>
      <c r="AL114" s="814"/>
      <c r="AM114" s="814"/>
      <c r="AN114" s="814"/>
      <c r="AO114" s="815"/>
      <c r="AP114" s="784">
        <v>0.8</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713163</v>
      </c>
      <c r="BR114" s="801"/>
      <c r="BS114" s="801"/>
      <c r="BT114" s="801"/>
      <c r="BU114" s="801"/>
      <c r="BV114" s="801">
        <v>649015</v>
      </c>
      <c r="BW114" s="801"/>
      <c r="BX114" s="801"/>
      <c r="BY114" s="801"/>
      <c r="BZ114" s="801"/>
      <c r="CA114" s="801">
        <v>633506</v>
      </c>
      <c r="CB114" s="801"/>
      <c r="CC114" s="801"/>
      <c r="CD114" s="801"/>
      <c r="CE114" s="801"/>
      <c r="CF114" s="878">
        <v>11.1</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88231</v>
      </c>
      <c r="AB117" s="925"/>
      <c r="AC117" s="925"/>
      <c r="AD117" s="925"/>
      <c r="AE117" s="926"/>
      <c r="AF117" s="928">
        <v>86231</v>
      </c>
      <c r="AG117" s="925"/>
      <c r="AH117" s="925"/>
      <c r="AI117" s="925"/>
      <c r="AJ117" s="926"/>
      <c r="AK117" s="928">
        <v>56043</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428</v>
      </c>
      <c r="BR117" s="888"/>
      <c r="BS117" s="888"/>
      <c r="BT117" s="888"/>
      <c r="BU117" s="888"/>
      <c r="BV117" s="888" t="s">
        <v>428</v>
      </c>
      <c r="BW117" s="888"/>
      <c r="BX117" s="888"/>
      <c r="BY117" s="888"/>
      <c r="BZ117" s="888"/>
      <c r="CA117" s="888" t="s">
        <v>428</v>
      </c>
      <c r="CB117" s="888"/>
      <c r="CC117" s="888"/>
      <c r="CD117" s="888"/>
      <c r="CE117" s="888"/>
      <c r="CF117" s="878" t="s">
        <v>428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428</v>
      </c>
      <c r="DH117" s="814"/>
      <c r="DI117" s="814"/>
      <c r="DJ117" s="814"/>
      <c r="DK117" s="815"/>
      <c r="DL117" s="816" t="s">
        <v>428</v>
      </c>
      <c r="DM117" s="814"/>
      <c r="DN117" s="814"/>
      <c r="DO117" s="814"/>
      <c r="DP117" s="815"/>
      <c r="DQ117" s="816" t="s">
        <v>428</v>
      </c>
      <c r="DR117" s="814"/>
      <c r="DS117" s="814"/>
      <c r="DT117" s="814"/>
      <c r="DU117" s="815"/>
      <c r="DV117" s="784" t="s">
        <v>428</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284</v>
      </c>
      <c r="AG118" s="918"/>
      <c r="AH118" s="918"/>
      <c r="AI118" s="918"/>
      <c r="AJ118" s="919"/>
      <c r="AK118" s="920" t="s">
        <v>283</v>
      </c>
      <c r="AL118" s="918"/>
      <c r="AM118" s="918"/>
      <c r="AN118" s="918"/>
      <c r="AO118" s="919"/>
      <c r="AP118" s="921" t="s">
        <v>401</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430</v>
      </c>
      <c r="BP118" s="868"/>
      <c r="BQ118" s="887">
        <v>913300</v>
      </c>
      <c r="BR118" s="888"/>
      <c r="BS118" s="888"/>
      <c r="BT118" s="888"/>
      <c r="BU118" s="888"/>
      <c r="BV118" s="888">
        <v>788421</v>
      </c>
      <c r="BW118" s="888"/>
      <c r="BX118" s="888"/>
      <c r="BY118" s="888"/>
      <c r="BZ118" s="888"/>
      <c r="CA118" s="888">
        <v>751160</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15694795</v>
      </c>
      <c r="BR119" s="830"/>
      <c r="BS119" s="830"/>
      <c r="BT119" s="830"/>
      <c r="BU119" s="830"/>
      <c r="BV119" s="830">
        <v>21667979</v>
      </c>
      <c r="BW119" s="830"/>
      <c r="BX119" s="830"/>
      <c r="BY119" s="830"/>
      <c r="BZ119" s="830"/>
      <c r="CA119" s="830">
        <v>27870134</v>
      </c>
      <c r="CB119" s="830"/>
      <c r="CC119" s="830"/>
      <c r="CD119" s="830"/>
      <c r="CE119" s="830"/>
      <c r="CF119" s="891">
        <v>490.5</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436</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t="s">
        <v>108</v>
      </c>
      <c r="DH120" s="830"/>
      <c r="DI120" s="830"/>
      <c r="DJ120" s="830"/>
      <c r="DK120" s="830"/>
      <c r="DL120" s="830" t="s">
        <v>108</v>
      </c>
      <c r="DM120" s="830"/>
      <c r="DN120" s="830"/>
      <c r="DO120" s="830"/>
      <c r="DP120" s="830"/>
      <c r="DQ120" s="830" t="s">
        <v>108</v>
      </c>
      <c r="DR120" s="830"/>
      <c r="DS120" s="830"/>
      <c r="DT120" s="830"/>
      <c r="DU120" s="830"/>
      <c r="DV120" s="831" t="s">
        <v>108</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1940679</v>
      </c>
      <c r="BR121" s="888"/>
      <c r="BS121" s="888"/>
      <c r="BT121" s="888"/>
      <c r="BU121" s="888"/>
      <c r="BV121" s="888">
        <v>1765922</v>
      </c>
      <c r="BW121" s="888"/>
      <c r="BX121" s="888"/>
      <c r="BY121" s="888"/>
      <c r="BZ121" s="888"/>
      <c r="CA121" s="888">
        <v>1601272</v>
      </c>
      <c r="CB121" s="888"/>
      <c r="CC121" s="888"/>
      <c r="CD121" s="888"/>
      <c r="CE121" s="888"/>
      <c r="CF121" s="889">
        <v>28.2</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439</v>
      </c>
      <c r="BP122" s="868"/>
      <c r="BQ122" s="869">
        <v>17635474</v>
      </c>
      <c r="BR122" s="870"/>
      <c r="BS122" s="870"/>
      <c r="BT122" s="870"/>
      <c r="BU122" s="870"/>
      <c r="BV122" s="870">
        <v>23433901</v>
      </c>
      <c r="BW122" s="870"/>
      <c r="BX122" s="870"/>
      <c r="BY122" s="870"/>
      <c r="BZ122" s="870"/>
      <c r="CA122" s="870">
        <v>29471406</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378</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t="s">
        <v>108</v>
      </c>
      <c r="DR123" s="814"/>
      <c r="DS123" s="814"/>
      <c r="DT123" s="814"/>
      <c r="DU123" s="815"/>
      <c r="DV123" s="784" t="s">
        <v>108</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450</v>
      </c>
      <c r="AY127" s="788"/>
      <c r="AZ127" s="788"/>
      <c r="BA127" s="788"/>
      <c r="BB127" s="788"/>
      <c r="BC127" s="788"/>
      <c r="BD127" s="788"/>
      <c r="BE127" s="789"/>
      <c r="BF127" s="790" t="s">
        <v>108</v>
      </c>
      <c r="BG127" s="791"/>
      <c r="BH127" s="791"/>
      <c r="BI127" s="791"/>
      <c r="BJ127" s="791"/>
      <c r="BK127" s="791"/>
      <c r="BL127" s="792"/>
      <c r="BM127" s="790">
        <v>14.51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t="s">
        <v>108</v>
      </c>
      <c r="AB128" s="754"/>
      <c r="AC128" s="754"/>
      <c r="AD128" s="754"/>
      <c r="AE128" s="755"/>
      <c r="AF128" s="756" t="s">
        <v>108</v>
      </c>
      <c r="AG128" s="754"/>
      <c r="AH128" s="754"/>
      <c r="AI128" s="754"/>
      <c r="AJ128" s="755"/>
      <c r="AK128" s="756" t="s">
        <v>108</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108</v>
      </c>
      <c r="BG128" s="821"/>
      <c r="BH128" s="821"/>
      <c r="BI128" s="821"/>
      <c r="BJ128" s="821"/>
      <c r="BK128" s="821"/>
      <c r="BL128" s="822"/>
      <c r="BM128" s="820">
        <v>19.510000000000002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4787619</v>
      </c>
      <c r="AB129" s="814"/>
      <c r="AC129" s="814"/>
      <c r="AD129" s="814"/>
      <c r="AE129" s="815"/>
      <c r="AF129" s="816">
        <v>5011973</v>
      </c>
      <c r="AG129" s="814"/>
      <c r="AH129" s="814"/>
      <c r="AI129" s="814"/>
      <c r="AJ129" s="815"/>
      <c r="AK129" s="816">
        <v>5868622</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-2.2999999999999998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191892</v>
      </c>
      <c r="AB130" s="814"/>
      <c r="AC130" s="814"/>
      <c r="AD130" s="814"/>
      <c r="AE130" s="815"/>
      <c r="AF130" s="816">
        <v>203656</v>
      </c>
      <c r="AG130" s="814"/>
      <c r="AH130" s="814"/>
      <c r="AI130" s="814"/>
      <c r="AJ130" s="815"/>
      <c r="AK130" s="816">
        <v>186270</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t="s">
        <v>108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4595727</v>
      </c>
      <c r="AB131" s="747"/>
      <c r="AC131" s="747"/>
      <c r="AD131" s="747"/>
      <c r="AE131" s="748"/>
      <c r="AF131" s="749">
        <v>4808317</v>
      </c>
      <c r="AG131" s="747"/>
      <c r="AH131" s="747"/>
      <c r="AI131" s="747"/>
      <c r="AJ131" s="748"/>
      <c r="AK131" s="749">
        <v>5682352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-2.255595252</v>
      </c>
      <c r="AB132" s="770"/>
      <c r="AC132" s="770"/>
      <c r="AD132" s="770"/>
      <c r="AE132" s="771"/>
      <c r="AF132" s="772">
        <v>-2.4421226800000002</v>
      </c>
      <c r="AG132" s="770"/>
      <c r="AH132" s="770"/>
      <c r="AI132" s="770"/>
      <c r="AJ132" s="771"/>
      <c r="AK132" s="772">
        <v>-2.2917798829999998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-1.5</v>
      </c>
      <c r="AB133" s="779"/>
      <c r="AC133" s="779"/>
      <c r="AD133" s="779"/>
      <c r="AE133" s="780"/>
      <c r="AF133" s="778">
        <v>-2.2000000000000002</v>
      </c>
      <c r="AG133" s="779"/>
      <c r="AH133" s="779"/>
      <c r="AI133" s="779"/>
      <c r="AJ133" s="780"/>
      <c r="AK133" s="778">
        <v>-2.2999999999999998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49" t="s">
        <v>466</v>
      </c>
      <c r="L7" s="254"/>
      <c r="M7" s="255" t="s">
        <v>467</v>
      </c>
      <c r="N7" s="256"/>
    </row>
    <row r="8" spans="1:16">
      <c r="A8" s="248"/>
      <c r="B8" s="244"/>
      <c r="C8" s="244"/>
      <c r="D8" s="244"/>
      <c r="E8" s="244"/>
      <c r="F8" s="244"/>
      <c r="G8" s="257"/>
      <c r="H8" s="258"/>
      <c r="I8" s="258"/>
      <c r="J8" s="259"/>
      <c r="K8" s="1150"/>
      <c r="L8" s="260" t="s">
        <v>468</v>
      </c>
      <c r="M8" s="261" t="s">
        <v>469</v>
      </c>
      <c r="N8" s="262" t="s">
        <v>470</v>
      </c>
    </row>
    <row r="9" spans="1:16">
      <c r="A9" s="248"/>
      <c r="B9" s="244"/>
      <c r="C9" s="244"/>
      <c r="D9" s="244"/>
      <c r="E9" s="244"/>
      <c r="F9" s="244"/>
      <c r="G9" s="1163" t="s">
        <v>471</v>
      </c>
      <c r="H9" s="1164"/>
      <c r="I9" s="1164"/>
      <c r="J9" s="1165"/>
      <c r="K9" s="263">
        <v>1030991</v>
      </c>
      <c r="L9" s="264">
        <v>95737</v>
      </c>
      <c r="M9" s="265">
        <v>199380</v>
      </c>
      <c r="N9" s="266">
        <v>-52</v>
      </c>
    </row>
    <row r="10" spans="1:16">
      <c r="A10" s="248"/>
      <c r="B10" s="244"/>
      <c r="C10" s="244"/>
      <c r="D10" s="244"/>
      <c r="E10" s="244"/>
      <c r="F10" s="244"/>
      <c r="G10" s="1163" t="s">
        <v>472</v>
      </c>
      <c r="H10" s="1164"/>
      <c r="I10" s="1164"/>
      <c r="J10" s="1165"/>
      <c r="K10" s="267">
        <v>118992</v>
      </c>
      <c r="L10" s="268">
        <v>11049</v>
      </c>
      <c r="M10" s="269">
        <v>22805</v>
      </c>
      <c r="N10" s="270">
        <v>-51.6</v>
      </c>
    </row>
    <row r="11" spans="1:16" ht="13.5" customHeight="1">
      <c r="A11" s="248"/>
      <c r="B11" s="244"/>
      <c r="C11" s="244"/>
      <c r="D11" s="244"/>
      <c r="E11" s="244"/>
      <c r="F11" s="244"/>
      <c r="G11" s="1163" t="s">
        <v>473</v>
      </c>
      <c r="H11" s="1164"/>
      <c r="I11" s="1164"/>
      <c r="J11" s="1165"/>
      <c r="K11" s="267">
        <v>111900</v>
      </c>
      <c r="L11" s="268">
        <v>10391</v>
      </c>
      <c r="M11" s="269">
        <v>22815</v>
      </c>
      <c r="N11" s="270">
        <v>-54.5</v>
      </c>
    </row>
    <row r="12" spans="1:16" ht="13.5" customHeight="1">
      <c r="A12" s="248"/>
      <c r="B12" s="244"/>
      <c r="C12" s="244"/>
      <c r="D12" s="244"/>
      <c r="E12" s="244"/>
      <c r="F12" s="244"/>
      <c r="G12" s="1163" t="s">
        <v>474</v>
      </c>
      <c r="H12" s="1164"/>
      <c r="I12" s="1164"/>
      <c r="J12" s="1165"/>
      <c r="K12" s="267" t="s">
        <v>475</v>
      </c>
      <c r="L12" s="268" t="s">
        <v>475</v>
      </c>
      <c r="M12" s="269">
        <v>3768</v>
      </c>
      <c r="N12" s="270" t="s">
        <v>475</v>
      </c>
    </row>
    <row r="13" spans="1:16" ht="13.5" customHeight="1">
      <c r="A13" s="248"/>
      <c r="B13" s="244"/>
      <c r="C13" s="244"/>
      <c r="D13" s="244"/>
      <c r="E13" s="244"/>
      <c r="F13" s="244"/>
      <c r="G13" s="1163" t="s">
        <v>476</v>
      </c>
      <c r="H13" s="1164"/>
      <c r="I13" s="1164"/>
      <c r="J13" s="1165"/>
      <c r="K13" s="267" t="s">
        <v>475</v>
      </c>
      <c r="L13" s="268" t="s">
        <v>475</v>
      </c>
      <c r="M13" s="269" t="s">
        <v>475</v>
      </c>
      <c r="N13" s="270" t="s">
        <v>475</v>
      </c>
    </row>
    <row r="14" spans="1:16" ht="13.5" customHeight="1">
      <c r="A14" s="248"/>
      <c r="B14" s="244"/>
      <c r="C14" s="244"/>
      <c r="D14" s="244"/>
      <c r="E14" s="244"/>
      <c r="F14" s="244"/>
      <c r="G14" s="1163" t="s">
        <v>477</v>
      </c>
      <c r="H14" s="1164"/>
      <c r="I14" s="1164"/>
      <c r="J14" s="1165"/>
      <c r="K14" s="267">
        <v>25049</v>
      </c>
      <c r="L14" s="268">
        <v>2326</v>
      </c>
      <c r="M14" s="269">
        <v>8560</v>
      </c>
      <c r="N14" s="270">
        <v>-72.8</v>
      </c>
    </row>
    <row r="15" spans="1:16" ht="13.5" customHeight="1">
      <c r="A15" s="248"/>
      <c r="B15" s="244"/>
      <c r="C15" s="244"/>
      <c r="D15" s="244"/>
      <c r="E15" s="244"/>
      <c r="F15" s="244"/>
      <c r="G15" s="1163" t="s">
        <v>478</v>
      </c>
      <c r="H15" s="1164"/>
      <c r="I15" s="1164"/>
      <c r="J15" s="1165"/>
      <c r="K15" s="267" t="s">
        <v>475</v>
      </c>
      <c r="L15" s="268" t="s">
        <v>475</v>
      </c>
      <c r="M15" s="269">
        <v>4570</v>
      </c>
      <c r="N15" s="270" t="s">
        <v>475</v>
      </c>
    </row>
    <row r="16" spans="1:16">
      <c r="A16" s="248"/>
      <c r="B16" s="244"/>
      <c r="C16" s="244"/>
      <c r="D16" s="244"/>
      <c r="E16" s="244"/>
      <c r="F16" s="244"/>
      <c r="G16" s="1166" t="s">
        <v>479</v>
      </c>
      <c r="H16" s="1167"/>
      <c r="I16" s="1167"/>
      <c r="J16" s="1168"/>
      <c r="K16" s="268">
        <v>-116081</v>
      </c>
      <c r="L16" s="268">
        <v>-10779</v>
      </c>
      <c r="M16" s="269">
        <v>-19939</v>
      </c>
      <c r="N16" s="270">
        <v>-45.9</v>
      </c>
    </row>
    <row r="17" spans="1:16">
      <c r="A17" s="248"/>
      <c r="B17" s="244"/>
      <c r="C17" s="244"/>
      <c r="D17" s="244"/>
      <c r="E17" s="244"/>
      <c r="F17" s="244"/>
      <c r="G17" s="1166" t="s">
        <v>167</v>
      </c>
      <c r="H17" s="1167"/>
      <c r="I17" s="1167"/>
      <c r="J17" s="1168"/>
      <c r="K17" s="268">
        <v>1170851</v>
      </c>
      <c r="L17" s="268">
        <v>108724</v>
      </c>
      <c r="M17" s="269">
        <v>241959</v>
      </c>
      <c r="N17" s="270">
        <v>-55.1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60" t="s">
        <v>484</v>
      </c>
      <c r="H21" s="1161"/>
      <c r="I21" s="1161"/>
      <c r="J21" s="1162"/>
      <c r="K21" s="280">
        <v>11.05</v>
      </c>
      <c r="L21" s="281">
        <v>22.44</v>
      </c>
      <c r="M21" s="282">
        <v>-11.39</v>
      </c>
      <c r="N21" s="249"/>
      <c r="O21" s="283"/>
      <c r="P21" s="279"/>
    </row>
    <row r="22" spans="1:16" s="284" customFormat="1">
      <c r="A22" s="279"/>
      <c r="B22" s="249"/>
      <c r="C22" s="249"/>
      <c r="D22" s="249"/>
      <c r="E22" s="249"/>
      <c r="F22" s="249"/>
      <c r="G22" s="1160" t="s">
        <v>485</v>
      </c>
      <c r="H22" s="1161"/>
      <c r="I22" s="1161"/>
      <c r="J22" s="1162"/>
      <c r="K22" s="285">
        <v>97.3</v>
      </c>
      <c r="L22" s="286">
        <v>94.5</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49" t="s">
        <v>466</v>
      </c>
      <c r="L30" s="254"/>
      <c r="M30" s="255" t="s">
        <v>467</v>
      </c>
      <c r="N30" s="256"/>
    </row>
    <row r="31" spans="1:16">
      <c r="A31" s="248"/>
      <c r="B31" s="244"/>
      <c r="C31" s="244"/>
      <c r="D31" s="244"/>
      <c r="E31" s="244"/>
      <c r="F31" s="244"/>
      <c r="G31" s="257"/>
      <c r="H31" s="258"/>
      <c r="I31" s="258"/>
      <c r="J31" s="259"/>
      <c r="K31" s="1150"/>
      <c r="L31" s="260" t="s">
        <v>468</v>
      </c>
      <c r="M31" s="261" t="s">
        <v>469</v>
      </c>
      <c r="N31" s="262" t="s">
        <v>470</v>
      </c>
    </row>
    <row r="32" spans="1:16" ht="27" customHeight="1">
      <c r="A32" s="248"/>
      <c r="B32" s="244"/>
      <c r="C32" s="244"/>
      <c r="D32" s="244"/>
      <c r="E32" s="244"/>
      <c r="F32" s="244"/>
      <c r="G32" s="1151" t="s">
        <v>489</v>
      </c>
      <c r="H32" s="1152"/>
      <c r="I32" s="1152"/>
      <c r="J32" s="1153"/>
      <c r="K32" s="294">
        <v>7972</v>
      </c>
      <c r="L32" s="294">
        <v>740</v>
      </c>
      <c r="M32" s="295">
        <v>119365</v>
      </c>
      <c r="N32" s="296">
        <v>-99.4</v>
      </c>
    </row>
    <row r="33" spans="1:16" ht="13.5" customHeight="1">
      <c r="A33" s="248"/>
      <c r="B33" s="244"/>
      <c r="C33" s="244"/>
      <c r="D33" s="244"/>
      <c r="E33" s="244"/>
      <c r="F33" s="244"/>
      <c r="G33" s="1151" t="s">
        <v>490</v>
      </c>
      <c r="H33" s="1152"/>
      <c r="I33" s="1152"/>
      <c r="J33" s="1153"/>
      <c r="K33" s="294" t="s">
        <v>475</v>
      </c>
      <c r="L33" s="294" t="s">
        <v>475</v>
      </c>
      <c r="M33" s="295" t="s">
        <v>475</v>
      </c>
      <c r="N33" s="296" t="s">
        <v>475</v>
      </c>
    </row>
    <row r="34" spans="1:16" ht="27" customHeight="1">
      <c r="A34" s="248"/>
      <c r="B34" s="244"/>
      <c r="C34" s="244"/>
      <c r="D34" s="244"/>
      <c r="E34" s="244"/>
      <c r="F34" s="244"/>
      <c r="G34" s="1151" t="s">
        <v>491</v>
      </c>
      <c r="H34" s="1152"/>
      <c r="I34" s="1152"/>
      <c r="J34" s="1153"/>
      <c r="K34" s="294" t="s">
        <v>475</v>
      </c>
      <c r="L34" s="294" t="s">
        <v>475</v>
      </c>
      <c r="M34" s="295">
        <v>50</v>
      </c>
      <c r="N34" s="296" t="s">
        <v>475</v>
      </c>
    </row>
    <row r="35" spans="1:16" ht="27" customHeight="1">
      <c r="A35" s="248"/>
      <c r="B35" s="244"/>
      <c r="C35" s="244"/>
      <c r="D35" s="244"/>
      <c r="E35" s="244"/>
      <c r="F35" s="244"/>
      <c r="G35" s="1151" t="s">
        <v>492</v>
      </c>
      <c r="H35" s="1152"/>
      <c r="I35" s="1152"/>
      <c r="J35" s="1153"/>
      <c r="K35" s="294" t="s">
        <v>475</v>
      </c>
      <c r="L35" s="294" t="s">
        <v>475</v>
      </c>
      <c r="M35" s="295">
        <v>29529</v>
      </c>
      <c r="N35" s="296" t="s">
        <v>475</v>
      </c>
    </row>
    <row r="36" spans="1:16" ht="27" customHeight="1">
      <c r="A36" s="248"/>
      <c r="B36" s="244"/>
      <c r="C36" s="244"/>
      <c r="D36" s="244"/>
      <c r="E36" s="244"/>
      <c r="F36" s="244"/>
      <c r="G36" s="1151" t="s">
        <v>493</v>
      </c>
      <c r="H36" s="1152"/>
      <c r="I36" s="1152"/>
      <c r="J36" s="1153"/>
      <c r="K36" s="294">
        <v>48071</v>
      </c>
      <c r="L36" s="294">
        <v>4464</v>
      </c>
      <c r="M36" s="295">
        <v>4818</v>
      </c>
      <c r="N36" s="296">
        <v>-7.3</v>
      </c>
    </row>
    <row r="37" spans="1:16" ht="13.5" customHeight="1">
      <c r="A37" s="248"/>
      <c r="B37" s="244"/>
      <c r="C37" s="244"/>
      <c r="D37" s="244"/>
      <c r="E37" s="244"/>
      <c r="F37" s="244"/>
      <c r="G37" s="1151" t="s">
        <v>494</v>
      </c>
      <c r="H37" s="1152"/>
      <c r="I37" s="1152"/>
      <c r="J37" s="1153"/>
      <c r="K37" s="294" t="s">
        <v>475</v>
      </c>
      <c r="L37" s="294" t="s">
        <v>475</v>
      </c>
      <c r="M37" s="295">
        <v>1119</v>
      </c>
      <c r="N37" s="296" t="s">
        <v>475</v>
      </c>
    </row>
    <row r="38" spans="1:16" ht="27" customHeight="1">
      <c r="A38" s="248"/>
      <c r="B38" s="244"/>
      <c r="C38" s="244"/>
      <c r="D38" s="244"/>
      <c r="E38" s="244"/>
      <c r="F38" s="244"/>
      <c r="G38" s="1154" t="s">
        <v>495</v>
      </c>
      <c r="H38" s="1155"/>
      <c r="I38" s="1155"/>
      <c r="J38" s="1156"/>
      <c r="K38" s="297" t="s">
        <v>475</v>
      </c>
      <c r="L38" s="297" t="s">
        <v>475</v>
      </c>
      <c r="M38" s="298">
        <v>49</v>
      </c>
      <c r="N38" s="299" t="s">
        <v>475</v>
      </c>
      <c r="O38" s="293"/>
    </row>
    <row r="39" spans="1:16">
      <c r="A39" s="248"/>
      <c r="B39" s="244"/>
      <c r="C39" s="244"/>
      <c r="D39" s="244"/>
      <c r="E39" s="244"/>
      <c r="F39" s="244"/>
      <c r="G39" s="1154" t="s">
        <v>496</v>
      </c>
      <c r="H39" s="1155"/>
      <c r="I39" s="1155"/>
      <c r="J39" s="1156"/>
      <c r="K39" s="300" t="s">
        <v>475</v>
      </c>
      <c r="L39" s="300" t="s">
        <v>475</v>
      </c>
      <c r="M39" s="301">
        <v>-6027</v>
      </c>
      <c r="N39" s="302" t="s">
        <v>475</v>
      </c>
      <c r="O39" s="293"/>
    </row>
    <row r="40" spans="1:16" ht="27" customHeight="1">
      <c r="A40" s="248"/>
      <c r="B40" s="244"/>
      <c r="C40" s="244"/>
      <c r="D40" s="244"/>
      <c r="E40" s="244"/>
      <c r="F40" s="244"/>
      <c r="G40" s="1151" t="s">
        <v>497</v>
      </c>
      <c r="H40" s="1152"/>
      <c r="I40" s="1152"/>
      <c r="J40" s="1153"/>
      <c r="K40" s="300">
        <v>-186270</v>
      </c>
      <c r="L40" s="300">
        <v>-17297</v>
      </c>
      <c r="M40" s="301">
        <v>-114844</v>
      </c>
      <c r="N40" s="302">
        <v>-84.9</v>
      </c>
      <c r="O40" s="293"/>
    </row>
    <row r="41" spans="1:16">
      <c r="A41" s="248"/>
      <c r="B41" s="244"/>
      <c r="C41" s="244"/>
      <c r="D41" s="244"/>
      <c r="E41" s="244"/>
      <c r="F41" s="244"/>
      <c r="G41" s="1157" t="s">
        <v>278</v>
      </c>
      <c r="H41" s="1158"/>
      <c r="I41" s="1158"/>
      <c r="J41" s="1159"/>
      <c r="K41" s="294">
        <v>-130227</v>
      </c>
      <c r="L41" s="300">
        <v>-12093</v>
      </c>
      <c r="M41" s="301">
        <v>34058</v>
      </c>
      <c r="N41" s="302">
        <v>-135.5</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44" t="s">
        <v>466</v>
      </c>
      <c r="J49" s="1146" t="s">
        <v>501</v>
      </c>
      <c r="K49" s="1147"/>
      <c r="L49" s="1147"/>
      <c r="M49" s="1147"/>
      <c r="N49" s="1148"/>
    </row>
    <row r="50" spans="1:14">
      <c r="A50" s="248"/>
      <c r="B50" s="244"/>
      <c r="C50" s="244"/>
      <c r="D50" s="244"/>
      <c r="E50" s="244"/>
      <c r="F50" s="244"/>
      <c r="G50" s="312"/>
      <c r="H50" s="313"/>
      <c r="I50" s="1145"/>
      <c r="J50" s="314" t="s">
        <v>502</v>
      </c>
      <c r="K50" s="315" t="s">
        <v>503</v>
      </c>
      <c r="L50" s="316" t="s">
        <v>504</v>
      </c>
      <c r="M50" s="317" t="s">
        <v>505</v>
      </c>
      <c r="N50" s="318" t="s">
        <v>506</v>
      </c>
    </row>
    <row r="51" spans="1:14">
      <c r="A51" s="248"/>
      <c r="B51" s="244"/>
      <c r="C51" s="244"/>
      <c r="D51" s="244"/>
      <c r="E51" s="244"/>
      <c r="F51" s="244"/>
      <c r="G51" s="310" t="s">
        <v>507</v>
      </c>
      <c r="H51" s="311"/>
      <c r="I51" s="319">
        <v>14320</v>
      </c>
      <c r="J51" s="320">
        <v>1306</v>
      </c>
      <c r="K51" s="321">
        <v>-98.8</v>
      </c>
      <c r="L51" s="322">
        <v>70897</v>
      </c>
      <c r="M51" s="323">
        <v>-20.6</v>
      </c>
      <c r="N51" s="324">
        <v>-78.2</v>
      </c>
    </row>
    <row r="52" spans="1:14">
      <c r="A52" s="248"/>
      <c r="B52" s="244"/>
      <c r="C52" s="244"/>
      <c r="D52" s="244"/>
      <c r="E52" s="244"/>
      <c r="F52" s="244"/>
      <c r="G52" s="325"/>
      <c r="H52" s="326" t="s">
        <v>508</v>
      </c>
      <c r="I52" s="327">
        <v>14320</v>
      </c>
      <c r="J52" s="328">
        <v>1306</v>
      </c>
      <c r="K52" s="329">
        <v>-98.8</v>
      </c>
      <c r="L52" s="330">
        <v>39878</v>
      </c>
      <c r="M52" s="331">
        <v>-7.2</v>
      </c>
      <c r="N52" s="332">
        <v>-91.6</v>
      </c>
    </row>
    <row r="53" spans="1:14">
      <c r="A53" s="248"/>
      <c r="B53" s="244"/>
      <c r="C53" s="244"/>
      <c r="D53" s="244"/>
      <c r="E53" s="244"/>
      <c r="F53" s="244"/>
      <c r="G53" s="310" t="s">
        <v>509</v>
      </c>
      <c r="H53" s="311"/>
      <c r="I53" s="319">
        <v>18303</v>
      </c>
      <c r="J53" s="320">
        <v>1673</v>
      </c>
      <c r="K53" s="321">
        <v>28.1</v>
      </c>
      <c r="L53" s="322">
        <v>66496</v>
      </c>
      <c r="M53" s="323">
        <v>-6.2</v>
      </c>
      <c r="N53" s="324">
        <v>34.299999999999997</v>
      </c>
    </row>
    <row r="54" spans="1:14">
      <c r="A54" s="248"/>
      <c r="B54" s="244"/>
      <c r="C54" s="244"/>
      <c r="D54" s="244"/>
      <c r="E54" s="244"/>
      <c r="F54" s="244"/>
      <c r="G54" s="325"/>
      <c r="H54" s="326" t="s">
        <v>508</v>
      </c>
      <c r="I54" s="327">
        <v>18303</v>
      </c>
      <c r="J54" s="328">
        <v>1673</v>
      </c>
      <c r="K54" s="329">
        <v>28.1</v>
      </c>
      <c r="L54" s="330">
        <v>36530</v>
      </c>
      <c r="M54" s="331">
        <v>-8.4</v>
      </c>
      <c r="N54" s="332">
        <v>36.5</v>
      </c>
    </row>
    <row r="55" spans="1:14">
      <c r="A55" s="248"/>
      <c r="B55" s="244"/>
      <c r="C55" s="244"/>
      <c r="D55" s="244"/>
      <c r="E55" s="244"/>
      <c r="F55" s="244"/>
      <c r="G55" s="310" t="s">
        <v>510</v>
      </c>
      <c r="H55" s="311"/>
      <c r="I55" s="319">
        <v>43749</v>
      </c>
      <c r="J55" s="320">
        <v>3992</v>
      </c>
      <c r="K55" s="321">
        <v>138.6</v>
      </c>
      <c r="L55" s="322">
        <v>82748</v>
      </c>
      <c r="M55" s="323">
        <v>24.4</v>
      </c>
      <c r="N55" s="324">
        <v>114.2</v>
      </c>
    </row>
    <row r="56" spans="1:14">
      <c r="A56" s="248"/>
      <c r="B56" s="244"/>
      <c r="C56" s="244"/>
      <c r="D56" s="244"/>
      <c r="E56" s="244"/>
      <c r="F56" s="244"/>
      <c r="G56" s="325"/>
      <c r="H56" s="326" t="s">
        <v>508</v>
      </c>
      <c r="I56" s="327">
        <v>43749</v>
      </c>
      <c r="J56" s="328">
        <v>3992</v>
      </c>
      <c r="K56" s="329">
        <v>138.6</v>
      </c>
      <c r="L56" s="330">
        <v>44732</v>
      </c>
      <c r="M56" s="331">
        <v>22.5</v>
      </c>
      <c r="N56" s="332">
        <v>116.1</v>
      </c>
    </row>
    <row r="57" spans="1:14">
      <c r="A57" s="248"/>
      <c r="B57" s="244"/>
      <c r="C57" s="244"/>
      <c r="D57" s="244"/>
      <c r="E57" s="244"/>
      <c r="F57" s="244"/>
      <c r="G57" s="310" t="s">
        <v>511</v>
      </c>
      <c r="H57" s="311"/>
      <c r="I57" s="319">
        <v>21125</v>
      </c>
      <c r="J57" s="320">
        <v>1947</v>
      </c>
      <c r="K57" s="321">
        <v>-51.2</v>
      </c>
      <c r="L57" s="322">
        <v>91837</v>
      </c>
      <c r="M57" s="323">
        <v>11</v>
      </c>
      <c r="N57" s="324">
        <v>-62.2</v>
      </c>
    </row>
    <row r="58" spans="1:14">
      <c r="A58" s="248"/>
      <c r="B58" s="244"/>
      <c r="C58" s="244"/>
      <c r="D58" s="244"/>
      <c r="E58" s="244"/>
      <c r="F58" s="244"/>
      <c r="G58" s="325"/>
      <c r="H58" s="326" t="s">
        <v>508</v>
      </c>
      <c r="I58" s="327">
        <v>21125</v>
      </c>
      <c r="J58" s="328">
        <v>1947</v>
      </c>
      <c r="K58" s="329">
        <v>-51.2</v>
      </c>
      <c r="L58" s="330">
        <v>54439</v>
      </c>
      <c r="M58" s="331">
        <v>21.7</v>
      </c>
      <c r="N58" s="332">
        <v>-72.900000000000006</v>
      </c>
    </row>
    <row r="59" spans="1:14">
      <c r="A59" s="248"/>
      <c r="B59" s="244"/>
      <c r="C59" s="244"/>
      <c r="D59" s="244"/>
      <c r="E59" s="244"/>
      <c r="F59" s="244"/>
      <c r="G59" s="310" t="s">
        <v>512</v>
      </c>
      <c r="H59" s="311"/>
      <c r="I59" s="319">
        <v>169138</v>
      </c>
      <c r="J59" s="320">
        <v>15706</v>
      </c>
      <c r="K59" s="321">
        <v>706.7</v>
      </c>
      <c r="L59" s="322">
        <v>287914</v>
      </c>
      <c r="M59" s="323">
        <v>213.5</v>
      </c>
      <c r="N59" s="324">
        <v>493.2</v>
      </c>
    </row>
    <row r="60" spans="1:14">
      <c r="A60" s="248"/>
      <c r="B60" s="244"/>
      <c r="C60" s="244"/>
      <c r="D60" s="244"/>
      <c r="E60" s="244"/>
      <c r="F60" s="244"/>
      <c r="G60" s="325"/>
      <c r="H60" s="326" t="s">
        <v>508</v>
      </c>
      <c r="I60" s="333">
        <v>104153</v>
      </c>
      <c r="J60" s="328">
        <v>9672</v>
      </c>
      <c r="K60" s="329">
        <v>396.8</v>
      </c>
      <c r="L60" s="330">
        <v>146531</v>
      </c>
      <c r="M60" s="331">
        <v>169.2</v>
      </c>
      <c r="N60" s="332">
        <v>227.6</v>
      </c>
    </row>
    <row r="61" spans="1:14">
      <c r="A61" s="248"/>
      <c r="B61" s="244"/>
      <c r="C61" s="244"/>
      <c r="D61" s="244"/>
      <c r="E61" s="244"/>
      <c r="F61" s="244"/>
      <c r="G61" s="310" t="s">
        <v>513</v>
      </c>
      <c r="H61" s="334"/>
      <c r="I61" s="335">
        <v>53327</v>
      </c>
      <c r="J61" s="336">
        <v>4925</v>
      </c>
      <c r="K61" s="337">
        <v>144.69999999999999</v>
      </c>
      <c r="L61" s="338">
        <v>119978</v>
      </c>
      <c r="M61" s="339">
        <v>44.4</v>
      </c>
      <c r="N61" s="324">
        <v>100.3</v>
      </c>
    </row>
    <row r="62" spans="1:14">
      <c r="A62" s="248"/>
      <c r="B62" s="244"/>
      <c r="C62" s="244"/>
      <c r="D62" s="244"/>
      <c r="E62" s="244"/>
      <c r="F62" s="244"/>
      <c r="G62" s="325"/>
      <c r="H62" s="326" t="s">
        <v>508</v>
      </c>
      <c r="I62" s="327">
        <v>40330</v>
      </c>
      <c r="J62" s="328">
        <v>3718</v>
      </c>
      <c r="K62" s="329">
        <v>82.7</v>
      </c>
      <c r="L62" s="330">
        <v>64422</v>
      </c>
      <c r="M62" s="331">
        <v>39.6</v>
      </c>
      <c r="N62" s="332">
        <v>43.1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9" t="s">
        <v>3</v>
      </c>
      <c r="D47" s="1169"/>
      <c r="E47" s="1170"/>
      <c r="F47" s="11">
        <v>176.63</v>
      </c>
      <c r="G47" s="12">
        <v>173.76</v>
      </c>
      <c r="H47" s="12">
        <v>159.94</v>
      </c>
      <c r="I47" s="12">
        <v>160.25</v>
      </c>
      <c r="J47" s="13">
        <v>141.80000000000001</v>
      </c>
    </row>
    <row r="48" spans="2:10" ht="57.75" customHeight="1">
      <c r="B48" s="14"/>
      <c r="C48" s="1171" t="s">
        <v>4</v>
      </c>
      <c r="D48" s="1171"/>
      <c r="E48" s="1172"/>
      <c r="F48" s="15">
        <v>14</v>
      </c>
      <c r="G48" s="16">
        <v>14.19</v>
      </c>
      <c r="H48" s="16">
        <v>4.09</v>
      </c>
      <c r="I48" s="16">
        <v>10.85</v>
      </c>
      <c r="J48" s="17">
        <v>6.3</v>
      </c>
    </row>
    <row r="49" spans="2:10" ht="57.75" customHeight="1" thickBot="1">
      <c r="B49" s="18"/>
      <c r="C49" s="1173" t="s">
        <v>5</v>
      </c>
      <c r="D49" s="1173"/>
      <c r="E49" s="1174"/>
      <c r="F49" s="19">
        <v>51.34</v>
      </c>
      <c r="G49" s="20">
        <v>12.12</v>
      </c>
      <c r="H49" s="20" t="s">
        <v>520</v>
      </c>
      <c r="I49" s="20">
        <v>12.41</v>
      </c>
      <c r="J49" s="21" t="s">
        <v>521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2017-03-31T02:50:11Z</cp:lastPrinted>
  <dcterms:created xsi:type="dcterms:W3CDTF">2017-02-15T16:21:40Z</dcterms:created>
  <dcterms:modified xsi:type="dcterms:W3CDTF">2017-05-23T05:44:23Z</dcterms:modified>
  <cp:category/>
</cp:coreProperties>
</file>