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alcChain>
</file>

<file path=xl/sharedStrings.xml><?xml version="1.0" encoding="utf-8"?>
<sst xmlns="http://schemas.openxmlformats.org/spreadsheetml/2006/main" count="1108" uniqueCount="553">
  <si>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</si>
  <si>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</si>
  <si>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</si>
  <si>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</si>
  <si>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</si>
  <si>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</si>
  <si>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</si>
  <si>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</si>
  <si>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</si>
  <si>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</si>
  <si>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</si>
  <si>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</si>
  <si>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</si>
  <si>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</si>
  <si>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</si>
  <si>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</si>
  <si>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</si>
  <si>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</si>
  <si>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</si>
  <si>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</si>
  <si>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</si>
  <si>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</si>
  <si>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</si>
  <si>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</si>
  <si>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</si>
  <si>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</si>
  <si>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</si>
  <si>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</si>
  <si>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</si>
  <si>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</si>
  <si>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</si>
  <si>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</si>
  <si>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</si>
  <si>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</si>
  <si>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</si>
  <si>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</si>
  <si>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</si>
  <si>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</si>
  <si>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</si>
  <si>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</si>
  <si>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</si>
  <si>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</si>
  <si>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</si>
  <si>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</si>
  <si>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</si>
  <si>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</si>
  <si>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</si>
  <si>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</si>
  <si>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</si>
  <si>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</si>
  <si>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</si>
  <si>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</si>
  <si>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</si>
  <si>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</si>
  <si>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</si>
  <si>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</si>
  <si>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</si>
  <si>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</si>
  <si>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</si>
  <si>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</si>
  <si>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</si>
  <si>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</si>
  <si>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</si>
  <si>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</si>
  <si>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</si>
  <si>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</si>
  <si>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</si>
  <si>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</si>
  <si>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</si>
  <si>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</si>
  <si>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</si>
  <si>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</si>
  <si>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</si>
  <si>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</si>
  <si>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</si>
  <si>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</si>
  <si>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</si>
  <si>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</si>
  <si>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</si>
  <si>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</si>
  <si>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</si>
  <si>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葛尾村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</si>
  <si>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</si>
  <si>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</si>
  <si>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</si>
  <si>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</si>
  <si>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</si>
  <si>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</si>
  <si>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</si>
  <si>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</si>
  <si>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</si>
  <si>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</si>
  <si>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</si>
  <si>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</si>
  <si>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</si>
  <si>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</si>
  <si>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</si>
  <si>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</si>
  <si>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</si>
  <si>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</si>
  <si>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</si>
  <si>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</si>
  <si>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</si>
  <si>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</si>
  <si>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</si>
  <si>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</si>
  <si>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</si>
  <si>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</si>
  <si>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</si>
  <si>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</si>
  <si>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</si>
  <si>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</si>
  <si>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</si>
  <si>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</si>
  <si>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</si>
  <si>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</si>
  <si>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</si>
  <si>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</si>
  <si>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</si>
  <si>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</si>
  <si>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</si>
  <si>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</si>
  <si>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</si>
  <si>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</si>
  <si>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</si>
  <si>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</si>
  <si>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</si>
  <si>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</si>
  <si>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</si>
  <si>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</si>
  <si>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</si>
  <si>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</si>
  <si>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</si>
  <si>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</si>
  <si>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</si>
  <si>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</si>
  <si>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</si>
  <si>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</si>
  <si>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</si>
  <si>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</si>
  <si>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</si>
  <si>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</si>
  <si>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</si>
  <si>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</si>
  <si>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</si>
  <si>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</si>
  <si>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</si>
  <si>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</si>
  <si>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</si>
  <si>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</si>
  <si>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</si>
  <si>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</si>
  <si>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</si>
  <si>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</si>
  <si>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</si>
  <si>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</si>
  <si>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</si>
  <si>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</si>
  <si>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</si>
  <si>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</si>
  <si>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</si>
  <si>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</si>
  <si>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</si>
  <si>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</si>
  <si>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</si>
  <si>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</si>
  <si>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</si>
  <si>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</si>
  <si>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</si>
  <si>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</si>
  <si>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</si>
  <si>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</si>
  <si>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</si>
  <si>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</si>
  <si>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</si>
  <si>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</si>
  <si>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</si>
  <si>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</si>
  <si>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</si>
  <si>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</si>
  <si>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</si>
  <si>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</si>
  <si>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</si>
  <si>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</si>
  <si>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</si>
  <si>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</si>
  <si>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</si>
  <si>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</si>
  <si>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</si>
  <si>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</si>
  <si>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</si>
  <si>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</si>
  <si>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福島県葛尾村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</si>
  <si>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</si>
  <si>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</si>
  <si>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</si>
  <si>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</si>
  <si>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</si>
  <si>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</si>
  <si>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</si>
  <si>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</si>
  <si>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</si>
  <si>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</si>
  <si>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</si>
  <si>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</si>
  <si>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</si>
  <si>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</si>
  <si>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</si>
  <si>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</si>
  <si>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</si>
  <si>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</si>
  <si>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</si>
  <si>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</si>
  <si>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</si>
  <si>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</si>
  <si>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</si>
  <si>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</si>
  <si>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</si>
  <si>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</si>
  <si>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</si>
  <si>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</si>
  <si>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</si>
  <si>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</si>
  <si>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</si>
  <si>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</si>
  <si>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</si>
  <si>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</si>
  <si>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</si>
  <si>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</si>
  <si>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</si>
  <si>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</si>
  <si>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</si>
  <si>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</si>
  <si>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</si>
  <si>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</si>
  <si>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</si>
  <si>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</si>
  <si>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</si>
  <si>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</si>
  <si>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</si>
  <si>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</si>
  <si>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</si>
  <si>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</si>
  <si>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</si>
  <si>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</si>
  <si>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</si>
  <si>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</si>
  <si>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</si>
  <si>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</si>
  <si>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</si>
  <si>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</si>
  <si>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</si>
  <si>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</si>
  <si>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</si>
  <si>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</si>
  <si>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</si>
  <si>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</si>
  <si>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</si>
  <si>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</si>
  <si>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</si>
  <si>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</si>
  <si>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</si>
  <si>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</si>
  <si>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</si>
  <si>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</si>
  <si>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</si>
  <si>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</si>
  <si>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</si>
  <si>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</si>
  <si>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</si>
  <si>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</si>
  <si>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</si>
  <si>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</si>
  <si>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</si>
  <si>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</si>
  <si>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</si>
  <si>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</si>
  <si>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</si>
  <si>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</si>
  <si>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</si>
  <si>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</si>
  <si>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</si>
  <si>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</si>
  <si>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</si>
  <si>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</si>
  <si>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</si>
  <si>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</si>
  <si>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</si>
  <si>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</si>
  <si>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</si>
  <si>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</si>
  <si>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</si>
  <si>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</si>
  <si>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</si>
  <si>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</si>
  <si>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</si>
  <si>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</si>
  <si>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</si>
  <si>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</si>
  <si>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</si>
  <si>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</si>
  <si>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</si>
  <si>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</si>
  <si>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</si>
  <si>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</si>
  <si>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</si>
  <si>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</si>
  <si>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</si>
  <si>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</si>
  <si>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</si>
  <si>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</si>
  <si>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</si>
  <si>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</si>
  <si>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</si>
  <si>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</si>
  <si>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</si>
  <si>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</si>
  <si>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</si>
  <si>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</si>
  <si>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</si>
  <si>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</si>
  <si>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</si>
  <si>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</si>
  <si>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</si>
  <si>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</si>
  <si>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</si>
  <si>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</si>
  <si>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</si>
  <si>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</si>
  <si>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</si>
  <si>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</si>
  <si>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</si>
  <si>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</si>
  <si>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</si>
  <si>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</si>
  <si>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</si>
  <si>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</si>
  <si>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</si>
  <si>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</si>
  <si>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</si>
  <si>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福島県葛尾村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</si>
  <si>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</si>
  <si>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</si>
  <si>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</si>
  <si>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</si>
  <si>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</si>
  <si>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</si>
  <si>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</si>
  <si>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</si>
  <si>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</si>
  <si>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</si>
  <si>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</si>
  <si>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</si>
  <si>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</si>
  <si>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</si>
  <si>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</si>
  <si>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</si>
  <si>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</si>
  <si>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</si>
  <si>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</si>
  <si>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</si>
  <si>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</si>
  <si>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</si>
  <si>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</si>
  <si>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</si>
  <si>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</si>
  <si>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</si>
  <si>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</si>
  <si>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</si>
  <si>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</si>
  <si>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</si>
  <si>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</si>
  <si>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</si>
  <si>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</si>
  <si>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</si>
  <si>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</si>
  <si>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</si>
  <si>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</si>
  <si>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</si>
  <si>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</si>
  <si>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</si>
  <si>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</si>
  <si>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</si>
  <si>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</si>
  <si>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</si>
  <si>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</si>
  <si>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</si>
  <si>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</si>
  <si>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</si>
  <si>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</si>
  <si>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</si>
  <si>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</si>
  <si>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</si>
  <si>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</si>
  <si>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</si>
  <si>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</si>
  <si>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</si>
  <si>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</si>
  <si>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</si>
  <si>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</si>
  <si>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</si>
  <si>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</si>
  <si>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</si>
  <si>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</si>
  <si>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</si>
  <si>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</si>
  <si>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</si>
  <si>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</si>
  <si>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</si>
  <si>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</si>
  <si>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</si>
  <si>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</si>
  <si>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</si>
  <si>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</si>
  <si>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</si>
  <si>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</si>
  <si>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</si>
  <si>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</si>
  <si>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</si>
  <si>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</si>
  <si>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</si>
  <si>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</si>
  <si>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</si>
  <si>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</si>
  <si>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</si>
  <si>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</si>
  <si>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</si>
  <si>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</si>
  <si>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</si>
  <si>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</si>
  <si>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</si>
  <si>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</si>
  <si>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</si>
  <si>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</si>
  <si>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</si>
  <si>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</si>
  <si>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</si>
  <si>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</si>
  <si>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</si>
  <si>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</si>
  <si>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</si>
  <si>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</si>
  <si>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</si>
  <si>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</si>
  <si>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</si>
  <si>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</si>
  <si>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</si>
  <si>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</si>
  <si>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</si>
  <si>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</si>
  <si>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</si>
  <si>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</si>
  <si>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</si>
  <si>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</si>
  <si>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</si>
  <si>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</si>
  <si>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</si>
  <si>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</si>
  <si>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</si>
  <si>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</si>
  <si>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</si>
  <si>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</si>
  <si>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</si>
  <si>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</si>
  <si>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</si>
  <si>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</si>
  <si>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</si>
  <si>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</si>
  <si>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</si>
  <si>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</si>
  <si>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</si>
  <si>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</si>
  <si>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</si>
  <si>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</si>
  <si>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</si>
  <si>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</si>
  <si>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</si>
  <si>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</si>
  <si>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</si>
  <si>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</si>
  <si>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</si>
  <si>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</si>
  <si>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</si>
  <si>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</si>
  <si>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</si>
  <si>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</si>
  <si>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</si>
  <si>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</si>
  <si>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</si>
  <si>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</si>
  <si>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</si>
  <si>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</si>
  <si>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</si>
  <si>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</si>
  <si>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</si>
  <si>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</si>
  <si>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</si>
  <si>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</si>
  <si>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</si>
  <si>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</si>
  <si>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</si>
  <si>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</si>
  <si>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</si>
  <si>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</si>
  <si>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</si>
  <si>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</si>
  <si>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</si>
  <si>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</si>
  <si>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</si>
  <si>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</si>
  <si>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</si>
  <si>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</si>
  <si>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</si>
  <si>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</si>
  <si>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</si>
  <si>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</si>
  <si>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</si>
  <si>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</si>
  <si>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</si>
  <si>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</si>
  <si>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</si>
  <si>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3.06</t>
  </si>
  <si>
    <t>▲ 1.45</t>
  </si>
  <si>
    <t>▲ 1.42</t>
  </si>
  <si>
    <t>▲ 16.58</t>
  </si>
  <si>
    <t>一般会計</t>
  </si>
  <si>
    <t>国民健康保険事業特別会計</t>
  </si>
  <si>
    <t>介護保険事業特別会計</t>
  </si>
  <si>
    <t>簡易水道事業特別会計</t>
  </si>
  <si>
    <t>後期高齢者医療特別会計</t>
  </si>
  <si>
    <t>その他会計（赤字）</t>
  </si>
  <si>
    <t>その他会計（黒字）</t>
  </si>
  <si>
    <t>双葉地方広域市町村圏組合
・一般会計</t>
    <rPh sb="0" eb="2">
      <t>フタバ</t>
    </rPh>
    <rPh sb="2" eb="4">
      <t>チホウ</t>
    </rPh>
    <rPh sb="4" eb="6">
      <t>コウイキ</t>
    </rPh>
    <rPh sb="6" eb="9">
      <t>シチョウソン</t>
    </rPh>
    <rPh sb="9" eb="10">
      <t>ケン</t>
    </rPh>
    <rPh sb="10" eb="12">
      <t>クミアイ</t>
    </rPh>
    <rPh sb="14" eb="16">
      <t>イッパン</t>
    </rPh>
    <rPh sb="16" eb="18">
      <t>カイケイ</t>
    </rPh>
    <phoneticPr fontId="2"/>
  </si>
  <si>
    <t>双葉地方広域市町村圏組合
・下水道特別会計会計</t>
    <rPh sb="0" eb="2">
      <t>フタバ</t>
    </rPh>
    <rPh sb="2" eb="4">
      <t>チホウ</t>
    </rPh>
    <rPh sb="4" eb="6">
      <t>コウイキ</t>
    </rPh>
    <rPh sb="6" eb="9">
      <t>シチョウソン</t>
    </rPh>
    <rPh sb="9" eb="10">
      <t>ケン</t>
    </rPh>
    <rPh sb="10" eb="12">
      <t>クミアイ</t>
    </rPh>
    <rPh sb="14" eb="17">
      <t>ゲスイドウ</t>
    </rPh>
    <rPh sb="17" eb="19">
      <t>トクベツ</t>
    </rPh>
    <rPh sb="19" eb="21">
      <t>カイケイ</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</si>
  <si>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6" eb="18">
      <t>イッパン</t>
    </rPh>
    <rPh sb="18" eb="20">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</si>
  <si>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</si>
  <si>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福島県市町村総合事務組合
・一般会計</t>
    <rPh sb="0" eb="3">
      <t>フクシマケン</t>
    </rPh>
    <rPh sb="3" eb="6">
      <t>シチョウソン</t>
    </rPh>
    <rPh sb="6" eb="8">
      <t>ソウゴウ</t>
    </rPh>
    <rPh sb="8" eb="10">
      <t>ジム</t>
    </rPh>
    <rPh sb="10" eb="12">
      <t>クミアイ</t>
    </rPh>
    <rPh sb="14" eb="16">
      <t>イッパン</t>
    </rPh>
    <rPh sb="16" eb="18">
      <t>カイケイ</t>
    </rPh>
    <phoneticPr fontId="2"/>
  </si>
  <si>
    <t>福島県市町村総合事務組合
・消防補償等特別会計</t>
    <rPh sb="14" eb="16">
      <t>ショウボウ</t>
    </rPh>
    <rPh sb="16" eb="18">
      <t>ホショウ</t>
    </rPh>
    <rPh sb="18" eb="19">
      <t>トウ</t>
    </rPh>
    <rPh sb="19" eb="21">
      <t>トクベツ</t>
    </rPh>
    <rPh sb="21" eb="23">
      <t>カイケイ</t>
    </rPh>
    <phoneticPr fontId="2"/>
  </si>
  <si>
    <t>福島県市町村総合事務組合
・消防賞じゅつ金特別会計</t>
    <rPh sb="14" eb="16">
      <t>ショウボウ</t>
    </rPh>
    <rPh sb="16" eb="17">
      <t>ショウ</t>
    </rPh>
    <rPh sb="20" eb="21">
      <t>キン</t>
    </rPh>
    <rPh sb="21" eb="23">
      <t>トクベツ</t>
    </rPh>
    <rPh sb="23" eb="25">
      <t>カイケイ</t>
    </rPh>
    <phoneticPr fontId="2"/>
  </si>
  <si>
    <t>福島県市町村総合事務組合
・非常勤職員公務災害補償特別会計</t>
    <rPh sb="14" eb="17">
      <t>ヒジョウキン</t>
    </rPh>
    <rPh sb="17" eb="19">
      <t>ショクイン</t>
    </rPh>
    <rPh sb="19" eb="21">
      <t>コウム</t>
    </rPh>
    <rPh sb="21" eb="23">
      <t>サイガイ</t>
    </rPh>
    <rPh sb="23" eb="25">
      <t>ホショウ</t>
    </rPh>
    <rPh sb="25" eb="27">
      <t>トクベツ</t>
    </rPh>
    <rPh sb="27" eb="29">
      <t>カイケイ</t>
    </rPh>
    <phoneticPr fontId="2"/>
  </si>
  <si>
    <t>福島県市町村総合事務組合
・自治会館管理特別会計</t>
    <rPh sb="14" eb="16">
      <t>ジチ</t>
    </rPh>
    <rPh sb="16" eb="18">
      <t>カイカン</t>
    </rPh>
    <rPh sb="18" eb="20">
      <t>カンリ</t>
    </rPh>
    <rPh sb="20" eb="22">
      <t>トクベツ</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</si>
  <si>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</si>
  <si>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</si>
  <si>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</si>
  <si>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</si>
  <si>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</si>
  <si>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</si>
  <si>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</si>
  <si>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</si>
  <si>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</si>
  <si>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</si>
  <si>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</si>
  <si>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公債費比率については公債費が起債発行額の抑制と償還期間満了による元利償還金の減少により年々縮小してきていることにより減少している。
今後も適正な管理に努め、新規の起債発行を抑制するなど、実質公債費比率の抑制を図る。</t>
    <rPh sb="0" eb="3">
      <t>コウサイヒ</t>
    </rPh>
    <rPh sb="3" eb="5">
      <t>ヒリツ</t>
    </rPh>
    <rPh sb="58" eb="60">
      <t>ゲンショウ</t>
    </rPh>
    <rPh sb="81" eb="83">
      <t>キサイ</t>
    </rPh>
    <rPh sb="83" eb="85">
      <t>ハッコウ</t>
    </rPh>
    <rPh sb="86" eb="88">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</si>
</sst>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54325</c:v>
                </c:pt>
                <c:pt idx="1">
                  <c:v>86505</c:v>
                </c:pt>
                <c:pt idx="2">
                  <c:v>198758</c:v>
                </c:pt>
                <c:pt idx="3">
                  <c:v>776200</c:v>
                </c:pt>
                <c:pt idx="4">
                  <c:v>1658313</c:v>
                </c:pt>
              </c:numCache>
            </c:numRef>
          </c:val>
          <c:smooth val="0"/>
        </c:ser>
        <c:dLbls>
          <c:showLegendKey val="0"/>
          <c:showVal val="0"/>
          <c:showCatName val="0"/>
          <c:showSerName val="0"/>
          <c:showPercent val="0"/>
          <c:showBubbleSize val="0"/>
        </c:dLbls>
        <c:marker val="1"/>
        <c:smooth val="0"/>
        <c:axId val="106579840"/>
        <c:axId val="106622976"/>
      </c:lineChart>
      <c:catAx>
        <c:axId val="106579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622976"/>
        <c:crosses val="autoZero"/>
        <c:auto val="1"/>
        <c:lblAlgn val="ctr"/>
        <c:lblOffset val="100"/>
        <c:tickLblSkip val="1"/>
        <c:tickMarkSkip val="1"/>
        <c:noMultiLvlLbl val="0"/>
      </c:catAx>
      <c:valAx>
        <c:axId val="106622976"/>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7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17.41</c:v>
                </c:pt>
                <c:pt idx="1">
                  <c:v>14.78</c:v>
                </c:pt>
                <c:pt idx="2">
                  <c:v>15.51</c:v>
                </c:pt>
                <c:pt idx="3">
                  <c:v>14.85</c:v>
                </c:pt>
                <c:pt idx="4">
                  <c:v>16.46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82.2</c:v>
                </c:pt>
                <c:pt idx="1">
                  <c:v>86</c:v>
                </c:pt>
                <c:pt idx="2">
                  <c:v>94.51</c:v>
                </c:pt>
                <c:pt idx="3">
                  <c:v>109.05</c:v>
                </c:pt>
                <c:pt idx="4">
                  <c:v>93.24</c:v>
                </c:pt>
              </c:numCache>
            </c:numRef>
          </c:val>
        </c:ser>
        <c:dLbls>
          <c:showLegendKey val="0"/>
          <c:showVal val="0"/>
          <c:showCatName val="0"/>
          <c:showSerName val="0"/>
          <c:showPercent val="0"/>
          <c:showBubbleSize val="0"/>
        </c:dLbls>
        <c:gapWidth val="250"/>
        <c:overlap val="100"/>
        <c:axId val="119326208"/>
        <c:axId val="11932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-3.06</c:v>
                </c:pt>
                <c:pt idx="1">
                  <c:v>-1.45</c:v>
                </c:pt>
                <c:pt idx="2">
                  <c:v>0.88</c:v>
                </c:pt>
                <c:pt idx="3">
                  <c:v>-1.42</c:v>
                </c:pt>
                <c:pt idx="4">
                  <c:v>-16.579999999999998</c:v>
                </c:pt>
              </c:numCache>
            </c:numRef>
          </c:val>
          <c:smooth val="0"/>
        </c:ser>
        <c:dLbls>
          <c:showLegendKey val="0"/>
          <c:showVal val="0"/>
          <c:showCatName val="0"/>
          <c:showSerName val="0"/>
          <c:showPercent val="0"/>
          <c:showBubbleSize val="0"/>
        </c:dLbls>
        <c:marker val="1"/>
        <c:smooth val="0"/>
        <c:axId val="119326208"/>
        <c:axId val="119328128"/>
      </c:lineChart>
      <c:catAx>
        <c:axId val="1193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328128"/>
        <c:crosses val="autoZero"/>
        <c:auto val="1"/>
        <c:lblAlgn val="ctr"/>
        <c:lblOffset val="100"/>
        <c:tickLblSkip val="1"/>
        <c:tickMarkSkip val="1"/>
        <c:noMultiLvlLbl val="0"/>
      </c:catAx>
      <c:valAx>
        <c:axId val="11932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2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0.03</c:v>
                </c:pt>
                <c:pt idx="4">
                  <c:v>#N/A</c:v>
                </c:pt>
                <c:pt idx="5">
                  <c:v>0.03</c:v>
                </c:pt>
                <c:pt idx="6">
                  <c:v>#N/A</c:v>
                </c:pt>
                <c:pt idx="7">
                  <c:v>0.02</c:v>
                </c:pt>
                <c:pt idx="8">
                  <c:v>#N/A</c:v>
                </c:pt>
                <c:pt idx="9">
                  <c:v>0.06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0.05</c:v>
                </c:pt>
                <c:pt idx="4">
                  <c:v>#N/A</c:v>
                </c:pt>
                <c:pt idx="5">
                  <c:v>0.05</c:v>
                </c:pt>
                <c:pt idx="6">
                  <c:v>#N/A</c:v>
                </c:pt>
                <c:pt idx="7">
                  <c:v>0.05</c:v>
                </c:pt>
                <c:pt idx="8">
                  <c:v>#N/A</c:v>
                </c:pt>
                <c:pt idx="9">
                  <c:v>0.31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2.33</c:v>
                </c:pt>
                <c:pt idx="2">
                  <c:v>#N/A</c:v>
                </c:pt>
                <c:pt idx="3">
                  <c:v>3.08</c:v>
                </c:pt>
                <c:pt idx="4">
                  <c:v>#N/A</c:v>
                </c:pt>
                <c:pt idx="5">
                  <c:v>3.18</c:v>
                </c:pt>
                <c:pt idx="6">
                  <c:v>#N/A</c:v>
                </c:pt>
                <c:pt idx="7">
                  <c:v>1.44</c:v>
                </c:pt>
                <c:pt idx="8">
                  <c:v>#N/A</c:v>
                </c:pt>
                <c:pt idx="9">
                  <c:v>3.35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4.9800000000000004</c:v>
                </c:pt>
                <c:pt idx="2">
                  <c:v>#N/A</c:v>
                </c:pt>
                <c:pt idx="3">
                  <c:v>3.96</c:v>
                </c:pt>
                <c:pt idx="4">
                  <c:v>#N/A</c:v>
                </c:pt>
                <c:pt idx="5">
                  <c:v>9.84</c:v>
                </c:pt>
                <c:pt idx="6">
                  <c:v>#N/A</c:v>
                </c:pt>
                <c:pt idx="7">
                  <c:v>4.1100000000000003</c:v>
                </c:pt>
                <c:pt idx="8">
                  <c:v>#N/A</c:v>
                </c:pt>
                <c:pt idx="9">
                  <c:v>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17.399999999999999</c:v>
                </c:pt>
                <c:pt idx="2">
                  <c:v>#N/A</c:v>
                </c:pt>
                <c:pt idx="3">
                  <c:v>14.78</c:v>
                </c:pt>
                <c:pt idx="4">
                  <c:v>#N/A</c:v>
                </c:pt>
                <c:pt idx="5">
                  <c:v>15.51</c:v>
                </c:pt>
                <c:pt idx="6">
                  <c:v>#N/A</c:v>
                </c:pt>
                <c:pt idx="7">
                  <c:v>14.84</c:v>
                </c:pt>
                <c:pt idx="8">
                  <c:v>#N/A</c:v>
                </c:pt>
                <c:pt idx="9">
                  <c:v>16.46</c:v>
                </c:pt>
              </c:numCache>
            </c:numRef>
          </c:val>
        </c:ser>
        <c:dLbls>
          <c:showLegendKey val="0"/>
          <c:showVal val="0"/>
          <c:showCatName val="0"/>
          <c:showSerName val="0"/>
          <c:showPercent val="0"/>
          <c:showBubbleSize val="0"/>
        </c:dLbls>
        <c:gapWidth val="150"/>
        <c:overlap val="100"/>
        <c:axId val="119414144"/>
        <c:axId val="119432320"/>
      </c:barChart>
      <c:catAx>
        <c:axId val="1194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32320"/>
        <c:crosses val="autoZero"/>
        <c:auto val="1"/>
        <c:lblAlgn val="ctr"/>
        <c:lblOffset val="100"/>
        <c:tickLblSkip val="1"/>
        <c:tickMarkSkip val="1"/>
        <c:noMultiLvlLbl val="0"/>
      </c:catAx>
      <c:valAx>
        <c:axId val="11943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1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172</c:v>
                </c:pt>
                <c:pt idx="5">
                  <c:v>170</c:v>
                </c:pt>
                <c:pt idx="8">
                  <c:v>169</c:v>
                </c:pt>
                <c:pt idx="11">
                  <c:v>156</c:v>
                </c:pt>
                <c:pt idx="14">
                  <c:v>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4</c:v>
                </c:pt>
                <c:pt idx="6">
                  <c:v>2</c:v>
                </c:pt>
                <c:pt idx="9">
                  <c:v>5</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c:v>
                </c:pt>
                <c:pt idx="3">
                  <c:v>201</c:v>
                </c:pt>
                <c:pt idx="6">
                  <c:v>195</c:v>
                </c:pt>
                <c:pt idx="9">
                  <c:v>179</c:v>
                </c:pt>
                <c:pt idx="12">
                  <c:v>166</c:v>
                </c:pt>
              </c:numCache>
            </c:numRef>
          </c:val>
        </c:ser>
        <c:dLbls>
          <c:showLegendKey val="0"/>
          <c:showVal val="0"/>
          <c:showCatName val="0"/>
          <c:showSerName val="0"/>
          <c:showPercent val="0"/>
          <c:showBubbleSize val="0"/>
        </c:dLbls>
        <c:gapWidth val="100"/>
        <c:overlap val="100"/>
        <c:axId val="106350464"/>
        <c:axId val="10635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51</c:v>
                </c:pt>
                <c:pt idx="2">
                  <c:v>#N/A</c:v>
                </c:pt>
                <c:pt idx="3">
                  <c:v>#N/A</c:v>
                </c:pt>
                <c:pt idx="4">
                  <c:v>38</c:v>
                </c:pt>
                <c:pt idx="5">
                  <c:v>#N/A</c:v>
                </c:pt>
                <c:pt idx="6">
                  <c:v>#N/A</c:v>
                </c:pt>
                <c:pt idx="7">
                  <c:v>28</c:v>
                </c:pt>
                <c:pt idx="8">
                  <c:v>#N/A</c:v>
                </c:pt>
                <c:pt idx="9">
                  <c:v>#N/A</c:v>
                </c:pt>
                <c:pt idx="10">
                  <c:v>28</c:v>
                </c:pt>
                <c:pt idx="11">
                  <c:v>#N/A</c:v>
                </c:pt>
                <c:pt idx="12">
                  <c:v>#N/A</c:v>
                </c:pt>
                <c:pt idx="13">
                  <c:v>23</c:v>
                </c:pt>
                <c:pt idx="14">
                  <c:v>#N/A</c:v>
                </c:pt>
              </c:numCache>
            </c:numRef>
          </c:val>
          <c:smooth val="0"/>
        </c:ser>
        <c:dLbls>
          <c:showLegendKey val="0"/>
          <c:showVal val="0"/>
          <c:showCatName val="0"/>
          <c:showSerName val="0"/>
          <c:showPercent val="0"/>
          <c:showBubbleSize val="0"/>
        </c:dLbls>
        <c:marker val="1"/>
        <c:smooth val="0"/>
        <c:axId val="106350464"/>
        <c:axId val="106352640"/>
      </c:lineChart>
      <c:catAx>
        <c:axId val="1063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52640"/>
        <c:crosses val="autoZero"/>
        <c:auto val="1"/>
        <c:lblAlgn val="ctr"/>
        <c:lblOffset val="100"/>
        <c:tickLblSkip val="1"/>
        <c:tickMarkSkip val="1"/>
        <c:noMultiLvlLbl val="0"/>
      </c:catAx>
      <c:valAx>
        <c:axId val="10635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1386</c:v>
                </c:pt>
                <c:pt idx="5">
                  <c:v>1276</c:v>
                </c:pt>
                <c:pt idx="8">
                  <c:v>1218</c:v>
                </c:pt>
                <c:pt idx="11">
                  <c:v>1217</c:v>
                </c:pt>
                <c:pt idx="14">
                  <c:v>1192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1414</c:v>
                </c:pt>
                <c:pt idx="5">
                  <c:v>2223</c:v>
                </c:pt>
                <c:pt idx="8">
                  <c:v>2637</c:v>
                </c:pt>
                <c:pt idx="11">
                  <c:v>2703</c:v>
                </c:pt>
                <c:pt idx="14">
                  <c:v>5685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371</c:v>
                </c:pt>
                <c:pt idx="3">
                  <c:v>344</c:v>
                </c:pt>
                <c:pt idx="6">
                  <c:v>309</c:v>
                </c:pt>
                <c:pt idx="9">
                  <c:v>286</c:v>
                </c:pt>
                <c:pt idx="12">
                  <c:v>297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59</c:v>
                </c:pt>
                <c:pt idx="3">
                  <c:v>56</c:v>
                </c:pt>
                <c:pt idx="6">
                  <c:v>53</c:v>
                </c:pt>
                <c:pt idx="9">
                  <c:v>49</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1499</c:v>
                </c:pt>
                <c:pt idx="3">
                  <c:v>1409</c:v>
                </c:pt>
                <c:pt idx="6">
                  <c:v>1330</c:v>
                </c:pt>
                <c:pt idx="9">
                  <c:v>1324</c:v>
                </c:pt>
                <c:pt idx="12">
                  <c:v>1336</c:v>
                </c:pt>
              </c:numCache>
            </c:numRef>
          </c:val>
        </c:ser>
        <c:dLbls>
          <c:showLegendKey val="0"/>
          <c:showVal val="0"/>
          <c:showCatName val="0"/>
          <c:showSerName val="0"/>
          <c:showPercent val="0"/>
          <c:showBubbleSize val="0"/>
        </c:dLbls>
        <c:gapWidth val="100"/>
        <c:overlap val="100"/>
        <c:axId val="5777280"/>
        <c:axId val="578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777280"/>
        <c:axId val="5783552"/>
      </c:lineChart>
      <c:catAx>
        <c:axId val="577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83552"/>
        <c:crosses val="autoZero"/>
        <c:auto val="1"/>
        <c:lblAlgn val="ctr"/>
        <c:lblOffset val="100"/>
        <c:tickLblSkip val="1"/>
        <c:tickMarkSkip val="1"/>
        <c:noMultiLvlLbl val="0"/>
      </c:catAx>
      <c:valAx>
        <c:axId val="578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7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553856"/>
        <c:axId val="122555776"/>
      </c:scatterChart>
      <c:valAx>
        <c:axId val="1225538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55776"/>
        <c:crosses val="autoZero"/>
        <c:crossBetween val="midCat"/>
      </c:valAx>
      <c:valAx>
        <c:axId val="1225557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553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c:v>
                </c:pt>
                <c:pt idx="1">
                  <c:v>5.3</c:v>
                </c:pt>
                <c:pt idx="2">
                  <c:v>4.4000000000000004</c:v>
                </c:pt>
                <c:pt idx="3">
                  <c:v>3.5</c:v>
                </c:pt>
                <c:pt idx="4">
                  <c:v>2.8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2626816"/>
        <c:axId val="122628736"/>
      </c:scatterChart>
      <c:valAx>
        <c:axId val="122626816"/>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28736"/>
        <c:crosses val="autoZero"/>
        <c:crossBetween val="midCat"/>
      </c:valAx>
      <c:valAx>
        <c:axId val="1226287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26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300" baseline="0">
              <a:solidFill>
                <a:schemeClr val="dk1"/>
              </a:solidFill>
              <a:latin typeface="+mn-lt"/>
              <a:ea typeface="+mn-ea"/>
              <a:cs typeface="+mn-cs"/>
            </a:rPr>
            <a:t>公債費に関しては、起債発行額の抑制と償還期間満了による元利償還金の減少により年々縮小してきている。</a:t>
          </a:r>
          <a:endParaRPr lang="en-US" altLang="ja-JP" sz="1300" baseline="0">
            <a:solidFill>
              <a:schemeClr val="dk1"/>
            </a:solidFill>
            <a:latin typeface="+mn-lt"/>
            <a:ea typeface="+mn-ea"/>
            <a:cs typeface="+mn-cs"/>
          </a:endParaRPr>
        </a:p>
        <a:p>
          <a:r>
            <a:rPr lang="ja-JP" altLang="ja-JP" sz="1300" baseline="0">
              <a:solidFill>
                <a:schemeClr val="dk1"/>
              </a:solidFill>
              <a:latin typeface="+mn-lt"/>
              <a:ea typeface="+mn-ea"/>
              <a:cs typeface="+mn-cs"/>
            </a:rPr>
            <a:t>新規発行分についても交付税措置率の高い有利な起債を発行し、実質公債費比率上昇を抑制しているが、今後も適正な管理に努め、公債費の圧縮を図る。</a:t>
          </a:r>
          <a:endParaRPr kumimoji="1" lang="ja-JP" altLang="ja-JP" sz="13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300" baseline="0">
              <a:solidFill>
                <a:schemeClr val="dk1"/>
              </a:solidFill>
              <a:latin typeface="+mn-lt"/>
              <a:ea typeface="+mn-ea"/>
              <a:cs typeface="+mn-cs"/>
            </a:rPr>
            <a:t>将来負担額に対し、充当可能財源（充当可能基金）が大きいため、マイナスとなっている。</a:t>
          </a:r>
          <a:endParaRPr lang="en-US" altLang="ja-JP" sz="1300" baseline="0">
            <a:solidFill>
              <a:schemeClr val="dk1"/>
            </a:solidFill>
            <a:latin typeface="+mn-lt"/>
            <a:ea typeface="+mn-ea"/>
            <a:cs typeface="+mn-cs"/>
          </a:endParaRPr>
        </a:p>
        <a:p>
          <a:pPr eaLnBrk="1" fontAlgn="auto" latinLnBrk="0" hangingPunct="1"/>
          <a:r>
            <a:rPr lang="ja-JP" altLang="ja-JP" sz="1300" baseline="0">
              <a:solidFill>
                <a:schemeClr val="dk1"/>
              </a:solidFill>
              <a:latin typeface="+mn-lt"/>
              <a:ea typeface="+mn-ea"/>
              <a:cs typeface="+mn-cs"/>
            </a:rPr>
            <a:t> これは、学校・災害公営住宅等の公共インフラ整備に係る震災復興関連基金額の大幅増（＋</a:t>
          </a:r>
          <a:r>
            <a:rPr lang="ja-JP" altLang="en-US" sz="1300" baseline="0">
              <a:solidFill>
                <a:schemeClr val="dk1"/>
              </a:solidFill>
              <a:latin typeface="+mn-lt"/>
              <a:ea typeface="+mn-ea"/>
              <a:cs typeface="+mn-cs"/>
            </a:rPr>
            <a:t>２９</a:t>
          </a:r>
          <a:r>
            <a:rPr lang="ja-JP" altLang="ja-JP" sz="1300" baseline="0">
              <a:solidFill>
                <a:schemeClr val="dk1"/>
              </a:solidFill>
              <a:latin typeface="+mn-lt"/>
              <a:ea typeface="+mn-ea"/>
              <a:cs typeface="+mn-cs"/>
            </a:rPr>
            <a:t>億</a:t>
          </a:r>
          <a:r>
            <a:rPr lang="ja-JP" altLang="en-US" sz="1300" baseline="0">
              <a:solidFill>
                <a:schemeClr val="dk1"/>
              </a:solidFill>
              <a:latin typeface="+mn-lt"/>
              <a:ea typeface="+mn-ea"/>
              <a:cs typeface="+mn-cs"/>
            </a:rPr>
            <a:t>８２</a:t>
          </a:r>
          <a:r>
            <a:rPr lang="ja-JP" altLang="ja-JP" sz="1300" baseline="0">
              <a:solidFill>
                <a:schemeClr val="dk1"/>
              </a:solidFill>
              <a:latin typeface="+mn-lt"/>
              <a:ea typeface="+mn-ea"/>
              <a:cs typeface="+mn-cs"/>
            </a:rPr>
            <a:t>百万円）が要因である。</a:t>
          </a:r>
          <a:endParaRPr kumimoji="1" lang="ja-JP" altLang="ja-JP" sz="13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
1,474
84.37
6,933,543
5,958,570
179,916
1,093,007
1,336,444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
1,474
84.37
6,933,543
5,958,570
179,916
1,093,007
1,336,444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
1,474
84.37
6,933,543
5,958,570
179,916
1,093,007
1,336,444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
1,474
84.37
6,933,543
5,958,570
179,916
1,093,007
1,336,444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a:solidFill>
                <a:schemeClr val="dk1"/>
              </a:solidFill>
              <a:latin typeface="+mn-lt"/>
              <a:ea typeface="+mn-ea"/>
              <a:cs typeface="+mn-cs"/>
            </a:rPr>
            <a:t>財政力指数は</a:t>
          </a:r>
          <a:r>
            <a:rPr kumimoji="1" lang="en-US" altLang="ja-JP" sz="1300">
              <a:solidFill>
                <a:schemeClr val="dk1"/>
              </a:solidFill>
              <a:latin typeface="+mn-lt"/>
              <a:ea typeface="+mn-ea"/>
              <a:cs typeface="+mn-cs"/>
            </a:rPr>
            <a:t>0.14</a:t>
          </a:r>
          <a:r>
            <a:rPr kumimoji="1" lang="ja-JP" altLang="ja-JP" sz="1300">
              <a:solidFill>
                <a:schemeClr val="dk1"/>
              </a:solidFill>
              <a:latin typeface="+mn-lt"/>
              <a:ea typeface="+mn-ea"/>
              <a:cs typeface="+mn-cs"/>
            </a:rPr>
            <a:t>と類似団体平均を下回っている。本村は、産業基盤が脆弱であり、今後も状況の変化に期待できないことから、引き続き事務事業の見直し、事業の重点化を図り、行政サービスの効率化と財政の健全化に努めていく。</a:t>
          </a:r>
          <a:endParaRPr lang="ja-JP" altLang="ja-JP" sz="1300" strike="dblStrike"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96157</xdr:rowOff>
    </xdr:to>
    <xdr:cxnSp macro="">
      <xdr:nvCxnSpPr>
        <xdr:cNvPr id="69" name="直線コネクタ 68"/>
        <xdr:cNvCxnSpPr/>
      </xdr:nvCxnSpPr>
      <xdr:spPr>
        <a:xfrm flipV="1">
          <a:off x="4114800" y="76054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2" name="直線コネクタ 71"/>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5" name="直線コネクタ 74"/>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2" name="円/楕円 91"/>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3" name="テキスト ボックス 92"/>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年度の経常収支比率は、復興関連事業費が増加したため相対的に比率が減少（前年度比</a:t>
          </a:r>
          <a:r>
            <a:rPr kumimoji="1" lang="en-US" altLang="ja-JP" sz="1300">
              <a:solidFill>
                <a:schemeClr val="dk1"/>
              </a:solidFill>
              <a:latin typeface="+mn-lt"/>
              <a:ea typeface="+mn-ea"/>
              <a:cs typeface="+mn-cs"/>
            </a:rPr>
            <a:t>12.4</a:t>
          </a:r>
          <a:r>
            <a:rPr kumimoji="1" lang="ja-JP" altLang="ja-JP" sz="1300">
              <a:solidFill>
                <a:schemeClr val="dk1"/>
              </a:solidFill>
              <a:latin typeface="+mn-lt"/>
              <a:ea typeface="+mn-ea"/>
              <a:cs typeface="+mn-cs"/>
            </a:rPr>
            <a:t>ポイント改善）したものの、今後も「葛尾村集中改革プラン」に基づき、事務事業及び組織機構等の見直しを含め、人件費、物件費、補助費等のさらなる抑制に努める必要がある。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129963</xdr:rowOff>
    </xdr:from>
    <xdr:to>
      <xdr:col>7</xdr:col>
      <xdr:colOff>152400</xdr:colOff>
      <xdr:row>63</xdr:row>
      <xdr:rowOff>114300</xdr:rowOff>
    </xdr:to>
    <xdr:cxnSp macro="">
      <xdr:nvCxnSpPr>
        <xdr:cNvPr id="132" name="直線コネクタ 131"/>
        <xdr:cNvCxnSpPr/>
      </xdr:nvCxnSpPr>
      <xdr:spPr>
        <a:xfrm flipV="1">
          <a:off x="4114800" y="10416963"/>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114300</xdr:rowOff>
    </xdr:to>
    <xdr:cxnSp macro="">
      <xdr:nvCxnSpPr>
        <xdr:cNvPr id="135" name="直線コネクタ 134"/>
        <xdr:cNvCxnSpPr/>
      </xdr:nvCxnSpPr>
      <xdr:spPr>
        <a:xfrm>
          <a:off x="3225800" y="107628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132927</xdr:rowOff>
    </xdr:to>
    <xdr:cxnSp macro="">
      <xdr:nvCxnSpPr>
        <xdr:cNvPr id="138" name="直線コネクタ 137"/>
        <xdr:cNvCxnSpPr/>
      </xdr:nvCxnSpPr>
      <xdr:spPr>
        <a:xfrm>
          <a:off x="2336800" y="106019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63</xdr:row>
      <xdr:rowOff>98213</xdr:rowOff>
    </xdr:to>
    <xdr:cxnSp macro="">
      <xdr:nvCxnSpPr>
        <xdr:cNvPr id="141" name="直線コネクタ 140"/>
        <xdr:cNvCxnSpPr/>
      </xdr:nvCxnSpPr>
      <xdr:spPr>
        <a:xfrm flipV="1">
          <a:off x="1447800" y="1060196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79163</xdr:rowOff>
    </xdr:from>
    <xdr:to>
      <xdr:col>7</xdr:col>
      <xdr:colOff>203200</xdr:colOff>
      <xdr:row>61</xdr:row>
      <xdr:rowOff>9313</xdr:rowOff>
    </xdr:to>
    <xdr:sp macro="" textlink="">
      <xdr:nvSpPr>
        <xdr:cNvPr id="151" name="円/楕円 150"/>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95690</xdr:rowOff>
    </xdr:from>
    <xdr:ext cx="762000" cy="259045"/>
    <xdr:sp macro="" textlink="">
      <xdr:nvSpPr>
        <xdr:cNvPr id="152" name="財政構造の弾力性該当値テキスト"/>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3" name="円/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4" name="テキスト ボックス 15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82127</xdr:rowOff>
    </xdr:from>
    <xdr:to>
      <xdr:col>4</xdr:col>
      <xdr:colOff>533400</xdr:colOff>
      <xdr:row>63</xdr:row>
      <xdr:rowOff>12277</xdr:rowOff>
    </xdr:to>
    <xdr:sp macro="" textlink="">
      <xdr:nvSpPr>
        <xdr:cNvPr id="155" name="円/楕円 154"/>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168504</xdr:rowOff>
    </xdr:from>
    <xdr:ext cx="762000" cy="259045"/>
    <xdr:sp macro="" textlink="">
      <xdr:nvSpPr>
        <xdr:cNvPr id="156" name="テキスト ボックス 155"/>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7" name="円/楕円 156"/>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8" name="テキスト ボックス 157"/>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0" name="テキスト ボックス 159"/>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[791,111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人口減少傾向が続く中で、人件費については、財政健全化対策の一環として抑制の成果が現れているが、物件費については</a:t>
          </a:r>
          <a:r>
            <a:rPr kumimoji="1" lang="ja-JP" altLang="ja-JP" sz="1300" b="0">
              <a:solidFill>
                <a:schemeClr val="dk1"/>
              </a:solidFill>
              <a:latin typeface="+mn-lt"/>
              <a:ea typeface="+mn-ea"/>
              <a:cs typeface="+mn-cs"/>
            </a:rPr>
            <a:t>、</a:t>
          </a:r>
          <a:r>
            <a:rPr kumimoji="1" lang="ja-JP" altLang="en-US" sz="1300" b="0">
              <a:solidFill>
                <a:schemeClr val="dk1"/>
              </a:solidFill>
              <a:latin typeface="+mn-lt"/>
              <a:ea typeface="+mn-ea"/>
              <a:cs typeface="+mn-cs"/>
            </a:rPr>
            <a:t>村内道路除草や緊急雇用</a:t>
          </a:r>
          <a:r>
            <a:rPr kumimoji="1" lang="ja-JP" altLang="ja-JP" sz="1300" b="0">
              <a:solidFill>
                <a:schemeClr val="dk1"/>
              </a:solidFill>
              <a:latin typeface="+mn-lt"/>
              <a:ea typeface="+mn-ea"/>
              <a:cs typeface="+mn-cs"/>
            </a:rPr>
            <a:t>等</a:t>
          </a:r>
          <a:r>
            <a:rPr kumimoji="1" lang="ja-JP" altLang="ja-JP" sz="1300">
              <a:solidFill>
                <a:schemeClr val="dk1"/>
              </a:solidFill>
              <a:latin typeface="+mn-lt"/>
              <a:ea typeface="+mn-ea"/>
              <a:cs typeface="+mn-cs"/>
            </a:rPr>
            <a:t>の復興関連の委託料等の増が影響し、類似団体平均を大きく上回る結果となった。</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78989</xdr:rowOff>
    </xdr:from>
    <xdr:to>
      <xdr:col>7</xdr:col>
      <xdr:colOff>152400</xdr:colOff>
      <xdr:row>85</xdr:row>
      <xdr:rowOff>97853</xdr:rowOff>
    </xdr:to>
    <xdr:cxnSp macro="">
      <xdr:nvCxnSpPr>
        <xdr:cNvPr id="196" name="直線コネクタ 195"/>
        <xdr:cNvCxnSpPr/>
      </xdr:nvCxnSpPr>
      <xdr:spPr>
        <a:xfrm flipV="1">
          <a:off x="4114800" y="14652239"/>
          <a:ext cx="8382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113787</xdr:rowOff>
    </xdr:from>
    <xdr:to>
      <xdr:col>6</xdr:col>
      <xdr:colOff>0</xdr:colOff>
      <xdr:row>85</xdr:row>
      <xdr:rowOff>97853</xdr:rowOff>
    </xdr:to>
    <xdr:cxnSp macro="">
      <xdr:nvCxnSpPr>
        <xdr:cNvPr id="199" name="直線コネクタ 198"/>
        <xdr:cNvCxnSpPr/>
      </xdr:nvCxnSpPr>
      <xdr:spPr>
        <a:xfrm>
          <a:off x="3225800" y="14344137"/>
          <a:ext cx="889000" cy="32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129823</xdr:rowOff>
    </xdr:from>
    <xdr:to>
      <xdr:col>4</xdr:col>
      <xdr:colOff>482600</xdr:colOff>
      <xdr:row>83</xdr:row>
      <xdr:rowOff>113787</xdr:rowOff>
    </xdr:to>
    <xdr:cxnSp macro="">
      <xdr:nvCxnSpPr>
        <xdr:cNvPr id="202" name="直線コネクタ 201"/>
        <xdr:cNvCxnSpPr/>
      </xdr:nvCxnSpPr>
      <xdr:spPr>
        <a:xfrm>
          <a:off x="2336800" y="14188723"/>
          <a:ext cx="889000" cy="1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90086</xdr:rowOff>
    </xdr:from>
    <xdr:to>
      <xdr:col>3</xdr:col>
      <xdr:colOff>279400</xdr:colOff>
      <xdr:row>82</xdr:row>
      <xdr:rowOff>129823</xdr:rowOff>
    </xdr:to>
    <xdr:cxnSp macro="">
      <xdr:nvCxnSpPr>
        <xdr:cNvPr id="205" name="直線コネクタ 204"/>
        <xdr:cNvCxnSpPr/>
      </xdr:nvCxnSpPr>
      <xdr:spPr>
        <a:xfrm>
          <a:off x="1447800" y="14148986"/>
          <a:ext cx="889000" cy="3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28189</xdr:rowOff>
    </xdr:from>
    <xdr:to>
      <xdr:col>7</xdr:col>
      <xdr:colOff>203200</xdr:colOff>
      <xdr:row>85</xdr:row>
      <xdr:rowOff>129789</xdr:rowOff>
    </xdr:to>
    <xdr:sp macro="" textlink="">
      <xdr:nvSpPr>
        <xdr:cNvPr id="215" name="円/楕円 214"/>
        <xdr:cNvSpPr/>
      </xdr:nvSpPr>
      <xdr:spPr>
        <a:xfrm>
          <a:off x="4902200" y="14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266</xdr:rowOff>
    </xdr:from>
    <xdr:ext cx="762000" cy="259045"/>
    <xdr:sp macro="" textlink="">
      <xdr:nvSpPr>
        <xdr:cNvPr id="216" name="人件費・物件費等の状況該当値テキスト"/>
        <xdr:cNvSpPr txBox="1"/>
      </xdr:nvSpPr>
      <xdr:spPr>
        <a:xfrm>
          <a:off x="5041900" y="1457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791,111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47053</xdr:rowOff>
    </xdr:from>
    <xdr:to>
      <xdr:col>6</xdr:col>
      <xdr:colOff>50800</xdr:colOff>
      <xdr:row>85</xdr:row>
      <xdr:rowOff>148653</xdr:rowOff>
    </xdr:to>
    <xdr:sp macro="" textlink="">
      <xdr:nvSpPr>
        <xdr:cNvPr id="217" name="円/楕円 216"/>
        <xdr:cNvSpPr/>
      </xdr:nvSpPr>
      <xdr:spPr>
        <a:xfrm>
          <a:off x="4064000" y="1462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133430</xdr:rowOff>
    </xdr:from>
    <xdr:ext cx="736600" cy="259045"/>
    <xdr:sp macro="" textlink="">
      <xdr:nvSpPr>
        <xdr:cNvPr id="218" name="テキスト ボックス 217"/>
        <xdr:cNvSpPr txBox="1"/>
      </xdr:nvSpPr>
      <xdr:spPr>
        <a:xfrm>
          <a:off x="3733800" y="1470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807,529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62987</xdr:rowOff>
    </xdr:from>
    <xdr:to>
      <xdr:col>4</xdr:col>
      <xdr:colOff>533400</xdr:colOff>
      <xdr:row>83</xdr:row>
      <xdr:rowOff>164587</xdr:rowOff>
    </xdr:to>
    <xdr:sp macro="" textlink="">
      <xdr:nvSpPr>
        <xdr:cNvPr id="219" name="円/楕円 218"/>
        <xdr:cNvSpPr/>
      </xdr:nvSpPr>
      <xdr:spPr>
        <a:xfrm>
          <a:off x="3175000" y="142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149364</xdr:rowOff>
    </xdr:from>
    <xdr:ext cx="762000" cy="259045"/>
    <xdr:sp macro="" textlink="">
      <xdr:nvSpPr>
        <xdr:cNvPr id="220" name="テキスト ボックス 219"/>
        <xdr:cNvSpPr txBox="1"/>
      </xdr:nvSpPr>
      <xdr:spPr>
        <a:xfrm>
          <a:off x="2844800" y="143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522,975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79023</xdr:rowOff>
    </xdr:from>
    <xdr:to>
      <xdr:col>3</xdr:col>
      <xdr:colOff>330200</xdr:colOff>
      <xdr:row>83</xdr:row>
      <xdr:rowOff>9173</xdr:rowOff>
    </xdr:to>
    <xdr:sp macro="" textlink="">
      <xdr:nvSpPr>
        <xdr:cNvPr id="221" name="円/楕円 220"/>
        <xdr:cNvSpPr/>
      </xdr:nvSpPr>
      <xdr:spPr>
        <a:xfrm>
          <a:off x="2286000" y="14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165400</xdr:rowOff>
    </xdr:from>
    <xdr:ext cx="762000" cy="259045"/>
    <xdr:sp macro="" textlink="">
      <xdr:nvSpPr>
        <xdr:cNvPr id="222" name="テキスト ボックス 221"/>
        <xdr:cNvSpPr txBox="1"/>
      </xdr:nvSpPr>
      <xdr:spPr>
        <a:xfrm>
          <a:off x="1955800" y="142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387,720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39286</xdr:rowOff>
    </xdr:from>
    <xdr:to>
      <xdr:col>2</xdr:col>
      <xdr:colOff>127000</xdr:colOff>
      <xdr:row>82</xdr:row>
      <xdr:rowOff>140886</xdr:rowOff>
    </xdr:to>
    <xdr:sp macro="" textlink="">
      <xdr:nvSpPr>
        <xdr:cNvPr id="223" name="円/楕円 222"/>
        <xdr:cNvSpPr/>
      </xdr:nvSpPr>
      <xdr:spPr>
        <a:xfrm>
          <a:off x="1397000" y="140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125663</xdr:rowOff>
    </xdr:from>
    <xdr:ext cx="762000" cy="259045"/>
    <xdr:sp macro="" textlink="">
      <xdr:nvSpPr>
        <xdr:cNvPr id="224" name="テキスト ボックス 223"/>
        <xdr:cNvSpPr txBox="1"/>
      </xdr:nvSpPr>
      <xdr:spPr>
        <a:xfrm>
          <a:off x="1066800" y="1418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latin typeface="+mn-lt"/>
              <a:ea typeface="+mn-ea"/>
              <a:cs typeface="+mn-cs"/>
            </a:rPr>
            <a:t>ラスパイレス指数は、再雇用職員や任期付き職員の採用により</a:t>
          </a:r>
          <a:r>
            <a:rPr lang="ja-JP" altLang="ja-JP" sz="1300" baseline="0">
              <a:solidFill>
                <a:schemeClr val="dk1"/>
              </a:solidFill>
              <a:latin typeface="+mn-lt"/>
              <a:ea typeface="+mn-ea"/>
              <a:cs typeface="+mn-cs"/>
            </a:rPr>
            <a:t>類似団体平均を</a:t>
          </a:r>
          <a:r>
            <a:rPr lang="ja-JP" altLang="en-US" sz="1300" baseline="0">
              <a:solidFill>
                <a:schemeClr val="dk1"/>
              </a:solidFill>
              <a:latin typeface="+mn-lt"/>
              <a:ea typeface="+mn-ea"/>
              <a:cs typeface="+mn-cs"/>
            </a:rPr>
            <a:t>下</a:t>
          </a:r>
          <a:r>
            <a:rPr lang="ja-JP" altLang="ja-JP" sz="1300" baseline="0">
              <a:solidFill>
                <a:schemeClr val="dk1"/>
              </a:solidFill>
              <a:latin typeface="+mn-lt"/>
              <a:ea typeface="+mn-ea"/>
              <a:cs typeface="+mn-cs"/>
            </a:rPr>
            <a:t>回っている</a:t>
          </a:r>
          <a:r>
            <a:rPr lang="ja-JP" altLang="en-US" sz="1300" baseline="0">
              <a:solidFill>
                <a:schemeClr val="dk1"/>
              </a:solidFill>
              <a:latin typeface="+mn-lt"/>
              <a:ea typeface="+mn-ea"/>
              <a:cs typeface="+mn-cs"/>
            </a:rPr>
            <a:t>ため</a:t>
          </a:r>
          <a:r>
            <a:rPr lang="ja-JP" altLang="ja-JP" sz="1300" baseline="0">
              <a:solidFill>
                <a:schemeClr val="dk1"/>
              </a:solidFill>
              <a:latin typeface="+mn-lt"/>
              <a:ea typeface="+mn-ea"/>
              <a:cs typeface="+mn-cs"/>
            </a:rPr>
            <a:t>、今後も給与の適正化に努める。</a:t>
          </a:r>
          <a:endParaRPr kumimoji="1"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27729</xdr:rowOff>
    </xdr:from>
    <xdr:to>
      <xdr:col>24</xdr:col>
      <xdr:colOff>558800</xdr:colOff>
      <xdr:row>86</xdr:row>
      <xdr:rowOff>41275</xdr:rowOff>
    </xdr:to>
    <xdr:cxnSp macro="">
      <xdr:nvCxnSpPr>
        <xdr:cNvPr id="258" name="直線コネクタ 257"/>
        <xdr:cNvCxnSpPr/>
      </xdr:nvCxnSpPr>
      <xdr:spPr>
        <a:xfrm flipV="1">
          <a:off x="16179800" y="14600979"/>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170197</xdr:rowOff>
    </xdr:from>
    <xdr:ext cx="762000" cy="259045"/>
    <xdr:sp macro="" textlink="">
      <xdr:nvSpPr>
        <xdr:cNvPr id="259" name="給与水準   （国との比較）平均値テキスト"/>
        <xdr:cNvSpPr txBox="1"/>
      </xdr:nvSpPr>
      <xdr:spPr>
        <a:xfrm>
          <a:off x="17106900" y="1474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41275</xdr:rowOff>
    </xdr:from>
    <xdr:to>
      <xdr:col>23</xdr:col>
      <xdr:colOff>406400</xdr:colOff>
      <xdr:row>86</xdr:row>
      <xdr:rowOff>41275</xdr:rowOff>
    </xdr:to>
    <xdr:cxnSp macro="">
      <xdr:nvCxnSpPr>
        <xdr:cNvPr id="261" name="直線コネクタ 260"/>
        <xdr:cNvCxnSpPr/>
      </xdr:nvCxnSpPr>
      <xdr:spPr>
        <a:xfrm>
          <a:off x="15290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41275</xdr:rowOff>
    </xdr:from>
    <xdr:to>
      <xdr:col>22</xdr:col>
      <xdr:colOff>203200</xdr:colOff>
      <xdr:row>87</xdr:row>
      <xdr:rowOff>103082</xdr:rowOff>
    </xdr:to>
    <xdr:cxnSp macro="">
      <xdr:nvCxnSpPr>
        <xdr:cNvPr id="264" name="直線コネクタ 263"/>
        <xdr:cNvCxnSpPr/>
      </xdr:nvCxnSpPr>
      <xdr:spPr>
        <a:xfrm flipV="1">
          <a:off x="14401800" y="14785975"/>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66" name="テキスト ボックス 265"/>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103082</xdr:rowOff>
    </xdr:from>
    <xdr:to>
      <xdr:col>21</xdr:col>
      <xdr:colOff>0</xdr:colOff>
      <xdr:row>88</xdr:row>
      <xdr:rowOff>32173</xdr:rowOff>
    </xdr:to>
    <xdr:cxnSp macro="">
      <xdr:nvCxnSpPr>
        <xdr:cNvPr id="267" name="直線コネクタ 266"/>
        <xdr:cNvCxnSpPr/>
      </xdr:nvCxnSpPr>
      <xdr:spPr>
        <a:xfrm flipV="1">
          <a:off x="13512800" y="1501923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47641</xdr:rowOff>
    </xdr:from>
    <xdr:ext cx="762000" cy="259045"/>
    <xdr:sp macro="" textlink="">
      <xdr:nvSpPr>
        <xdr:cNvPr id="269" name="テキスト ボックス 268"/>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148379</xdr:rowOff>
    </xdr:from>
    <xdr:to>
      <xdr:col>24</xdr:col>
      <xdr:colOff>609600</xdr:colOff>
      <xdr:row>85</xdr:row>
      <xdr:rowOff>78529</xdr:rowOff>
    </xdr:to>
    <xdr:sp macro="" textlink="">
      <xdr:nvSpPr>
        <xdr:cNvPr id="277" name="円/楕円 276"/>
        <xdr:cNvSpPr/>
      </xdr:nvSpPr>
      <xdr:spPr>
        <a:xfrm>
          <a:off x="16967200" y="145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164906</xdr:rowOff>
    </xdr:from>
    <xdr:ext cx="762000" cy="259045"/>
    <xdr:sp macro="" textlink="">
      <xdr:nvSpPr>
        <xdr:cNvPr id="278" name="給与水準   （国との比較）該当値テキスト"/>
        <xdr:cNvSpPr txBox="1"/>
      </xdr:nvSpPr>
      <xdr:spPr>
        <a:xfrm>
          <a:off x="17106900" y="1439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161925</xdr:rowOff>
    </xdr:from>
    <xdr:to>
      <xdr:col>23</xdr:col>
      <xdr:colOff>457200</xdr:colOff>
      <xdr:row>86</xdr:row>
      <xdr:rowOff>92075</xdr:rowOff>
    </xdr:to>
    <xdr:sp macro="" textlink="">
      <xdr:nvSpPr>
        <xdr:cNvPr id="279" name="円/楕円 278"/>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102252</xdr:rowOff>
    </xdr:from>
    <xdr:ext cx="736600" cy="259045"/>
    <xdr:sp macro="" textlink="">
      <xdr:nvSpPr>
        <xdr:cNvPr id="280" name="テキスト ボックス 279"/>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161925</xdr:rowOff>
    </xdr:from>
    <xdr:to>
      <xdr:col>22</xdr:col>
      <xdr:colOff>254000</xdr:colOff>
      <xdr:row>86</xdr:row>
      <xdr:rowOff>92075</xdr:rowOff>
    </xdr:to>
    <xdr:sp macro="" textlink="">
      <xdr:nvSpPr>
        <xdr:cNvPr id="281" name="円/楕円 280"/>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102252</xdr:rowOff>
    </xdr:from>
    <xdr:ext cx="762000" cy="259045"/>
    <xdr:sp macro="" textlink="">
      <xdr:nvSpPr>
        <xdr:cNvPr id="282" name="テキスト ボックス 281"/>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52282</xdr:rowOff>
    </xdr:from>
    <xdr:to>
      <xdr:col>21</xdr:col>
      <xdr:colOff>50800</xdr:colOff>
      <xdr:row>87</xdr:row>
      <xdr:rowOff>153882</xdr:rowOff>
    </xdr:to>
    <xdr:sp macro="" textlink="">
      <xdr:nvSpPr>
        <xdr:cNvPr id="283" name="円/楕円 282"/>
        <xdr:cNvSpPr/>
      </xdr:nvSpPr>
      <xdr:spPr>
        <a:xfrm>
          <a:off x="14351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164059</xdr:rowOff>
    </xdr:from>
    <xdr:ext cx="762000" cy="259045"/>
    <xdr:sp macro="" textlink="">
      <xdr:nvSpPr>
        <xdr:cNvPr id="284" name="テキスト ボックス 283"/>
        <xdr:cNvSpPr txBox="1"/>
      </xdr:nvSpPr>
      <xdr:spPr>
        <a:xfrm>
          <a:off x="14020800" y="147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5" name="円/楕円 284"/>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6" name="テキスト ボックス 285"/>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0" i="0" baseline="0">
              <a:solidFill>
                <a:schemeClr val="dk1"/>
              </a:solidFill>
              <a:latin typeface="+mn-lt"/>
              <a:ea typeface="+mn-ea"/>
              <a:cs typeface="+mn-cs"/>
            </a:rPr>
            <a:t>人口千人当たりの職員数は、人口の自然減と</a:t>
          </a:r>
          <a:r>
            <a:rPr lang="ja-JP" altLang="ja-JP" sz="1300" baseline="0">
              <a:solidFill>
                <a:schemeClr val="dk1"/>
              </a:solidFill>
              <a:latin typeface="+mn-lt"/>
              <a:ea typeface="+mn-ea"/>
              <a:cs typeface="+mn-cs"/>
            </a:rPr>
            <a:t>職員構成の変動及び復興にかかる業務量の増大が要因となり、類似団体の平均を上回っている。</a:t>
          </a:r>
          <a:endParaRPr lang="en-US" altLang="ja-JP" sz="1300" baseline="0">
            <a:solidFill>
              <a:schemeClr val="dk1"/>
            </a:solidFill>
            <a:latin typeface="+mn-lt"/>
            <a:ea typeface="+mn-ea"/>
            <a:cs typeface="+mn-cs"/>
          </a:endParaRPr>
        </a:p>
        <a:p>
          <a:pPr eaLnBrk="1" fontAlgn="base" latinLnBrk="0" hangingPunct="1"/>
          <a:r>
            <a:rPr lang="ja-JP" altLang="ja-JP" sz="1300" baseline="0">
              <a:solidFill>
                <a:schemeClr val="dk1"/>
              </a:solidFill>
              <a:latin typeface="+mn-lt"/>
              <a:ea typeface="+mn-ea"/>
              <a:cs typeface="+mn-cs"/>
            </a:rPr>
            <a:t>引き続き効率的な事務運営を心がけるとともに、より適切な定員管理に努める必要がある。</a:t>
          </a:r>
          <a:endParaRPr kumimoji="1" lang="ja-JP" altLang="ja-JP" sz="1300" strike="dblStrike"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8496</xdr:rowOff>
    </xdr:from>
    <xdr:to>
      <xdr:col>24</xdr:col>
      <xdr:colOff>558800</xdr:colOff>
      <xdr:row>62</xdr:row>
      <xdr:rowOff>93434</xdr:rowOff>
    </xdr:to>
    <xdr:cxnSp macro="">
      <xdr:nvCxnSpPr>
        <xdr:cNvPr id="318" name="直線コネクタ 317"/>
        <xdr:cNvCxnSpPr/>
      </xdr:nvCxnSpPr>
      <xdr:spPr>
        <a:xfrm>
          <a:off x="16179800" y="10638396"/>
          <a:ext cx="8382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156781</xdr:rowOff>
    </xdr:from>
    <xdr:to>
      <xdr:col>23</xdr:col>
      <xdr:colOff>406400</xdr:colOff>
      <xdr:row>62</xdr:row>
      <xdr:rowOff>8496</xdr:rowOff>
    </xdr:to>
    <xdr:cxnSp macro="">
      <xdr:nvCxnSpPr>
        <xdr:cNvPr id="321" name="直線コネクタ 320"/>
        <xdr:cNvCxnSpPr/>
      </xdr:nvCxnSpPr>
      <xdr:spPr>
        <a:xfrm>
          <a:off x="15290800" y="10615231"/>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156781</xdr:rowOff>
    </xdr:from>
    <xdr:to>
      <xdr:col>22</xdr:col>
      <xdr:colOff>203200</xdr:colOff>
      <xdr:row>61</xdr:row>
      <xdr:rowOff>157505</xdr:rowOff>
    </xdr:to>
    <xdr:cxnSp macro="">
      <xdr:nvCxnSpPr>
        <xdr:cNvPr id="324" name="直線コネクタ 323"/>
        <xdr:cNvCxnSpPr/>
      </xdr:nvCxnSpPr>
      <xdr:spPr>
        <a:xfrm flipV="1">
          <a:off x="14401800" y="1061523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103454</xdr:rowOff>
    </xdr:from>
    <xdr:to>
      <xdr:col>21</xdr:col>
      <xdr:colOff>0</xdr:colOff>
      <xdr:row>61</xdr:row>
      <xdr:rowOff>157505</xdr:rowOff>
    </xdr:to>
    <xdr:cxnSp macro="">
      <xdr:nvCxnSpPr>
        <xdr:cNvPr id="327" name="直線コネクタ 326"/>
        <xdr:cNvCxnSpPr/>
      </xdr:nvCxnSpPr>
      <xdr:spPr>
        <a:xfrm>
          <a:off x="13512800" y="1056190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42634</xdr:rowOff>
    </xdr:from>
    <xdr:to>
      <xdr:col>24</xdr:col>
      <xdr:colOff>609600</xdr:colOff>
      <xdr:row>62</xdr:row>
      <xdr:rowOff>144234</xdr:rowOff>
    </xdr:to>
    <xdr:sp macro="" textlink="">
      <xdr:nvSpPr>
        <xdr:cNvPr id="337" name="円/楕円 336"/>
        <xdr:cNvSpPr/>
      </xdr:nvSpPr>
      <xdr:spPr>
        <a:xfrm>
          <a:off x="16967200" y="106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14711</xdr:rowOff>
    </xdr:from>
    <xdr:ext cx="762000" cy="259045"/>
    <xdr:sp macro="" textlink="">
      <xdr:nvSpPr>
        <xdr:cNvPr id="338" name="定員管理の状況該当値テキスト"/>
        <xdr:cNvSpPr txBox="1"/>
      </xdr:nvSpPr>
      <xdr:spPr>
        <a:xfrm>
          <a:off x="17106900" y="1064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129146</xdr:rowOff>
    </xdr:from>
    <xdr:to>
      <xdr:col>23</xdr:col>
      <xdr:colOff>457200</xdr:colOff>
      <xdr:row>62</xdr:row>
      <xdr:rowOff>59296</xdr:rowOff>
    </xdr:to>
    <xdr:sp macro="" textlink="">
      <xdr:nvSpPr>
        <xdr:cNvPr id="339" name="円/楕円 338"/>
        <xdr:cNvSpPr/>
      </xdr:nvSpPr>
      <xdr:spPr>
        <a:xfrm>
          <a:off x="16129000" y="1058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44073</xdr:rowOff>
    </xdr:from>
    <xdr:ext cx="736600" cy="259045"/>
    <xdr:sp macro="" textlink="">
      <xdr:nvSpPr>
        <xdr:cNvPr id="340" name="テキスト ボックス 339"/>
        <xdr:cNvSpPr txBox="1"/>
      </xdr:nvSpPr>
      <xdr:spPr>
        <a:xfrm>
          <a:off x="15798800" y="10673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105981</xdr:rowOff>
    </xdr:from>
    <xdr:to>
      <xdr:col>22</xdr:col>
      <xdr:colOff>254000</xdr:colOff>
      <xdr:row>62</xdr:row>
      <xdr:rowOff>36131</xdr:rowOff>
    </xdr:to>
    <xdr:sp macro="" textlink="">
      <xdr:nvSpPr>
        <xdr:cNvPr id="341" name="円/楕円 340"/>
        <xdr:cNvSpPr/>
      </xdr:nvSpPr>
      <xdr:spPr>
        <a:xfrm>
          <a:off x="15240000" y="105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20908</xdr:rowOff>
    </xdr:from>
    <xdr:ext cx="762000" cy="259045"/>
    <xdr:sp macro="" textlink="">
      <xdr:nvSpPr>
        <xdr:cNvPr id="342" name="テキスト ボックス 341"/>
        <xdr:cNvSpPr txBox="1"/>
      </xdr:nvSpPr>
      <xdr:spPr>
        <a:xfrm>
          <a:off x="14909800" y="106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106705</xdr:rowOff>
    </xdr:from>
    <xdr:to>
      <xdr:col>21</xdr:col>
      <xdr:colOff>50800</xdr:colOff>
      <xdr:row>62</xdr:row>
      <xdr:rowOff>36855</xdr:rowOff>
    </xdr:to>
    <xdr:sp macro="" textlink="">
      <xdr:nvSpPr>
        <xdr:cNvPr id="343" name="円/楕円 342"/>
        <xdr:cNvSpPr/>
      </xdr:nvSpPr>
      <xdr:spPr>
        <a:xfrm>
          <a:off x="14351000" y="105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21632</xdr:rowOff>
    </xdr:from>
    <xdr:ext cx="762000" cy="259045"/>
    <xdr:sp macro="" textlink="">
      <xdr:nvSpPr>
        <xdr:cNvPr id="344" name="テキスト ボックス 343"/>
        <xdr:cNvSpPr txBox="1"/>
      </xdr:nvSpPr>
      <xdr:spPr>
        <a:xfrm>
          <a:off x="14020800" y="1065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52654</xdr:rowOff>
    </xdr:from>
    <xdr:to>
      <xdr:col>19</xdr:col>
      <xdr:colOff>533400</xdr:colOff>
      <xdr:row>61</xdr:row>
      <xdr:rowOff>154254</xdr:rowOff>
    </xdr:to>
    <xdr:sp macro="" textlink="">
      <xdr:nvSpPr>
        <xdr:cNvPr id="345" name="円/楕円 344"/>
        <xdr:cNvSpPr/>
      </xdr:nvSpPr>
      <xdr:spPr>
        <a:xfrm>
          <a:off x="13462000" y="105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139031</xdr:rowOff>
    </xdr:from>
    <xdr:ext cx="762000" cy="259045"/>
    <xdr:sp macro="" textlink="">
      <xdr:nvSpPr>
        <xdr:cNvPr id="346" name="テキスト ボックス 345"/>
        <xdr:cNvSpPr txBox="1"/>
      </xdr:nvSpPr>
      <xdr:spPr>
        <a:xfrm>
          <a:off x="13131800" y="1059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aseline="0">
              <a:solidFill>
                <a:schemeClr val="dk1"/>
              </a:solidFill>
              <a:latin typeface="+mn-lt"/>
              <a:ea typeface="+mn-ea"/>
              <a:cs typeface="+mn-cs"/>
            </a:rPr>
            <a:t>実質公債費比率は類似団体平均を下回っている。平成１５年度から地方債発行限度を設定し借入額を１億円程度に抑制してきたことから、今後も低下する見通しである。引き続き集中改革プランに基づき計画的な地方債の発行に努める。</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54610</xdr:rowOff>
    </xdr:to>
    <xdr:cxnSp macro="">
      <xdr:nvCxnSpPr>
        <xdr:cNvPr id="377" name="直線コネクタ 376"/>
        <xdr:cNvCxnSpPr/>
      </xdr:nvCxnSpPr>
      <xdr:spPr>
        <a:xfrm flipV="1">
          <a:off x="16179800" y="687882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98044</xdr:rowOff>
    </xdr:to>
    <xdr:cxnSp macro="">
      <xdr:nvCxnSpPr>
        <xdr:cNvPr id="380" name="直線コネクタ 379"/>
        <xdr:cNvCxnSpPr/>
      </xdr:nvCxnSpPr>
      <xdr:spPr>
        <a:xfrm flipV="1">
          <a:off x="15290800" y="69126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98044</xdr:rowOff>
    </xdr:from>
    <xdr:to>
      <xdr:col>22</xdr:col>
      <xdr:colOff>203200</xdr:colOff>
      <xdr:row>40</xdr:row>
      <xdr:rowOff>141478</xdr:rowOff>
    </xdr:to>
    <xdr:cxnSp macro="">
      <xdr:nvCxnSpPr>
        <xdr:cNvPr id="383" name="直線コネクタ 382"/>
        <xdr:cNvCxnSpPr/>
      </xdr:nvCxnSpPr>
      <xdr:spPr>
        <a:xfrm flipV="1">
          <a:off x="14401800" y="6956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141478</xdr:rowOff>
    </xdr:from>
    <xdr:to>
      <xdr:col>21</xdr:col>
      <xdr:colOff>0</xdr:colOff>
      <xdr:row>41</xdr:row>
      <xdr:rowOff>52070</xdr:rowOff>
    </xdr:to>
    <xdr:cxnSp macro="">
      <xdr:nvCxnSpPr>
        <xdr:cNvPr id="386" name="直線コネクタ 385"/>
        <xdr:cNvCxnSpPr/>
      </xdr:nvCxnSpPr>
      <xdr:spPr>
        <a:xfrm flipV="1">
          <a:off x="13512800" y="699947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6" name="円/楕円 395"/>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7"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98" name="円/楕円 397"/>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99" name="テキスト ボックス 398"/>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47244</xdr:rowOff>
    </xdr:from>
    <xdr:to>
      <xdr:col>22</xdr:col>
      <xdr:colOff>254000</xdr:colOff>
      <xdr:row>40</xdr:row>
      <xdr:rowOff>148844</xdr:rowOff>
    </xdr:to>
    <xdr:sp macro="" textlink="">
      <xdr:nvSpPr>
        <xdr:cNvPr id="400" name="円/楕円 399"/>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159021</xdr:rowOff>
    </xdr:from>
    <xdr:ext cx="762000" cy="259045"/>
    <xdr:sp macro="" textlink="">
      <xdr:nvSpPr>
        <xdr:cNvPr id="401" name="テキスト ボックス 400"/>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90678</xdr:rowOff>
    </xdr:from>
    <xdr:to>
      <xdr:col>21</xdr:col>
      <xdr:colOff>50800</xdr:colOff>
      <xdr:row>41</xdr:row>
      <xdr:rowOff>20828</xdr:rowOff>
    </xdr:to>
    <xdr:sp macro="" textlink="">
      <xdr:nvSpPr>
        <xdr:cNvPr id="402" name="円/楕円 401"/>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31005</xdr:rowOff>
    </xdr:from>
    <xdr:ext cx="762000" cy="259045"/>
    <xdr:sp macro="" textlink="">
      <xdr:nvSpPr>
        <xdr:cNvPr id="403" name="テキスト ボックス 402"/>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4" name="円/楕円 40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5" name="テキスト ボックス 40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latin typeface="+mn-lt"/>
              <a:ea typeface="+mn-ea"/>
              <a:cs typeface="+mn-cs"/>
            </a:rPr>
            <a:t>将来負担比率は類似団体を下回っている。主な要因としては、平成</a:t>
          </a:r>
          <a:r>
            <a:rPr kumimoji="1" lang="en-US" altLang="ja-JP" sz="1300">
              <a:solidFill>
                <a:schemeClr val="dk1"/>
              </a:solidFill>
              <a:latin typeface="+mn-lt"/>
              <a:ea typeface="+mn-ea"/>
              <a:cs typeface="+mn-cs"/>
            </a:rPr>
            <a:t>15</a:t>
          </a:r>
          <a:r>
            <a:rPr kumimoji="1" lang="ja-JP" altLang="ja-JP" sz="1300">
              <a:solidFill>
                <a:schemeClr val="dk1"/>
              </a:solidFill>
              <a:latin typeface="+mn-lt"/>
              <a:ea typeface="+mn-ea"/>
              <a:cs typeface="+mn-cs"/>
            </a:rPr>
            <a:t>年度から地方債の借入限度額を</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億円程度に抑制してきたこと、財政調整基金の積立による充当可能基金の増額等があげられる。今後も後世への負担を少しでも軽減するよう努め、新規事業の実施等については、必要性や緊急性、費用対効果等の観点から優先順位をつけ取り組むこととし、財政の健全化を図る。</a:t>
          </a:r>
          <a:endParaRPr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
1,474
84.37
6,933,543
5,958,570
179,916
1,093,007
1,336,444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aseline="0">
              <a:solidFill>
                <a:schemeClr val="dk1"/>
              </a:solidFill>
              <a:latin typeface="+mn-lt"/>
              <a:ea typeface="+mn-ea"/>
              <a:cs typeface="+mn-cs"/>
            </a:rPr>
            <a:t>人件費は、議員数の削減、議員・特別職等給与カット、職員の手当の見直し及び職員退職による欠員不補充などにより削減に努めきたが、通常業務に加え復興関連業務に対応する必要があるため、類似団体平均と比較すると高い水準で推移している。</a:t>
          </a:r>
          <a:endParaRPr lang="en-US" altLang="ja-JP" sz="1300" baseline="0">
            <a:solidFill>
              <a:schemeClr val="dk1"/>
            </a:solidFill>
            <a:latin typeface="+mn-lt"/>
            <a:ea typeface="+mn-ea"/>
            <a:cs typeface="+mn-cs"/>
          </a:endParaRPr>
        </a:p>
        <a:p>
          <a:pPr eaLnBrk="1" fontAlgn="base" latinLnBrk="0" hangingPunct="1"/>
          <a:r>
            <a:rPr lang="ja-JP" altLang="ja-JP" sz="1300" baseline="0">
              <a:solidFill>
                <a:schemeClr val="dk1"/>
              </a:solidFill>
              <a:latin typeface="+mn-lt"/>
              <a:ea typeface="+mn-ea"/>
              <a:cs typeface="+mn-cs"/>
            </a:rPr>
            <a:t>今後も人件費削減に向けた対策を講じるとともに、定員適正化計画の進行管理を行いながら、適切な水準の維持に努める。</a:t>
          </a:r>
          <a:endParaRPr lang="en-US" altLang="ja-JP" sz="130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44704</xdr:rowOff>
    </xdr:from>
    <xdr:to>
      <xdr:col>7</xdr:col>
      <xdr:colOff>15875</xdr:colOff>
      <xdr:row>39</xdr:row>
      <xdr:rowOff>46990</xdr:rowOff>
    </xdr:to>
    <xdr:cxnSp macro="">
      <xdr:nvCxnSpPr>
        <xdr:cNvPr id="64" name="直線コネクタ 63"/>
        <xdr:cNvCxnSpPr/>
      </xdr:nvCxnSpPr>
      <xdr:spPr>
        <a:xfrm flipV="1">
          <a:off x="3987800" y="655980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131572</xdr:rowOff>
    </xdr:from>
    <xdr:to>
      <xdr:col>5</xdr:col>
      <xdr:colOff>549275</xdr:colOff>
      <xdr:row>39</xdr:row>
      <xdr:rowOff>46990</xdr:rowOff>
    </xdr:to>
    <xdr:cxnSp macro="">
      <xdr:nvCxnSpPr>
        <xdr:cNvPr id="67" name="直線コネクタ 66"/>
        <xdr:cNvCxnSpPr/>
      </xdr:nvCxnSpPr>
      <xdr:spPr>
        <a:xfrm>
          <a:off x="3098800" y="66466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131572</xdr:rowOff>
    </xdr:to>
    <xdr:cxnSp macro="">
      <xdr:nvCxnSpPr>
        <xdr:cNvPr id="70" name="直線コネクタ 69"/>
        <xdr:cNvCxnSpPr/>
      </xdr:nvCxnSpPr>
      <xdr:spPr>
        <a:xfrm>
          <a:off x="2209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46990</xdr:rowOff>
    </xdr:to>
    <xdr:cxnSp macro="">
      <xdr:nvCxnSpPr>
        <xdr:cNvPr id="73" name="直線コネクタ 72"/>
        <xdr:cNvCxnSpPr/>
      </xdr:nvCxnSpPr>
      <xdr:spPr>
        <a:xfrm flipV="1">
          <a:off x="1320800" y="6573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3" name="円/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5" name="円/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80772</xdr:rowOff>
    </xdr:from>
    <xdr:to>
      <xdr:col>4</xdr:col>
      <xdr:colOff>396875</xdr:colOff>
      <xdr:row>39</xdr:row>
      <xdr:rowOff>10922</xdr:rowOff>
    </xdr:to>
    <xdr:sp macro="" textlink="">
      <xdr:nvSpPr>
        <xdr:cNvPr id="87" name="円/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9" name="円/楕円 88"/>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0" name="テキスト ボックス 89"/>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aseline="0">
              <a:solidFill>
                <a:schemeClr val="dk1"/>
              </a:solidFill>
              <a:latin typeface="+mn-lt"/>
              <a:ea typeface="+mn-ea"/>
              <a:cs typeface="+mn-cs"/>
            </a:rPr>
            <a:t>物件費については原子力災害による全村避難のため、施設管理等の委託料が減り低水準であったが、</a:t>
          </a:r>
          <a:r>
            <a:rPr lang="ja-JP" altLang="en-US" sz="1300" baseline="0">
              <a:solidFill>
                <a:schemeClr val="dk1"/>
              </a:solidFill>
              <a:latin typeface="+mn-lt"/>
              <a:ea typeface="+mn-ea"/>
              <a:cs typeface="+mn-cs"/>
            </a:rPr>
            <a:t>今後は</a:t>
          </a:r>
          <a:r>
            <a:rPr lang="ja-JP" altLang="ja-JP" sz="1300" baseline="0">
              <a:solidFill>
                <a:schemeClr val="dk1"/>
              </a:solidFill>
              <a:latin typeface="+mn-lt"/>
              <a:ea typeface="+mn-ea"/>
              <a:cs typeface="+mn-cs"/>
            </a:rPr>
            <a:t>避難指示解除に伴い今後増加する見込みであるため、適切な水準の確保に努める。</a:t>
          </a:r>
          <a:endParaRPr lang="en-US" altLang="ja-JP" sz="130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100330</xdr:rowOff>
    </xdr:to>
    <xdr:cxnSp macro="">
      <xdr:nvCxnSpPr>
        <xdr:cNvPr id="125" name="直線コネクタ 124"/>
        <xdr:cNvCxnSpPr/>
      </xdr:nvCxnSpPr>
      <xdr:spPr>
        <a:xfrm flipV="1">
          <a:off x="15671800" y="2557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100330</xdr:rowOff>
    </xdr:to>
    <xdr:cxnSp macro="">
      <xdr:nvCxnSpPr>
        <xdr:cNvPr id="128" name="直線コネクタ 127"/>
        <xdr:cNvCxnSpPr/>
      </xdr:nvCxnSpPr>
      <xdr:spPr>
        <a:xfrm>
          <a:off x="14782800" y="265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73660</xdr:rowOff>
    </xdr:from>
    <xdr:to>
      <xdr:col>21</xdr:col>
      <xdr:colOff>361950</xdr:colOff>
      <xdr:row>15</xdr:row>
      <xdr:rowOff>85090</xdr:rowOff>
    </xdr:to>
    <xdr:cxnSp macro="">
      <xdr:nvCxnSpPr>
        <xdr:cNvPr id="131" name="直線コネクタ 130"/>
        <xdr:cNvCxnSpPr/>
      </xdr:nvCxnSpPr>
      <xdr:spPr>
        <a:xfrm>
          <a:off x="13893800" y="24739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73660</xdr:rowOff>
    </xdr:to>
    <xdr:cxnSp macro="">
      <xdr:nvCxnSpPr>
        <xdr:cNvPr id="134" name="直線コネクタ 133"/>
        <xdr:cNvCxnSpPr/>
      </xdr:nvCxnSpPr>
      <xdr:spPr>
        <a:xfrm>
          <a:off x="13004800" y="242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106680</xdr:rowOff>
    </xdr:from>
    <xdr:to>
      <xdr:col>24</xdr:col>
      <xdr:colOff>82550</xdr:colOff>
      <xdr:row>15</xdr:row>
      <xdr:rowOff>36830</xdr:rowOff>
    </xdr:to>
    <xdr:sp macro="" textlink="">
      <xdr:nvSpPr>
        <xdr:cNvPr id="144" name="円/楕円 143"/>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123207</xdr:rowOff>
    </xdr:from>
    <xdr:ext cx="762000" cy="259045"/>
    <xdr:sp macro="" textlink="">
      <xdr:nvSpPr>
        <xdr:cNvPr id="145"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8" name="円/楕円 147"/>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49" name="テキスト ボックス 148"/>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22860</xdr:rowOff>
    </xdr:from>
    <xdr:to>
      <xdr:col>20</xdr:col>
      <xdr:colOff>209550</xdr:colOff>
      <xdr:row>14</xdr:row>
      <xdr:rowOff>124460</xdr:rowOff>
    </xdr:to>
    <xdr:sp macro="" textlink="">
      <xdr:nvSpPr>
        <xdr:cNvPr id="150" name="円/楕円 149"/>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134637</xdr:rowOff>
    </xdr:from>
    <xdr:ext cx="762000" cy="259045"/>
    <xdr:sp macro="" textlink="">
      <xdr:nvSpPr>
        <xdr:cNvPr id="151" name="テキスト ボックス 150"/>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2" name="円/楕円 151"/>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3" name="テキスト ボックス 152"/>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lt"/>
              <a:ea typeface="+mn-ea"/>
              <a:cs typeface="+mn-cs"/>
            </a:rPr>
            <a:t>扶助費の割合は、類似団体平均を下回っている。</a:t>
          </a:r>
          <a:endParaRPr lang="ja-JP" altLang="ja-JP" sz="1300">
            <a:solidFill>
              <a:schemeClr val="dk1"/>
            </a:solidFill>
            <a:latin typeface="+mn-lt"/>
            <a:ea typeface="+mn-ea"/>
            <a:cs typeface="+mn-cs"/>
          </a:endParaRPr>
        </a:p>
        <a:p>
          <a:r>
            <a:rPr lang="ja-JP" altLang="ja-JP" sz="1300" baseline="0">
              <a:solidFill>
                <a:schemeClr val="dk1"/>
              </a:solidFill>
              <a:latin typeface="+mn-lt"/>
              <a:ea typeface="+mn-ea"/>
              <a:cs typeface="+mn-cs"/>
            </a:rPr>
            <a:t>今後も、自立支援等を進めるとともに、資格審査等の一層の適正化を図る。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69850</xdr:rowOff>
    </xdr:to>
    <xdr:cxnSp macro="">
      <xdr:nvCxnSpPr>
        <xdr:cNvPr id="187" name="直線コネクタ 186"/>
        <xdr:cNvCxnSpPr/>
      </xdr:nvCxnSpPr>
      <xdr:spPr>
        <a:xfrm flipV="1">
          <a:off x="3987800" y="9124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135165</xdr:rowOff>
    </xdr:to>
    <xdr:cxnSp macro="">
      <xdr:nvCxnSpPr>
        <xdr:cNvPr id="190" name="直線コネクタ 189"/>
        <xdr:cNvCxnSpPr/>
      </xdr:nvCxnSpPr>
      <xdr:spPr>
        <a:xfrm flipV="1">
          <a:off x="3098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3" name="直線コネクタ 192"/>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135165</xdr:rowOff>
    </xdr:to>
    <xdr:cxnSp macro="">
      <xdr:nvCxnSpPr>
        <xdr:cNvPr id="196" name="直線コネクタ 195"/>
        <xdr:cNvCxnSpPr/>
      </xdr:nvCxnSpPr>
      <xdr:spPr>
        <a:xfrm flipV="1">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6" name="円/楕円 205"/>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7"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8" name="円/楕円 207"/>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9" name="テキスト ボックス 208"/>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2" name="円/楕円 211"/>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3" name="テキスト ボックス 212"/>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その他に係る経常収支比率は、類似団体平均を下回っている。しかし、他会計（特に介護保険特別会計）への繰出金については年々増加しているため、事業内容の見直し等により、普通会計の負担額を減らしていくよう努め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46990</xdr:rowOff>
    </xdr:to>
    <xdr:cxnSp macro="">
      <xdr:nvCxnSpPr>
        <xdr:cNvPr id="245" name="直線コネクタ 244"/>
        <xdr:cNvCxnSpPr/>
      </xdr:nvCxnSpPr>
      <xdr:spPr>
        <a:xfrm>
          <a:off x="15671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140716</xdr:rowOff>
    </xdr:from>
    <xdr:to>
      <xdr:col>22</xdr:col>
      <xdr:colOff>565150</xdr:colOff>
      <xdr:row>55</xdr:row>
      <xdr:rowOff>1270</xdr:rowOff>
    </xdr:to>
    <xdr:cxnSp macro="">
      <xdr:nvCxnSpPr>
        <xdr:cNvPr id="248" name="直線コネクタ 247"/>
        <xdr:cNvCxnSpPr/>
      </xdr:nvCxnSpPr>
      <xdr:spPr>
        <a:xfrm>
          <a:off x="14782800" y="9399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140716</xdr:rowOff>
    </xdr:from>
    <xdr:to>
      <xdr:col>21</xdr:col>
      <xdr:colOff>361950</xdr:colOff>
      <xdr:row>54</xdr:row>
      <xdr:rowOff>149860</xdr:rowOff>
    </xdr:to>
    <xdr:cxnSp macro="">
      <xdr:nvCxnSpPr>
        <xdr:cNvPr id="251" name="直線コネクタ 250"/>
        <xdr:cNvCxnSpPr/>
      </xdr:nvCxnSpPr>
      <xdr:spPr>
        <a:xfrm flipV="1">
          <a:off x="13893800" y="9399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154432</xdr:rowOff>
    </xdr:to>
    <xdr:cxnSp macro="">
      <xdr:nvCxnSpPr>
        <xdr:cNvPr id="254" name="直線コネクタ 253"/>
        <xdr:cNvCxnSpPr/>
      </xdr:nvCxnSpPr>
      <xdr:spPr>
        <a:xfrm flipV="1">
          <a:off x="13004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64" name="円/楕円 263"/>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65"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66" name="円/楕円 265"/>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67" name="テキスト ボックス 266"/>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89916</xdr:rowOff>
    </xdr:from>
    <xdr:to>
      <xdr:col>21</xdr:col>
      <xdr:colOff>412750</xdr:colOff>
      <xdr:row>55</xdr:row>
      <xdr:rowOff>20066</xdr:rowOff>
    </xdr:to>
    <xdr:sp macro="" textlink="">
      <xdr:nvSpPr>
        <xdr:cNvPr id="268" name="円/楕円 267"/>
        <xdr:cNvSpPr/>
      </xdr:nvSpPr>
      <xdr:spPr>
        <a:xfrm>
          <a:off x="14732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30243</xdr:rowOff>
    </xdr:from>
    <xdr:ext cx="762000" cy="259045"/>
    <xdr:sp macro="" textlink="">
      <xdr:nvSpPr>
        <xdr:cNvPr id="269" name="テキスト ボックス 268"/>
        <xdr:cNvSpPr txBox="1"/>
      </xdr:nvSpPr>
      <xdr:spPr>
        <a:xfrm>
          <a:off x="14401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0" name="円/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1" name="テキスト ボックス 270"/>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2" name="円/楕円 271"/>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3" name="テキスト ボックス 272"/>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latin typeface="+mn-lt"/>
              <a:ea typeface="+mn-ea"/>
              <a:cs typeface="+mn-cs"/>
            </a:rPr>
            <a:t>補助費等に係る経常収支比率は、類似団体平均値同程度となっている。</a:t>
          </a:r>
          <a:endParaRPr lang="ja-JP" altLang="ja-JP" sz="1300">
            <a:solidFill>
              <a:schemeClr val="dk1"/>
            </a:solidFill>
            <a:latin typeface="+mn-lt"/>
            <a:ea typeface="+mn-ea"/>
            <a:cs typeface="+mn-cs"/>
          </a:endParaRPr>
        </a:p>
        <a:p>
          <a:r>
            <a:rPr lang="ja-JP" altLang="ja-JP" sz="1300" baseline="0">
              <a:solidFill>
                <a:schemeClr val="dk1"/>
              </a:solidFill>
              <a:latin typeface="+mn-lt"/>
              <a:ea typeface="+mn-ea"/>
              <a:cs typeface="+mn-cs"/>
            </a:rPr>
            <a:t>今後も、引き続き事業経費の負担のあり方や、行政効果を精査し、補助金の廃止、縮小、終期の設定等により整理合理化を図る。</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37</xdr:row>
      <xdr:rowOff>74422</xdr:rowOff>
    </xdr:to>
    <xdr:cxnSp macro="">
      <xdr:nvCxnSpPr>
        <xdr:cNvPr id="303" name="直線コネクタ 302"/>
        <xdr:cNvCxnSpPr/>
      </xdr:nvCxnSpPr>
      <xdr:spPr>
        <a:xfrm flipV="1">
          <a:off x="15671800" y="62214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37</xdr:row>
      <xdr:rowOff>74422</xdr:rowOff>
    </xdr:to>
    <xdr:cxnSp macro="">
      <xdr:nvCxnSpPr>
        <xdr:cNvPr id="306" name="直線コネクタ 305"/>
        <xdr:cNvCxnSpPr/>
      </xdr:nvCxnSpPr>
      <xdr:spPr>
        <a:xfrm>
          <a:off x="14782800" y="62580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85852</xdr:rowOff>
    </xdr:to>
    <xdr:cxnSp macro="">
      <xdr:nvCxnSpPr>
        <xdr:cNvPr id="309" name="直線コネクタ 308"/>
        <xdr:cNvCxnSpPr/>
      </xdr:nvCxnSpPr>
      <xdr:spPr>
        <a:xfrm>
          <a:off x="13893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90424</xdr:rowOff>
    </xdr:to>
    <xdr:cxnSp macro="">
      <xdr:nvCxnSpPr>
        <xdr:cNvPr id="312" name="直線コネクタ 311"/>
        <xdr:cNvCxnSpPr/>
      </xdr:nvCxnSpPr>
      <xdr:spPr>
        <a:xfrm flipV="1">
          <a:off x="13004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2" name="円/楕円 321"/>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3"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24" name="円/楕円 323"/>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25" name="テキスト ボックス 324"/>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6" name="円/楕円 325"/>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27" name="テキスト ボックス 326"/>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xdr:rowOff>
    </xdr:from>
    <xdr:to>
      <xdr:col>20</xdr:col>
      <xdr:colOff>209550</xdr:colOff>
      <xdr:row>36</xdr:row>
      <xdr:rowOff>104648</xdr:rowOff>
    </xdr:to>
    <xdr:sp macro="" textlink="">
      <xdr:nvSpPr>
        <xdr:cNvPr id="328" name="円/楕円 327"/>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9" name="テキスト ボックス 32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0" name="円/楕円 329"/>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1" name="テキスト ボックス 330"/>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公債費は微減し類似団体を下回った。平成１５年度から地方債発行限度を設定し借入額を１億円程度に抑制してきたことから、今後も低下する見通しである。</a:t>
          </a:r>
          <a:endParaRPr lang="en-US" altLang="ja-JP" sz="13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引き続き集中改革プランに基づき計画的な地方債の発行に努める。</a:t>
          </a:r>
          <a:endParaRPr kumimoji="1"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77</xdr:row>
      <xdr:rowOff>1270</xdr:rowOff>
    </xdr:to>
    <xdr:cxnSp macro="">
      <xdr:nvCxnSpPr>
        <xdr:cNvPr id="363" name="直線コネクタ 362"/>
        <xdr:cNvCxnSpPr/>
      </xdr:nvCxnSpPr>
      <xdr:spPr>
        <a:xfrm flipV="1">
          <a:off x="3987800" y="130657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81280</xdr:rowOff>
    </xdr:to>
    <xdr:cxnSp macro="">
      <xdr:nvCxnSpPr>
        <xdr:cNvPr id="366" name="直線コネクタ 365"/>
        <xdr:cNvCxnSpPr/>
      </xdr:nvCxnSpPr>
      <xdr:spPr>
        <a:xfrm flipV="1">
          <a:off x="3098800" y="132029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81280</xdr:rowOff>
    </xdr:from>
    <xdr:to>
      <xdr:col>4</xdr:col>
      <xdr:colOff>346075</xdr:colOff>
      <xdr:row>77</xdr:row>
      <xdr:rowOff>107950</xdr:rowOff>
    </xdr:to>
    <xdr:cxnSp macro="">
      <xdr:nvCxnSpPr>
        <xdr:cNvPr id="369" name="直線コネクタ 368"/>
        <xdr:cNvCxnSpPr/>
      </xdr:nvCxnSpPr>
      <xdr:spPr>
        <a:xfrm flipV="1">
          <a:off x="2209800" y="13282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78</xdr:row>
      <xdr:rowOff>66039</xdr:rowOff>
    </xdr:to>
    <xdr:cxnSp macro="">
      <xdr:nvCxnSpPr>
        <xdr:cNvPr id="372" name="直線コネクタ 371"/>
        <xdr:cNvCxnSpPr/>
      </xdr:nvCxnSpPr>
      <xdr:spPr>
        <a:xfrm flipV="1">
          <a:off x="1320800" y="133096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2" name="円/楕円 38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4" name="円/楕円 383"/>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5" name="テキスト ボックス 384"/>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30480</xdr:rowOff>
    </xdr:from>
    <xdr:to>
      <xdr:col>4</xdr:col>
      <xdr:colOff>396875</xdr:colOff>
      <xdr:row>77</xdr:row>
      <xdr:rowOff>132080</xdr:rowOff>
    </xdr:to>
    <xdr:sp macro="" textlink="">
      <xdr:nvSpPr>
        <xdr:cNvPr id="386" name="円/楕円 385"/>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116857</xdr:rowOff>
    </xdr:from>
    <xdr:ext cx="762000" cy="259045"/>
    <xdr:sp macro="" textlink="">
      <xdr:nvSpPr>
        <xdr:cNvPr id="387" name="テキスト ボックス 386"/>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88" name="円/楕円 387"/>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89" name="テキスト ボックス 388"/>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0" name="円/楕円 38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91" name="テキスト ボックス 39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aseline="0">
              <a:solidFill>
                <a:schemeClr val="dk1"/>
              </a:solidFill>
              <a:latin typeface="+mn-lt"/>
              <a:ea typeface="+mn-ea"/>
              <a:cs typeface="+mn-cs"/>
            </a:rPr>
            <a:t>公債費以外に係る経常収支比率は、類似団体平均を下回っている。</a:t>
          </a:r>
          <a:endParaRPr lang="en-US" altLang="ja-JP" sz="1300" baseline="0">
            <a:solidFill>
              <a:schemeClr val="dk1"/>
            </a:solidFill>
            <a:latin typeface="+mn-lt"/>
            <a:ea typeface="+mn-ea"/>
            <a:cs typeface="+mn-cs"/>
          </a:endParaRPr>
        </a:p>
        <a:p>
          <a:r>
            <a:rPr lang="ja-JP" altLang="ja-JP" sz="1300" baseline="0">
              <a:solidFill>
                <a:schemeClr val="dk1"/>
              </a:solidFill>
              <a:latin typeface="+mn-lt"/>
              <a:ea typeface="+mn-ea"/>
              <a:cs typeface="+mn-cs"/>
            </a:rPr>
            <a:t>今後は、事務事業の見直しを図るなど一層の経費削減に努めていく。</a:t>
          </a:r>
          <a:endParaRPr kumimoji="1"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88900</xdr:rowOff>
    </xdr:from>
    <xdr:to>
      <xdr:col>24</xdr:col>
      <xdr:colOff>31750</xdr:colOff>
      <xdr:row>78</xdr:row>
      <xdr:rowOff>81280</xdr:rowOff>
    </xdr:to>
    <xdr:cxnSp macro="">
      <xdr:nvCxnSpPr>
        <xdr:cNvPr id="424" name="直線コネクタ 423"/>
        <xdr:cNvCxnSpPr/>
      </xdr:nvCxnSpPr>
      <xdr:spPr>
        <a:xfrm flipV="1">
          <a:off x="15671800" y="131191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78</xdr:row>
      <xdr:rowOff>81280</xdr:rowOff>
    </xdr:to>
    <xdr:cxnSp macro="">
      <xdr:nvCxnSpPr>
        <xdr:cNvPr id="427" name="直線コネクタ 426"/>
        <xdr:cNvCxnSpPr/>
      </xdr:nvCxnSpPr>
      <xdr:spPr>
        <a:xfrm>
          <a:off x="14782800" y="13229589"/>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77</xdr:row>
      <xdr:rowOff>27939</xdr:rowOff>
    </xdr:to>
    <xdr:cxnSp macro="">
      <xdr:nvCxnSpPr>
        <xdr:cNvPr id="430" name="直線コネクタ 429"/>
        <xdr:cNvCxnSpPr/>
      </xdr:nvCxnSpPr>
      <xdr:spPr>
        <a:xfrm>
          <a:off x="13893800" y="13050520"/>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77</xdr:row>
      <xdr:rowOff>1270</xdr:rowOff>
    </xdr:to>
    <xdr:cxnSp macro="">
      <xdr:nvCxnSpPr>
        <xdr:cNvPr id="433" name="直線コネクタ 432"/>
        <xdr:cNvCxnSpPr/>
      </xdr:nvCxnSpPr>
      <xdr:spPr>
        <a:xfrm flipV="1">
          <a:off x="13004800" y="13050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3" name="円/楕円 442"/>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54627</xdr:rowOff>
    </xdr:from>
    <xdr:ext cx="762000" cy="259045"/>
    <xdr:sp macro="" textlink="">
      <xdr:nvSpPr>
        <xdr:cNvPr id="444"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5" name="円/楕円 444"/>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6" name="テキスト ボックス 445"/>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47" name="円/楕円 446"/>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48" name="テキスト ボックス 447"/>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49" name="円/楕円 448"/>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81297</xdr:rowOff>
    </xdr:from>
    <xdr:ext cx="762000" cy="259045"/>
    <xdr:sp macro="" textlink="">
      <xdr:nvSpPr>
        <xdr:cNvPr id="450" name="テキスト ボックス 449"/>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1" name="円/楕円 450"/>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2" name="テキスト ボックス 451"/>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福島県葛尾村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114147</xdr:rowOff>
    </xdr:from>
    <xdr:to>
      <xdr:col>4</xdr:col>
      <xdr:colOff>1117600</xdr:colOff>
      <xdr:row>17</xdr:row>
      <xdr:rowOff>123803</xdr:rowOff>
    </xdr:to>
    <xdr:cxnSp macro="">
      <xdr:nvCxnSpPr>
        <xdr:cNvPr id="49" name="直線コネクタ 48"/>
        <xdr:cNvCxnSpPr/>
      </xdr:nvCxnSpPr>
      <xdr:spPr bwMode="auto">
        <a:xfrm>
          <a:off x="5003800" y="3076422"/>
          <a:ext cx="647700" cy="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108580</xdr:rowOff>
    </xdr:from>
    <xdr:ext cx="762000" cy="259045"/>
    <xdr:sp macro="" textlink="">
      <xdr:nvSpPr>
        <xdr:cNvPr id="50" name="人口1人当たり決算額の推移平均値テキスト130"/>
        <xdr:cNvSpPr txBox="1"/>
      </xdr:nvSpPr>
      <xdr:spPr>
        <a:xfrm>
          <a:off x="5740400" y="307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114147</xdr:rowOff>
    </xdr:from>
    <xdr:to>
      <xdr:col>4</xdr:col>
      <xdr:colOff>469900</xdr:colOff>
      <xdr:row>17</xdr:row>
      <xdr:rowOff>144334</xdr:rowOff>
    </xdr:to>
    <xdr:cxnSp macro="">
      <xdr:nvCxnSpPr>
        <xdr:cNvPr id="52" name="直線コネクタ 51"/>
        <xdr:cNvCxnSpPr/>
      </xdr:nvCxnSpPr>
      <xdr:spPr bwMode="auto">
        <a:xfrm flipV="1">
          <a:off x="4305300" y="3076422"/>
          <a:ext cx="698500" cy="3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138504</xdr:rowOff>
    </xdr:from>
    <xdr:to>
      <xdr:col>3</xdr:col>
      <xdr:colOff>904875</xdr:colOff>
      <xdr:row>17</xdr:row>
      <xdr:rowOff>144334</xdr:rowOff>
    </xdr:to>
    <xdr:cxnSp macro="">
      <xdr:nvCxnSpPr>
        <xdr:cNvPr id="55" name="直線コネクタ 54"/>
        <xdr:cNvCxnSpPr/>
      </xdr:nvCxnSpPr>
      <xdr:spPr bwMode="auto">
        <a:xfrm>
          <a:off x="3606800" y="3100779"/>
          <a:ext cx="698500" cy="5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72949</xdr:rowOff>
    </xdr:from>
    <xdr:to>
      <xdr:col>3</xdr:col>
      <xdr:colOff>206375</xdr:colOff>
      <xdr:row>17</xdr:row>
      <xdr:rowOff>138504</xdr:rowOff>
    </xdr:to>
    <xdr:cxnSp macro="">
      <xdr:nvCxnSpPr>
        <xdr:cNvPr id="58" name="直線コネクタ 57"/>
        <xdr:cNvCxnSpPr/>
      </xdr:nvCxnSpPr>
      <xdr:spPr bwMode="auto">
        <a:xfrm>
          <a:off x="2908300" y="3035224"/>
          <a:ext cx="698500" cy="6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73003</xdr:rowOff>
    </xdr:from>
    <xdr:to>
      <xdr:col>5</xdr:col>
      <xdr:colOff>34925</xdr:colOff>
      <xdr:row>18</xdr:row>
      <xdr:rowOff>3153</xdr:rowOff>
    </xdr:to>
    <xdr:sp macro="" textlink="">
      <xdr:nvSpPr>
        <xdr:cNvPr id="68" name="円/楕円 67"/>
        <xdr:cNvSpPr/>
      </xdr:nvSpPr>
      <xdr:spPr bwMode="auto">
        <a:xfrm>
          <a:off x="5600700" y="303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89530</xdr:rowOff>
    </xdr:from>
    <xdr:ext cx="762000" cy="259045"/>
    <xdr:sp macro="" textlink="">
      <xdr:nvSpPr>
        <xdr:cNvPr id="69" name="人口1人当たり決算額の推移該当値テキスト130"/>
        <xdr:cNvSpPr txBox="1"/>
      </xdr:nvSpPr>
      <xdr:spPr>
        <a:xfrm>
          <a:off x="5740400" y="288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246,678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63347</xdr:rowOff>
    </xdr:from>
    <xdr:to>
      <xdr:col>4</xdr:col>
      <xdr:colOff>520700</xdr:colOff>
      <xdr:row>17</xdr:row>
      <xdr:rowOff>164947</xdr:rowOff>
    </xdr:to>
    <xdr:sp macro="" textlink="">
      <xdr:nvSpPr>
        <xdr:cNvPr id="70" name="円/楕円 69"/>
        <xdr:cNvSpPr/>
      </xdr:nvSpPr>
      <xdr:spPr bwMode="auto">
        <a:xfrm>
          <a:off x="4953000" y="302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3674</xdr:rowOff>
    </xdr:from>
    <xdr:ext cx="736600" cy="259045"/>
    <xdr:sp macro="" textlink="">
      <xdr:nvSpPr>
        <xdr:cNvPr id="71" name="テキスト ボックス 70"/>
        <xdr:cNvSpPr txBox="1"/>
      </xdr:nvSpPr>
      <xdr:spPr>
        <a:xfrm>
          <a:off x="4622800" y="279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93534</xdr:rowOff>
    </xdr:from>
    <xdr:to>
      <xdr:col>3</xdr:col>
      <xdr:colOff>955675</xdr:colOff>
      <xdr:row>18</xdr:row>
      <xdr:rowOff>23684</xdr:rowOff>
    </xdr:to>
    <xdr:sp macro="" textlink="">
      <xdr:nvSpPr>
        <xdr:cNvPr id="72" name="円/楕円 71"/>
        <xdr:cNvSpPr/>
      </xdr:nvSpPr>
      <xdr:spPr bwMode="auto">
        <a:xfrm>
          <a:off x="4254500" y="3055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33861</xdr:rowOff>
    </xdr:from>
    <xdr:ext cx="762000" cy="259045"/>
    <xdr:sp macro="" textlink="">
      <xdr:nvSpPr>
        <xdr:cNvPr id="73" name="テキスト ボックス 72"/>
        <xdr:cNvSpPr txBox="1"/>
      </xdr:nvSpPr>
      <xdr:spPr>
        <a:xfrm>
          <a:off x="3924300" y="282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235,901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87704</xdr:rowOff>
    </xdr:from>
    <xdr:to>
      <xdr:col>3</xdr:col>
      <xdr:colOff>257175</xdr:colOff>
      <xdr:row>18</xdr:row>
      <xdr:rowOff>17854</xdr:rowOff>
    </xdr:to>
    <xdr:sp macro="" textlink="">
      <xdr:nvSpPr>
        <xdr:cNvPr id="74" name="円/楕円 73"/>
        <xdr:cNvSpPr/>
      </xdr:nvSpPr>
      <xdr:spPr bwMode="auto">
        <a:xfrm>
          <a:off x="3556000" y="304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28031</xdr:rowOff>
    </xdr:from>
    <xdr:ext cx="762000" cy="259045"/>
    <xdr:sp macro="" textlink="">
      <xdr:nvSpPr>
        <xdr:cNvPr id="75" name="テキスト ボックス 74"/>
        <xdr:cNvSpPr txBox="1"/>
      </xdr:nvSpPr>
      <xdr:spPr>
        <a:xfrm>
          <a:off x="3225800" y="281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238,961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22149</xdr:rowOff>
    </xdr:from>
    <xdr:to>
      <xdr:col>2</xdr:col>
      <xdr:colOff>692150</xdr:colOff>
      <xdr:row>17</xdr:row>
      <xdr:rowOff>123749</xdr:rowOff>
    </xdr:to>
    <xdr:sp macro="" textlink="">
      <xdr:nvSpPr>
        <xdr:cNvPr id="76" name="円/楕円 75"/>
        <xdr:cNvSpPr/>
      </xdr:nvSpPr>
      <xdr:spPr bwMode="auto">
        <a:xfrm>
          <a:off x="2857500" y="298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133926</xdr:rowOff>
    </xdr:from>
    <xdr:ext cx="762000" cy="259045"/>
    <xdr:sp macro="" textlink="">
      <xdr:nvSpPr>
        <xdr:cNvPr id="77" name="テキスト ボックス 76"/>
        <xdr:cNvSpPr txBox="1"/>
      </xdr:nvSpPr>
      <xdr:spPr>
        <a:xfrm>
          <a:off x="2527300" y="275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79177</xdr:rowOff>
    </xdr:from>
    <xdr:to>
      <xdr:col>4</xdr:col>
      <xdr:colOff>1117600</xdr:colOff>
      <xdr:row>36</xdr:row>
      <xdr:rowOff>107790</xdr:rowOff>
    </xdr:to>
    <xdr:cxnSp macro="">
      <xdr:nvCxnSpPr>
        <xdr:cNvPr id="110" name="直線コネクタ 109"/>
        <xdr:cNvCxnSpPr/>
      </xdr:nvCxnSpPr>
      <xdr:spPr bwMode="auto">
        <a:xfrm>
          <a:off x="5003800" y="7032427"/>
          <a:ext cx="6477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71358</xdr:rowOff>
    </xdr:from>
    <xdr:to>
      <xdr:col>4</xdr:col>
      <xdr:colOff>469900</xdr:colOff>
      <xdr:row>36</xdr:row>
      <xdr:rowOff>79177</xdr:rowOff>
    </xdr:to>
    <xdr:cxnSp macro="">
      <xdr:nvCxnSpPr>
        <xdr:cNvPr id="113" name="直線コネクタ 112"/>
        <xdr:cNvCxnSpPr/>
      </xdr:nvCxnSpPr>
      <xdr:spPr bwMode="auto">
        <a:xfrm>
          <a:off x="4305300" y="7024608"/>
          <a:ext cx="698500" cy="7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25967</xdr:rowOff>
    </xdr:from>
    <xdr:to>
      <xdr:col>3</xdr:col>
      <xdr:colOff>904875</xdr:colOff>
      <xdr:row>36</xdr:row>
      <xdr:rowOff>71358</xdr:rowOff>
    </xdr:to>
    <xdr:cxnSp macro="">
      <xdr:nvCxnSpPr>
        <xdr:cNvPr id="116" name="直線コネクタ 115"/>
        <xdr:cNvCxnSpPr/>
      </xdr:nvCxnSpPr>
      <xdr:spPr bwMode="auto">
        <a:xfrm>
          <a:off x="3606800" y="6979217"/>
          <a:ext cx="698500" cy="4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314406</xdr:rowOff>
    </xdr:from>
    <xdr:to>
      <xdr:col>3</xdr:col>
      <xdr:colOff>206375</xdr:colOff>
      <xdr:row>36</xdr:row>
      <xdr:rowOff>25967</xdr:rowOff>
    </xdr:to>
    <xdr:cxnSp macro="">
      <xdr:nvCxnSpPr>
        <xdr:cNvPr id="119" name="直線コネクタ 118"/>
        <xdr:cNvCxnSpPr/>
      </xdr:nvCxnSpPr>
      <xdr:spPr bwMode="auto">
        <a:xfrm>
          <a:off x="2908300" y="6924756"/>
          <a:ext cx="698500" cy="5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56990</xdr:rowOff>
    </xdr:from>
    <xdr:to>
      <xdr:col>5</xdr:col>
      <xdr:colOff>34925</xdr:colOff>
      <xdr:row>36</xdr:row>
      <xdr:rowOff>158590</xdr:rowOff>
    </xdr:to>
    <xdr:sp macro="" textlink="">
      <xdr:nvSpPr>
        <xdr:cNvPr id="129" name="円/楕円 128"/>
        <xdr:cNvSpPr/>
      </xdr:nvSpPr>
      <xdr:spPr bwMode="auto">
        <a:xfrm>
          <a:off x="5600700" y="701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29067</xdr:rowOff>
    </xdr:from>
    <xdr:ext cx="762000" cy="259045"/>
    <xdr:sp macro="" textlink="">
      <xdr:nvSpPr>
        <xdr:cNvPr id="130" name="人口1人当たり決算額の推移該当値テキスト445"/>
        <xdr:cNvSpPr txBox="1"/>
      </xdr:nvSpPr>
      <xdr:spPr>
        <a:xfrm>
          <a:off x="5740400" y="69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28377</xdr:rowOff>
    </xdr:from>
    <xdr:to>
      <xdr:col>4</xdr:col>
      <xdr:colOff>520700</xdr:colOff>
      <xdr:row>36</xdr:row>
      <xdr:rowOff>129977</xdr:rowOff>
    </xdr:to>
    <xdr:sp macro="" textlink="">
      <xdr:nvSpPr>
        <xdr:cNvPr id="131" name="円/楕円 130"/>
        <xdr:cNvSpPr/>
      </xdr:nvSpPr>
      <xdr:spPr bwMode="auto">
        <a:xfrm>
          <a:off x="4953000" y="698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114754</xdr:rowOff>
    </xdr:from>
    <xdr:ext cx="736600" cy="259045"/>
    <xdr:sp macro="" textlink="">
      <xdr:nvSpPr>
        <xdr:cNvPr id="132" name="テキスト ボックス 131"/>
        <xdr:cNvSpPr txBox="1"/>
      </xdr:nvSpPr>
      <xdr:spPr>
        <a:xfrm>
          <a:off x="4622800" y="7068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20558</xdr:rowOff>
    </xdr:from>
    <xdr:to>
      <xdr:col>3</xdr:col>
      <xdr:colOff>955675</xdr:colOff>
      <xdr:row>36</xdr:row>
      <xdr:rowOff>122158</xdr:rowOff>
    </xdr:to>
    <xdr:sp macro="" textlink="">
      <xdr:nvSpPr>
        <xdr:cNvPr id="133" name="円/楕円 132"/>
        <xdr:cNvSpPr/>
      </xdr:nvSpPr>
      <xdr:spPr bwMode="auto">
        <a:xfrm>
          <a:off x="4254500" y="697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106935</xdr:rowOff>
    </xdr:from>
    <xdr:ext cx="762000" cy="259045"/>
    <xdr:sp macro="" textlink="">
      <xdr:nvSpPr>
        <xdr:cNvPr id="134" name="テキスト ボックス 133"/>
        <xdr:cNvSpPr txBox="1"/>
      </xdr:nvSpPr>
      <xdr:spPr>
        <a:xfrm>
          <a:off x="3924300" y="7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318067</xdr:rowOff>
    </xdr:from>
    <xdr:to>
      <xdr:col>3</xdr:col>
      <xdr:colOff>257175</xdr:colOff>
      <xdr:row>36</xdr:row>
      <xdr:rowOff>76767</xdr:rowOff>
    </xdr:to>
    <xdr:sp macro="" textlink="">
      <xdr:nvSpPr>
        <xdr:cNvPr id="135" name="円/楕円 134"/>
        <xdr:cNvSpPr/>
      </xdr:nvSpPr>
      <xdr:spPr bwMode="auto">
        <a:xfrm>
          <a:off x="3556000" y="692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61544</xdr:rowOff>
    </xdr:from>
    <xdr:ext cx="762000" cy="259045"/>
    <xdr:sp macro="" textlink="">
      <xdr:nvSpPr>
        <xdr:cNvPr id="136" name="テキスト ボックス 135"/>
        <xdr:cNvSpPr txBox="1"/>
      </xdr:nvSpPr>
      <xdr:spPr>
        <a:xfrm>
          <a:off x="3225800" y="701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263606</xdr:rowOff>
    </xdr:from>
    <xdr:to>
      <xdr:col>2</xdr:col>
      <xdr:colOff>692150</xdr:colOff>
      <xdr:row>36</xdr:row>
      <xdr:rowOff>22306</xdr:rowOff>
    </xdr:to>
    <xdr:sp macro="" textlink="">
      <xdr:nvSpPr>
        <xdr:cNvPr id="137" name="円/楕円 136"/>
        <xdr:cNvSpPr/>
      </xdr:nvSpPr>
      <xdr:spPr bwMode="auto">
        <a:xfrm>
          <a:off x="2857500" y="687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7083</xdr:rowOff>
    </xdr:from>
    <xdr:ext cx="762000" cy="259045"/>
    <xdr:sp macro="" textlink="">
      <xdr:nvSpPr>
        <xdr:cNvPr id="138" name="テキスト ボックス 137"/>
        <xdr:cNvSpPr txBox="1"/>
      </xdr:nvSpPr>
      <xdr:spPr>
        <a:xfrm>
          <a:off x="2527300" y="696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
1,474
84.37
6,933,543
5,958,570
179,916
1,093,007
1,336,444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46519</xdr:rowOff>
    </xdr:from>
    <xdr:to>
      <xdr:col>6</xdr:col>
      <xdr:colOff>511175</xdr:colOff>
      <xdr:row>37</xdr:row>
      <xdr:rowOff>58599</xdr:rowOff>
    </xdr:to>
    <xdr:cxnSp macro="">
      <xdr:nvCxnSpPr>
        <xdr:cNvPr id="63" name="直線コネクタ 62"/>
        <xdr:cNvCxnSpPr/>
      </xdr:nvCxnSpPr>
      <xdr:spPr>
        <a:xfrm flipV="1">
          <a:off x="3797300" y="6390169"/>
          <a:ext cx="8382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58599</xdr:rowOff>
    </xdr:from>
    <xdr:to>
      <xdr:col>5</xdr:col>
      <xdr:colOff>358775</xdr:colOff>
      <xdr:row>37</xdr:row>
      <xdr:rowOff>78980</xdr:rowOff>
    </xdr:to>
    <xdr:cxnSp macro="">
      <xdr:nvCxnSpPr>
        <xdr:cNvPr id="66" name="直線コネクタ 65"/>
        <xdr:cNvCxnSpPr/>
      </xdr:nvCxnSpPr>
      <xdr:spPr>
        <a:xfrm flipV="1">
          <a:off x="2908300" y="6402249"/>
          <a:ext cx="889000" cy="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78980</xdr:rowOff>
    </xdr:from>
    <xdr:to>
      <xdr:col>4</xdr:col>
      <xdr:colOff>155575</xdr:colOff>
      <xdr:row>37</xdr:row>
      <xdr:rowOff>103758</xdr:rowOff>
    </xdr:to>
    <xdr:cxnSp macro="">
      <xdr:nvCxnSpPr>
        <xdr:cNvPr id="69" name="直線コネクタ 68"/>
        <xdr:cNvCxnSpPr/>
      </xdr:nvCxnSpPr>
      <xdr:spPr>
        <a:xfrm flipV="1">
          <a:off x="2019300" y="6422630"/>
          <a:ext cx="889000" cy="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92246</xdr:rowOff>
    </xdr:from>
    <xdr:to>
      <xdr:col>2</xdr:col>
      <xdr:colOff>638175</xdr:colOff>
      <xdr:row>37</xdr:row>
      <xdr:rowOff>103758</xdr:rowOff>
    </xdr:to>
    <xdr:cxnSp macro="">
      <xdr:nvCxnSpPr>
        <xdr:cNvPr id="72" name="直線コネクタ 71"/>
        <xdr:cNvCxnSpPr/>
      </xdr:nvCxnSpPr>
      <xdr:spPr>
        <a:xfrm>
          <a:off x="1130300" y="6435896"/>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167169</xdr:rowOff>
    </xdr:from>
    <xdr:to>
      <xdr:col>6</xdr:col>
      <xdr:colOff>561975</xdr:colOff>
      <xdr:row>37</xdr:row>
      <xdr:rowOff>97319</xdr:rowOff>
    </xdr:to>
    <xdr:sp macro="" textlink="">
      <xdr:nvSpPr>
        <xdr:cNvPr id="82" name="円/楕円 81"/>
        <xdr:cNvSpPr/>
      </xdr:nvSpPr>
      <xdr:spPr>
        <a:xfrm>
          <a:off x="4584700" y="63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18596</xdr:rowOff>
    </xdr:from>
    <xdr:ext cx="599010" cy="259045"/>
    <xdr:sp macro="" textlink="">
      <xdr:nvSpPr>
        <xdr:cNvPr id="83" name="人件費該当値テキスト"/>
        <xdr:cNvSpPr txBox="1"/>
      </xdr:nvSpPr>
      <xdr:spPr>
        <a:xfrm>
          <a:off x="4686300" y="619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7799</xdr:rowOff>
    </xdr:from>
    <xdr:to>
      <xdr:col>5</xdr:col>
      <xdr:colOff>409575</xdr:colOff>
      <xdr:row>37</xdr:row>
      <xdr:rowOff>109399</xdr:rowOff>
    </xdr:to>
    <xdr:sp macro="" textlink="">
      <xdr:nvSpPr>
        <xdr:cNvPr id="84" name="円/楕円 83"/>
        <xdr:cNvSpPr/>
      </xdr:nvSpPr>
      <xdr:spPr>
        <a:xfrm>
          <a:off x="3746500" y="6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125926</xdr:rowOff>
    </xdr:from>
    <xdr:ext cx="599010" cy="259045"/>
    <xdr:sp macro="" textlink="">
      <xdr:nvSpPr>
        <xdr:cNvPr id="85" name="テキスト ボックス 84"/>
        <xdr:cNvSpPr txBox="1"/>
      </xdr:nvSpPr>
      <xdr:spPr>
        <a:xfrm>
          <a:off x="3497794" y="612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28180</xdr:rowOff>
    </xdr:from>
    <xdr:to>
      <xdr:col>4</xdr:col>
      <xdr:colOff>206375</xdr:colOff>
      <xdr:row>37</xdr:row>
      <xdr:rowOff>129780</xdr:rowOff>
    </xdr:to>
    <xdr:sp macro="" textlink="">
      <xdr:nvSpPr>
        <xdr:cNvPr id="86" name="円/楕円 85"/>
        <xdr:cNvSpPr/>
      </xdr:nvSpPr>
      <xdr:spPr>
        <a:xfrm>
          <a:off x="2857500" y="6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146307</xdr:rowOff>
    </xdr:from>
    <xdr:ext cx="599010" cy="259045"/>
    <xdr:sp macro="" textlink="">
      <xdr:nvSpPr>
        <xdr:cNvPr id="87" name="テキスト ボックス 86"/>
        <xdr:cNvSpPr txBox="1"/>
      </xdr:nvSpPr>
      <xdr:spPr>
        <a:xfrm>
          <a:off x="2608794" y="614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52958</xdr:rowOff>
    </xdr:from>
    <xdr:to>
      <xdr:col>3</xdr:col>
      <xdr:colOff>3175</xdr:colOff>
      <xdr:row>37</xdr:row>
      <xdr:rowOff>154558</xdr:rowOff>
    </xdr:to>
    <xdr:sp macro="" textlink="">
      <xdr:nvSpPr>
        <xdr:cNvPr id="88" name="円/楕円 87"/>
        <xdr:cNvSpPr/>
      </xdr:nvSpPr>
      <xdr:spPr>
        <a:xfrm>
          <a:off x="1968500" y="639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171085</xdr:rowOff>
    </xdr:from>
    <xdr:ext cx="599010" cy="259045"/>
    <xdr:sp macro="" textlink="">
      <xdr:nvSpPr>
        <xdr:cNvPr id="89" name="テキスト ボックス 88"/>
        <xdr:cNvSpPr txBox="1"/>
      </xdr:nvSpPr>
      <xdr:spPr>
        <a:xfrm>
          <a:off x="1719794" y="617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41446</xdr:rowOff>
    </xdr:from>
    <xdr:to>
      <xdr:col>1</xdr:col>
      <xdr:colOff>485775</xdr:colOff>
      <xdr:row>37</xdr:row>
      <xdr:rowOff>143046</xdr:rowOff>
    </xdr:to>
    <xdr:sp macro="" textlink="">
      <xdr:nvSpPr>
        <xdr:cNvPr id="90" name="円/楕円 89"/>
        <xdr:cNvSpPr/>
      </xdr:nvSpPr>
      <xdr:spPr>
        <a:xfrm>
          <a:off x="1079500" y="63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159573</xdr:rowOff>
    </xdr:from>
    <xdr:ext cx="599010" cy="259045"/>
    <xdr:sp macro="" textlink="">
      <xdr:nvSpPr>
        <xdr:cNvPr id="91" name="テキスト ボックス 90"/>
        <xdr:cNvSpPr txBox="1"/>
      </xdr:nvSpPr>
      <xdr:spPr>
        <a:xfrm>
          <a:off x="830794" y="616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60356</xdr:rowOff>
    </xdr:from>
    <xdr:to>
      <xdr:col>6</xdr:col>
      <xdr:colOff>511175</xdr:colOff>
      <xdr:row>54</xdr:row>
      <xdr:rowOff>137107</xdr:rowOff>
    </xdr:to>
    <xdr:cxnSp macro="">
      <xdr:nvCxnSpPr>
        <xdr:cNvPr id="122" name="直線コネクタ 121"/>
        <xdr:cNvCxnSpPr/>
      </xdr:nvCxnSpPr>
      <xdr:spPr>
        <a:xfrm>
          <a:off x="3797300" y="9318656"/>
          <a:ext cx="838200" cy="7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60356</xdr:rowOff>
    </xdr:from>
    <xdr:to>
      <xdr:col>5</xdr:col>
      <xdr:colOff>358775</xdr:colOff>
      <xdr:row>56</xdr:row>
      <xdr:rowOff>113261</xdr:rowOff>
    </xdr:to>
    <xdr:cxnSp macro="">
      <xdr:nvCxnSpPr>
        <xdr:cNvPr id="125" name="直線コネクタ 124"/>
        <xdr:cNvCxnSpPr/>
      </xdr:nvCxnSpPr>
      <xdr:spPr>
        <a:xfrm flipV="1">
          <a:off x="2908300" y="9318656"/>
          <a:ext cx="889000" cy="39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113261</xdr:rowOff>
    </xdr:from>
    <xdr:to>
      <xdr:col>4</xdr:col>
      <xdr:colOff>155575</xdr:colOff>
      <xdr:row>57</xdr:row>
      <xdr:rowOff>126165</xdr:rowOff>
    </xdr:to>
    <xdr:cxnSp macro="">
      <xdr:nvCxnSpPr>
        <xdr:cNvPr id="128" name="直線コネクタ 127"/>
        <xdr:cNvCxnSpPr/>
      </xdr:nvCxnSpPr>
      <xdr:spPr>
        <a:xfrm flipV="1">
          <a:off x="2019300" y="9714461"/>
          <a:ext cx="8890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126165</xdr:rowOff>
    </xdr:from>
    <xdr:to>
      <xdr:col>2</xdr:col>
      <xdr:colOff>638175</xdr:colOff>
      <xdr:row>58</xdr:row>
      <xdr:rowOff>17970</xdr:rowOff>
    </xdr:to>
    <xdr:cxnSp macro="">
      <xdr:nvCxnSpPr>
        <xdr:cNvPr id="131" name="直線コネクタ 130"/>
        <xdr:cNvCxnSpPr/>
      </xdr:nvCxnSpPr>
      <xdr:spPr>
        <a:xfrm flipV="1">
          <a:off x="1130300" y="9898815"/>
          <a:ext cx="889000" cy="6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86307</xdr:rowOff>
    </xdr:from>
    <xdr:to>
      <xdr:col>6</xdr:col>
      <xdr:colOff>561975</xdr:colOff>
      <xdr:row>55</xdr:row>
      <xdr:rowOff>16457</xdr:rowOff>
    </xdr:to>
    <xdr:sp macro="" textlink="">
      <xdr:nvSpPr>
        <xdr:cNvPr id="141" name="円/楕円 140"/>
        <xdr:cNvSpPr/>
      </xdr:nvSpPr>
      <xdr:spPr>
        <a:xfrm>
          <a:off x="4584700" y="93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109184</xdr:rowOff>
    </xdr:from>
    <xdr:ext cx="599010" cy="259045"/>
    <xdr:sp macro="" textlink="">
      <xdr:nvSpPr>
        <xdr:cNvPr id="142" name="物件費該当値テキスト"/>
        <xdr:cNvSpPr txBox="1"/>
      </xdr:nvSpPr>
      <xdr:spPr>
        <a:xfrm>
          <a:off x="4686300" y="919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501,588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9556</xdr:rowOff>
    </xdr:from>
    <xdr:to>
      <xdr:col>5</xdr:col>
      <xdr:colOff>409575</xdr:colOff>
      <xdr:row>54</xdr:row>
      <xdr:rowOff>111156</xdr:rowOff>
    </xdr:to>
    <xdr:sp macro="" textlink="">
      <xdr:nvSpPr>
        <xdr:cNvPr id="143" name="円/楕円 142"/>
        <xdr:cNvSpPr/>
      </xdr:nvSpPr>
      <xdr:spPr>
        <a:xfrm>
          <a:off x="3746500" y="92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127683</xdr:rowOff>
    </xdr:from>
    <xdr:ext cx="599010" cy="259045"/>
    <xdr:sp macro="" textlink="">
      <xdr:nvSpPr>
        <xdr:cNvPr id="144" name="テキスト ボックス 143"/>
        <xdr:cNvSpPr txBox="1"/>
      </xdr:nvSpPr>
      <xdr:spPr>
        <a:xfrm>
          <a:off x="3497794" y="904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62461</xdr:rowOff>
    </xdr:from>
    <xdr:to>
      <xdr:col>4</xdr:col>
      <xdr:colOff>206375</xdr:colOff>
      <xdr:row>56</xdr:row>
      <xdr:rowOff>164061</xdr:rowOff>
    </xdr:to>
    <xdr:sp macro="" textlink="">
      <xdr:nvSpPr>
        <xdr:cNvPr id="145" name="円/楕円 144"/>
        <xdr:cNvSpPr/>
      </xdr:nvSpPr>
      <xdr:spPr>
        <a:xfrm>
          <a:off x="2857500" y="96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9138</xdr:rowOff>
    </xdr:from>
    <xdr:ext cx="599010" cy="259045"/>
    <xdr:sp macro="" textlink="">
      <xdr:nvSpPr>
        <xdr:cNvPr id="146" name="テキスト ボックス 145"/>
        <xdr:cNvSpPr txBox="1"/>
      </xdr:nvSpPr>
      <xdr:spPr>
        <a:xfrm>
          <a:off x="2608794" y="943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75365</xdr:rowOff>
    </xdr:from>
    <xdr:to>
      <xdr:col>3</xdr:col>
      <xdr:colOff>3175</xdr:colOff>
      <xdr:row>58</xdr:row>
      <xdr:rowOff>5515</xdr:rowOff>
    </xdr:to>
    <xdr:sp macro="" textlink="">
      <xdr:nvSpPr>
        <xdr:cNvPr id="147" name="円/楕円 146"/>
        <xdr:cNvSpPr/>
      </xdr:nvSpPr>
      <xdr:spPr>
        <a:xfrm>
          <a:off x="1968500" y="98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22042</xdr:rowOff>
    </xdr:from>
    <xdr:ext cx="599010" cy="259045"/>
    <xdr:sp macro="" textlink="">
      <xdr:nvSpPr>
        <xdr:cNvPr id="148" name="テキスト ボックス 147"/>
        <xdr:cNvSpPr txBox="1"/>
      </xdr:nvSpPr>
      <xdr:spPr>
        <a:xfrm>
          <a:off x="1719794" y="9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138620</xdr:rowOff>
    </xdr:from>
    <xdr:to>
      <xdr:col>1</xdr:col>
      <xdr:colOff>485775</xdr:colOff>
      <xdr:row>58</xdr:row>
      <xdr:rowOff>68770</xdr:rowOff>
    </xdr:to>
    <xdr:sp macro="" textlink="">
      <xdr:nvSpPr>
        <xdr:cNvPr id="149" name="円/楕円 148"/>
        <xdr:cNvSpPr/>
      </xdr:nvSpPr>
      <xdr:spPr>
        <a:xfrm>
          <a:off x="1079500" y="9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59897</xdr:rowOff>
    </xdr:from>
    <xdr:ext cx="599010" cy="259045"/>
    <xdr:sp macro="" textlink="">
      <xdr:nvSpPr>
        <xdr:cNvPr id="150" name="テキスト ボックス 149"/>
        <xdr:cNvSpPr txBox="1"/>
      </xdr:nvSpPr>
      <xdr:spPr>
        <a:xfrm>
          <a:off x="830794" y="100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87643</xdr:rowOff>
    </xdr:from>
    <xdr:to>
      <xdr:col>6</xdr:col>
      <xdr:colOff>511175</xdr:colOff>
      <xdr:row>75</xdr:row>
      <xdr:rowOff>105207</xdr:rowOff>
    </xdr:to>
    <xdr:cxnSp macro="">
      <xdr:nvCxnSpPr>
        <xdr:cNvPr id="179" name="直線コネクタ 178"/>
        <xdr:cNvCxnSpPr/>
      </xdr:nvCxnSpPr>
      <xdr:spPr>
        <a:xfrm flipV="1">
          <a:off x="3797300" y="12603493"/>
          <a:ext cx="838200" cy="3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105207</xdr:rowOff>
    </xdr:from>
    <xdr:to>
      <xdr:col>5</xdr:col>
      <xdr:colOff>358775</xdr:colOff>
      <xdr:row>77</xdr:row>
      <xdr:rowOff>146786</xdr:rowOff>
    </xdr:to>
    <xdr:cxnSp macro="">
      <xdr:nvCxnSpPr>
        <xdr:cNvPr id="182" name="直線コネクタ 181"/>
        <xdr:cNvCxnSpPr/>
      </xdr:nvCxnSpPr>
      <xdr:spPr>
        <a:xfrm flipV="1">
          <a:off x="2908300" y="12963957"/>
          <a:ext cx="889000" cy="3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146786</xdr:rowOff>
    </xdr:from>
    <xdr:to>
      <xdr:col>4</xdr:col>
      <xdr:colOff>155575</xdr:colOff>
      <xdr:row>78</xdr:row>
      <xdr:rowOff>165430</xdr:rowOff>
    </xdr:to>
    <xdr:cxnSp macro="">
      <xdr:nvCxnSpPr>
        <xdr:cNvPr id="185" name="直線コネクタ 184"/>
        <xdr:cNvCxnSpPr/>
      </xdr:nvCxnSpPr>
      <xdr:spPr>
        <a:xfrm flipV="1">
          <a:off x="2019300" y="13348436"/>
          <a:ext cx="889000" cy="1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164427</xdr:rowOff>
    </xdr:from>
    <xdr:to>
      <xdr:col>2</xdr:col>
      <xdr:colOff>638175</xdr:colOff>
      <xdr:row>78</xdr:row>
      <xdr:rowOff>165430</xdr:rowOff>
    </xdr:to>
    <xdr:cxnSp macro="">
      <xdr:nvCxnSpPr>
        <xdr:cNvPr id="188" name="直線コネクタ 187"/>
        <xdr:cNvCxnSpPr/>
      </xdr:nvCxnSpPr>
      <xdr:spPr>
        <a:xfrm>
          <a:off x="1130300" y="13537527"/>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36843</xdr:rowOff>
    </xdr:from>
    <xdr:to>
      <xdr:col>6</xdr:col>
      <xdr:colOff>561975</xdr:colOff>
      <xdr:row>73</xdr:row>
      <xdr:rowOff>138443</xdr:rowOff>
    </xdr:to>
    <xdr:sp macro="" textlink="">
      <xdr:nvSpPr>
        <xdr:cNvPr id="198" name="円/楕円 197"/>
        <xdr:cNvSpPr/>
      </xdr:nvSpPr>
      <xdr:spPr>
        <a:xfrm>
          <a:off x="4584700" y="125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59720</xdr:rowOff>
    </xdr:from>
    <xdr:ext cx="534377" cy="259045"/>
    <xdr:sp macro="" textlink="">
      <xdr:nvSpPr>
        <xdr:cNvPr id="199" name="維持補修費該当値テキスト"/>
        <xdr:cNvSpPr txBox="1"/>
      </xdr:nvSpPr>
      <xdr:spPr>
        <a:xfrm>
          <a:off x="4686300" y="124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77,599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54407</xdr:rowOff>
    </xdr:from>
    <xdr:to>
      <xdr:col>5</xdr:col>
      <xdr:colOff>409575</xdr:colOff>
      <xdr:row>75</xdr:row>
      <xdr:rowOff>156006</xdr:rowOff>
    </xdr:to>
    <xdr:sp macro="" textlink="">
      <xdr:nvSpPr>
        <xdr:cNvPr id="200" name="円/楕円 199"/>
        <xdr:cNvSpPr/>
      </xdr:nvSpPr>
      <xdr:spPr>
        <a:xfrm>
          <a:off x="3746500" y="129131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1084</xdr:rowOff>
    </xdr:from>
    <xdr:ext cx="534377" cy="259045"/>
    <xdr:sp macro="" textlink="">
      <xdr:nvSpPr>
        <xdr:cNvPr id="201" name="テキスト ボックス 200"/>
        <xdr:cNvSpPr txBox="1"/>
      </xdr:nvSpPr>
      <xdr:spPr>
        <a:xfrm>
          <a:off x="3530111" y="1268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95986</xdr:rowOff>
    </xdr:from>
    <xdr:to>
      <xdr:col>4</xdr:col>
      <xdr:colOff>206375</xdr:colOff>
      <xdr:row>78</xdr:row>
      <xdr:rowOff>26136</xdr:rowOff>
    </xdr:to>
    <xdr:sp macro="" textlink="">
      <xdr:nvSpPr>
        <xdr:cNvPr id="202" name="円/楕円 201"/>
        <xdr:cNvSpPr/>
      </xdr:nvSpPr>
      <xdr:spPr>
        <a:xfrm>
          <a:off x="28575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17263</xdr:rowOff>
    </xdr:from>
    <xdr:ext cx="534377" cy="259045"/>
    <xdr:sp macro="" textlink="">
      <xdr:nvSpPr>
        <xdr:cNvPr id="203" name="テキスト ボックス 202"/>
        <xdr:cNvSpPr txBox="1"/>
      </xdr:nvSpPr>
      <xdr:spPr>
        <a:xfrm>
          <a:off x="2641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114630</xdr:rowOff>
    </xdr:from>
    <xdr:to>
      <xdr:col>3</xdr:col>
      <xdr:colOff>3175</xdr:colOff>
      <xdr:row>79</xdr:row>
      <xdr:rowOff>44780</xdr:rowOff>
    </xdr:to>
    <xdr:sp macro="" textlink="">
      <xdr:nvSpPr>
        <xdr:cNvPr id="204" name="円/楕円 203"/>
        <xdr:cNvSpPr/>
      </xdr:nvSpPr>
      <xdr:spPr>
        <a:xfrm>
          <a:off x="1968500" y="134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35907</xdr:rowOff>
    </xdr:from>
    <xdr:ext cx="469744" cy="259045"/>
    <xdr:sp macro="" textlink="">
      <xdr:nvSpPr>
        <xdr:cNvPr id="205" name="テキスト ボックス 204"/>
        <xdr:cNvSpPr txBox="1"/>
      </xdr:nvSpPr>
      <xdr:spPr>
        <a:xfrm>
          <a:off x="1784427" y="135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113627</xdr:rowOff>
    </xdr:from>
    <xdr:to>
      <xdr:col>1</xdr:col>
      <xdr:colOff>485775</xdr:colOff>
      <xdr:row>79</xdr:row>
      <xdr:rowOff>43777</xdr:rowOff>
    </xdr:to>
    <xdr:sp macro="" textlink="">
      <xdr:nvSpPr>
        <xdr:cNvPr id="206" name="円/楕円 205"/>
        <xdr:cNvSpPr/>
      </xdr:nvSpPr>
      <xdr:spPr>
        <a:xfrm>
          <a:off x="1079500" y="13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34904</xdr:rowOff>
    </xdr:from>
    <xdr:ext cx="469744" cy="259045"/>
    <xdr:sp macro="" textlink="">
      <xdr:nvSpPr>
        <xdr:cNvPr id="207" name="テキスト ボックス 206"/>
        <xdr:cNvSpPr txBox="1"/>
      </xdr:nvSpPr>
      <xdr:spPr>
        <a:xfrm>
          <a:off x="895427" y="13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57556</xdr:rowOff>
    </xdr:from>
    <xdr:to>
      <xdr:col>6</xdr:col>
      <xdr:colOff>511175</xdr:colOff>
      <xdr:row>97</xdr:row>
      <xdr:rowOff>65202</xdr:rowOff>
    </xdr:to>
    <xdr:cxnSp macro="">
      <xdr:nvCxnSpPr>
        <xdr:cNvPr id="237" name="直線コネクタ 236"/>
        <xdr:cNvCxnSpPr/>
      </xdr:nvCxnSpPr>
      <xdr:spPr>
        <a:xfrm>
          <a:off x="3797300" y="16688206"/>
          <a:ext cx="8382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57556</xdr:rowOff>
    </xdr:from>
    <xdr:to>
      <xdr:col>5</xdr:col>
      <xdr:colOff>358775</xdr:colOff>
      <xdr:row>97</xdr:row>
      <xdr:rowOff>133756</xdr:rowOff>
    </xdr:to>
    <xdr:cxnSp macro="">
      <xdr:nvCxnSpPr>
        <xdr:cNvPr id="240" name="直線コネクタ 239"/>
        <xdr:cNvCxnSpPr/>
      </xdr:nvCxnSpPr>
      <xdr:spPr>
        <a:xfrm flipV="1">
          <a:off x="2908300" y="1668820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133756</xdr:rowOff>
    </xdr:from>
    <xdr:to>
      <xdr:col>4</xdr:col>
      <xdr:colOff>155575</xdr:colOff>
      <xdr:row>98</xdr:row>
      <xdr:rowOff>17754</xdr:rowOff>
    </xdr:to>
    <xdr:cxnSp macro="">
      <xdr:nvCxnSpPr>
        <xdr:cNvPr id="243" name="直線コネクタ 242"/>
        <xdr:cNvCxnSpPr/>
      </xdr:nvCxnSpPr>
      <xdr:spPr>
        <a:xfrm flipV="1">
          <a:off x="2019300" y="16764406"/>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110376</xdr:rowOff>
    </xdr:from>
    <xdr:to>
      <xdr:col>2</xdr:col>
      <xdr:colOff>638175</xdr:colOff>
      <xdr:row>98</xdr:row>
      <xdr:rowOff>17754</xdr:rowOff>
    </xdr:to>
    <xdr:cxnSp macro="">
      <xdr:nvCxnSpPr>
        <xdr:cNvPr id="246" name="直線コネクタ 245"/>
        <xdr:cNvCxnSpPr/>
      </xdr:nvCxnSpPr>
      <xdr:spPr>
        <a:xfrm>
          <a:off x="1130300" y="16741026"/>
          <a:ext cx="889000" cy="7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14402</xdr:rowOff>
    </xdr:from>
    <xdr:to>
      <xdr:col>6</xdr:col>
      <xdr:colOff>561975</xdr:colOff>
      <xdr:row>97</xdr:row>
      <xdr:rowOff>116002</xdr:rowOff>
    </xdr:to>
    <xdr:sp macro="" textlink="">
      <xdr:nvSpPr>
        <xdr:cNvPr id="256" name="円/楕円 255"/>
        <xdr:cNvSpPr/>
      </xdr:nvSpPr>
      <xdr:spPr>
        <a:xfrm>
          <a:off x="4584700" y="166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164279</xdr:rowOff>
    </xdr:from>
    <xdr:ext cx="534377" cy="259045"/>
    <xdr:sp macro="" textlink="">
      <xdr:nvSpPr>
        <xdr:cNvPr id="257" name="扶助費該当値テキスト"/>
        <xdr:cNvSpPr txBox="1"/>
      </xdr:nvSpPr>
      <xdr:spPr>
        <a:xfrm>
          <a:off x="4686300" y="166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6756</xdr:rowOff>
    </xdr:from>
    <xdr:to>
      <xdr:col>5</xdr:col>
      <xdr:colOff>409575</xdr:colOff>
      <xdr:row>97</xdr:row>
      <xdr:rowOff>108356</xdr:rowOff>
    </xdr:to>
    <xdr:sp macro="" textlink="">
      <xdr:nvSpPr>
        <xdr:cNvPr id="258" name="円/楕円 257"/>
        <xdr:cNvSpPr/>
      </xdr:nvSpPr>
      <xdr:spPr>
        <a:xfrm>
          <a:off x="3746500" y="166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99483</xdr:rowOff>
    </xdr:from>
    <xdr:ext cx="534377" cy="259045"/>
    <xdr:sp macro="" textlink="">
      <xdr:nvSpPr>
        <xdr:cNvPr id="259" name="テキスト ボックス 258"/>
        <xdr:cNvSpPr txBox="1"/>
      </xdr:nvSpPr>
      <xdr:spPr>
        <a:xfrm>
          <a:off x="3530111" y="167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82956</xdr:rowOff>
    </xdr:from>
    <xdr:to>
      <xdr:col>4</xdr:col>
      <xdr:colOff>206375</xdr:colOff>
      <xdr:row>98</xdr:row>
      <xdr:rowOff>13106</xdr:rowOff>
    </xdr:to>
    <xdr:sp macro="" textlink="">
      <xdr:nvSpPr>
        <xdr:cNvPr id="260" name="円/楕円 259"/>
        <xdr:cNvSpPr/>
      </xdr:nvSpPr>
      <xdr:spPr>
        <a:xfrm>
          <a:off x="2857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4233</xdr:rowOff>
    </xdr:from>
    <xdr:ext cx="534377" cy="259045"/>
    <xdr:sp macro="" textlink="">
      <xdr:nvSpPr>
        <xdr:cNvPr id="261" name="テキスト ボックス 260"/>
        <xdr:cNvSpPr txBox="1"/>
      </xdr:nvSpPr>
      <xdr:spPr>
        <a:xfrm>
          <a:off x="2641111" y="1680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138404</xdr:rowOff>
    </xdr:from>
    <xdr:to>
      <xdr:col>3</xdr:col>
      <xdr:colOff>3175</xdr:colOff>
      <xdr:row>98</xdr:row>
      <xdr:rowOff>68554</xdr:rowOff>
    </xdr:to>
    <xdr:sp macro="" textlink="">
      <xdr:nvSpPr>
        <xdr:cNvPr id="262" name="円/楕円 261"/>
        <xdr:cNvSpPr/>
      </xdr:nvSpPr>
      <xdr:spPr>
        <a:xfrm>
          <a:off x="1968500" y="167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59681</xdr:rowOff>
    </xdr:from>
    <xdr:ext cx="534377" cy="259045"/>
    <xdr:sp macro="" textlink="">
      <xdr:nvSpPr>
        <xdr:cNvPr id="263" name="テキスト ボックス 262"/>
        <xdr:cNvSpPr txBox="1"/>
      </xdr:nvSpPr>
      <xdr:spPr>
        <a:xfrm>
          <a:off x="1752111"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59576</xdr:rowOff>
    </xdr:from>
    <xdr:to>
      <xdr:col>1</xdr:col>
      <xdr:colOff>485775</xdr:colOff>
      <xdr:row>97</xdr:row>
      <xdr:rowOff>161176</xdr:rowOff>
    </xdr:to>
    <xdr:sp macro="" textlink="">
      <xdr:nvSpPr>
        <xdr:cNvPr id="264" name="円/楕円 263"/>
        <xdr:cNvSpPr/>
      </xdr:nvSpPr>
      <xdr:spPr>
        <a:xfrm>
          <a:off x="1079500" y="166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152303</xdr:rowOff>
    </xdr:from>
    <xdr:ext cx="534377" cy="259045"/>
    <xdr:sp macro="" textlink="">
      <xdr:nvSpPr>
        <xdr:cNvPr id="265" name="テキスト ボックス 264"/>
        <xdr:cNvSpPr txBox="1"/>
      </xdr:nvSpPr>
      <xdr:spPr>
        <a:xfrm>
          <a:off x="863111" y="167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107690</xdr:rowOff>
    </xdr:from>
    <xdr:to>
      <xdr:col>15</xdr:col>
      <xdr:colOff>180975</xdr:colOff>
      <xdr:row>37</xdr:row>
      <xdr:rowOff>101406</xdr:rowOff>
    </xdr:to>
    <xdr:cxnSp macro="">
      <xdr:nvCxnSpPr>
        <xdr:cNvPr id="294" name="直線コネクタ 293"/>
        <xdr:cNvCxnSpPr/>
      </xdr:nvCxnSpPr>
      <xdr:spPr>
        <a:xfrm>
          <a:off x="9639300" y="6279890"/>
          <a:ext cx="838200" cy="1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107690</xdr:rowOff>
    </xdr:from>
    <xdr:to>
      <xdr:col>14</xdr:col>
      <xdr:colOff>28575</xdr:colOff>
      <xdr:row>38</xdr:row>
      <xdr:rowOff>15477</xdr:rowOff>
    </xdr:to>
    <xdr:cxnSp macro="">
      <xdr:nvCxnSpPr>
        <xdr:cNvPr id="297" name="直線コネクタ 296"/>
        <xdr:cNvCxnSpPr/>
      </xdr:nvCxnSpPr>
      <xdr:spPr>
        <a:xfrm flipV="1">
          <a:off x="8750300" y="6279890"/>
          <a:ext cx="889000" cy="25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138178</xdr:rowOff>
    </xdr:from>
    <xdr:to>
      <xdr:col>12</xdr:col>
      <xdr:colOff>511175</xdr:colOff>
      <xdr:row>38</xdr:row>
      <xdr:rowOff>15477</xdr:rowOff>
    </xdr:to>
    <xdr:cxnSp macro="">
      <xdr:nvCxnSpPr>
        <xdr:cNvPr id="300" name="直線コネクタ 299"/>
        <xdr:cNvCxnSpPr/>
      </xdr:nvCxnSpPr>
      <xdr:spPr>
        <a:xfrm>
          <a:off x="7861300" y="6481828"/>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138178</xdr:rowOff>
    </xdr:from>
    <xdr:to>
      <xdr:col>11</xdr:col>
      <xdr:colOff>307975</xdr:colOff>
      <xdr:row>38</xdr:row>
      <xdr:rowOff>40480</xdr:rowOff>
    </xdr:to>
    <xdr:cxnSp macro="">
      <xdr:nvCxnSpPr>
        <xdr:cNvPr id="303" name="直線コネクタ 302"/>
        <xdr:cNvCxnSpPr/>
      </xdr:nvCxnSpPr>
      <xdr:spPr>
        <a:xfrm flipV="1">
          <a:off x="6972300" y="6481828"/>
          <a:ext cx="889000" cy="7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50606</xdr:rowOff>
    </xdr:from>
    <xdr:to>
      <xdr:col>15</xdr:col>
      <xdr:colOff>231775</xdr:colOff>
      <xdr:row>37</xdr:row>
      <xdr:rowOff>152206</xdr:rowOff>
    </xdr:to>
    <xdr:sp macro="" textlink="">
      <xdr:nvSpPr>
        <xdr:cNvPr id="313" name="円/楕円 312"/>
        <xdr:cNvSpPr/>
      </xdr:nvSpPr>
      <xdr:spPr>
        <a:xfrm>
          <a:off x="10426700" y="63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29033</xdr:rowOff>
    </xdr:from>
    <xdr:ext cx="599010" cy="259045"/>
    <xdr:sp macro="" textlink="">
      <xdr:nvSpPr>
        <xdr:cNvPr id="314" name="補助費等該当値テキスト"/>
        <xdr:cNvSpPr txBox="1"/>
      </xdr:nvSpPr>
      <xdr:spPr>
        <a:xfrm>
          <a:off x="10528300" y="637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56890</xdr:rowOff>
    </xdr:from>
    <xdr:to>
      <xdr:col>14</xdr:col>
      <xdr:colOff>79375</xdr:colOff>
      <xdr:row>36</xdr:row>
      <xdr:rowOff>158490</xdr:rowOff>
    </xdr:to>
    <xdr:sp macro="" textlink="">
      <xdr:nvSpPr>
        <xdr:cNvPr id="315" name="円/楕円 314"/>
        <xdr:cNvSpPr/>
      </xdr:nvSpPr>
      <xdr:spPr>
        <a:xfrm>
          <a:off x="9588500" y="62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3567</xdr:rowOff>
    </xdr:from>
    <xdr:ext cx="599010" cy="259045"/>
    <xdr:sp macro="" textlink="">
      <xdr:nvSpPr>
        <xdr:cNvPr id="316" name="テキスト ボックス 315"/>
        <xdr:cNvSpPr txBox="1"/>
      </xdr:nvSpPr>
      <xdr:spPr>
        <a:xfrm>
          <a:off x="9339794" y="600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136127</xdr:rowOff>
    </xdr:from>
    <xdr:to>
      <xdr:col>12</xdr:col>
      <xdr:colOff>561975</xdr:colOff>
      <xdr:row>38</xdr:row>
      <xdr:rowOff>66277</xdr:rowOff>
    </xdr:to>
    <xdr:sp macro="" textlink="">
      <xdr:nvSpPr>
        <xdr:cNvPr id="317" name="円/楕円 316"/>
        <xdr:cNvSpPr/>
      </xdr:nvSpPr>
      <xdr:spPr>
        <a:xfrm>
          <a:off x="8699500" y="64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57404</xdr:rowOff>
    </xdr:from>
    <xdr:ext cx="599010" cy="259045"/>
    <xdr:sp macro="" textlink="">
      <xdr:nvSpPr>
        <xdr:cNvPr id="318" name="テキスト ボックス 317"/>
        <xdr:cNvSpPr txBox="1"/>
      </xdr:nvSpPr>
      <xdr:spPr>
        <a:xfrm>
          <a:off x="8450794" y="657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87378</xdr:rowOff>
    </xdr:from>
    <xdr:to>
      <xdr:col>11</xdr:col>
      <xdr:colOff>358775</xdr:colOff>
      <xdr:row>38</xdr:row>
      <xdr:rowOff>17528</xdr:rowOff>
    </xdr:to>
    <xdr:sp macro="" textlink="">
      <xdr:nvSpPr>
        <xdr:cNvPr id="319" name="円/楕円 318"/>
        <xdr:cNvSpPr/>
      </xdr:nvSpPr>
      <xdr:spPr>
        <a:xfrm>
          <a:off x="7810500" y="64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8655</xdr:rowOff>
    </xdr:from>
    <xdr:ext cx="599010" cy="259045"/>
    <xdr:sp macro="" textlink="">
      <xdr:nvSpPr>
        <xdr:cNvPr id="320" name="テキスト ボックス 319"/>
        <xdr:cNvSpPr txBox="1"/>
      </xdr:nvSpPr>
      <xdr:spPr>
        <a:xfrm>
          <a:off x="7561794" y="652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161130</xdr:rowOff>
    </xdr:from>
    <xdr:to>
      <xdr:col>10</xdr:col>
      <xdr:colOff>155575</xdr:colOff>
      <xdr:row>38</xdr:row>
      <xdr:rowOff>91280</xdr:rowOff>
    </xdr:to>
    <xdr:sp macro="" textlink="">
      <xdr:nvSpPr>
        <xdr:cNvPr id="321" name="円/楕円 320"/>
        <xdr:cNvSpPr/>
      </xdr:nvSpPr>
      <xdr:spPr>
        <a:xfrm>
          <a:off x="6921500" y="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82407</xdr:rowOff>
    </xdr:from>
    <xdr:ext cx="534377" cy="259045"/>
    <xdr:sp macro="" textlink="">
      <xdr:nvSpPr>
        <xdr:cNvPr id="322" name="テキスト ボックス 321"/>
        <xdr:cNvSpPr txBox="1"/>
      </xdr:nvSpPr>
      <xdr:spPr>
        <a:xfrm>
          <a:off x="6705111" y="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152416</xdr:rowOff>
    </xdr:from>
    <xdr:to>
      <xdr:col>15</xdr:col>
      <xdr:colOff>180975</xdr:colOff>
      <xdr:row>55</xdr:row>
      <xdr:rowOff>138785</xdr:rowOff>
    </xdr:to>
    <xdr:cxnSp macro="">
      <xdr:nvCxnSpPr>
        <xdr:cNvPr id="351" name="直線コネクタ 350"/>
        <xdr:cNvCxnSpPr/>
      </xdr:nvCxnSpPr>
      <xdr:spPr>
        <a:xfrm flipV="1">
          <a:off x="9639300" y="8896366"/>
          <a:ext cx="838200" cy="67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138785</xdr:rowOff>
    </xdr:from>
    <xdr:to>
      <xdr:col>14</xdr:col>
      <xdr:colOff>28575</xdr:colOff>
      <xdr:row>58</xdr:row>
      <xdr:rowOff>64446</xdr:rowOff>
    </xdr:to>
    <xdr:cxnSp macro="">
      <xdr:nvCxnSpPr>
        <xdr:cNvPr id="354" name="直線コネクタ 353"/>
        <xdr:cNvCxnSpPr/>
      </xdr:nvCxnSpPr>
      <xdr:spPr>
        <a:xfrm flipV="1">
          <a:off x="8750300" y="9568535"/>
          <a:ext cx="889000" cy="44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64446</xdr:rowOff>
    </xdr:from>
    <xdr:to>
      <xdr:col>12</xdr:col>
      <xdr:colOff>511175</xdr:colOff>
      <xdr:row>58</xdr:row>
      <xdr:rowOff>149983</xdr:rowOff>
    </xdr:to>
    <xdr:cxnSp macro="">
      <xdr:nvCxnSpPr>
        <xdr:cNvPr id="357" name="直線コネクタ 356"/>
        <xdr:cNvCxnSpPr/>
      </xdr:nvCxnSpPr>
      <xdr:spPr>
        <a:xfrm flipV="1">
          <a:off x="7861300" y="10008546"/>
          <a:ext cx="889000" cy="8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149983</xdr:rowOff>
    </xdr:from>
    <xdr:to>
      <xdr:col>11</xdr:col>
      <xdr:colOff>307975</xdr:colOff>
      <xdr:row>59</xdr:row>
      <xdr:rowOff>3054</xdr:rowOff>
    </xdr:to>
    <xdr:cxnSp macro="">
      <xdr:nvCxnSpPr>
        <xdr:cNvPr id="360" name="直線コネクタ 359"/>
        <xdr:cNvCxnSpPr/>
      </xdr:nvCxnSpPr>
      <xdr:spPr>
        <a:xfrm flipV="1">
          <a:off x="6972300" y="10094083"/>
          <a:ext cx="8890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101616</xdr:rowOff>
    </xdr:from>
    <xdr:to>
      <xdr:col>15</xdr:col>
      <xdr:colOff>231775</xdr:colOff>
      <xdr:row>52</xdr:row>
      <xdr:rowOff>31766</xdr:rowOff>
    </xdr:to>
    <xdr:sp macro="" textlink="">
      <xdr:nvSpPr>
        <xdr:cNvPr id="370" name="円/楕円 369"/>
        <xdr:cNvSpPr/>
      </xdr:nvSpPr>
      <xdr:spPr>
        <a:xfrm>
          <a:off x="10426700" y="8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124493</xdr:rowOff>
    </xdr:from>
    <xdr:ext cx="690189" cy="259045"/>
    <xdr:sp macro="" textlink="">
      <xdr:nvSpPr>
        <xdr:cNvPr id="371" name="普通建設事業費該当値テキスト"/>
        <xdr:cNvSpPr txBox="1"/>
      </xdr:nvSpPr>
      <xdr:spPr>
        <a:xfrm>
          <a:off x="10528300" y="8696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1,658,313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87985</xdr:rowOff>
    </xdr:from>
    <xdr:to>
      <xdr:col>14</xdr:col>
      <xdr:colOff>79375</xdr:colOff>
      <xdr:row>56</xdr:row>
      <xdr:rowOff>18135</xdr:rowOff>
    </xdr:to>
    <xdr:sp macro="" textlink="">
      <xdr:nvSpPr>
        <xdr:cNvPr id="372" name="円/楕円 371"/>
        <xdr:cNvSpPr/>
      </xdr:nvSpPr>
      <xdr:spPr>
        <a:xfrm>
          <a:off x="9588500" y="95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34662</xdr:rowOff>
    </xdr:from>
    <xdr:ext cx="599010" cy="259045"/>
    <xdr:sp macro="" textlink="">
      <xdr:nvSpPr>
        <xdr:cNvPr id="373" name="テキスト ボックス 372"/>
        <xdr:cNvSpPr txBox="1"/>
      </xdr:nvSpPr>
      <xdr:spPr>
        <a:xfrm>
          <a:off x="9339794" y="929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13646</xdr:rowOff>
    </xdr:from>
    <xdr:to>
      <xdr:col>12</xdr:col>
      <xdr:colOff>561975</xdr:colOff>
      <xdr:row>58</xdr:row>
      <xdr:rowOff>115246</xdr:rowOff>
    </xdr:to>
    <xdr:sp macro="" textlink="">
      <xdr:nvSpPr>
        <xdr:cNvPr id="374" name="円/楕円 373"/>
        <xdr:cNvSpPr/>
      </xdr:nvSpPr>
      <xdr:spPr>
        <a:xfrm>
          <a:off x="8699500" y="99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106373</xdr:rowOff>
    </xdr:from>
    <xdr:ext cx="599010" cy="259045"/>
    <xdr:sp macro="" textlink="">
      <xdr:nvSpPr>
        <xdr:cNvPr id="375" name="テキスト ボックス 374"/>
        <xdr:cNvSpPr txBox="1"/>
      </xdr:nvSpPr>
      <xdr:spPr>
        <a:xfrm>
          <a:off x="8450794" y="1005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99183</xdr:rowOff>
    </xdr:from>
    <xdr:to>
      <xdr:col>11</xdr:col>
      <xdr:colOff>358775</xdr:colOff>
      <xdr:row>59</xdr:row>
      <xdr:rowOff>29333</xdr:rowOff>
    </xdr:to>
    <xdr:sp macro="" textlink="">
      <xdr:nvSpPr>
        <xdr:cNvPr id="376" name="円/楕円 375"/>
        <xdr:cNvSpPr/>
      </xdr:nvSpPr>
      <xdr:spPr>
        <a:xfrm>
          <a:off x="7810500" y="100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20460</xdr:rowOff>
    </xdr:from>
    <xdr:ext cx="534377" cy="259045"/>
    <xdr:sp macro="" textlink="">
      <xdr:nvSpPr>
        <xdr:cNvPr id="377" name="テキスト ボックス 376"/>
        <xdr:cNvSpPr txBox="1"/>
      </xdr:nvSpPr>
      <xdr:spPr>
        <a:xfrm>
          <a:off x="7594111" y="10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123704</xdr:rowOff>
    </xdr:from>
    <xdr:to>
      <xdr:col>10</xdr:col>
      <xdr:colOff>155575</xdr:colOff>
      <xdr:row>59</xdr:row>
      <xdr:rowOff>53854</xdr:rowOff>
    </xdr:to>
    <xdr:sp macro="" textlink="">
      <xdr:nvSpPr>
        <xdr:cNvPr id="378" name="円/楕円 377"/>
        <xdr:cNvSpPr/>
      </xdr:nvSpPr>
      <xdr:spPr>
        <a:xfrm>
          <a:off x="6921500" y="100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44981</xdr:rowOff>
    </xdr:from>
    <xdr:ext cx="534377" cy="259045"/>
    <xdr:sp macro="" textlink="">
      <xdr:nvSpPr>
        <xdr:cNvPr id="379" name="テキスト ボックス 378"/>
        <xdr:cNvSpPr txBox="1"/>
      </xdr:nvSpPr>
      <xdr:spPr>
        <a:xfrm>
          <a:off x="6705111" y="101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64407</xdr:rowOff>
    </xdr:from>
    <xdr:to>
      <xdr:col>15</xdr:col>
      <xdr:colOff>180975</xdr:colOff>
      <xdr:row>76</xdr:row>
      <xdr:rowOff>56759</xdr:rowOff>
    </xdr:to>
    <xdr:cxnSp macro="">
      <xdr:nvCxnSpPr>
        <xdr:cNvPr id="408" name="直線コネクタ 407"/>
        <xdr:cNvCxnSpPr/>
      </xdr:nvCxnSpPr>
      <xdr:spPr>
        <a:xfrm flipV="1">
          <a:off x="9639300" y="12065907"/>
          <a:ext cx="838200" cy="102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13607</xdr:rowOff>
    </xdr:from>
    <xdr:to>
      <xdr:col>15</xdr:col>
      <xdr:colOff>231775</xdr:colOff>
      <xdr:row>70</xdr:row>
      <xdr:rowOff>115207</xdr:rowOff>
    </xdr:to>
    <xdr:sp macro="" textlink="">
      <xdr:nvSpPr>
        <xdr:cNvPr id="418" name="円/楕円 417"/>
        <xdr:cNvSpPr/>
      </xdr:nvSpPr>
      <xdr:spPr>
        <a:xfrm>
          <a:off x="10426700" y="120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126504</xdr:rowOff>
    </xdr:from>
    <xdr:ext cx="690189" cy="259045"/>
    <xdr:sp macro="" textlink="">
      <xdr:nvSpPr>
        <xdr:cNvPr id="419" name="普通建設事業費 （ うち新規整備　）該当値テキスト"/>
        <xdr:cNvSpPr txBox="1"/>
      </xdr:nvSpPr>
      <xdr:spPr>
        <a:xfrm>
          <a:off x="10528300" y="11956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1,199,286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5959</xdr:rowOff>
    </xdr:from>
    <xdr:to>
      <xdr:col>14</xdr:col>
      <xdr:colOff>79375</xdr:colOff>
      <xdr:row>76</xdr:row>
      <xdr:rowOff>107559</xdr:rowOff>
    </xdr:to>
    <xdr:sp macro="" textlink="">
      <xdr:nvSpPr>
        <xdr:cNvPr id="420" name="円/楕円 419"/>
        <xdr:cNvSpPr/>
      </xdr:nvSpPr>
      <xdr:spPr>
        <a:xfrm>
          <a:off x="9588500" y="1303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124086</xdr:rowOff>
    </xdr:from>
    <xdr:ext cx="599010" cy="259045"/>
    <xdr:sp macro="" textlink="">
      <xdr:nvSpPr>
        <xdr:cNvPr id="421" name="テキスト ボックス 420"/>
        <xdr:cNvSpPr txBox="1"/>
      </xdr:nvSpPr>
      <xdr:spPr>
        <a:xfrm>
          <a:off x="9339794" y="1281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91567</xdr:rowOff>
    </xdr:from>
    <xdr:to>
      <xdr:col>15</xdr:col>
      <xdr:colOff>180975</xdr:colOff>
      <xdr:row>98</xdr:row>
      <xdr:rowOff>89863</xdr:rowOff>
    </xdr:to>
    <xdr:cxnSp macro="">
      <xdr:nvCxnSpPr>
        <xdr:cNvPr id="448" name="直線コネクタ 447"/>
        <xdr:cNvCxnSpPr/>
      </xdr:nvCxnSpPr>
      <xdr:spPr>
        <a:xfrm flipV="1">
          <a:off x="9639300" y="16550767"/>
          <a:ext cx="838200" cy="34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40767</xdr:rowOff>
    </xdr:from>
    <xdr:to>
      <xdr:col>15</xdr:col>
      <xdr:colOff>231775</xdr:colOff>
      <xdr:row>96</xdr:row>
      <xdr:rowOff>142367</xdr:rowOff>
    </xdr:to>
    <xdr:sp macro="" textlink="">
      <xdr:nvSpPr>
        <xdr:cNvPr id="458" name="円/楕円 457"/>
        <xdr:cNvSpPr/>
      </xdr:nvSpPr>
      <xdr:spPr>
        <a:xfrm>
          <a:off x="10426700" y="164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63644</xdr:rowOff>
    </xdr:from>
    <xdr:ext cx="599010" cy="259045"/>
    <xdr:sp macro="" textlink="">
      <xdr:nvSpPr>
        <xdr:cNvPr id="459" name="普通建設事業費 （ うち更新整備　）該当値テキスト"/>
        <xdr:cNvSpPr txBox="1"/>
      </xdr:nvSpPr>
      <xdr:spPr>
        <a:xfrm>
          <a:off x="10528300" y="163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39063</xdr:rowOff>
    </xdr:from>
    <xdr:to>
      <xdr:col>14</xdr:col>
      <xdr:colOff>79375</xdr:colOff>
      <xdr:row>98</xdr:row>
      <xdr:rowOff>140663</xdr:rowOff>
    </xdr:to>
    <xdr:sp macro="" textlink="">
      <xdr:nvSpPr>
        <xdr:cNvPr id="460" name="円/楕円 459"/>
        <xdr:cNvSpPr/>
      </xdr:nvSpPr>
      <xdr:spPr>
        <a:xfrm>
          <a:off x="9588500" y="168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131790</xdr:rowOff>
    </xdr:from>
    <xdr:ext cx="534377" cy="259045"/>
    <xdr:sp macro="" textlink="">
      <xdr:nvSpPr>
        <xdr:cNvPr id="461" name="テキスト ボックス 460"/>
        <xdr:cNvSpPr txBox="1"/>
      </xdr:nvSpPr>
      <xdr:spPr>
        <a:xfrm>
          <a:off x="9372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102827</xdr:rowOff>
    </xdr:from>
    <xdr:to>
      <xdr:col>23</xdr:col>
      <xdr:colOff>517525</xdr:colOff>
      <xdr:row>37</xdr:row>
      <xdr:rowOff>127154</xdr:rowOff>
    </xdr:to>
    <xdr:cxnSp macro="">
      <xdr:nvCxnSpPr>
        <xdr:cNvPr id="488" name="直線コネクタ 487"/>
        <xdr:cNvCxnSpPr/>
      </xdr:nvCxnSpPr>
      <xdr:spPr>
        <a:xfrm>
          <a:off x="15481300" y="6446477"/>
          <a:ext cx="8382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91566</xdr:rowOff>
    </xdr:from>
    <xdr:to>
      <xdr:col>22</xdr:col>
      <xdr:colOff>365125</xdr:colOff>
      <xdr:row>37</xdr:row>
      <xdr:rowOff>102827</xdr:rowOff>
    </xdr:to>
    <xdr:cxnSp macro="">
      <xdr:nvCxnSpPr>
        <xdr:cNvPr id="491" name="直線コネクタ 490"/>
        <xdr:cNvCxnSpPr/>
      </xdr:nvCxnSpPr>
      <xdr:spPr>
        <a:xfrm>
          <a:off x="14592300" y="6263766"/>
          <a:ext cx="889000" cy="18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91566</xdr:rowOff>
    </xdr:from>
    <xdr:to>
      <xdr:col>21</xdr:col>
      <xdr:colOff>161925</xdr:colOff>
      <xdr:row>38</xdr:row>
      <xdr:rowOff>81329</xdr:rowOff>
    </xdr:to>
    <xdr:cxnSp macro="">
      <xdr:nvCxnSpPr>
        <xdr:cNvPr id="494" name="直線コネクタ 493"/>
        <xdr:cNvCxnSpPr/>
      </xdr:nvCxnSpPr>
      <xdr:spPr>
        <a:xfrm flipV="1">
          <a:off x="13703300" y="6263766"/>
          <a:ext cx="889000" cy="3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81329</xdr:rowOff>
    </xdr:from>
    <xdr:to>
      <xdr:col>19</xdr:col>
      <xdr:colOff>644525</xdr:colOff>
      <xdr:row>38</xdr:row>
      <xdr:rowOff>139700</xdr:rowOff>
    </xdr:to>
    <xdr:cxnSp macro="">
      <xdr:nvCxnSpPr>
        <xdr:cNvPr id="497" name="直線コネクタ 496"/>
        <xdr:cNvCxnSpPr/>
      </xdr:nvCxnSpPr>
      <xdr:spPr>
        <a:xfrm flipV="1">
          <a:off x="12814300" y="6596429"/>
          <a:ext cx="889000" cy="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76354</xdr:rowOff>
    </xdr:from>
    <xdr:to>
      <xdr:col>23</xdr:col>
      <xdr:colOff>568325</xdr:colOff>
      <xdr:row>38</xdr:row>
      <xdr:rowOff>6504</xdr:rowOff>
    </xdr:to>
    <xdr:sp macro="" textlink="">
      <xdr:nvSpPr>
        <xdr:cNvPr id="507" name="円/楕円 506"/>
        <xdr:cNvSpPr/>
      </xdr:nvSpPr>
      <xdr:spPr>
        <a:xfrm>
          <a:off x="16268700" y="64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99231</xdr:rowOff>
    </xdr:from>
    <xdr:ext cx="534377" cy="259045"/>
    <xdr:sp macro="" textlink="">
      <xdr:nvSpPr>
        <xdr:cNvPr id="508" name="災害復旧事業費該当値テキスト"/>
        <xdr:cNvSpPr txBox="1"/>
      </xdr:nvSpPr>
      <xdr:spPr>
        <a:xfrm>
          <a:off x="16370300" y="62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52027</xdr:rowOff>
    </xdr:from>
    <xdr:to>
      <xdr:col>22</xdr:col>
      <xdr:colOff>415925</xdr:colOff>
      <xdr:row>37</xdr:row>
      <xdr:rowOff>153627</xdr:rowOff>
    </xdr:to>
    <xdr:sp macro="" textlink="">
      <xdr:nvSpPr>
        <xdr:cNvPr id="509" name="円/楕円 508"/>
        <xdr:cNvSpPr/>
      </xdr:nvSpPr>
      <xdr:spPr>
        <a:xfrm>
          <a:off x="15430500" y="63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170154</xdr:rowOff>
    </xdr:from>
    <xdr:ext cx="534377" cy="259045"/>
    <xdr:sp macro="" textlink="">
      <xdr:nvSpPr>
        <xdr:cNvPr id="510" name="テキスト ボックス 509"/>
        <xdr:cNvSpPr txBox="1"/>
      </xdr:nvSpPr>
      <xdr:spPr>
        <a:xfrm>
          <a:off x="15214111" y="61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40766</xdr:rowOff>
    </xdr:from>
    <xdr:to>
      <xdr:col>21</xdr:col>
      <xdr:colOff>212725</xdr:colOff>
      <xdr:row>36</xdr:row>
      <xdr:rowOff>142366</xdr:rowOff>
    </xdr:to>
    <xdr:sp macro="" textlink="">
      <xdr:nvSpPr>
        <xdr:cNvPr id="511" name="円/楕円 510"/>
        <xdr:cNvSpPr/>
      </xdr:nvSpPr>
      <xdr:spPr>
        <a:xfrm>
          <a:off x="14541500" y="62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158893</xdr:rowOff>
    </xdr:from>
    <xdr:ext cx="599010" cy="259045"/>
    <xdr:sp macro="" textlink="">
      <xdr:nvSpPr>
        <xdr:cNvPr id="512" name="テキスト ボックス 511"/>
        <xdr:cNvSpPr txBox="1"/>
      </xdr:nvSpPr>
      <xdr:spPr>
        <a:xfrm>
          <a:off x="14292794" y="59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30529</xdr:rowOff>
    </xdr:from>
    <xdr:to>
      <xdr:col>20</xdr:col>
      <xdr:colOff>9525</xdr:colOff>
      <xdr:row>38</xdr:row>
      <xdr:rowOff>132129</xdr:rowOff>
    </xdr:to>
    <xdr:sp macro="" textlink="">
      <xdr:nvSpPr>
        <xdr:cNvPr id="513" name="円/楕円 512"/>
        <xdr:cNvSpPr/>
      </xdr:nvSpPr>
      <xdr:spPr>
        <a:xfrm>
          <a:off x="13652500" y="654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148656</xdr:rowOff>
    </xdr:from>
    <xdr:ext cx="534377" cy="259045"/>
    <xdr:sp macro="" textlink="">
      <xdr:nvSpPr>
        <xdr:cNvPr id="514" name="テキスト ボックス 513"/>
        <xdr:cNvSpPr txBox="1"/>
      </xdr:nvSpPr>
      <xdr:spPr>
        <a:xfrm>
          <a:off x="13436111" y="63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158054</xdr:rowOff>
    </xdr:from>
    <xdr:to>
      <xdr:col>23</xdr:col>
      <xdr:colOff>517525</xdr:colOff>
      <xdr:row>78</xdr:row>
      <xdr:rowOff>2279</xdr:rowOff>
    </xdr:to>
    <xdr:cxnSp macro="">
      <xdr:nvCxnSpPr>
        <xdr:cNvPr id="600" name="直線コネクタ 599"/>
        <xdr:cNvCxnSpPr/>
      </xdr:nvCxnSpPr>
      <xdr:spPr>
        <a:xfrm>
          <a:off x="15481300" y="13359704"/>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119416</xdr:rowOff>
    </xdr:from>
    <xdr:to>
      <xdr:col>22</xdr:col>
      <xdr:colOff>365125</xdr:colOff>
      <xdr:row>77</xdr:row>
      <xdr:rowOff>158054</xdr:rowOff>
    </xdr:to>
    <xdr:cxnSp macro="">
      <xdr:nvCxnSpPr>
        <xdr:cNvPr id="603" name="直線コネクタ 602"/>
        <xdr:cNvCxnSpPr/>
      </xdr:nvCxnSpPr>
      <xdr:spPr>
        <a:xfrm>
          <a:off x="14592300" y="13321066"/>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108626</xdr:rowOff>
    </xdr:from>
    <xdr:to>
      <xdr:col>21</xdr:col>
      <xdr:colOff>161925</xdr:colOff>
      <xdr:row>77</xdr:row>
      <xdr:rowOff>119416</xdr:rowOff>
    </xdr:to>
    <xdr:cxnSp macro="">
      <xdr:nvCxnSpPr>
        <xdr:cNvPr id="606" name="直線コネクタ 605"/>
        <xdr:cNvCxnSpPr/>
      </xdr:nvCxnSpPr>
      <xdr:spPr>
        <a:xfrm>
          <a:off x="13703300" y="13310276"/>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92867</xdr:rowOff>
    </xdr:from>
    <xdr:to>
      <xdr:col>19</xdr:col>
      <xdr:colOff>644525</xdr:colOff>
      <xdr:row>77</xdr:row>
      <xdr:rowOff>108626</xdr:rowOff>
    </xdr:to>
    <xdr:cxnSp macro="">
      <xdr:nvCxnSpPr>
        <xdr:cNvPr id="609" name="直線コネクタ 608"/>
        <xdr:cNvCxnSpPr/>
      </xdr:nvCxnSpPr>
      <xdr:spPr>
        <a:xfrm>
          <a:off x="12814300" y="13294517"/>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122929</xdr:rowOff>
    </xdr:from>
    <xdr:to>
      <xdr:col>23</xdr:col>
      <xdr:colOff>568325</xdr:colOff>
      <xdr:row>78</xdr:row>
      <xdr:rowOff>53079</xdr:rowOff>
    </xdr:to>
    <xdr:sp macro="" textlink="">
      <xdr:nvSpPr>
        <xdr:cNvPr id="619" name="円/楕円 618"/>
        <xdr:cNvSpPr/>
      </xdr:nvSpPr>
      <xdr:spPr>
        <a:xfrm>
          <a:off x="16268700" y="13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37856</xdr:rowOff>
    </xdr:from>
    <xdr:ext cx="599010" cy="259045"/>
    <xdr:sp macro="" textlink="">
      <xdr:nvSpPr>
        <xdr:cNvPr id="620" name="公債費該当値テキスト"/>
        <xdr:cNvSpPr txBox="1"/>
      </xdr:nvSpPr>
      <xdr:spPr>
        <a:xfrm>
          <a:off x="16370300" y="132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107254</xdr:rowOff>
    </xdr:from>
    <xdr:to>
      <xdr:col>22</xdr:col>
      <xdr:colOff>415925</xdr:colOff>
      <xdr:row>78</xdr:row>
      <xdr:rowOff>37404</xdr:rowOff>
    </xdr:to>
    <xdr:sp macro="" textlink="">
      <xdr:nvSpPr>
        <xdr:cNvPr id="621" name="円/楕円 620"/>
        <xdr:cNvSpPr/>
      </xdr:nvSpPr>
      <xdr:spPr>
        <a:xfrm>
          <a:off x="15430500" y="133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28531</xdr:rowOff>
    </xdr:from>
    <xdr:ext cx="599010" cy="259045"/>
    <xdr:sp macro="" textlink="">
      <xdr:nvSpPr>
        <xdr:cNvPr id="622" name="テキスト ボックス 621"/>
        <xdr:cNvSpPr txBox="1"/>
      </xdr:nvSpPr>
      <xdr:spPr>
        <a:xfrm>
          <a:off x="15181794" y="134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68616</xdr:rowOff>
    </xdr:from>
    <xdr:to>
      <xdr:col>21</xdr:col>
      <xdr:colOff>212725</xdr:colOff>
      <xdr:row>77</xdr:row>
      <xdr:rowOff>170216</xdr:rowOff>
    </xdr:to>
    <xdr:sp macro="" textlink="">
      <xdr:nvSpPr>
        <xdr:cNvPr id="623" name="円/楕円 622"/>
        <xdr:cNvSpPr/>
      </xdr:nvSpPr>
      <xdr:spPr>
        <a:xfrm>
          <a:off x="14541500" y="132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161343</xdr:rowOff>
    </xdr:from>
    <xdr:ext cx="599010" cy="259045"/>
    <xdr:sp macro="" textlink="">
      <xdr:nvSpPr>
        <xdr:cNvPr id="624" name="テキスト ボックス 623"/>
        <xdr:cNvSpPr txBox="1"/>
      </xdr:nvSpPr>
      <xdr:spPr>
        <a:xfrm>
          <a:off x="14292794" y="1336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57826</xdr:rowOff>
    </xdr:from>
    <xdr:to>
      <xdr:col>20</xdr:col>
      <xdr:colOff>9525</xdr:colOff>
      <xdr:row>77</xdr:row>
      <xdr:rowOff>159426</xdr:rowOff>
    </xdr:to>
    <xdr:sp macro="" textlink="">
      <xdr:nvSpPr>
        <xdr:cNvPr id="625" name="円/楕円 624"/>
        <xdr:cNvSpPr/>
      </xdr:nvSpPr>
      <xdr:spPr>
        <a:xfrm>
          <a:off x="13652500" y="132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150553</xdr:rowOff>
    </xdr:from>
    <xdr:ext cx="599010" cy="259045"/>
    <xdr:sp macro="" textlink="">
      <xdr:nvSpPr>
        <xdr:cNvPr id="626" name="テキスト ボックス 625"/>
        <xdr:cNvSpPr txBox="1"/>
      </xdr:nvSpPr>
      <xdr:spPr>
        <a:xfrm>
          <a:off x="13403794" y="1335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42067</xdr:rowOff>
    </xdr:from>
    <xdr:to>
      <xdr:col>18</xdr:col>
      <xdr:colOff>492125</xdr:colOff>
      <xdr:row>77</xdr:row>
      <xdr:rowOff>143667</xdr:rowOff>
    </xdr:to>
    <xdr:sp macro="" textlink="">
      <xdr:nvSpPr>
        <xdr:cNvPr id="627" name="円/楕円 626"/>
        <xdr:cNvSpPr/>
      </xdr:nvSpPr>
      <xdr:spPr>
        <a:xfrm>
          <a:off x="12763500" y="132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134794</xdr:rowOff>
    </xdr:from>
    <xdr:ext cx="599010" cy="259045"/>
    <xdr:sp macro="" textlink="">
      <xdr:nvSpPr>
        <xdr:cNvPr id="628" name="テキスト ボックス 627"/>
        <xdr:cNvSpPr txBox="1"/>
      </xdr:nvSpPr>
      <xdr:spPr>
        <a:xfrm>
          <a:off x="12514794" y="1333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146873</xdr:rowOff>
    </xdr:from>
    <xdr:to>
      <xdr:col>23</xdr:col>
      <xdr:colOff>516889</xdr:colOff>
      <xdr:row>98</xdr:row>
      <xdr:rowOff>138688</xdr:rowOff>
    </xdr:to>
    <xdr:cxnSp macro="">
      <xdr:nvCxnSpPr>
        <xdr:cNvPr id="650" name="直線コネクタ 649"/>
        <xdr:cNvCxnSpPr/>
      </xdr:nvCxnSpPr>
      <xdr:spPr>
        <a:xfrm flipV="1">
          <a:off x="16317595" y="16434623"/>
          <a:ext cx="1269" cy="506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158000</xdr:rowOff>
    </xdr:from>
    <xdr:ext cx="469744" cy="259045"/>
    <xdr:sp macro="" textlink="">
      <xdr:nvSpPr>
        <xdr:cNvPr id="651" name="積立金最小値テキスト"/>
        <xdr:cNvSpPr txBox="1"/>
      </xdr:nvSpPr>
      <xdr:spPr>
        <a:xfrm>
          <a:off x="16370300" y="169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98</xdr:row>
      <xdr:rowOff>138688</xdr:rowOff>
    </xdr:from>
    <xdr:to>
      <xdr:col>23</xdr:col>
      <xdr:colOff>606425</xdr:colOff>
      <xdr:row>98</xdr:row>
      <xdr:rowOff>138688</xdr:rowOff>
    </xdr:to>
    <xdr:cxnSp macro="">
      <xdr:nvCxnSpPr>
        <xdr:cNvPr id="652" name="直線コネクタ 651"/>
        <xdr:cNvCxnSpPr/>
      </xdr:nvCxnSpPr>
      <xdr:spPr>
        <a:xfrm>
          <a:off x="16230600" y="16940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93550</xdr:rowOff>
    </xdr:from>
    <xdr:ext cx="690189" cy="259045"/>
    <xdr:sp macro="" textlink="">
      <xdr:nvSpPr>
        <xdr:cNvPr id="653" name="積立金最大値テキスト"/>
        <xdr:cNvSpPr txBox="1"/>
      </xdr:nvSpPr>
      <xdr:spPr>
        <a:xfrm>
          <a:off x="16370300" y="16209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95</xdr:row>
      <xdr:rowOff>146873</xdr:rowOff>
    </xdr:from>
    <xdr:to>
      <xdr:col>23</xdr:col>
      <xdr:colOff>606425</xdr:colOff>
      <xdr:row>95</xdr:row>
      <xdr:rowOff>146873</xdr:rowOff>
    </xdr:to>
    <xdr:cxnSp macro="">
      <xdr:nvCxnSpPr>
        <xdr:cNvPr id="654" name="直線コネクタ 653"/>
        <xdr:cNvCxnSpPr/>
      </xdr:nvCxnSpPr>
      <xdr:spPr>
        <a:xfrm>
          <a:off x="16230600" y="1643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164537</xdr:rowOff>
    </xdr:from>
    <xdr:to>
      <xdr:col>23</xdr:col>
      <xdr:colOff>517525</xdr:colOff>
      <xdr:row>95</xdr:row>
      <xdr:rowOff>146873</xdr:rowOff>
    </xdr:to>
    <xdr:cxnSp macro="">
      <xdr:nvCxnSpPr>
        <xdr:cNvPr id="655" name="直線コネクタ 654"/>
        <xdr:cNvCxnSpPr/>
      </xdr:nvCxnSpPr>
      <xdr:spPr>
        <a:xfrm>
          <a:off x="15481300" y="15766487"/>
          <a:ext cx="838200" cy="66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30999</xdr:rowOff>
    </xdr:from>
    <xdr:ext cx="534377" cy="259045"/>
    <xdr:sp macro="" textlink="">
      <xdr:nvSpPr>
        <xdr:cNvPr id="656" name="積立金平均値テキスト"/>
        <xdr:cNvSpPr txBox="1"/>
      </xdr:nvSpPr>
      <xdr:spPr>
        <a:xfrm>
          <a:off x="16370300" y="16833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52572</xdr:rowOff>
    </xdr:from>
    <xdr:to>
      <xdr:col>23</xdr:col>
      <xdr:colOff>568325</xdr:colOff>
      <xdr:row>98</xdr:row>
      <xdr:rowOff>154172</xdr:rowOff>
    </xdr:to>
    <xdr:sp macro="" textlink="">
      <xdr:nvSpPr>
        <xdr:cNvPr id="657" name="フローチャート : 判断 656"/>
        <xdr:cNvSpPr/>
      </xdr:nvSpPr>
      <xdr:spPr>
        <a:xfrm>
          <a:off x="162687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164537</xdr:rowOff>
    </xdr:from>
    <xdr:to>
      <xdr:col>22</xdr:col>
      <xdr:colOff>365125</xdr:colOff>
      <xdr:row>98</xdr:row>
      <xdr:rowOff>62463</xdr:rowOff>
    </xdr:to>
    <xdr:cxnSp macro="">
      <xdr:nvCxnSpPr>
        <xdr:cNvPr id="658" name="直線コネクタ 657"/>
        <xdr:cNvCxnSpPr/>
      </xdr:nvCxnSpPr>
      <xdr:spPr>
        <a:xfrm flipV="1">
          <a:off x="14592300" y="15766487"/>
          <a:ext cx="889000" cy="109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58716</xdr:rowOff>
    </xdr:from>
    <xdr:to>
      <xdr:col>22</xdr:col>
      <xdr:colOff>415925</xdr:colOff>
      <xdr:row>98</xdr:row>
      <xdr:rowOff>160316</xdr:rowOff>
    </xdr:to>
    <xdr:sp macro="" textlink="">
      <xdr:nvSpPr>
        <xdr:cNvPr id="659" name="フローチャート : 判断 658"/>
        <xdr:cNvSpPr/>
      </xdr:nvSpPr>
      <xdr:spPr>
        <a:xfrm>
          <a:off x="15430500" y="168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151443</xdr:rowOff>
    </xdr:from>
    <xdr:ext cx="534377" cy="259045"/>
    <xdr:sp macro="" textlink="">
      <xdr:nvSpPr>
        <xdr:cNvPr id="660" name="テキスト ボックス 659"/>
        <xdr:cNvSpPr txBox="1"/>
      </xdr:nvSpPr>
      <xdr:spPr>
        <a:xfrm>
          <a:off x="15214111" y="169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43982</xdr:rowOff>
    </xdr:from>
    <xdr:to>
      <xdr:col>21</xdr:col>
      <xdr:colOff>161925</xdr:colOff>
      <xdr:row>98</xdr:row>
      <xdr:rowOff>62463</xdr:rowOff>
    </xdr:to>
    <xdr:cxnSp macro="">
      <xdr:nvCxnSpPr>
        <xdr:cNvPr id="661" name="直線コネクタ 660"/>
        <xdr:cNvCxnSpPr/>
      </xdr:nvCxnSpPr>
      <xdr:spPr>
        <a:xfrm>
          <a:off x="13703300" y="16846082"/>
          <a:ext cx="8890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50270</xdr:rowOff>
    </xdr:from>
    <xdr:to>
      <xdr:col>21</xdr:col>
      <xdr:colOff>212725</xdr:colOff>
      <xdr:row>98</xdr:row>
      <xdr:rowOff>151870</xdr:rowOff>
    </xdr:to>
    <xdr:sp macro="" textlink="">
      <xdr:nvSpPr>
        <xdr:cNvPr id="662" name="フローチャート : 判断 661"/>
        <xdr:cNvSpPr/>
      </xdr:nvSpPr>
      <xdr:spPr>
        <a:xfrm>
          <a:off x="14541500" y="1685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142997</xdr:rowOff>
    </xdr:from>
    <xdr:ext cx="534377" cy="259045"/>
    <xdr:sp macro="" textlink="">
      <xdr:nvSpPr>
        <xdr:cNvPr id="663" name="テキスト ボックス 662"/>
        <xdr:cNvSpPr txBox="1"/>
      </xdr:nvSpPr>
      <xdr:spPr>
        <a:xfrm>
          <a:off x="14325111" y="169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168763</xdr:rowOff>
    </xdr:from>
    <xdr:to>
      <xdr:col>19</xdr:col>
      <xdr:colOff>644525</xdr:colOff>
      <xdr:row>98</xdr:row>
      <xdr:rowOff>43982</xdr:rowOff>
    </xdr:to>
    <xdr:cxnSp macro="">
      <xdr:nvCxnSpPr>
        <xdr:cNvPr id="664" name="直線コネクタ 663"/>
        <xdr:cNvCxnSpPr/>
      </xdr:nvCxnSpPr>
      <xdr:spPr>
        <a:xfrm>
          <a:off x="12814300" y="16456513"/>
          <a:ext cx="889000" cy="38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39464</xdr:rowOff>
    </xdr:from>
    <xdr:to>
      <xdr:col>20</xdr:col>
      <xdr:colOff>9525</xdr:colOff>
      <xdr:row>98</xdr:row>
      <xdr:rowOff>141064</xdr:rowOff>
    </xdr:to>
    <xdr:sp macro="" textlink="">
      <xdr:nvSpPr>
        <xdr:cNvPr id="665" name="フローチャート : 判断 664"/>
        <xdr:cNvSpPr/>
      </xdr:nvSpPr>
      <xdr:spPr>
        <a:xfrm>
          <a:off x="13652500" y="168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132191</xdr:rowOff>
    </xdr:from>
    <xdr:ext cx="599010" cy="259045"/>
    <xdr:sp macro="" textlink="">
      <xdr:nvSpPr>
        <xdr:cNvPr id="666" name="テキスト ボックス 665"/>
        <xdr:cNvSpPr txBox="1"/>
      </xdr:nvSpPr>
      <xdr:spPr>
        <a:xfrm>
          <a:off x="13403794" y="1693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48270</xdr:rowOff>
    </xdr:from>
    <xdr:to>
      <xdr:col>18</xdr:col>
      <xdr:colOff>492125</xdr:colOff>
      <xdr:row>98</xdr:row>
      <xdr:rowOff>149870</xdr:rowOff>
    </xdr:to>
    <xdr:sp macro="" textlink="">
      <xdr:nvSpPr>
        <xdr:cNvPr id="667" name="フローチャート : 判断 666"/>
        <xdr:cNvSpPr/>
      </xdr:nvSpPr>
      <xdr:spPr>
        <a:xfrm>
          <a:off x="12763500" y="168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140997</xdr:rowOff>
    </xdr:from>
    <xdr:ext cx="534377" cy="259045"/>
    <xdr:sp macro="" textlink="">
      <xdr:nvSpPr>
        <xdr:cNvPr id="668" name="テキスト ボックス 667"/>
        <xdr:cNvSpPr txBox="1"/>
      </xdr:nvSpPr>
      <xdr:spPr>
        <a:xfrm>
          <a:off x="12547111" y="1694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96073</xdr:rowOff>
    </xdr:from>
    <xdr:to>
      <xdr:col>23</xdr:col>
      <xdr:colOff>568325</xdr:colOff>
      <xdr:row>96</xdr:row>
      <xdr:rowOff>26223</xdr:rowOff>
    </xdr:to>
    <xdr:sp macro="" textlink="">
      <xdr:nvSpPr>
        <xdr:cNvPr id="674" name="円/楕円 673"/>
        <xdr:cNvSpPr/>
      </xdr:nvSpPr>
      <xdr:spPr>
        <a:xfrm>
          <a:off x="16268700" y="163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49100</xdr:rowOff>
    </xdr:from>
    <xdr:ext cx="690189" cy="259045"/>
    <xdr:sp macro="" textlink="">
      <xdr:nvSpPr>
        <xdr:cNvPr id="675" name="積立金該当値テキスト"/>
        <xdr:cNvSpPr txBox="1"/>
      </xdr:nvSpPr>
      <xdr:spPr>
        <a:xfrm>
          <a:off x="16370300" y="16336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1,109,311</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113737</xdr:rowOff>
    </xdr:from>
    <xdr:to>
      <xdr:col>22</xdr:col>
      <xdr:colOff>415925</xdr:colOff>
      <xdr:row>92</xdr:row>
      <xdr:rowOff>43887</xdr:rowOff>
    </xdr:to>
    <xdr:sp macro="" textlink="">
      <xdr:nvSpPr>
        <xdr:cNvPr id="676" name="円/楕円 675"/>
        <xdr:cNvSpPr/>
      </xdr:nvSpPr>
      <xdr:spPr>
        <a:xfrm>
          <a:off x="15430500" y="157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20029</xdr:colOff>
      <xdr:row>90</xdr:row>
      <xdr:rowOff>60414</xdr:rowOff>
    </xdr:from>
    <xdr:ext cx="690189" cy="259045"/>
    <xdr:sp macro="" textlink="">
      <xdr:nvSpPr>
        <xdr:cNvPr id="677" name="テキスト ボックス 676"/>
        <xdr:cNvSpPr txBox="1"/>
      </xdr:nvSpPr>
      <xdr:spPr>
        <a:xfrm>
          <a:off x="15136204" y="154909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2,570,677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11663</xdr:rowOff>
    </xdr:from>
    <xdr:to>
      <xdr:col>21</xdr:col>
      <xdr:colOff>212725</xdr:colOff>
      <xdr:row>98</xdr:row>
      <xdr:rowOff>113263</xdr:rowOff>
    </xdr:to>
    <xdr:sp macro="" textlink="">
      <xdr:nvSpPr>
        <xdr:cNvPr id="678" name="円/楕円 677"/>
        <xdr:cNvSpPr/>
      </xdr:nvSpPr>
      <xdr:spPr>
        <a:xfrm>
          <a:off x="14541500" y="1681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129790</xdr:rowOff>
    </xdr:from>
    <xdr:ext cx="599010" cy="259045"/>
    <xdr:sp macro="" textlink="">
      <xdr:nvSpPr>
        <xdr:cNvPr id="679" name="テキスト ボックス 678"/>
        <xdr:cNvSpPr txBox="1"/>
      </xdr:nvSpPr>
      <xdr:spPr>
        <a:xfrm>
          <a:off x="14292794" y="1658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164632</xdr:rowOff>
    </xdr:from>
    <xdr:to>
      <xdr:col>20</xdr:col>
      <xdr:colOff>9525</xdr:colOff>
      <xdr:row>98</xdr:row>
      <xdr:rowOff>94782</xdr:rowOff>
    </xdr:to>
    <xdr:sp macro="" textlink="">
      <xdr:nvSpPr>
        <xdr:cNvPr id="680" name="円/楕円 679"/>
        <xdr:cNvSpPr/>
      </xdr:nvSpPr>
      <xdr:spPr>
        <a:xfrm>
          <a:off x="13652500" y="167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111309</xdr:rowOff>
    </xdr:from>
    <xdr:ext cx="599010" cy="259045"/>
    <xdr:sp macro="" textlink="">
      <xdr:nvSpPr>
        <xdr:cNvPr id="681" name="テキスト ボックス 680"/>
        <xdr:cNvSpPr txBox="1"/>
      </xdr:nvSpPr>
      <xdr:spPr>
        <a:xfrm>
          <a:off x="13403794" y="1657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117963</xdr:rowOff>
    </xdr:from>
    <xdr:to>
      <xdr:col>18</xdr:col>
      <xdr:colOff>492125</xdr:colOff>
      <xdr:row>96</xdr:row>
      <xdr:rowOff>48113</xdr:rowOff>
    </xdr:to>
    <xdr:sp macro="" textlink="">
      <xdr:nvSpPr>
        <xdr:cNvPr id="682" name="円/楕円 681"/>
        <xdr:cNvSpPr/>
      </xdr:nvSpPr>
      <xdr:spPr>
        <a:xfrm>
          <a:off x="12763500" y="164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94</xdr:row>
      <xdr:rowOff>64640</xdr:rowOff>
    </xdr:from>
    <xdr:ext cx="690189" cy="259045"/>
    <xdr:sp macro="" textlink="">
      <xdr:nvSpPr>
        <xdr:cNvPr id="683" name="テキスト ボックス 682"/>
        <xdr:cNvSpPr txBox="1"/>
      </xdr:nvSpPr>
      <xdr:spPr>
        <a:xfrm>
          <a:off x="12469204" y="161809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1,061,432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7" name="テキスト ボックス 69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9" name="テキスト ボックス 69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1" name="テキスト ボックス 70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7" name="直線コネクタ 706"/>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08"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0"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1" name="直線コネクタ 710"/>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3"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4" name="フローチャート : 判断 713"/>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6" name="フローチャート : 判断 715"/>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7" name="テキスト ボックス 716"/>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19" name="フローチャート : 判断 718"/>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0" name="テキスト ボックス 719"/>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2" name="フローチャート : 判断 721"/>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3" name="テキスト ボックス 722"/>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4" name="フローチャート : 判断 723"/>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5" name="テキスト ボックス 724"/>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2"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6" name="テキスト ボックス 75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8" name="テキスト ボックス 75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0" name="テキスト ボックス 75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4" name="直線コネクタ 763"/>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7"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68" name="直線コネクタ 767"/>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42606</xdr:rowOff>
    </xdr:from>
    <xdr:to>
      <xdr:col>32</xdr:col>
      <xdr:colOff>187325</xdr:colOff>
      <xdr:row>59</xdr:row>
      <xdr:rowOff>44450</xdr:rowOff>
    </xdr:to>
    <xdr:cxnSp macro="">
      <xdr:nvCxnSpPr>
        <xdr:cNvPr id="769" name="直線コネクタ 768"/>
        <xdr:cNvCxnSpPr/>
      </xdr:nvCxnSpPr>
      <xdr:spPr>
        <a:xfrm>
          <a:off x="21323300" y="10158156"/>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0"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1" name="フローチャート : 判断 770"/>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42606</xdr:rowOff>
    </xdr:from>
    <xdr:to>
      <xdr:col>31</xdr:col>
      <xdr:colOff>34925</xdr:colOff>
      <xdr:row>59</xdr:row>
      <xdr:rowOff>42629</xdr:rowOff>
    </xdr:to>
    <xdr:cxnSp macro="">
      <xdr:nvCxnSpPr>
        <xdr:cNvPr id="772" name="直線コネクタ 771"/>
        <xdr:cNvCxnSpPr/>
      </xdr:nvCxnSpPr>
      <xdr:spPr>
        <a:xfrm flipV="1">
          <a:off x="20434300" y="1015815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3" name="フローチャート : 判断 772"/>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4" name="テキスト ボックス 773"/>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37440</xdr:rowOff>
    </xdr:from>
    <xdr:to>
      <xdr:col>29</xdr:col>
      <xdr:colOff>517525</xdr:colOff>
      <xdr:row>59</xdr:row>
      <xdr:rowOff>42629</xdr:rowOff>
    </xdr:to>
    <xdr:cxnSp macro="">
      <xdr:nvCxnSpPr>
        <xdr:cNvPr id="775" name="直線コネクタ 774"/>
        <xdr:cNvCxnSpPr/>
      </xdr:nvCxnSpPr>
      <xdr:spPr>
        <a:xfrm>
          <a:off x="19545300" y="10152990"/>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6" name="フローチャート : 判断 775"/>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7" name="テキスト ボックス 776"/>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153782</xdr:rowOff>
    </xdr:from>
    <xdr:to>
      <xdr:col>28</xdr:col>
      <xdr:colOff>314325</xdr:colOff>
      <xdr:row>59</xdr:row>
      <xdr:rowOff>37440</xdr:rowOff>
    </xdr:to>
    <xdr:cxnSp macro="">
      <xdr:nvCxnSpPr>
        <xdr:cNvPr id="778" name="直線コネクタ 777"/>
        <xdr:cNvCxnSpPr/>
      </xdr:nvCxnSpPr>
      <xdr:spPr>
        <a:xfrm>
          <a:off x="18656300" y="10097882"/>
          <a:ext cx="889000" cy="5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79" name="フローチャート : 判断 778"/>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0" name="テキスト ボックス 779"/>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1" name="フローチャート : 判断 780"/>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2" name="テキスト ボックス 781"/>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163256</xdr:rowOff>
    </xdr:from>
    <xdr:to>
      <xdr:col>31</xdr:col>
      <xdr:colOff>85725</xdr:colOff>
      <xdr:row>59</xdr:row>
      <xdr:rowOff>93406</xdr:rowOff>
    </xdr:to>
    <xdr:sp macro="" textlink="">
      <xdr:nvSpPr>
        <xdr:cNvPr id="790" name="円/楕円 789"/>
        <xdr:cNvSpPr/>
      </xdr:nvSpPr>
      <xdr:spPr>
        <a:xfrm>
          <a:off x="21272500" y="1010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84533</xdr:rowOff>
    </xdr:from>
    <xdr:ext cx="378565" cy="259045"/>
    <xdr:sp macro="" textlink="">
      <xdr:nvSpPr>
        <xdr:cNvPr id="791" name="テキスト ボックス 790"/>
        <xdr:cNvSpPr txBox="1"/>
      </xdr:nvSpPr>
      <xdr:spPr>
        <a:xfrm>
          <a:off x="21134017" y="1020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163279</xdr:rowOff>
    </xdr:from>
    <xdr:to>
      <xdr:col>29</xdr:col>
      <xdr:colOff>568325</xdr:colOff>
      <xdr:row>59</xdr:row>
      <xdr:rowOff>93429</xdr:rowOff>
    </xdr:to>
    <xdr:sp macro="" textlink="">
      <xdr:nvSpPr>
        <xdr:cNvPr id="792" name="円/楕円 791"/>
        <xdr:cNvSpPr/>
      </xdr:nvSpPr>
      <xdr:spPr>
        <a:xfrm>
          <a:off x="20383500" y="101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84556</xdr:rowOff>
    </xdr:from>
    <xdr:ext cx="378565" cy="259045"/>
    <xdr:sp macro="" textlink="">
      <xdr:nvSpPr>
        <xdr:cNvPr id="793" name="テキスト ボックス 792"/>
        <xdr:cNvSpPr txBox="1"/>
      </xdr:nvSpPr>
      <xdr:spPr>
        <a:xfrm>
          <a:off x="20245017" y="1020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158090</xdr:rowOff>
    </xdr:from>
    <xdr:to>
      <xdr:col>28</xdr:col>
      <xdr:colOff>365125</xdr:colOff>
      <xdr:row>59</xdr:row>
      <xdr:rowOff>88240</xdr:rowOff>
    </xdr:to>
    <xdr:sp macro="" textlink="">
      <xdr:nvSpPr>
        <xdr:cNvPr id="794" name="円/楕円 793"/>
        <xdr:cNvSpPr/>
      </xdr:nvSpPr>
      <xdr:spPr>
        <a:xfrm>
          <a:off x="19494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79367</xdr:rowOff>
    </xdr:from>
    <xdr:ext cx="378565" cy="259045"/>
    <xdr:sp macro="" textlink="">
      <xdr:nvSpPr>
        <xdr:cNvPr id="795" name="テキスト ボックス 794"/>
        <xdr:cNvSpPr txBox="1"/>
      </xdr:nvSpPr>
      <xdr:spPr>
        <a:xfrm>
          <a:off x="19356017" y="101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102982</xdr:rowOff>
    </xdr:from>
    <xdr:to>
      <xdr:col>27</xdr:col>
      <xdr:colOff>161925</xdr:colOff>
      <xdr:row>59</xdr:row>
      <xdr:rowOff>33132</xdr:rowOff>
    </xdr:to>
    <xdr:sp macro="" textlink="">
      <xdr:nvSpPr>
        <xdr:cNvPr id="796" name="円/楕円 795"/>
        <xdr:cNvSpPr/>
      </xdr:nvSpPr>
      <xdr:spPr>
        <a:xfrm>
          <a:off x="18605500" y="100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49659</xdr:rowOff>
    </xdr:from>
    <xdr:ext cx="469744" cy="259045"/>
    <xdr:sp macro="" textlink="">
      <xdr:nvSpPr>
        <xdr:cNvPr id="797" name="テキスト ボックス 796"/>
        <xdr:cNvSpPr txBox="1"/>
      </xdr:nvSpPr>
      <xdr:spPr>
        <a:xfrm>
          <a:off x="18421427" y="982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1" name="テキスト ボックス 81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1" name="直線コネクタ 820"/>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2"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3" name="直線コネクタ 822"/>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4"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5" name="直線コネクタ 824"/>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158277</xdr:rowOff>
    </xdr:from>
    <xdr:to>
      <xdr:col>32</xdr:col>
      <xdr:colOff>187325</xdr:colOff>
      <xdr:row>78</xdr:row>
      <xdr:rowOff>16782</xdr:rowOff>
    </xdr:to>
    <xdr:cxnSp macro="">
      <xdr:nvCxnSpPr>
        <xdr:cNvPr id="826" name="直線コネクタ 825"/>
        <xdr:cNvCxnSpPr/>
      </xdr:nvCxnSpPr>
      <xdr:spPr>
        <a:xfrm flipV="1">
          <a:off x="21323300" y="13359927"/>
          <a:ext cx="8382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7"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28" name="フローチャート : 判断 827"/>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16782</xdr:rowOff>
    </xdr:from>
    <xdr:to>
      <xdr:col>31</xdr:col>
      <xdr:colOff>34925</xdr:colOff>
      <xdr:row>78</xdr:row>
      <xdr:rowOff>35035</xdr:rowOff>
    </xdr:to>
    <xdr:cxnSp macro="">
      <xdr:nvCxnSpPr>
        <xdr:cNvPr id="829" name="直線コネクタ 828"/>
        <xdr:cNvCxnSpPr/>
      </xdr:nvCxnSpPr>
      <xdr:spPr>
        <a:xfrm flipV="1">
          <a:off x="20434300" y="13389882"/>
          <a:ext cx="889000" cy="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0" name="フローチャート : 判断 829"/>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1" name="テキスト ボックス 830"/>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31634</xdr:rowOff>
    </xdr:from>
    <xdr:to>
      <xdr:col>29</xdr:col>
      <xdr:colOff>517525</xdr:colOff>
      <xdr:row>78</xdr:row>
      <xdr:rowOff>35035</xdr:rowOff>
    </xdr:to>
    <xdr:cxnSp macro="">
      <xdr:nvCxnSpPr>
        <xdr:cNvPr id="832" name="直線コネクタ 831"/>
        <xdr:cNvCxnSpPr/>
      </xdr:nvCxnSpPr>
      <xdr:spPr>
        <a:xfrm>
          <a:off x="19545300" y="13404734"/>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3" name="フローチャート : 判断 832"/>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4" name="テキスト ボックス 833"/>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31634</xdr:rowOff>
    </xdr:from>
    <xdr:to>
      <xdr:col>28</xdr:col>
      <xdr:colOff>314325</xdr:colOff>
      <xdr:row>78</xdr:row>
      <xdr:rowOff>50972</xdr:rowOff>
    </xdr:to>
    <xdr:cxnSp macro="">
      <xdr:nvCxnSpPr>
        <xdr:cNvPr id="835" name="直線コネクタ 834"/>
        <xdr:cNvCxnSpPr/>
      </xdr:nvCxnSpPr>
      <xdr:spPr>
        <a:xfrm flipV="1">
          <a:off x="18656300" y="13404734"/>
          <a:ext cx="889000" cy="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6" name="フローチャート : 判断 835"/>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7" name="テキスト ボックス 836"/>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38" name="フローチャート : 判断 837"/>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39" name="テキスト ボックス 838"/>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107477</xdr:rowOff>
    </xdr:from>
    <xdr:to>
      <xdr:col>32</xdr:col>
      <xdr:colOff>238125</xdr:colOff>
      <xdr:row>78</xdr:row>
      <xdr:rowOff>37627</xdr:rowOff>
    </xdr:to>
    <xdr:sp macro="" textlink="">
      <xdr:nvSpPr>
        <xdr:cNvPr id="845" name="円/楕円 844"/>
        <xdr:cNvSpPr/>
      </xdr:nvSpPr>
      <xdr:spPr>
        <a:xfrm>
          <a:off x="22110700" y="133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22404</xdr:rowOff>
    </xdr:from>
    <xdr:ext cx="534377" cy="259045"/>
    <xdr:sp macro="" textlink="">
      <xdr:nvSpPr>
        <xdr:cNvPr id="846" name="繰出金該当値テキスト"/>
        <xdr:cNvSpPr txBox="1"/>
      </xdr:nvSpPr>
      <xdr:spPr>
        <a:xfrm>
          <a:off x="22212300" y="132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137432</xdr:rowOff>
    </xdr:from>
    <xdr:to>
      <xdr:col>31</xdr:col>
      <xdr:colOff>85725</xdr:colOff>
      <xdr:row>78</xdr:row>
      <xdr:rowOff>67582</xdr:rowOff>
    </xdr:to>
    <xdr:sp macro="" textlink="">
      <xdr:nvSpPr>
        <xdr:cNvPr id="847" name="円/楕円 846"/>
        <xdr:cNvSpPr/>
      </xdr:nvSpPr>
      <xdr:spPr>
        <a:xfrm>
          <a:off x="21272500" y="133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58709</xdr:rowOff>
    </xdr:from>
    <xdr:ext cx="534377" cy="259045"/>
    <xdr:sp macro="" textlink="">
      <xdr:nvSpPr>
        <xdr:cNvPr id="848" name="テキスト ボックス 847"/>
        <xdr:cNvSpPr txBox="1"/>
      </xdr:nvSpPr>
      <xdr:spPr>
        <a:xfrm>
          <a:off x="21056111" y="134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155685</xdr:rowOff>
    </xdr:from>
    <xdr:to>
      <xdr:col>29</xdr:col>
      <xdr:colOff>568325</xdr:colOff>
      <xdr:row>78</xdr:row>
      <xdr:rowOff>85835</xdr:rowOff>
    </xdr:to>
    <xdr:sp macro="" textlink="">
      <xdr:nvSpPr>
        <xdr:cNvPr id="849" name="円/楕円 848"/>
        <xdr:cNvSpPr/>
      </xdr:nvSpPr>
      <xdr:spPr>
        <a:xfrm>
          <a:off x="20383500" y="133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76962</xdr:rowOff>
    </xdr:from>
    <xdr:ext cx="534377" cy="259045"/>
    <xdr:sp macro="" textlink="">
      <xdr:nvSpPr>
        <xdr:cNvPr id="850" name="テキスト ボックス 849"/>
        <xdr:cNvSpPr txBox="1"/>
      </xdr:nvSpPr>
      <xdr:spPr>
        <a:xfrm>
          <a:off x="20167111" y="134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152284</xdr:rowOff>
    </xdr:from>
    <xdr:to>
      <xdr:col>28</xdr:col>
      <xdr:colOff>365125</xdr:colOff>
      <xdr:row>78</xdr:row>
      <xdr:rowOff>82434</xdr:rowOff>
    </xdr:to>
    <xdr:sp macro="" textlink="">
      <xdr:nvSpPr>
        <xdr:cNvPr id="851" name="円/楕円 850"/>
        <xdr:cNvSpPr/>
      </xdr:nvSpPr>
      <xdr:spPr>
        <a:xfrm>
          <a:off x="19494500" y="133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73561</xdr:rowOff>
    </xdr:from>
    <xdr:ext cx="534377" cy="259045"/>
    <xdr:sp macro="" textlink="">
      <xdr:nvSpPr>
        <xdr:cNvPr id="852" name="テキスト ボックス 851"/>
        <xdr:cNvSpPr txBox="1"/>
      </xdr:nvSpPr>
      <xdr:spPr>
        <a:xfrm>
          <a:off x="19278111" y="1344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172</xdr:rowOff>
    </xdr:from>
    <xdr:to>
      <xdr:col>27</xdr:col>
      <xdr:colOff>161925</xdr:colOff>
      <xdr:row>78</xdr:row>
      <xdr:rowOff>101772</xdr:rowOff>
    </xdr:to>
    <xdr:sp macro="" textlink="">
      <xdr:nvSpPr>
        <xdr:cNvPr id="853" name="円/楕円 852"/>
        <xdr:cNvSpPr/>
      </xdr:nvSpPr>
      <xdr:spPr>
        <a:xfrm>
          <a:off x="18605500" y="133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92899</xdr:rowOff>
    </xdr:from>
    <xdr:ext cx="534377" cy="259045"/>
    <xdr:sp macro="" textlink="">
      <xdr:nvSpPr>
        <xdr:cNvPr id="854" name="テキスト ボックス 853"/>
        <xdr:cNvSpPr txBox="1"/>
      </xdr:nvSpPr>
      <xdr:spPr>
        <a:xfrm>
          <a:off x="18389111" y="134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5" name="直線コネクタ 86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6" name="テキスト ボックス 86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7" name="直線コネクタ 86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8" name="テキスト ボックス 86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9" name="直線コネクタ 86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0" name="テキスト ボックス 869"/>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1" name="直線コネクタ 87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2" name="テキスト ボックス 871"/>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4" name="テキスト ボックス 873"/>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6" name="直線コネクタ 87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1" name="直線コネクタ 88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3" name="フローチャート : 判断 88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4" name="直線コネクタ 88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5" name="フローチャート : 判断 88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6" name="テキスト ボックス 88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7" name="直線コネクタ 88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8" name="フローチャート : 判断 88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9" name="テキスト ボックス 88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0" name="直線コネクタ 88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1" name="フローチャート : 判断 89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2" name="テキスト ボックス 89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3" name="フローチャート : 判断 892"/>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4" name="テキスト ボックス 893"/>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0" name="円/楕円 89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2" name="円/楕円 90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3" name="テキスト ボックス 90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4" name="円/楕円 90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5" name="テキスト ボックス 90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6" name="円/楕円 90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7" name="テキスト ボックス 90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8" name="円/楕円 90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9" name="テキスト ボックス 90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東日本大震災及び原発事故からの復興事業に係る普通建設事業費、維持補修費、委託費、積立金</a:t>
          </a:r>
          <a:r>
            <a:rPr kumimoji="1" lang="ja-JP" altLang="en-US" sz="1300">
              <a:solidFill>
                <a:schemeClr val="dk1"/>
              </a:solidFill>
              <a:latin typeface="+mn-lt"/>
              <a:ea typeface="+mn-ea"/>
              <a:cs typeface="+mn-cs"/>
            </a:rPr>
            <a:t>について、</a:t>
          </a:r>
          <a:r>
            <a:rPr kumimoji="1" lang="ja-JP" altLang="ja-JP" sz="1300">
              <a:solidFill>
                <a:schemeClr val="dk1"/>
              </a:solidFill>
              <a:latin typeface="+mn-lt"/>
              <a:ea typeface="+mn-ea"/>
              <a:cs typeface="+mn-cs"/>
            </a:rPr>
            <a:t>大幅な増額により類似団体の平均額を大きく上回っている。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今後の</a:t>
          </a:r>
          <a:r>
            <a:rPr kumimoji="1" lang="ja-JP" altLang="ja-JP" sz="1300">
              <a:solidFill>
                <a:schemeClr val="dk1"/>
              </a:solidFill>
              <a:latin typeface="+mn-lt"/>
              <a:ea typeface="+mn-ea"/>
              <a:cs typeface="+mn-cs"/>
            </a:rPr>
            <a:t>人口</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長期避難の影響により大きく変動すること</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想定されるため、復興計画等の着実な実施と併せて、より健全な財政をめざしていく。</a:t>
          </a:r>
          <a:endParaRPr lang="ja-JP" altLang="ja-JP"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福島県葛尾村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1,480
1,474
84.37
6,933,543
5,958,570
179,916
1,093,007
1,336,444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158870</xdr:rowOff>
    </xdr:from>
    <xdr:to>
      <xdr:col>6</xdr:col>
      <xdr:colOff>511175</xdr:colOff>
      <xdr:row>37</xdr:row>
      <xdr:rowOff>12076</xdr:rowOff>
    </xdr:to>
    <xdr:cxnSp macro="">
      <xdr:nvCxnSpPr>
        <xdr:cNvPr id="62" name="直線コネクタ 61"/>
        <xdr:cNvCxnSpPr/>
      </xdr:nvCxnSpPr>
      <xdr:spPr>
        <a:xfrm flipV="1">
          <a:off x="3797300" y="6331070"/>
          <a:ext cx="8382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12076</xdr:rowOff>
    </xdr:from>
    <xdr:to>
      <xdr:col>5</xdr:col>
      <xdr:colOff>358775</xdr:colOff>
      <xdr:row>37</xdr:row>
      <xdr:rowOff>22102</xdr:rowOff>
    </xdr:to>
    <xdr:cxnSp macro="">
      <xdr:nvCxnSpPr>
        <xdr:cNvPr id="65" name="直線コネクタ 64"/>
        <xdr:cNvCxnSpPr/>
      </xdr:nvCxnSpPr>
      <xdr:spPr>
        <a:xfrm flipV="1">
          <a:off x="2908300" y="6355726"/>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14150</xdr:rowOff>
    </xdr:from>
    <xdr:to>
      <xdr:col>4</xdr:col>
      <xdr:colOff>155575</xdr:colOff>
      <xdr:row>37</xdr:row>
      <xdr:rowOff>22102</xdr:rowOff>
    </xdr:to>
    <xdr:cxnSp macro="">
      <xdr:nvCxnSpPr>
        <xdr:cNvPr id="68" name="直線コネクタ 67"/>
        <xdr:cNvCxnSpPr/>
      </xdr:nvCxnSpPr>
      <xdr:spPr>
        <a:xfrm>
          <a:off x="2019300" y="6357800"/>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98389</xdr:rowOff>
    </xdr:from>
    <xdr:to>
      <xdr:col>2</xdr:col>
      <xdr:colOff>638175</xdr:colOff>
      <xdr:row>37</xdr:row>
      <xdr:rowOff>14150</xdr:rowOff>
    </xdr:to>
    <xdr:cxnSp macro="">
      <xdr:nvCxnSpPr>
        <xdr:cNvPr id="71" name="直線コネクタ 70"/>
        <xdr:cNvCxnSpPr/>
      </xdr:nvCxnSpPr>
      <xdr:spPr>
        <a:xfrm>
          <a:off x="1130300" y="6270589"/>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108070</xdr:rowOff>
    </xdr:from>
    <xdr:to>
      <xdr:col>6</xdr:col>
      <xdr:colOff>561975</xdr:colOff>
      <xdr:row>37</xdr:row>
      <xdr:rowOff>38220</xdr:rowOff>
    </xdr:to>
    <xdr:sp macro="" textlink="">
      <xdr:nvSpPr>
        <xdr:cNvPr id="81" name="円/楕円 80"/>
        <xdr:cNvSpPr/>
      </xdr:nvSpPr>
      <xdr:spPr>
        <a:xfrm>
          <a:off x="4584700" y="62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130947</xdr:rowOff>
    </xdr:from>
    <xdr:ext cx="534377" cy="259045"/>
    <xdr:sp macro="" textlink="">
      <xdr:nvSpPr>
        <xdr:cNvPr id="82" name="議会費該当値テキスト"/>
        <xdr:cNvSpPr txBox="1"/>
      </xdr:nvSpPr>
      <xdr:spPr>
        <a:xfrm>
          <a:off x="4686300" y="61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132726</xdr:rowOff>
    </xdr:from>
    <xdr:to>
      <xdr:col>5</xdr:col>
      <xdr:colOff>409575</xdr:colOff>
      <xdr:row>37</xdr:row>
      <xdr:rowOff>62876</xdr:rowOff>
    </xdr:to>
    <xdr:sp macro="" textlink="">
      <xdr:nvSpPr>
        <xdr:cNvPr id="83" name="円/楕円 82"/>
        <xdr:cNvSpPr/>
      </xdr:nvSpPr>
      <xdr:spPr>
        <a:xfrm>
          <a:off x="3746500" y="63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79403</xdr:rowOff>
    </xdr:from>
    <xdr:ext cx="534377" cy="259045"/>
    <xdr:sp macro="" textlink="">
      <xdr:nvSpPr>
        <xdr:cNvPr id="84" name="テキスト ボックス 83"/>
        <xdr:cNvSpPr txBox="1"/>
      </xdr:nvSpPr>
      <xdr:spPr>
        <a:xfrm>
          <a:off x="3530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142752</xdr:rowOff>
    </xdr:from>
    <xdr:to>
      <xdr:col>4</xdr:col>
      <xdr:colOff>206375</xdr:colOff>
      <xdr:row>37</xdr:row>
      <xdr:rowOff>72902</xdr:rowOff>
    </xdr:to>
    <xdr:sp macro="" textlink="">
      <xdr:nvSpPr>
        <xdr:cNvPr id="85" name="円/楕円 84"/>
        <xdr:cNvSpPr/>
      </xdr:nvSpPr>
      <xdr:spPr>
        <a:xfrm>
          <a:off x="2857500" y="63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89429</xdr:rowOff>
    </xdr:from>
    <xdr:ext cx="534377" cy="259045"/>
    <xdr:sp macro="" textlink="">
      <xdr:nvSpPr>
        <xdr:cNvPr id="86" name="テキスト ボックス 85"/>
        <xdr:cNvSpPr txBox="1"/>
      </xdr:nvSpPr>
      <xdr:spPr>
        <a:xfrm>
          <a:off x="2641111" y="60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134800</xdr:rowOff>
    </xdr:from>
    <xdr:to>
      <xdr:col>3</xdr:col>
      <xdr:colOff>3175</xdr:colOff>
      <xdr:row>37</xdr:row>
      <xdr:rowOff>64950</xdr:rowOff>
    </xdr:to>
    <xdr:sp macro="" textlink="">
      <xdr:nvSpPr>
        <xdr:cNvPr id="87" name="円/楕円 86"/>
        <xdr:cNvSpPr/>
      </xdr:nvSpPr>
      <xdr:spPr>
        <a:xfrm>
          <a:off x="1968500" y="63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81477</xdr:rowOff>
    </xdr:from>
    <xdr:ext cx="534377" cy="259045"/>
    <xdr:sp macro="" textlink="">
      <xdr:nvSpPr>
        <xdr:cNvPr id="88" name="テキスト ボックス 87"/>
        <xdr:cNvSpPr txBox="1"/>
      </xdr:nvSpPr>
      <xdr:spPr>
        <a:xfrm>
          <a:off x="1752111" y="6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47589</xdr:rowOff>
    </xdr:from>
    <xdr:to>
      <xdr:col>1</xdr:col>
      <xdr:colOff>485775</xdr:colOff>
      <xdr:row>36</xdr:row>
      <xdr:rowOff>149189</xdr:rowOff>
    </xdr:to>
    <xdr:sp macro="" textlink="">
      <xdr:nvSpPr>
        <xdr:cNvPr id="89" name="円/楕円 88"/>
        <xdr:cNvSpPr/>
      </xdr:nvSpPr>
      <xdr:spPr>
        <a:xfrm>
          <a:off x="1079500" y="62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165716</xdr:rowOff>
    </xdr:from>
    <xdr:ext cx="534377" cy="259045"/>
    <xdr:sp macro="" textlink="">
      <xdr:nvSpPr>
        <xdr:cNvPr id="90" name="テキスト ボックス 89"/>
        <xdr:cNvSpPr txBox="1"/>
      </xdr:nvSpPr>
      <xdr:spPr>
        <a:xfrm>
          <a:off x="863111" y="59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42673</xdr:rowOff>
    </xdr:from>
    <xdr:to>
      <xdr:col>6</xdr:col>
      <xdr:colOff>511175</xdr:colOff>
      <xdr:row>57</xdr:row>
      <xdr:rowOff>19294</xdr:rowOff>
    </xdr:to>
    <xdr:cxnSp macro="">
      <xdr:nvCxnSpPr>
        <xdr:cNvPr id="121" name="直線コネクタ 120"/>
        <xdr:cNvCxnSpPr/>
      </xdr:nvCxnSpPr>
      <xdr:spPr>
        <a:xfrm>
          <a:off x="3797300" y="9300973"/>
          <a:ext cx="838200" cy="49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42673</xdr:rowOff>
    </xdr:from>
    <xdr:to>
      <xdr:col>5</xdr:col>
      <xdr:colOff>358775</xdr:colOff>
      <xdr:row>57</xdr:row>
      <xdr:rowOff>55266</xdr:rowOff>
    </xdr:to>
    <xdr:cxnSp macro="">
      <xdr:nvCxnSpPr>
        <xdr:cNvPr id="124" name="直線コネクタ 123"/>
        <xdr:cNvCxnSpPr/>
      </xdr:nvCxnSpPr>
      <xdr:spPr>
        <a:xfrm flipV="1">
          <a:off x="2908300" y="9300973"/>
          <a:ext cx="889000" cy="5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16418</xdr:rowOff>
    </xdr:from>
    <xdr:to>
      <xdr:col>4</xdr:col>
      <xdr:colOff>155575</xdr:colOff>
      <xdr:row>57</xdr:row>
      <xdr:rowOff>55266</xdr:rowOff>
    </xdr:to>
    <xdr:cxnSp macro="">
      <xdr:nvCxnSpPr>
        <xdr:cNvPr id="127" name="直線コネクタ 126"/>
        <xdr:cNvCxnSpPr/>
      </xdr:nvCxnSpPr>
      <xdr:spPr>
        <a:xfrm>
          <a:off x="2019300" y="9789068"/>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12634</xdr:rowOff>
    </xdr:from>
    <xdr:to>
      <xdr:col>2</xdr:col>
      <xdr:colOff>638175</xdr:colOff>
      <xdr:row>57</xdr:row>
      <xdr:rowOff>16418</xdr:rowOff>
    </xdr:to>
    <xdr:cxnSp macro="">
      <xdr:nvCxnSpPr>
        <xdr:cNvPr id="130" name="直線コネクタ 129"/>
        <xdr:cNvCxnSpPr/>
      </xdr:nvCxnSpPr>
      <xdr:spPr>
        <a:xfrm>
          <a:off x="1130300" y="8928034"/>
          <a:ext cx="889000" cy="86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139944</xdr:rowOff>
    </xdr:from>
    <xdr:to>
      <xdr:col>6</xdr:col>
      <xdr:colOff>561975</xdr:colOff>
      <xdr:row>57</xdr:row>
      <xdr:rowOff>70094</xdr:rowOff>
    </xdr:to>
    <xdr:sp macro="" textlink="">
      <xdr:nvSpPr>
        <xdr:cNvPr id="140" name="円/楕円 139"/>
        <xdr:cNvSpPr/>
      </xdr:nvSpPr>
      <xdr:spPr>
        <a:xfrm>
          <a:off x="4584700" y="9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162821</xdr:rowOff>
    </xdr:from>
    <xdr:ext cx="599010" cy="259045"/>
    <xdr:sp macro="" textlink="">
      <xdr:nvSpPr>
        <xdr:cNvPr id="141" name="総務費該当値テキスト"/>
        <xdr:cNvSpPr txBox="1"/>
      </xdr:nvSpPr>
      <xdr:spPr>
        <a:xfrm>
          <a:off x="4686300" y="959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388,109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163323</xdr:rowOff>
    </xdr:from>
    <xdr:to>
      <xdr:col>5</xdr:col>
      <xdr:colOff>409575</xdr:colOff>
      <xdr:row>54</xdr:row>
      <xdr:rowOff>93473</xdr:rowOff>
    </xdr:to>
    <xdr:sp macro="" textlink="">
      <xdr:nvSpPr>
        <xdr:cNvPr id="142" name="円/楕円 141"/>
        <xdr:cNvSpPr/>
      </xdr:nvSpPr>
      <xdr:spPr>
        <a:xfrm>
          <a:off x="3746500" y="92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110000</xdr:rowOff>
    </xdr:from>
    <xdr:ext cx="599010" cy="259045"/>
    <xdr:sp macro="" textlink="">
      <xdr:nvSpPr>
        <xdr:cNvPr id="143" name="テキスト ボックス 142"/>
        <xdr:cNvSpPr txBox="1"/>
      </xdr:nvSpPr>
      <xdr:spPr>
        <a:xfrm>
          <a:off x="3497794" y="902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4466</xdr:rowOff>
    </xdr:from>
    <xdr:to>
      <xdr:col>4</xdr:col>
      <xdr:colOff>206375</xdr:colOff>
      <xdr:row>57</xdr:row>
      <xdr:rowOff>106066</xdr:rowOff>
    </xdr:to>
    <xdr:sp macro="" textlink="">
      <xdr:nvSpPr>
        <xdr:cNvPr id="144" name="円/楕円 143"/>
        <xdr:cNvSpPr/>
      </xdr:nvSpPr>
      <xdr:spPr>
        <a:xfrm>
          <a:off x="2857500" y="97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122593</xdr:rowOff>
    </xdr:from>
    <xdr:ext cx="599010" cy="259045"/>
    <xdr:sp macro="" textlink="">
      <xdr:nvSpPr>
        <xdr:cNvPr id="145" name="テキスト ボックス 144"/>
        <xdr:cNvSpPr txBox="1"/>
      </xdr:nvSpPr>
      <xdr:spPr>
        <a:xfrm>
          <a:off x="2608794" y="955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137068</xdr:rowOff>
    </xdr:from>
    <xdr:to>
      <xdr:col>3</xdr:col>
      <xdr:colOff>3175</xdr:colOff>
      <xdr:row>57</xdr:row>
      <xdr:rowOff>67218</xdr:rowOff>
    </xdr:to>
    <xdr:sp macro="" textlink="">
      <xdr:nvSpPr>
        <xdr:cNvPr id="146" name="円/楕円 145"/>
        <xdr:cNvSpPr/>
      </xdr:nvSpPr>
      <xdr:spPr>
        <a:xfrm>
          <a:off x="1968500" y="97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83745</xdr:rowOff>
    </xdr:from>
    <xdr:ext cx="599010" cy="259045"/>
    <xdr:sp macro="" textlink="">
      <xdr:nvSpPr>
        <xdr:cNvPr id="147" name="テキスト ボックス 146"/>
        <xdr:cNvSpPr txBox="1"/>
      </xdr:nvSpPr>
      <xdr:spPr>
        <a:xfrm>
          <a:off x="1719794" y="951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390,751</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133284</xdr:rowOff>
    </xdr:from>
    <xdr:to>
      <xdr:col>1</xdr:col>
      <xdr:colOff>485775</xdr:colOff>
      <xdr:row>52</xdr:row>
      <xdr:rowOff>63434</xdr:rowOff>
    </xdr:to>
    <xdr:sp macro="" textlink="">
      <xdr:nvSpPr>
        <xdr:cNvPr id="148" name="円/楕円 147"/>
        <xdr:cNvSpPr/>
      </xdr:nvSpPr>
      <xdr:spPr>
        <a:xfrm>
          <a:off x="1079500" y="88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50</xdr:row>
      <xdr:rowOff>79961</xdr:rowOff>
    </xdr:from>
    <xdr:ext cx="690189" cy="259045"/>
    <xdr:sp macro="" textlink="">
      <xdr:nvSpPr>
        <xdr:cNvPr id="149" name="テキスト ボックス 148"/>
        <xdr:cNvSpPr txBox="1"/>
      </xdr:nvSpPr>
      <xdr:spPr>
        <a:xfrm>
          <a:off x="785204" y="8652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133369</xdr:rowOff>
    </xdr:from>
    <xdr:to>
      <xdr:col>6</xdr:col>
      <xdr:colOff>511175</xdr:colOff>
      <xdr:row>76</xdr:row>
      <xdr:rowOff>11424</xdr:rowOff>
    </xdr:to>
    <xdr:cxnSp macro="">
      <xdr:nvCxnSpPr>
        <xdr:cNvPr id="178" name="直線コネクタ 177"/>
        <xdr:cNvCxnSpPr/>
      </xdr:nvCxnSpPr>
      <xdr:spPr>
        <a:xfrm flipV="1">
          <a:off x="3797300" y="12134869"/>
          <a:ext cx="838200" cy="9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11424</xdr:rowOff>
    </xdr:from>
    <xdr:to>
      <xdr:col>5</xdr:col>
      <xdr:colOff>358775</xdr:colOff>
      <xdr:row>76</xdr:row>
      <xdr:rowOff>98901</xdr:rowOff>
    </xdr:to>
    <xdr:cxnSp macro="">
      <xdr:nvCxnSpPr>
        <xdr:cNvPr id="181" name="直線コネクタ 180"/>
        <xdr:cNvCxnSpPr/>
      </xdr:nvCxnSpPr>
      <xdr:spPr>
        <a:xfrm flipV="1">
          <a:off x="2908300" y="13041624"/>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98901</xdr:rowOff>
    </xdr:from>
    <xdr:to>
      <xdr:col>4</xdr:col>
      <xdr:colOff>155575</xdr:colOff>
      <xdr:row>77</xdr:row>
      <xdr:rowOff>36925</xdr:rowOff>
    </xdr:to>
    <xdr:cxnSp macro="">
      <xdr:nvCxnSpPr>
        <xdr:cNvPr id="184" name="直線コネクタ 183"/>
        <xdr:cNvCxnSpPr/>
      </xdr:nvCxnSpPr>
      <xdr:spPr>
        <a:xfrm flipV="1">
          <a:off x="2019300" y="13129101"/>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36818</xdr:rowOff>
    </xdr:from>
    <xdr:to>
      <xdr:col>2</xdr:col>
      <xdr:colOff>638175</xdr:colOff>
      <xdr:row>77</xdr:row>
      <xdr:rowOff>36925</xdr:rowOff>
    </xdr:to>
    <xdr:cxnSp macro="">
      <xdr:nvCxnSpPr>
        <xdr:cNvPr id="187" name="直線コネクタ 186"/>
        <xdr:cNvCxnSpPr/>
      </xdr:nvCxnSpPr>
      <xdr:spPr>
        <a:xfrm>
          <a:off x="1130300" y="13238468"/>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82569</xdr:rowOff>
    </xdr:from>
    <xdr:to>
      <xdr:col>6</xdr:col>
      <xdr:colOff>561975</xdr:colOff>
      <xdr:row>71</xdr:row>
      <xdr:rowOff>12719</xdr:rowOff>
    </xdr:to>
    <xdr:sp macro="" textlink="">
      <xdr:nvSpPr>
        <xdr:cNvPr id="197" name="円/楕円 196"/>
        <xdr:cNvSpPr/>
      </xdr:nvSpPr>
      <xdr:spPr>
        <a:xfrm>
          <a:off x="4584700" y="120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35596</xdr:rowOff>
    </xdr:from>
    <xdr:ext cx="690189" cy="259045"/>
    <xdr:sp macro="" textlink="">
      <xdr:nvSpPr>
        <xdr:cNvPr id="198" name="民生費該当値テキスト"/>
        <xdr:cNvSpPr txBox="1"/>
      </xdr:nvSpPr>
      <xdr:spPr>
        <a:xfrm>
          <a:off x="4686300" y="12037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1,144,985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132073</xdr:rowOff>
    </xdr:from>
    <xdr:to>
      <xdr:col>5</xdr:col>
      <xdr:colOff>409575</xdr:colOff>
      <xdr:row>76</xdr:row>
      <xdr:rowOff>62223</xdr:rowOff>
    </xdr:to>
    <xdr:sp macro="" textlink="">
      <xdr:nvSpPr>
        <xdr:cNvPr id="199" name="円/楕円 198"/>
        <xdr:cNvSpPr/>
      </xdr:nvSpPr>
      <xdr:spPr>
        <a:xfrm>
          <a:off x="3746500" y="12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78750</xdr:rowOff>
    </xdr:from>
    <xdr:ext cx="599010" cy="259045"/>
    <xdr:sp macro="" textlink="">
      <xdr:nvSpPr>
        <xdr:cNvPr id="200" name="テキスト ボックス 199"/>
        <xdr:cNvSpPr txBox="1"/>
      </xdr:nvSpPr>
      <xdr:spPr>
        <a:xfrm>
          <a:off x="3497794" y="1276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48101</xdr:rowOff>
    </xdr:from>
    <xdr:to>
      <xdr:col>4</xdr:col>
      <xdr:colOff>206375</xdr:colOff>
      <xdr:row>76</xdr:row>
      <xdr:rowOff>149701</xdr:rowOff>
    </xdr:to>
    <xdr:sp macro="" textlink="">
      <xdr:nvSpPr>
        <xdr:cNvPr id="201" name="円/楕円 200"/>
        <xdr:cNvSpPr/>
      </xdr:nvSpPr>
      <xdr:spPr>
        <a:xfrm>
          <a:off x="2857500" y="1307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166228</xdr:rowOff>
    </xdr:from>
    <xdr:ext cx="599010" cy="259045"/>
    <xdr:sp macro="" textlink="">
      <xdr:nvSpPr>
        <xdr:cNvPr id="202" name="テキスト ボックス 201"/>
        <xdr:cNvSpPr txBox="1"/>
      </xdr:nvSpPr>
      <xdr:spPr>
        <a:xfrm>
          <a:off x="2608794" y="1285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362,125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157575</xdr:rowOff>
    </xdr:from>
    <xdr:to>
      <xdr:col>3</xdr:col>
      <xdr:colOff>3175</xdr:colOff>
      <xdr:row>77</xdr:row>
      <xdr:rowOff>87725</xdr:rowOff>
    </xdr:to>
    <xdr:sp macro="" textlink="">
      <xdr:nvSpPr>
        <xdr:cNvPr id="203" name="円/楕円 202"/>
        <xdr:cNvSpPr/>
      </xdr:nvSpPr>
      <xdr:spPr>
        <a:xfrm>
          <a:off x="1968500" y="131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104252</xdr:rowOff>
    </xdr:from>
    <xdr:ext cx="599010" cy="259045"/>
    <xdr:sp macro="" textlink="">
      <xdr:nvSpPr>
        <xdr:cNvPr id="204" name="テキスト ボックス 203"/>
        <xdr:cNvSpPr txBox="1"/>
      </xdr:nvSpPr>
      <xdr:spPr>
        <a:xfrm>
          <a:off x="1719794" y="1296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157468</xdr:rowOff>
    </xdr:from>
    <xdr:to>
      <xdr:col>1</xdr:col>
      <xdr:colOff>485775</xdr:colOff>
      <xdr:row>77</xdr:row>
      <xdr:rowOff>87618</xdr:rowOff>
    </xdr:to>
    <xdr:sp macro="" textlink="">
      <xdr:nvSpPr>
        <xdr:cNvPr id="205" name="円/楕円 204"/>
        <xdr:cNvSpPr/>
      </xdr:nvSpPr>
      <xdr:spPr>
        <a:xfrm>
          <a:off x="1079500" y="131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104146</xdr:rowOff>
    </xdr:from>
    <xdr:ext cx="599010" cy="259045"/>
    <xdr:sp macro="" textlink="">
      <xdr:nvSpPr>
        <xdr:cNvPr id="206" name="テキスト ボックス 205"/>
        <xdr:cNvSpPr txBox="1"/>
      </xdr:nvSpPr>
      <xdr:spPr>
        <a:xfrm>
          <a:off x="830794" y="129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143137</xdr:rowOff>
    </xdr:from>
    <xdr:to>
      <xdr:col>6</xdr:col>
      <xdr:colOff>511175</xdr:colOff>
      <xdr:row>98</xdr:row>
      <xdr:rowOff>13491</xdr:rowOff>
    </xdr:to>
    <xdr:cxnSp macro="">
      <xdr:nvCxnSpPr>
        <xdr:cNvPr id="235" name="直線コネクタ 234"/>
        <xdr:cNvCxnSpPr/>
      </xdr:nvCxnSpPr>
      <xdr:spPr>
        <a:xfrm>
          <a:off x="3797300" y="16773787"/>
          <a:ext cx="838200" cy="4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143137</xdr:rowOff>
    </xdr:from>
    <xdr:to>
      <xdr:col>5</xdr:col>
      <xdr:colOff>358775</xdr:colOff>
      <xdr:row>98</xdr:row>
      <xdr:rowOff>96003</xdr:rowOff>
    </xdr:to>
    <xdr:cxnSp macro="">
      <xdr:nvCxnSpPr>
        <xdr:cNvPr id="238" name="直線コネクタ 237"/>
        <xdr:cNvCxnSpPr/>
      </xdr:nvCxnSpPr>
      <xdr:spPr>
        <a:xfrm flipV="1">
          <a:off x="2908300" y="16773787"/>
          <a:ext cx="889000" cy="12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96003</xdr:rowOff>
    </xdr:from>
    <xdr:to>
      <xdr:col>4</xdr:col>
      <xdr:colOff>155575</xdr:colOff>
      <xdr:row>98</xdr:row>
      <xdr:rowOff>110603</xdr:rowOff>
    </xdr:to>
    <xdr:cxnSp macro="">
      <xdr:nvCxnSpPr>
        <xdr:cNvPr id="241" name="直線コネクタ 240"/>
        <xdr:cNvCxnSpPr/>
      </xdr:nvCxnSpPr>
      <xdr:spPr>
        <a:xfrm flipV="1">
          <a:off x="2019300" y="16898103"/>
          <a:ext cx="889000" cy="1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110603</xdr:rowOff>
    </xdr:from>
    <xdr:to>
      <xdr:col>2</xdr:col>
      <xdr:colOff>638175</xdr:colOff>
      <xdr:row>98</xdr:row>
      <xdr:rowOff>114591</xdr:rowOff>
    </xdr:to>
    <xdr:cxnSp macro="">
      <xdr:nvCxnSpPr>
        <xdr:cNvPr id="244" name="直線コネクタ 243"/>
        <xdr:cNvCxnSpPr/>
      </xdr:nvCxnSpPr>
      <xdr:spPr>
        <a:xfrm flipV="1">
          <a:off x="1130300" y="16912703"/>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134141</xdr:rowOff>
    </xdr:from>
    <xdr:to>
      <xdr:col>6</xdr:col>
      <xdr:colOff>561975</xdr:colOff>
      <xdr:row>98</xdr:row>
      <xdr:rowOff>64291</xdr:rowOff>
    </xdr:to>
    <xdr:sp macro="" textlink="">
      <xdr:nvSpPr>
        <xdr:cNvPr id="254" name="円/楕円 253"/>
        <xdr:cNvSpPr/>
      </xdr:nvSpPr>
      <xdr:spPr>
        <a:xfrm>
          <a:off x="4584700" y="167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49068</xdr:rowOff>
    </xdr:from>
    <xdr:ext cx="534377" cy="259045"/>
    <xdr:sp macro="" textlink="">
      <xdr:nvSpPr>
        <xdr:cNvPr id="255" name="衛生費該当値テキスト"/>
        <xdr:cNvSpPr txBox="1"/>
      </xdr:nvSpPr>
      <xdr:spPr>
        <a:xfrm>
          <a:off x="4686300" y="1667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92337</xdr:rowOff>
    </xdr:from>
    <xdr:to>
      <xdr:col>5</xdr:col>
      <xdr:colOff>409575</xdr:colOff>
      <xdr:row>98</xdr:row>
      <xdr:rowOff>22487</xdr:rowOff>
    </xdr:to>
    <xdr:sp macro="" textlink="">
      <xdr:nvSpPr>
        <xdr:cNvPr id="256" name="円/楕円 255"/>
        <xdr:cNvSpPr/>
      </xdr:nvSpPr>
      <xdr:spPr>
        <a:xfrm>
          <a:off x="3746500" y="167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13614</xdr:rowOff>
    </xdr:from>
    <xdr:ext cx="534377" cy="259045"/>
    <xdr:sp macro="" textlink="">
      <xdr:nvSpPr>
        <xdr:cNvPr id="257" name="テキスト ボックス 256"/>
        <xdr:cNvSpPr txBox="1"/>
      </xdr:nvSpPr>
      <xdr:spPr>
        <a:xfrm>
          <a:off x="3530111" y="168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45203</xdr:rowOff>
    </xdr:from>
    <xdr:to>
      <xdr:col>4</xdr:col>
      <xdr:colOff>206375</xdr:colOff>
      <xdr:row>98</xdr:row>
      <xdr:rowOff>146803</xdr:rowOff>
    </xdr:to>
    <xdr:sp macro="" textlink="">
      <xdr:nvSpPr>
        <xdr:cNvPr id="258" name="円/楕円 257"/>
        <xdr:cNvSpPr/>
      </xdr:nvSpPr>
      <xdr:spPr>
        <a:xfrm>
          <a:off x="2857500" y="168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137930</xdr:rowOff>
    </xdr:from>
    <xdr:ext cx="534377" cy="259045"/>
    <xdr:sp macro="" textlink="">
      <xdr:nvSpPr>
        <xdr:cNvPr id="259" name="テキスト ボックス 258"/>
        <xdr:cNvSpPr txBox="1"/>
      </xdr:nvSpPr>
      <xdr:spPr>
        <a:xfrm>
          <a:off x="2641111" y="1694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59803</xdr:rowOff>
    </xdr:from>
    <xdr:to>
      <xdr:col>3</xdr:col>
      <xdr:colOff>3175</xdr:colOff>
      <xdr:row>98</xdr:row>
      <xdr:rowOff>161403</xdr:rowOff>
    </xdr:to>
    <xdr:sp macro="" textlink="">
      <xdr:nvSpPr>
        <xdr:cNvPr id="260" name="円/楕円 259"/>
        <xdr:cNvSpPr/>
      </xdr:nvSpPr>
      <xdr:spPr>
        <a:xfrm>
          <a:off x="1968500" y="1686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152530</xdr:rowOff>
    </xdr:from>
    <xdr:ext cx="534377" cy="259045"/>
    <xdr:sp macro="" textlink="">
      <xdr:nvSpPr>
        <xdr:cNvPr id="261" name="テキスト ボックス 260"/>
        <xdr:cNvSpPr txBox="1"/>
      </xdr:nvSpPr>
      <xdr:spPr>
        <a:xfrm>
          <a:off x="1752111" y="1695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63791</xdr:rowOff>
    </xdr:from>
    <xdr:to>
      <xdr:col>1</xdr:col>
      <xdr:colOff>485775</xdr:colOff>
      <xdr:row>98</xdr:row>
      <xdr:rowOff>165391</xdr:rowOff>
    </xdr:to>
    <xdr:sp macro="" textlink="">
      <xdr:nvSpPr>
        <xdr:cNvPr id="262" name="円/楕円 261"/>
        <xdr:cNvSpPr/>
      </xdr:nvSpPr>
      <xdr:spPr>
        <a:xfrm>
          <a:off x="1079500" y="168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156518</xdr:rowOff>
    </xdr:from>
    <xdr:ext cx="534377" cy="259045"/>
    <xdr:sp macro="" textlink="">
      <xdr:nvSpPr>
        <xdr:cNvPr id="263" name="テキスト ボックス 262"/>
        <xdr:cNvSpPr txBox="1"/>
      </xdr:nvSpPr>
      <xdr:spPr>
        <a:xfrm>
          <a:off x="863111" y="1695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156858</xdr:rowOff>
    </xdr:from>
    <xdr:to>
      <xdr:col>15</xdr:col>
      <xdr:colOff>180340</xdr:colOff>
      <xdr:row>39</xdr:row>
      <xdr:rowOff>44450</xdr:rowOff>
    </xdr:to>
    <xdr:cxnSp macro="">
      <xdr:nvCxnSpPr>
        <xdr:cNvPr id="287" name="直線コネクタ 286"/>
        <xdr:cNvCxnSpPr/>
      </xdr:nvCxnSpPr>
      <xdr:spPr>
        <a:xfrm flipV="1">
          <a:off x="10475595" y="5471808"/>
          <a:ext cx="1270" cy="12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86555</xdr:rowOff>
    </xdr:from>
    <xdr:ext cx="249299" cy="259045"/>
    <xdr:sp macro="" textlink="">
      <xdr:nvSpPr>
        <xdr:cNvPr id="288" name="労働費最小値テキスト"/>
        <xdr:cNvSpPr txBox="1"/>
      </xdr:nvSpPr>
      <xdr:spPr>
        <a:xfrm>
          <a:off x="10528300" y="67731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103535</xdr:rowOff>
    </xdr:from>
    <xdr:ext cx="534377" cy="259045"/>
    <xdr:sp macro="" textlink="">
      <xdr:nvSpPr>
        <xdr:cNvPr id="290" name="労働費最大値テキスト"/>
        <xdr:cNvSpPr txBox="1"/>
      </xdr:nvSpPr>
      <xdr:spPr>
        <a:xfrm>
          <a:off x="10528300" y="52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31</xdr:row>
      <xdr:rowOff>156858</xdr:rowOff>
    </xdr:from>
    <xdr:to>
      <xdr:col>15</xdr:col>
      <xdr:colOff>269875</xdr:colOff>
      <xdr:row>31</xdr:row>
      <xdr:rowOff>156858</xdr:rowOff>
    </xdr:to>
    <xdr:cxnSp macro="">
      <xdr:nvCxnSpPr>
        <xdr:cNvPr id="291" name="直線コネクタ 290"/>
        <xdr:cNvCxnSpPr/>
      </xdr:nvCxnSpPr>
      <xdr:spPr>
        <a:xfrm>
          <a:off x="10388600" y="547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138976</xdr:rowOff>
    </xdr:from>
    <xdr:to>
      <xdr:col>15</xdr:col>
      <xdr:colOff>180975</xdr:colOff>
      <xdr:row>31</xdr:row>
      <xdr:rowOff>156858</xdr:rowOff>
    </xdr:to>
    <xdr:cxnSp macro="">
      <xdr:nvCxnSpPr>
        <xdr:cNvPr id="292" name="直線コネクタ 291"/>
        <xdr:cNvCxnSpPr/>
      </xdr:nvCxnSpPr>
      <xdr:spPr>
        <a:xfrm>
          <a:off x="9639300" y="5453926"/>
          <a:ext cx="8382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131005</xdr:rowOff>
    </xdr:from>
    <xdr:ext cx="378565" cy="259045"/>
    <xdr:sp macro="" textlink="">
      <xdr:nvSpPr>
        <xdr:cNvPr id="293" name="労働費平均値テキスト"/>
        <xdr:cNvSpPr txBox="1"/>
      </xdr:nvSpPr>
      <xdr:spPr>
        <a:xfrm>
          <a:off x="10528300" y="66461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152578</xdr:rowOff>
    </xdr:from>
    <xdr:to>
      <xdr:col>15</xdr:col>
      <xdr:colOff>231775</xdr:colOff>
      <xdr:row>39</xdr:row>
      <xdr:rowOff>82728</xdr:rowOff>
    </xdr:to>
    <xdr:sp macro="" textlink="">
      <xdr:nvSpPr>
        <xdr:cNvPr id="294" name="フローチャート : 判断 293"/>
        <xdr:cNvSpPr/>
      </xdr:nvSpPr>
      <xdr:spPr>
        <a:xfrm>
          <a:off x="104267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138976</xdr:rowOff>
    </xdr:from>
    <xdr:to>
      <xdr:col>14</xdr:col>
      <xdr:colOff>28575</xdr:colOff>
      <xdr:row>38</xdr:row>
      <xdr:rowOff>128486</xdr:rowOff>
    </xdr:to>
    <xdr:cxnSp macro="">
      <xdr:nvCxnSpPr>
        <xdr:cNvPr id="295" name="直線コネクタ 294"/>
        <xdr:cNvCxnSpPr/>
      </xdr:nvCxnSpPr>
      <xdr:spPr>
        <a:xfrm flipV="1">
          <a:off x="8750300" y="5453926"/>
          <a:ext cx="889000" cy="118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129502</xdr:rowOff>
    </xdr:from>
    <xdr:to>
      <xdr:col>14</xdr:col>
      <xdr:colOff>79375</xdr:colOff>
      <xdr:row>39</xdr:row>
      <xdr:rowOff>59652</xdr:rowOff>
    </xdr:to>
    <xdr:sp macro="" textlink="">
      <xdr:nvSpPr>
        <xdr:cNvPr id="296" name="フローチャート : 判断 295"/>
        <xdr:cNvSpPr/>
      </xdr:nvSpPr>
      <xdr:spPr>
        <a:xfrm>
          <a:off x="9588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50779</xdr:rowOff>
    </xdr:from>
    <xdr:ext cx="469744" cy="259045"/>
    <xdr:sp macro="" textlink="">
      <xdr:nvSpPr>
        <xdr:cNvPr id="297" name="テキスト ボックス 296"/>
        <xdr:cNvSpPr txBox="1"/>
      </xdr:nvSpPr>
      <xdr:spPr>
        <a:xfrm>
          <a:off x="9404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128486</xdr:rowOff>
    </xdr:from>
    <xdr:to>
      <xdr:col>12</xdr:col>
      <xdr:colOff>511175</xdr:colOff>
      <xdr:row>39</xdr:row>
      <xdr:rowOff>40525</xdr:rowOff>
    </xdr:to>
    <xdr:cxnSp macro="">
      <xdr:nvCxnSpPr>
        <xdr:cNvPr id="298" name="直線コネクタ 297"/>
        <xdr:cNvCxnSpPr/>
      </xdr:nvCxnSpPr>
      <xdr:spPr>
        <a:xfrm flipV="1">
          <a:off x="7861300" y="6643586"/>
          <a:ext cx="889000" cy="8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110033</xdr:rowOff>
    </xdr:from>
    <xdr:to>
      <xdr:col>12</xdr:col>
      <xdr:colOff>561975</xdr:colOff>
      <xdr:row>39</xdr:row>
      <xdr:rowOff>40183</xdr:rowOff>
    </xdr:to>
    <xdr:sp macro="" textlink="">
      <xdr:nvSpPr>
        <xdr:cNvPr id="299" name="フローチャート : 判断 298"/>
        <xdr:cNvSpPr/>
      </xdr:nvSpPr>
      <xdr:spPr>
        <a:xfrm>
          <a:off x="8699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31310</xdr:rowOff>
    </xdr:from>
    <xdr:ext cx="469744" cy="259045"/>
    <xdr:sp macro="" textlink="">
      <xdr:nvSpPr>
        <xdr:cNvPr id="300" name="テキスト ボックス 299"/>
        <xdr:cNvSpPr txBox="1"/>
      </xdr:nvSpPr>
      <xdr:spPr>
        <a:xfrm>
          <a:off x="8515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9931</xdr:rowOff>
    </xdr:from>
    <xdr:to>
      <xdr:col>11</xdr:col>
      <xdr:colOff>307975</xdr:colOff>
      <xdr:row>39</xdr:row>
      <xdr:rowOff>40525</xdr:rowOff>
    </xdr:to>
    <xdr:cxnSp macro="">
      <xdr:nvCxnSpPr>
        <xdr:cNvPr id="301" name="直線コネクタ 300"/>
        <xdr:cNvCxnSpPr/>
      </xdr:nvCxnSpPr>
      <xdr:spPr>
        <a:xfrm>
          <a:off x="6972300" y="6696481"/>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109969</xdr:rowOff>
    </xdr:from>
    <xdr:to>
      <xdr:col>11</xdr:col>
      <xdr:colOff>358775</xdr:colOff>
      <xdr:row>39</xdr:row>
      <xdr:rowOff>40119</xdr:rowOff>
    </xdr:to>
    <xdr:sp macro="" textlink="">
      <xdr:nvSpPr>
        <xdr:cNvPr id="302" name="フローチャート : 判断 301"/>
        <xdr:cNvSpPr/>
      </xdr:nvSpPr>
      <xdr:spPr>
        <a:xfrm>
          <a:off x="7810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56646</xdr:rowOff>
    </xdr:from>
    <xdr:ext cx="469744" cy="259045"/>
    <xdr:sp macro="" textlink="">
      <xdr:nvSpPr>
        <xdr:cNvPr id="303" name="テキスト ボックス 302"/>
        <xdr:cNvSpPr txBox="1"/>
      </xdr:nvSpPr>
      <xdr:spPr>
        <a:xfrm>
          <a:off x="7626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59207</xdr:rowOff>
    </xdr:from>
    <xdr:to>
      <xdr:col>10</xdr:col>
      <xdr:colOff>155575</xdr:colOff>
      <xdr:row>38</xdr:row>
      <xdr:rowOff>160807</xdr:rowOff>
    </xdr:to>
    <xdr:sp macro="" textlink="">
      <xdr:nvSpPr>
        <xdr:cNvPr id="304" name="フローチャート : 判断 303"/>
        <xdr:cNvSpPr/>
      </xdr:nvSpPr>
      <xdr:spPr>
        <a:xfrm>
          <a:off x="6921500" y="657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5884</xdr:rowOff>
    </xdr:from>
    <xdr:ext cx="469744" cy="259045"/>
    <xdr:sp macro="" textlink="">
      <xdr:nvSpPr>
        <xdr:cNvPr id="305" name="テキスト ボックス 304"/>
        <xdr:cNvSpPr txBox="1"/>
      </xdr:nvSpPr>
      <xdr:spPr>
        <a:xfrm>
          <a:off x="6737427" y="63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106058</xdr:rowOff>
    </xdr:from>
    <xdr:to>
      <xdr:col>15</xdr:col>
      <xdr:colOff>231775</xdr:colOff>
      <xdr:row>32</xdr:row>
      <xdr:rowOff>36208</xdr:rowOff>
    </xdr:to>
    <xdr:sp macro="" textlink="">
      <xdr:nvSpPr>
        <xdr:cNvPr id="311" name="円/楕円 310"/>
        <xdr:cNvSpPr/>
      </xdr:nvSpPr>
      <xdr:spPr>
        <a:xfrm>
          <a:off x="10426700" y="54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59085</xdr:rowOff>
    </xdr:from>
    <xdr:ext cx="534377" cy="259045"/>
    <xdr:sp macro="" textlink="">
      <xdr:nvSpPr>
        <xdr:cNvPr id="312" name="労働費該当値テキスト"/>
        <xdr:cNvSpPr txBox="1"/>
      </xdr:nvSpPr>
      <xdr:spPr>
        <a:xfrm>
          <a:off x="10528300" y="537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99,149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88176</xdr:rowOff>
    </xdr:from>
    <xdr:to>
      <xdr:col>14</xdr:col>
      <xdr:colOff>79375</xdr:colOff>
      <xdr:row>32</xdr:row>
      <xdr:rowOff>18326</xdr:rowOff>
    </xdr:to>
    <xdr:sp macro="" textlink="">
      <xdr:nvSpPr>
        <xdr:cNvPr id="313" name="円/楕円 312"/>
        <xdr:cNvSpPr/>
      </xdr:nvSpPr>
      <xdr:spPr>
        <a:xfrm>
          <a:off x="9588500" y="54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34853</xdr:rowOff>
    </xdr:from>
    <xdr:ext cx="599010" cy="259045"/>
    <xdr:sp macro="" textlink="">
      <xdr:nvSpPr>
        <xdr:cNvPr id="314" name="テキスト ボックス 313"/>
        <xdr:cNvSpPr txBox="1"/>
      </xdr:nvSpPr>
      <xdr:spPr>
        <a:xfrm>
          <a:off x="9339794" y="51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77686</xdr:rowOff>
    </xdr:from>
    <xdr:to>
      <xdr:col>12</xdr:col>
      <xdr:colOff>561975</xdr:colOff>
      <xdr:row>39</xdr:row>
      <xdr:rowOff>7836</xdr:rowOff>
    </xdr:to>
    <xdr:sp macro="" textlink="">
      <xdr:nvSpPr>
        <xdr:cNvPr id="315" name="円/楕円 314"/>
        <xdr:cNvSpPr/>
      </xdr:nvSpPr>
      <xdr:spPr>
        <a:xfrm>
          <a:off x="8699500" y="65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24363</xdr:rowOff>
    </xdr:from>
    <xdr:ext cx="469744" cy="259045"/>
    <xdr:sp macro="" textlink="">
      <xdr:nvSpPr>
        <xdr:cNvPr id="316" name="テキスト ボックス 315"/>
        <xdr:cNvSpPr txBox="1"/>
      </xdr:nvSpPr>
      <xdr:spPr>
        <a:xfrm>
          <a:off x="8515427" y="63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161175</xdr:rowOff>
    </xdr:from>
    <xdr:to>
      <xdr:col>11</xdr:col>
      <xdr:colOff>358775</xdr:colOff>
      <xdr:row>39</xdr:row>
      <xdr:rowOff>91325</xdr:rowOff>
    </xdr:to>
    <xdr:sp macro="" textlink="">
      <xdr:nvSpPr>
        <xdr:cNvPr id="317" name="円/楕円 316"/>
        <xdr:cNvSpPr/>
      </xdr:nvSpPr>
      <xdr:spPr>
        <a:xfrm>
          <a:off x="7810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82452</xdr:rowOff>
    </xdr:from>
    <xdr:ext cx="378565" cy="259045"/>
    <xdr:sp macro="" textlink="">
      <xdr:nvSpPr>
        <xdr:cNvPr id="318" name="テキスト ボックス 317"/>
        <xdr:cNvSpPr txBox="1"/>
      </xdr:nvSpPr>
      <xdr:spPr>
        <a:xfrm>
          <a:off x="7672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130581</xdr:rowOff>
    </xdr:from>
    <xdr:to>
      <xdr:col>10</xdr:col>
      <xdr:colOff>155575</xdr:colOff>
      <xdr:row>39</xdr:row>
      <xdr:rowOff>60731</xdr:rowOff>
    </xdr:to>
    <xdr:sp macro="" textlink="">
      <xdr:nvSpPr>
        <xdr:cNvPr id="319" name="円/楕円 318"/>
        <xdr:cNvSpPr/>
      </xdr:nvSpPr>
      <xdr:spPr>
        <a:xfrm>
          <a:off x="6921500" y="66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51858</xdr:rowOff>
    </xdr:from>
    <xdr:ext cx="469744" cy="259045"/>
    <xdr:sp macro="" textlink="">
      <xdr:nvSpPr>
        <xdr:cNvPr id="320" name="テキスト ボックス 319"/>
        <xdr:cNvSpPr txBox="1"/>
      </xdr:nvSpPr>
      <xdr:spPr>
        <a:xfrm>
          <a:off x="6737427" y="67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6" name="直線コネクタ 345"/>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7"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48" name="直線コネクタ 347"/>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49"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0" name="直線コネクタ 349"/>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161600</xdr:rowOff>
    </xdr:from>
    <xdr:to>
      <xdr:col>15</xdr:col>
      <xdr:colOff>180975</xdr:colOff>
      <xdr:row>59</xdr:row>
      <xdr:rowOff>51086</xdr:rowOff>
    </xdr:to>
    <xdr:cxnSp macro="">
      <xdr:nvCxnSpPr>
        <xdr:cNvPr id="351" name="直線コネクタ 350"/>
        <xdr:cNvCxnSpPr/>
      </xdr:nvCxnSpPr>
      <xdr:spPr>
        <a:xfrm flipV="1">
          <a:off x="9639300" y="9934250"/>
          <a:ext cx="838200" cy="2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2"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3" name="フローチャート : 判断 352"/>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51086</xdr:rowOff>
    </xdr:from>
    <xdr:to>
      <xdr:col>14</xdr:col>
      <xdr:colOff>28575</xdr:colOff>
      <xdr:row>59</xdr:row>
      <xdr:rowOff>53677</xdr:rowOff>
    </xdr:to>
    <xdr:cxnSp macro="">
      <xdr:nvCxnSpPr>
        <xdr:cNvPr id="354" name="直線コネクタ 353"/>
        <xdr:cNvCxnSpPr/>
      </xdr:nvCxnSpPr>
      <xdr:spPr>
        <a:xfrm flipV="1">
          <a:off x="8750300" y="1016663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5" name="フローチャート : 判断 354"/>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6" name="テキスト ボックス 355"/>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53677</xdr:rowOff>
    </xdr:from>
    <xdr:to>
      <xdr:col>12</xdr:col>
      <xdr:colOff>511175</xdr:colOff>
      <xdr:row>59</xdr:row>
      <xdr:rowOff>59497</xdr:rowOff>
    </xdr:to>
    <xdr:cxnSp macro="">
      <xdr:nvCxnSpPr>
        <xdr:cNvPr id="357" name="直線コネクタ 356"/>
        <xdr:cNvCxnSpPr/>
      </xdr:nvCxnSpPr>
      <xdr:spPr>
        <a:xfrm flipV="1">
          <a:off x="7861300" y="10169227"/>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58" name="フローチャート : 判断 357"/>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59" name="テキスト ボックス 358"/>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59497</xdr:rowOff>
    </xdr:from>
    <xdr:to>
      <xdr:col>11</xdr:col>
      <xdr:colOff>307975</xdr:colOff>
      <xdr:row>59</xdr:row>
      <xdr:rowOff>68439</xdr:rowOff>
    </xdr:to>
    <xdr:cxnSp macro="">
      <xdr:nvCxnSpPr>
        <xdr:cNvPr id="360" name="直線コネクタ 359"/>
        <xdr:cNvCxnSpPr/>
      </xdr:nvCxnSpPr>
      <xdr:spPr>
        <a:xfrm flipV="1">
          <a:off x="6972300" y="10175047"/>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1" name="フローチャート : 判断 360"/>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2" name="テキスト ボックス 361"/>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3" name="フローチャート : 判断 362"/>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4" name="テキスト ボックス 363"/>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110800</xdr:rowOff>
    </xdr:from>
    <xdr:to>
      <xdr:col>15</xdr:col>
      <xdr:colOff>231775</xdr:colOff>
      <xdr:row>58</xdr:row>
      <xdr:rowOff>40950</xdr:rowOff>
    </xdr:to>
    <xdr:sp macro="" textlink="">
      <xdr:nvSpPr>
        <xdr:cNvPr id="370" name="円/楕円 369"/>
        <xdr:cNvSpPr/>
      </xdr:nvSpPr>
      <xdr:spPr>
        <a:xfrm>
          <a:off x="104267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133677</xdr:rowOff>
    </xdr:from>
    <xdr:ext cx="599010" cy="259045"/>
    <xdr:sp macro="" textlink="">
      <xdr:nvSpPr>
        <xdr:cNvPr id="371" name="農林水産業費該当値テキスト"/>
        <xdr:cNvSpPr txBox="1"/>
      </xdr:nvSpPr>
      <xdr:spPr>
        <a:xfrm>
          <a:off x="10528300" y="973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257,382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286</xdr:rowOff>
    </xdr:from>
    <xdr:to>
      <xdr:col>14</xdr:col>
      <xdr:colOff>79375</xdr:colOff>
      <xdr:row>59</xdr:row>
      <xdr:rowOff>101886</xdr:rowOff>
    </xdr:to>
    <xdr:sp macro="" textlink="">
      <xdr:nvSpPr>
        <xdr:cNvPr id="372" name="円/楕円 371"/>
        <xdr:cNvSpPr/>
      </xdr:nvSpPr>
      <xdr:spPr>
        <a:xfrm>
          <a:off x="9588500" y="101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93013</xdr:rowOff>
    </xdr:from>
    <xdr:ext cx="534377" cy="259045"/>
    <xdr:sp macro="" textlink="">
      <xdr:nvSpPr>
        <xdr:cNvPr id="373" name="テキスト ボックス 372"/>
        <xdr:cNvSpPr txBox="1"/>
      </xdr:nvSpPr>
      <xdr:spPr>
        <a:xfrm>
          <a:off x="9372111" y="102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2877</xdr:rowOff>
    </xdr:from>
    <xdr:to>
      <xdr:col>12</xdr:col>
      <xdr:colOff>561975</xdr:colOff>
      <xdr:row>59</xdr:row>
      <xdr:rowOff>104477</xdr:rowOff>
    </xdr:to>
    <xdr:sp macro="" textlink="">
      <xdr:nvSpPr>
        <xdr:cNvPr id="374" name="円/楕円 373"/>
        <xdr:cNvSpPr/>
      </xdr:nvSpPr>
      <xdr:spPr>
        <a:xfrm>
          <a:off x="8699500" y="101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95604</xdr:rowOff>
    </xdr:from>
    <xdr:ext cx="534377" cy="259045"/>
    <xdr:sp macro="" textlink="">
      <xdr:nvSpPr>
        <xdr:cNvPr id="375" name="テキスト ボックス 374"/>
        <xdr:cNvSpPr txBox="1"/>
      </xdr:nvSpPr>
      <xdr:spPr>
        <a:xfrm>
          <a:off x="8483111" y="102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8697</xdr:rowOff>
    </xdr:from>
    <xdr:to>
      <xdr:col>11</xdr:col>
      <xdr:colOff>358775</xdr:colOff>
      <xdr:row>59</xdr:row>
      <xdr:rowOff>110297</xdr:rowOff>
    </xdr:to>
    <xdr:sp macro="" textlink="">
      <xdr:nvSpPr>
        <xdr:cNvPr id="376" name="円/楕円 375"/>
        <xdr:cNvSpPr/>
      </xdr:nvSpPr>
      <xdr:spPr>
        <a:xfrm>
          <a:off x="7810500" y="10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101424</xdr:rowOff>
    </xdr:from>
    <xdr:ext cx="534377" cy="259045"/>
    <xdr:sp macro="" textlink="">
      <xdr:nvSpPr>
        <xdr:cNvPr id="377" name="テキスト ボックス 376"/>
        <xdr:cNvSpPr txBox="1"/>
      </xdr:nvSpPr>
      <xdr:spPr>
        <a:xfrm>
          <a:off x="7594111" y="10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17639</xdr:rowOff>
    </xdr:from>
    <xdr:to>
      <xdr:col>10</xdr:col>
      <xdr:colOff>155575</xdr:colOff>
      <xdr:row>59</xdr:row>
      <xdr:rowOff>119239</xdr:rowOff>
    </xdr:to>
    <xdr:sp macro="" textlink="">
      <xdr:nvSpPr>
        <xdr:cNvPr id="378" name="円/楕円 377"/>
        <xdr:cNvSpPr/>
      </xdr:nvSpPr>
      <xdr:spPr>
        <a:xfrm>
          <a:off x="6921500" y="101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110366</xdr:rowOff>
    </xdr:from>
    <xdr:ext cx="534377" cy="259045"/>
    <xdr:sp macro="" textlink="">
      <xdr:nvSpPr>
        <xdr:cNvPr id="379" name="テキスト ボックス 378"/>
        <xdr:cNvSpPr txBox="1"/>
      </xdr:nvSpPr>
      <xdr:spPr>
        <a:xfrm>
          <a:off x="6705111" y="1022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3" name="直線コネクタ 402"/>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4"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5" name="直線コネクタ 404"/>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6"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7" name="直線コネクタ 406"/>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37204</xdr:rowOff>
    </xdr:from>
    <xdr:to>
      <xdr:col>15</xdr:col>
      <xdr:colOff>180975</xdr:colOff>
      <xdr:row>79</xdr:row>
      <xdr:rowOff>38819</xdr:rowOff>
    </xdr:to>
    <xdr:cxnSp macro="">
      <xdr:nvCxnSpPr>
        <xdr:cNvPr id="408" name="直線コネクタ 407"/>
        <xdr:cNvCxnSpPr/>
      </xdr:nvCxnSpPr>
      <xdr:spPr>
        <a:xfrm flipV="1">
          <a:off x="9639300" y="13581754"/>
          <a:ext cx="8382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09"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0" name="フローチャート : 判断 409"/>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38819</xdr:rowOff>
    </xdr:from>
    <xdr:to>
      <xdr:col>14</xdr:col>
      <xdr:colOff>28575</xdr:colOff>
      <xdr:row>79</xdr:row>
      <xdr:rowOff>38891</xdr:rowOff>
    </xdr:to>
    <xdr:cxnSp macro="">
      <xdr:nvCxnSpPr>
        <xdr:cNvPr id="411" name="直線コネクタ 410"/>
        <xdr:cNvCxnSpPr/>
      </xdr:nvCxnSpPr>
      <xdr:spPr>
        <a:xfrm flipV="1">
          <a:off x="8750300" y="13583369"/>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2" name="フローチャート : 判断 411"/>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3" name="テキスト ボックス 412"/>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38883</xdr:rowOff>
    </xdr:from>
    <xdr:to>
      <xdr:col>12</xdr:col>
      <xdr:colOff>511175</xdr:colOff>
      <xdr:row>79</xdr:row>
      <xdr:rowOff>38891</xdr:rowOff>
    </xdr:to>
    <xdr:cxnSp macro="">
      <xdr:nvCxnSpPr>
        <xdr:cNvPr id="414" name="直線コネクタ 413"/>
        <xdr:cNvCxnSpPr/>
      </xdr:nvCxnSpPr>
      <xdr:spPr>
        <a:xfrm>
          <a:off x="7861300" y="1358343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5" name="フローチャート : 判断 414"/>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6" name="テキスト ボックス 415"/>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37367</xdr:rowOff>
    </xdr:from>
    <xdr:to>
      <xdr:col>11</xdr:col>
      <xdr:colOff>307975</xdr:colOff>
      <xdr:row>79</xdr:row>
      <xdr:rowOff>38883</xdr:rowOff>
    </xdr:to>
    <xdr:cxnSp macro="">
      <xdr:nvCxnSpPr>
        <xdr:cNvPr id="417" name="直線コネクタ 416"/>
        <xdr:cNvCxnSpPr/>
      </xdr:nvCxnSpPr>
      <xdr:spPr>
        <a:xfrm>
          <a:off x="6972300" y="13581917"/>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18" name="フローチャート : 判断 417"/>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19" name="テキスト ボックス 418"/>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0" name="フローチャート : 判断 419"/>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1" name="テキスト ボックス 420"/>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157854</xdr:rowOff>
    </xdr:from>
    <xdr:to>
      <xdr:col>15</xdr:col>
      <xdr:colOff>231775</xdr:colOff>
      <xdr:row>79</xdr:row>
      <xdr:rowOff>88004</xdr:rowOff>
    </xdr:to>
    <xdr:sp macro="" textlink="">
      <xdr:nvSpPr>
        <xdr:cNvPr id="427" name="円/楕円 426"/>
        <xdr:cNvSpPr/>
      </xdr:nvSpPr>
      <xdr:spPr>
        <a:xfrm>
          <a:off x="10426700" y="135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72781</xdr:rowOff>
    </xdr:from>
    <xdr:ext cx="469744" cy="259045"/>
    <xdr:sp macro="" textlink="">
      <xdr:nvSpPr>
        <xdr:cNvPr id="428" name="商工費該当値テキスト"/>
        <xdr:cNvSpPr txBox="1"/>
      </xdr:nvSpPr>
      <xdr:spPr>
        <a:xfrm>
          <a:off x="10528300" y="134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159469</xdr:rowOff>
    </xdr:from>
    <xdr:to>
      <xdr:col>14</xdr:col>
      <xdr:colOff>79375</xdr:colOff>
      <xdr:row>79</xdr:row>
      <xdr:rowOff>89619</xdr:rowOff>
    </xdr:to>
    <xdr:sp macro="" textlink="">
      <xdr:nvSpPr>
        <xdr:cNvPr id="429" name="円/楕円 428"/>
        <xdr:cNvSpPr/>
      </xdr:nvSpPr>
      <xdr:spPr>
        <a:xfrm>
          <a:off x="9588500" y="135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80746</xdr:rowOff>
    </xdr:from>
    <xdr:ext cx="469744" cy="259045"/>
    <xdr:sp macro="" textlink="">
      <xdr:nvSpPr>
        <xdr:cNvPr id="430" name="テキスト ボックス 429"/>
        <xdr:cNvSpPr txBox="1"/>
      </xdr:nvSpPr>
      <xdr:spPr>
        <a:xfrm>
          <a:off x="9404427" y="1362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159541</xdr:rowOff>
    </xdr:from>
    <xdr:to>
      <xdr:col>12</xdr:col>
      <xdr:colOff>561975</xdr:colOff>
      <xdr:row>79</xdr:row>
      <xdr:rowOff>89691</xdr:rowOff>
    </xdr:to>
    <xdr:sp macro="" textlink="">
      <xdr:nvSpPr>
        <xdr:cNvPr id="431" name="円/楕円 430"/>
        <xdr:cNvSpPr/>
      </xdr:nvSpPr>
      <xdr:spPr>
        <a:xfrm>
          <a:off x="8699500" y="135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80818</xdr:rowOff>
    </xdr:from>
    <xdr:ext cx="469744" cy="259045"/>
    <xdr:sp macro="" textlink="">
      <xdr:nvSpPr>
        <xdr:cNvPr id="432" name="テキスト ボックス 431"/>
        <xdr:cNvSpPr txBox="1"/>
      </xdr:nvSpPr>
      <xdr:spPr>
        <a:xfrm>
          <a:off x="8515427" y="136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159533</xdr:rowOff>
    </xdr:from>
    <xdr:to>
      <xdr:col>11</xdr:col>
      <xdr:colOff>358775</xdr:colOff>
      <xdr:row>79</xdr:row>
      <xdr:rowOff>89683</xdr:rowOff>
    </xdr:to>
    <xdr:sp macro="" textlink="">
      <xdr:nvSpPr>
        <xdr:cNvPr id="433" name="円/楕円 432"/>
        <xdr:cNvSpPr/>
      </xdr:nvSpPr>
      <xdr:spPr>
        <a:xfrm>
          <a:off x="7810500" y="135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80810</xdr:rowOff>
    </xdr:from>
    <xdr:ext cx="469744" cy="259045"/>
    <xdr:sp macro="" textlink="">
      <xdr:nvSpPr>
        <xdr:cNvPr id="434" name="テキスト ボックス 433"/>
        <xdr:cNvSpPr txBox="1"/>
      </xdr:nvSpPr>
      <xdr:spPr>
        <a:xfrm>
          <a:off x="7626427" y="1362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158017</xdr:rowOff>
    </xdr:from>
    <xdr:to>
      <xdr:col>10</xdr:col>
      <xdr:colOff>155575</xdr:colOff>
      <xdr:row>79</xdr:row>
      <xdr:rowOff>88167</xdr:rowOff>
    </xdr:to>
    <xdr:sp macro="" textlink="">
      <xdr:nvSpPr>
        <xdr:cNvPr id="435" name="円/楕円 434"/>
        <xdr:cNvSpPr/>
      </xdr:nvSpPr>
      <xdr:spPr>
        <a:xfrm>
          <a:off x="6921500" y="135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79294</xdr:rowOff>
    </xdr:from>
    <xdr:ext cx="469744" cy="259045"/>
    <xdr:sp macro="" textlink="">
      <xdr:nvSpPr>
        <xdr:cNvPr id="436" name="テキスト ボックス 435"/>
        <xdr:cNvSpPr txBox="1"/>
      </xdr:nvSpPr>
      <xdr:spPr>
        <a:xfrm>
          <a:off x="6737427" y="1362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50" name="テキスト ボックス 449"/>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2" name="テキスト ボックス 451"/>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4" name="テキスト ボックス 453"/>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94</xdr:row>
      <xdr:rowOff>70213</xdr:rowOff>
    </xdr:from>
    <xdr:to>
      <xdr:col>15</xdr:col>
      <xdr:colOff>180340</xdr:colOff>
      <xdr:row>98</xdr:row>
      <xdr:rowOff>125868</xdr:rowOff>
    </xdr:to>
    <xdr:cxnSp macro="">
      <xdr:nvCxnSpPr>
        <xdr:cNvPr id="458" name="直線コネクタ 457"/>
        <xdr:cNvCxnSpPr/>
      </xdr:nvCxnSpPr>
      <xdr:spPr>
        <a:xfrm flipV="1">
          <a:off x="10475595" y="16186513"/>
          <a:ext cx="1270" cy="741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132793</xdr:rowOff>
    </xdr:from>
    <xdr:ext cx="534377" cy="259045"/>
    <xdr:sp macro="" textlink="">
      <xdr:nvSpPr>
        <xdr:cNvPr id="459" name="土木費最小値テキスト"/>
        <xdr:cNvSpPr txBox="1"/>
      </xdr:nvSpPr>
      <xdr:spPr>
        <a:xfrm>
          <a:off x="10528300"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98</xdr:row>
      <xdr:rowOff>125868</xdr:rowOff>
    </xdr:from>
    <xdr:to>
      <xdr:col>15</xdr:col>
      <xdr:colOff>269875</xdr:colOff>
      <xdr:row>98</xdr:row>
      <xdr:rowOff>125868</xdr:rowOff>
    </xdr:to>
    <xdr:cxnSp macro="">
      <xdr:nvCxnSpPr>
        <xdr:cNvPr id="460" name="直線コネクタ 459"/>
        <xdr:cNvCxnSpPr/>
      </xdr:nvCxnSpPr>
      <xdr:spPr>
        <a:xfrm>
          <a:off x="10388600" y="169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16890</xdr:rowOff>
    </xdr:from>
    <xdr:ext cx="690189" cy="259045"/>
    <xdr:sp macro="" textlink="">
      <xdr:nvSpPr>
        <xdr:cNvPr id="461" name="土木費最大値テキスト"/>
        <xdr:cNvSpPr txBox="1"/>
      </xdr:nvSpPr>
      <xdr:spPr>
        <a:xfrm>
          <a:off x="10528300" y="15961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94</xdr:row>
      <xdr:rowOff>70213</xdr:rowOff>
    </xdr:from>
    <xdr:to>
      <xdr:col>15</xdr:col>
      <xdr:colOff>269875</xdr:colOff>
      <xdr:row>94</xdr:row>
      <xdr:rowOff>70213</xdr:rowOff>
    </xdr:to>
    <xdr:cxnSp macro="">
      <xdr:nvCxnSpPr>
        <xdr:cNvPr id="462" name="直線コネクタ 461"/>
        <xdr:cNvCxnSpPr/>
      </xdr:nvCxnSpPr>
      <xdr:spPr>
        <a:xfrm>
          <a:off x="10388600" y="16186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31144</xdr:rowOff>
    </xdr:from>
    <xdr:to>
      <xdr:col>15</xdr:col>
      <xdr:colOff>180975</xdr:colOff>
      <xdr:row>94</xdr:row>
      <xdr:rowOff>70213</xdr:rowOff>
    </xdr:to>
    <xdr:cxnSp macro="">
      <xdr:nvCxnSpPr>
        <xdr:cNvPr id="463" name="直線コネクタ 462"/>
        <xdr:cNvCxnSpPr/>
      </xdr:nvCxnSpPr>
      <xdr:spPr>
        <a:xfrm>
          <a:off x="9639300" y="15633094"/>
          <a:ext cx="838200" cy="5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5793</xdr:rowOff>
    </xdr:from>
    <xdr:ext cx="599010" cy="259045"/>
    <xdr:sp macro="" textlink="">
      <xdr:nvSpPr>
        <xdr:cNvPr id="464" name="土木費平均値テキスト"/>
        <xdr:cNvSpPr txBox="1"/>
      </xdr:nvSpPr>
      <xdr:spPr>
        <a:xfrm>
          <a:off x="10528300" y="16807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27366</xdr:rowOff>
    </xdr:from>
    <xdr:to>
      <xdr:col>15</xdr:col>
      <xdr:colOff>231775</xdr:colOff>
      <xdr:row>98</xdr:row>
      <xdr:rowOff>128966</xdr:rowOff>
    </xdr:to>
    <xdr:sp macro="" textlink="">
      <xdr:nvSpPr>
        <xdr:cNvPr id="465" name="フローチャート : 判断 464"/>
        <xdr:cNvSpPr/>
      </xdr:nvSpPr>
      <xdr:spPr>
        <a:xfrm>
          <a:off x="104267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31144</xdr:rowOff>
    </xdr:from>
    <xdr:to>
      <xdr:col>14</xdr:col>
      <xdr:colOff>28575</xdr:colOff>
      <xdr:row>98</xdr:row>
      <xdr:rowOff>75521</xdr:rowOff>
    </xdr:to>
    <xdr:cxnSp macro="">
      <xdr:nvCxnSpPr>
        <xdr:cNvPr id="466" name="直線コネクタ 465"/>
        <xdr:cNvCxnSpPr/>
      </xdr:nvCxnSpPr>
      <xdr:spPr>
        <a:xfrm flipV="1">
          <a:off x="8750300" y="15633094"/>
          <a:ext cx="889000" cy="12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15184</xdr:rowOff>
    </xdr:from>
    <xdr:to>
      <xdr:col>14</xdr:col>
      <xdr:colOff>79375</xdr:colOff>
      <xdr:row>98</xdr:row>
      <xdr:rowOff>116784</xdr:rowOff>
    </xdr:to>
    <xdr:sp macro="" textlink="">
      <xdr:nvSpPr>
        <xdr:cNvPr id="467" name="フローチャート : 判断 466"/>
        <xdr:cNvSpPr/>
      </xdr:nvSpPr>
      <xdr:spPr>
        <a:xfrm>
          <a:off x="9588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107911</xdr:rowOff>
    </xdr:from>
    <xdr:ext cx="599010" cy="259045"/>
    <xdr:sp macro="" textlink="">
      <xdr:nvSpPr>
        <xdr:cNvPr id="468" name="テキスト ボックス 467"/>
        <xdr:cNvSpPr txBox="1"/>
      </xdr:nvSpPr>
      <xdr:spPr>
        <a:xfrm>
          <a:off x="9339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75521</xdr:rowOff>
    </xdr:from>
    <xdr:to>
      <xdr:col>12</xdr:col>
      <xdr:colOff>511175</xdr:colOff>
      <xdr:row>98</xdr:row>
      <xdr:rowOff>129467</xdr:rowOff>
    </xdr:to>
    <xdr:cxnSp macro="">
      <xdr:nvCxnSpPr>
        <xdr:cNvPr id="469" name="直線コネクタ 468"/>
        <xdr:cNvCxnSpPr/>
      </xdr:nvCxnSpPr>
      <xdr:spPr>
        <a:xfrm flipV="1">
          <a:off x="7861300" y="16877621"/>
          <a:ext cx="889000" cy="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25040</xdr:rowOff>
    </xdr:from>
    <xdr:to>
      <xdr:col>12</xdr:col>
      <xdr:colOff>561975</xdr:colOff>
      <xdr:row>98</xdr:row>
      <xdr:rowOff>126640</xdr:rowOff>
    </xdr:to>
    <xdr:sp macro="" textlink="">
      <xdr:nvSpPr>
        <xdr:cNvPr id="470" name="フローチャート : 判断 469"/>
        <xdr:cNvSpPr/>
      </xdr:nvSpPr>
      <xdr:spPr>
        <a:xfrm>
          <a:off x="8699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117767</xdr:rowOff>
    </xdr:from>
    <xdr:ext cx="599010" cy="259045"/>
    <xdr:sp macro="" textlink="">
      <xdr:nvSpPr>
        <xdr:cNvPr id="471" name="テキスト ボックス 470"/>
        <xdr:cNvSpPr txBox="1"/>
      </xdr:nvSpPr>
      <xdr:spPr>
        <a:xfrm>
          <a:off x="8450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129467</xdr:rowOff>
    </xdr:from>
    <xdr:to>
      <xdr:col>11</xdr:col>
      <xdr:colOff>307975</xdr:colOff>
      <xdr:row>98</xdr:row>
      <xdr:rowOff>130780</xdr:rowOff>
    </xdr:to>
    <xdr:cxnSp macro="">
      <xdr:nvCxnSpPr>
        <xdr:cNvPr id="472" name="直線コネクタ 471"/>
        <xdr:cNvCxnSpPr/>
      </xdr:nvCxnSpPr>
      <xdr:spPr>
        <a:xfrm flipV="1">
          <a:off x="6972300" y="16931567"/>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36378</xdr:rowOff>
    </xdr:from>
    <xdr:to>
      <xdr:col>11</xdr:col>
      <xdr:colOff>358775</xdr:colOff>
      <xdr:row>98</xdr:row>
      <xdr:rowOff>137978</xdr:rowOff>
    </xdr:to>
    <xdr:sp macro="" textlink="">
      <xdr:nvSpPr>
        <xdr:cNvPr id="473" name="フローチャート : 判断 472"/>
        <xdr:cNvSpPr/>
      </xdr:nvSpPr>
      <xdr:spPr>
        <a:xfrm>
          <a:off x="7810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154505</xdr:rowOff>
    </xdr:from>
    <xdr:ext cx="599010" cy="259045"/>
    <xdr:sp macro="" textlink="">
      <xdr:nvSpPr>
        <xdr:cNvPr id="474" name="テキスト ボックス 473"/>
        <xdr:cNvSpPr txBox="1"/>
      </xdr:nvSpPr>
      <xdr:spPr>
        <a:xfrm>
          <a:off x="7561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40444</xdr:rowOff>
    </xdr:from>
    <xdr:to>
      <xdr:col>10</xdr:col>
      <xdr:colOff>155575</xdr:colOff>
      <xdr:row>98</xdr:row>
      <xdr:rowOff>142044</xdr:rowOff>
    </xdr:to>
    <xdr:sp macro="" textlink="">
      <xdr:nvSpPr>
        <xdr:cNvPr id="475" name="フローチャート : 判断 474"/>
        <xdr:cNvSpPr/>
      </xdr:nvSpPr>
      <xdr:spPr>
        <a:xfrm>
          <a:off x="6921500" y="1684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158571</xdr:rowOff>
    </xdr:from>
    <xdr:ext cx="599010" cy="259045"/>
    <xdr:sp macro="" textlink="">
      <xdr:nvSpPr>
        <xdr:cNvPr id="476" name="テキスト ボックス 475"/>
        <xdr:cNvSpPr txBox="1"/>
      </xdr:nvSpPr>
      <xdr:spPr>
        <a:xfrm>
          <a:off x="6672794" y="1661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19413</xdr:rowOff>
    </xdr:from>
    <xdr:to>
      <xdr:col>15</xdr:col>
      <xdr:colOff>231775</xdr:colOff>
      <xdr:row>94</xdr:row>
      <xdr:rowOff>121013</xdr:rowOff>
    </xdr:to>
    <xdr:sp macro="" textlink="">
      <xdr:nvSpPr>
        <xdr:cNvPr id="482" name="円/楕円 481"/>
        <xdr:cNvSpPr/>
      </xdr:nvSpPr>
      <xdr:spPr>
        <a:xfrm>
          <a:off x="10426700" y="1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143890</xdr:rowOff>
    </xdr:from>
    <xdr:ext cx="690189" cy="259045"/>
    <xdr:sp macro="" textlink="">
      <xdr:nvSpPr>
        <xdr:cNvPr id="483" name="土木費該当値テキスト"/>
        <xdr:cNvSpPr txBox="1"/>
      </xdr:nvSpPr>
      <xdr:spPr>
        <a:xfrm>
          <a:off x="10528300" y="16088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1,651,984</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151794</xdr:rowOff>
    </xdr:from>
    <xdr:to>
      <xdr:col>14</xdr:col>
      <xdr:colOff>79375</xdr:colOff>
      <xdr:row>91</xdr:row>
      <xdr:rowOff>81944</xdr:rowOff>
    </xdr:to>
    <xdr:sp macro="" textlink="">
      <xdr:nvSpPr>
        <xdr:cNvPr id="484" name="円/楕円 483"/>
        <xdr:cNvSpPr/>
      </xdr:nvSpPr>
      <xdr:spPr>
        <a:xfrm>
          <a:off x="9588500" y="155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89</xdr:row>
      <xdr:rowOff>98471</xdr:rowOff>
    </xdr:from>
    <xdr:ext cx="690189" cy="259045"/>
    <xdr:sp macro="" textlink="">
      <xdr:nvSpPr>
        <xdr:cNvPr id="485" name="テキスト ボックス 484"/>
        <xdr:cNvSpPr txBox="1"/>
      </xdr:nvSpPr>
      <xdr:spPr>
        <a:xfrm>
          <a:off x="9294204" y="153575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2,862,437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24721</xdr:rowOff>
    </xdr:from>
    <xdr:to>
      <xdr:col>12</xdr:col>
      <xdr:colOff>561975</xdr:colOff>
      <xdr:row>98</xdr:row>
      <xdr:rowOff>126321</xdr:rowOff>
    </xdr:to>
    <xdr:sp macro="" textlink="">
      <xdr:nvSpPr>
        <xdr:cNvPr id="486" name="円/楕円 485"/>
        <xdr:cNvSpPr/>
      </xdr:nvSpPr>
      <xdr:spPr>
        <a:xfrm>
          <a:off x="8699500" y="16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142848</xdr:rowOff>
    </xdr:from>
    <xdr:ext cx="599010" cy="259045"/>
    <xdr:sp macro="" textlink="">
      <xdr:nvSpPr>
        <xdr:cNvPr id="487" name="テキスト ボックス 486"/>
        <xdr:cNvSpPr txBox="1"/>
      </xdr:nvSpPr>
      <xdr:spPr>
        <a:xfrm>
          <a:off x="8450794" y="166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78667</xdr:rowOff>
    </xdr:from>
    <xdr:to>
      <xdr:col>11</xdr:col>
      <xdr:colOff>358775</xdr:colOff>
      <xdr:row>99</xdr:row>
      <xdr:rowOff>8817</xdr:rowOff>
    </xdr:to>
    <xdr:sp macro="" textlink="">
      <xdr:nvSpPr>
        <xdr:cNvPr id="488" name="円/楕円 487"/>
        <xdr:cNvSpPr/>
      </xdr:nvSpPr>
      <xdr:spPr>
        <a:xfrm>
          <a:off x="7810500" y="1688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171394</xdr:rowOff>
    </xdr:from>
    <xdr:ext cx="534377" cy="259045"/>
    <xdr:sp macro="" textlink="">
      <xdr:nvSpPr>
        <xdr:cNvPr id="489" name="テキスト ボックス 488"/>
        <xdr:cNvSpPr txBox="1"/>
      </xdr:nvSpPr>
      <xdr:spPr>
        <a:xfrm>
          <a:off x="7594111" y="169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79980</xdr:rowOff>
    </xdr:from>
    <xdr:to>
      <xdr:col>10</xdr:col>
      <xdr:colOff>155575</xdr:colOff>
      <xdr:row>99</xdr:row>
      <xdr:rowOff>10130</xdr:rowOff>
    </xdr:to>
    <xdr:sp macro="" textlink="">
      <xdr:nvSpPr>
        <xdr:cNvPr id="490" name="円/楕円 489"/>
        <xdr:cNvSpPr/>
      </xdr:nvSpPr>
      <xdr:spPr>
        <a:xfrm>
          <a:off x="6921500" y="168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1257</xdr:rowOff>
    </xdr:from>
    <xdr:ext cx="534377" cy="259045"/>
    <xdr:sp macro="" textlink="">
      <xdr:nvSpPr>
        <xdr:cNvPr id="491" name="テキスト ボックス 490"/>
        <xdr:cNvSpPr txBox="1"/>
      </xdr:nvSpPr>
      <xdr:spPr>
        <a:xfrm>
          <a:off x="6705111" y="169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3" name="直線コネクタ 512"/>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4"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5" name="直線コネクタ 514"/>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16"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17" name="直線コネクタ 516"/>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33913</xdr:rowOff>
    </xdr:from>
    <xdr:to>
      <xdr:col>23</xdr:col>
      <xdr:colOff>517525</xdr:colOff>
      <xdr:row>38</xdr:row>
      <xdr:rowOff>46845</xdr:rowOff>
    </xdr:to>
    <xdr:cxnSp macro="">
      <xdr:nvCxnSpPr>
        <xdr:cNvPr id="518" name="直線コネクタ 517"/>
        <xdr:cNvCxnSpPr/>
      </xdr:nvCxnSpPr>
      <xdr:spPr>
        <a:xfrm flipV="1">
          <a:off x="15481300" y="6549013"/>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19"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0" name="フローチャート : 判断 519"/>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46845</xdr:rowOff>
    </xdr:from>
    <xdr:to>
      <xdr:col>22</xdr:col>
      <xdr:colOff>365125</xdr:colOff>
      <xdr:row>38</xdr:row>
      <xdr:rowOff>52091</xdr:rowOff>
    </xdr:to>
    <xdr:cxnSp macro="">
      <xdr:nvCxnSpPr>
        <xdr:cNvPr id="521" name="直線コネクタ 520"/>
        <xdr:cNvCxnSpPr/>
      </xdr:nvCxnSpPr>
      <xdr:spPr>
        <a:xfrm flipV="1">
          <a:off x="14592300" y="6561945"/>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2" name="フローチャート : 判断 521"/>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3" name="テキスト ボックス 522"/>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43592</xdr:rowOff>
    </xdr:from>
    <xdr:to>
      <xdr:col>21</xdr:col>
      <xdr:colOff>161925</xdr:colOff>
      <xdr:row>38</xdr:row>
      <xdr:rowOff>52091</xdr:rowOff>
    </xdr:to>
    <xdr:cxnSp macro="">
      <xdr:nvCxnSpPr>
        <xdr:cNvPr id="524" name="直線コネクタ 523"/>
        <xdr:cNvCxnSpPr/>
      </xdr:nvCxnSpPr>
      <xdr:spPr>
        <a:xfrm>
          <a:off x="13703300" y="6558692"/>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5" name="フローチャート : 判断 524"/>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26" name="テキスト ボックス 525"/>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27183</xdr:rowOff>
    </xdr:from>
    <xdr:to>
      <xdr:col>19</xdr:col>
      <xdr:colOff>644525</xdr:colOff>
      <xdr:row>38</xdr:row>
      <xdr:rowOff>43592</xdr:rowOff>
    </xdr:to>
    <xdr:cxnSp macro="">
      <xdr:nvCxnSpPr>
        <xdr:cNvPr id="527" name="直線コネクタ 526"/>
        <xdr:cNvCxnSpPr/>
      </xdr:nvCxnSpPr>
      <xdr:spPr>
        <a:xfrm>
          <a:off x="12814300" y="6542283"/>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28" name="フローチャート : 判断 527"/>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29" name="テキスト ボックス 528"/>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0" name="フローチャート : 判断 529"/>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1" name="テキスト ボックス 530"/>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154563</xdr:rowOff>
    </xdr:from>
    <xdr:to>
      <xdr:col>23</xdr:col>
      <xdr:colOff>568325</xdr:colOff>
      <xdr:row>38</xdr:row>
      <xdr:rowOff>84713</xdr:rowOff>
    </xdr:to>
    <xdr:sp macro="" textlink="">
      <xdr:nvSpPr>
        <xdr:cNvPr id="537" name="円/楕円 536"/>
        <xdr:cNvSpPr/>
      </xdr:nvSpPr>
      <xdr:spPr>
        <a:xfrm>
          <a:off x="16268700" y="64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38"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167495</xdr:rowOff>
    </xdr:from>
    <xdr:to>
      <xdr:col>22</xdr:col>
      <xdr:colOff>415925</xdr:colOff>
      <xdr:row>38</xdr:row>
      <xdr:rowOff>97645</xdr:rowOff>
    </xdr:to>
    <xdr:sp macro="" textlink="">
      <xdr:nvSpPr>
        <xdr:cNvPr id="539" name="円/楕円 538"/>
        <xdr:cNvSpPr/>
      </xdr:nvSpPr>
      <xdr:spPr>
        <a:xfrm>
          <a:off x="15430500" y="65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88772</xdr:rowOff>
    </xdr:from>
    <xdr:ext cx="534377" cy="259045"/>
    <xdr:sp macro="" textlink="">
      <xdr:nvSpPr>
        <xdr:cNvPr id="540" name="テキスト ボックス 539"/>
        <xdr:cNvSpPr txBox="1"/>
      </xdr:nvSpPr>
      <xdr:spPr>
        <a:xfrm>
          <a:off x="15214111" y="66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1291</xdr:rowOff>
    </xdr:from>
    <xdr:to>
      <xdr:col>21</xdr:col>
      <xdr:colOff>212725</xdr:colOff>
      <xdr:row>38</xdr:row>
      <xdr:rowOff>102891</xdr:rowOff>
    </xdr:to>
    <xdr:sp macro="" textlink="">
      <xdr:nvSpPr>
        <xdr:cNvPr id="541" name="円/楕円 540"/>
        <xdr:cNvSpPr/>
      </xdr:nvSpPr>
      <xdr:spPr>
        <a:xfrm>
          <a:off x="14541500" y="651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94018</xdr:rowOff>
    </xdr:from>
    <xdr:ext cx="534377" cy="259045"/>
    <xdr:sp macro="" textlink="">
      <xdr:nvSpPr>
        <xdr:cNvPr id="542" name="テキスト ボックス 541"/>
        <xdr:cNvSpPr txBox="1"/>
      </xdr:nvSpPr>
      <xdr:spPr>
        <a:xfrm>
          <a:off x="14325111" y="660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164242</xdr:rowOff>
    </xdr:from>
    <xdr:to>
      <xdr:col>20</xdr:col>
      <xdr:colOff>9525</xdr:colOff>
      <xdr:row>38</xdr:row>
      <xdr:rowOff>94392</xdr:rowOff>
    </xdr:to>
    <xdr:sp macro="" textlink="">
      <xdr:nvSpPr>
        <xdr:cNvPr id="543" name="円/楕円 542"/>
        <xdr:cNvSpPr/>
      </xdr:nvSpPr>
      <xdr:spPr>
        <a:xfrm>
          <a:off x="13652500" y="6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85519</xdr:rowOff>
    </xdr:from>
    <xdr:ext cx="534377" cy="259045"/>
    <xdr:sp macro="" textlink="">
      <xdr:nvSpPr>
        <xdr:cNvPr id="544" name="テキスト ボックス 543"/>
        <xdr:cNvSpPr txBox="1"/>
      </xdr:nvSpPr>
      <xdr:spPr>
        <a:xfrm>
          <a:off x="13436111" y="66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147833</xdr:rowOff>
    </xdr:from>
    <xdr:to>
      <xdr:col>18</xdr:col>
      <xdr:colOff>492125</xdr:colOff>
      <xdr:row>38</xdr:row>
      <xdr:rowOff>77983</xdr:rowOff>
    </xdr:to>
    <xdr:sp macro="" textlink="">
      <xdr:nvSpPr>
        <xdr:cNvPr id="545" name="円/楕円 544"/>
        <xdr:cNvSpPr/>
      </xdr:nvSpPr>
      <xdr:spPr>
        <a:xfrm>
          <a:off x="12763500" y="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94510</xdr:rowOff>
    </xdr:from>
    <xdr:ext cx="534377" cy="259045"/>
    <xdr:sp macro="" textlink="">
      <xdr:nvSpPr>
        <xdr:cNvPr id="546" name="テキスト ボックス 545"/>
        <xdr:cNvSpPr txBox="1"/>
      </xdr:nvSpPr>
      <xdr:spPr>
        <a:xfrm>
          <a:off x="12547111" y="62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0" name="直線コネクタ 569"/>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1"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2" name="直線コネクタ 571"/>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3"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4" name="直線コネクタ 573"/>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77412</xdr:rowOff>
    </xdr:from>
    <xdr:to>
      <xdr:col>23</xdr:col>
      <xdr:colOff>517525</xdr:colOff>
      <xdr:row>58</xdr:row>
      <xdr:rowOff>29688</xdr:rowOff>
    </xdr:to>
    <xdr:cxnSp macro="">
      <xdr:nvCxnSpPr>
        <xdr:cNvPr id="575" name="直線コネクタ 574"/>
        <xdr:cNvCxnSpPr/>
      </xdr:nvCxnSpPr>
      <xdr:spPr>
        <a:xfrm flipV="1">
          <a:off x="15481300" y="9850062"/>
          <a:ext cx="838200" cy="1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76"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77" name="フローチャート : 判断 576"/>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18003</xdr:rowOff>
    </xdr:from>
    <xdr:to>
      <xdr:col>22</xdr:col>
      <xdr:colOff>365125</xdr:colOff>
      <xdr:row>58</xdr:row>
      <xdr:rowOff>29688</xdr:rowOff>
    </xdr:to>
    <xdr:cxnSp macro="">
      <xdr:nvCxnSpPr>
        <xdr:cNvPr id="578" name="直線コネクタ 577"/>
        <xdr:cNvCxnSpPr/>
      </xdr:nvCxnSpPr>
      <xdr:spPr>
        <a:xfrm>
          <a:off x="14592300" y="9962103"/>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79" name="フローチャート : 判断 578"/>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0" name="テキスト ボックス 579"/>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18003</xdr:rowOff>
    </xdr:from>
    <xdr:to>
      <xdr:col>21</xdr:col>
      <xdr:colOff>161925</xdr:colOff>
      <xdr:row>58</xdr:row>
      <xdr:rowOff>26459</xdr:rowOff>
    </xdr:to>
    <xdr:cxnSp macro="">
      <xdr:nvCxnSpPr>
        <xdr:cNvPr id="581" name="直線コネクタ 580"/>
        <xdr:cNvCxnSpPr/>
      </xdr:nvCxnSpPr>
      <xdr:spPr>
        <a:xfrm flipV="1">
          <a:off x="13703300" y="9962103"/>
          <a:ext cx="889000" cy="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2" name="フローチャート : 判断 581"/>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3" name="テキスト ボックス 582"/>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26459</xdr:rowOff>
    </xdr:from>
    <xdr:to>
      <xdr:col>19</xdr:col>
      <xdr:colOff>644525</xdr:colOff>
      <xdr:row>58</xdr:row>
      <xdr:rowOff>102366</xdr:rowOff>
    </xdr:to>
    <xdr:cxnSp macro="">
      <xdr:nvCxnSpPr>
        <xdr:cNvPr id="584" name="直線コネクタ 583"/>
        <xdr:cNvCxnSpPr/>
      </xdr:nvCxnSpPr>
      <xdr:spPr>
        <a:xfrm flipV="1">
          <a:off x="12814300" y="9970559"/>
          <a:ext cx="8890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5" name="フローチャート : 判断 584"/>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86" name="テキスト ボックス 585"/>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87" name="フローチャート : 判断 586"/>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88" name="テキスト ボックス 587"/>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26612</xdr:rowOff>
    </xdr:from>
    <xdr:to>
      <xdr:col>23</xdr:col>
      <xdr:colOff>568325</xdr:colOff>
      <xdr:row>57</xdr:row>
      <xdr:rowOff>128212</xdr:rowOff>
    </xdr:to>
    <xdr:sp macro="" textlink="">
      <xdr:nvSpPr>
        <xdr:cNvPr id="594" name="円/楕円 593"/>
        <xdr:cNvSpPr/>
      </xdr:nvSpPr>
      <xdr:spPr>
        <a:xfrm>
          <a:off x="16268700" y="97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49489</xdr:rowOff>
    </xdr:from>
    <xdr:ext cx="599010" cy="259045"/>
    <xdr:sp macro="" textlink="">
      <xdr:nvSpPr>
        <xdr:cNvPr id="595" name="教育費該当値テキスト"/>
        <xdr:cNvSpPr txBox="1"/>
      </xdr:nvSpPr>
      <xdr:spPr>
        <a:xfrm>
          <a:off x="16370300" y="965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150338</xdr:rowOff>
    </xdr:from>
    <xdr:to>
      <xdr:col>22</xdr:col>
      <xdr:colOff>415925</xdr:colOff>
      <xdr:row>58</xdr:row>
      <xdr:rowOff>80488</xdr:rowOff>
    </xdr:to>
    <xdr:sp macro="" textlink="">
      <xdr:nvSpPr>
        <xdr:cNvPr id="596" name="円/楕円 595"/>
        <xdr:cNvSpPr/>
      </xdr:nvSpPr>
      <xdr:spPr>
        <a:xfrm>
          <a:off x="15430500" y="99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71615</xdr:rowOff>
    </xdr:from>
    <xdr:ext cx="534377" cy="259045"/>
    <xdr:sp macro="" textlink="">
      <xdr:nvSpPr>
        <xdr:cNvPr id="597" name="テキスト ボックス 596"/>
        <xdr:cNvSpPr txBox="1"/>
      </xdr:nvSpPr>
      <xdr:spPr>
        <a:xfrm>
          <a:off x="15214111" y="100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138653</xdr:rowOff>
    </xdr:from>
    <xdr:to>
      <xdr:col>21</xdr:col>
      <xdr:colOff>212725</xdr:colOff>
      <xdr:row>58</xdr:row>
      <xdr:rowOff>68803</xdr:rowOff>
    </xdr:to>
    <xdr:sp macro="" textlink="">
      <xdr:nvSpPr>
        <xdr:cNvPr id="598" name="円/楕円 597"/>
        <xdr:cNvSpPr/>
      </xdr:nvSpPr>
      <xdr:spPr>
        <a:xfrm>
          <a:off x="14541500" y="99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59930</xdr:rowOff>
    </xdr:from>
    <xdr:ext cx="599010" cy="259045"/>
    <xdr:sp macro="" textlink="">
      <xdr:nvSpPr>
        <xdr:cNvPr id="599" name="テキスト ボックス 598"/>
        <xdr:cNvSpPr txBox="1"/>
      </xdr:nvSpPr>
      <xdr:spPr>
        <a:xfrm>
          <a:off x="14292794" y="100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147109</xdr:rowOff>
    </xdr:from>
    <xdr:to>
      <xdr:col>20</xdr:col>
      <xdr:colOff>9525</xdr:colOff>
      <xdr:row>58</xdr:row>
      <xdr:rowOff>77259</xdr:rowOff>
    </xdr:to>
    <xdr:sp macro="" textlink="">
      <xdr:nvSpPr>
        <xdr:cNvPr id="600" name="円/楕円 599"/>
        <xdr:cNvSpPr/>
      </xdr:nvSpPr>
      <xdr:spPr>
        <a:xfrm>
          <a:off x="13652500" y="99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68386</xdr:rowOff>
    </xdr:from>
    <xdr:ext cx="534377" cy="259045"/>
    <xdr:sp macro="" textlink="">
      <xdr:nvSpPr>
        <xdr:cNvPr id="601" name="テキスト ボックス 600"/>
        <xdr:cNvSpPr txBox="1"/>
      </xdr:nvSpPr>
      <xdr:spPr>
        <a:xfrm>
          <a:off x="13436111" y="1001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51566</xdr:rowOff>
    </xdr:from>
    <xdr:to>
      <xdr:col>18</xdr:col>
      <xdr:colOff>492125</xdr:colOff>
      <xdr:row>58</xdr:row>
      <xdr:rowOff>153166</xdr:rowOff>
    </xdr:to>
    <xdr:sp macro="" textlink="">
      <xdr:nvSpPr>
        <xdr:cNvPr id="602" name="円/楕円 601"/>
        <xdr:cNvSpPr/>
      </xdr:nvSpPr>
      <xdr:spPr>
        <a:xfrm>
          <a:off x="12763500" y="99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144293</xdr:rowOff>
    </xdr:from>
    <xdr:ext cx="534377" cy="259045"/>
    <xdr:sp macro="" textlink="">
      <xdr:nvSpPr>
        <xdr:cNvPr id="603" name="テキスト ボックス 602"/>
        <xdr:cNvSpPr txBox="1"/>
      </xdr:nvSpPr>
      <xdr:spPr>
        <a:xfrm>
          <a:off x="12547111" y="100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5" name="直線コネクタ 624"/>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26"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28"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29" name="直線コネクタ 628"/>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102826</xdr:rowOff>
    </xdr:from>
    <xdr:to>
      <xdr:col>23</xdr:col>
      <xdr:colOff>517525</xdr:colOff>
      <xdr:row>77</xdr:row>
      <xdr:rowOff>127155</xdr:rowOff>
    </xdr:to>
    <xdr:cxnSp macro="">
      <xdr:nvCxnSpPr>
        <xdr:cNvPr id="630" name="直線コネクタ 629"/>
        <xdr:cNvCxnSpPr/>
      </xdr:nvCxnSpPr>
      <xdr:spPr>
        <a:xfrm>
          <a:off x="15481300" y="13304476"/>
          <a:ext cx="8382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1"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2" name="フローチャート : 判断 631"/>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91567</xdr:rowOff>
    </xdr:from>
    <xdr:to>
      <xdr:col>22</xdr:col>
      <xdr:colOff>365125</xdr:colOff>
      <xdr:row>77</xdr:row>
      <xdr:rowOff>102826</xdr:rowOff>
    </xdr:to>
    <xdr:cxnSp macro="">
      <xdr:nvCxnSpPr>
        <xdr:cNvPr id="633" name="直線コネクタ 632"/>
        <xdr:cNvCxnSpPr/>
      </xdr:nvCxnSpPr>
      <xdr:spPr>
        <a:xfrm>
          <a:off x="14592300" y="13121767"/>
          <a:ext cx="889000" cy="1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4" name="フローチャート : 判断 633"/>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5" name="テキスト ボックス 634"/>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91567</xdr:rowOff>
    </xdr:from>
    <xdr:to>
      <xdr:col>21</xdr:col>
      <xdr:colOff>161925</xdr:colOff>
      <xdr:row>78</xdr:row>
      <xdr:rowOff>81330</xdr:rowOff>
    </xdr:to>
    <xdr:cxnSp macro="">
      <xdr:nvCxnSpPr>
        <xdr:cNvPr id="636" name="直線コネクタ 635"/>
        <xdr:cNvCxnSpPr/>
      </xdr:nvCxnSpPr>
      <xdr:spPr>
        <a:xfrm flipV="1">
          <a:off x="13703300" y="13121767"/>
          <a:ext cx="889000" cy="33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37" name="フローチャート : 判断 636"/>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38" name="テキスト ボックス 637"/>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81330</xdr:rowOff>
    </xdr:from>
    <xdr:to>
      <xdr:col>19</xdr:col>
      <xdr:colOff>644525</xdr:colOff>
      <xdr:row>78</xdr:row>
      <xdr:rowOff>139700</xdr:rowOff>
    </xdr:to>
    <xdr:cxnSp macro="">
      <xdr:nvCxnSpPr>
        <xdr:cNvPr id="639" name="直線コネクタ 638"/>
        <xdr:cNvCxnSpPr/>
      </xdr:nvCxnSpPr>
      <xdr:spPr>
        <a:xfrm flipV="1">
          <a:off x="12814300" y="13454430"/>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0" name="フローチャート : 判断 639"/>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1" name="テキスト ボックス 640"/>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2" name="フローチャート : 判断 641"/>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3" name="テキスト ボックス 642"/>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76355</xdr:rowOff>
    </xdr:from>
    <xdr:to>
      <xdr:col>23</xdr:col>
      <xdr:colOff>568325</xdr:colOff>
      <xdr:row>78</xdr:row>
      <xdr:rowOff>6505</xdr:rowOff>
    </xdr:to>
    <xdr:sp macro="" textlink="">
      <xdr:nvSpPr>
        <xdr:cNvPr id="649" name="円/楕円 648"/>
        <xdr:cNvSpPr/>
      </xdr:nvSpPr>
      <xdr:spPr>
        <a:xfrm>
          <a:off x="16268700" y="132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99232</xdr:rowOff>
    </xdr:from>
    <xdr:ext cx="534377" cy="259045"/>
    <xdr:sp macro="" textlink="">
      <xdr:nvSpPr>
        <xdr:cNvPr id="650" name="災害復旧費該当値テキスト"/>
        <xdr:cNvSpPr txBox="1"/>
      </xdr:nvSpPr>
      <xdr:spPr>
        <a:xfrm>
          <a:off x="16370300" y="1312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52026</xdr:rowOff>
    </xdr:from>
    <xdr:to>
      <xdr:col>22</xdr:col>
      <xdr:colOff>415925</xdr:colOff>
      <xdr:row>77</xdr:row>
      <xdr:rowOff>153626</xdr:rowOff>
    </xdr:to>
    <xdr:sp macro="" textlink="">
      <xdr:nvSpPr>
        <xdr:cNvPr id="651" name="円/楕円 650"/>
        <xdr:cNvSpPr/>
      </xdr:nvSpPr>
      <xdr:spPr>
        <a:xfrm>
          <a:off x="15430500" y="13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170153</xdr:rowOff>
    </xdr:from>
    <xdr:ext cx="534377" cy="259045"/>
    <xdr:sp macro="" textlink="">
      <xdr:nvSpPr>
        <xdr:cNvPr id="652" name="テキスト ボックス 651"/>
        <xdr:cNvSpPr txBox="1"/>
      </xdr:nvSpPr>
      <xdr:spPr>
        <a:xfrm>
          <a:off x="15214111" y="130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40767</xdr:rowOff>
    </xdr:from>
    <xdr:to>
      <xdr:col>21</xdr:col>
      <xdr:colOff>212725</xdr:colOff>
      <xdr:row>76</xdr:row>
      <xdr:rowOff>142367</xdr:rowOff>
    </xdr:to>
    <xdr:sp macro="" textlink="">
      <xdr:nvSpPr>
        <xdr:cNvPr id="653" name="円/楕円 652"/>
        <xdr:cNvSpPr/>
      </xdr:nvSpPr>
      <xdr:spPr>
        <a:xfrm>
          <a:off x="14541500" y="130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158893</xdr:rowOff>
    </xdr:from>
    <xdr:ext cx="599010" cy="259045"/>
    <xdr:sp macro="" textlink="">
      <xdr:nvSpPr>
        <xdr:cNvPr id="654" name="テキスト ボックス 653"/>
        <xdr:cNvSpPr txBox="1"/>
      </xdr:nvSpPr>
      <xdr:spPr>
        <a:xfrm>
          <a:off x="14292794" y="1284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30530</xdr:rowOff>
    </xdr:from>
    <xdr:to>
      <xdr:col>20</xdr:col>
      <xdr:colOff>9525</xdr:colOff>
      <xdr:row>78</xdr:row>
      <xdr:rowOff>132130</xdr:rowOff>
    </xdr:to>
    <xdr:sp macro="" textlink="">
      <xdr:nvSpPr>
        <xdr:cNvPr id="655" name="円/楕円 654"/>
        <xdr:cNvSpPr/>
      </xdr:nvSpPr>
      <xdr:spPr>
        <a:xfrm>
          <a:off x="13652500" y="134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148657</xdr:rowOff>
    </xdr:from>
    <xdr:ext cx="534377" cy="259045"/>
    <xdr:sp macro="" textlink="">
      <xdr:nvSpPr>
        <xdr:cNvPr id="656" name="テキスト ボックス 655"/>
        <xdr:cNvSpPr txBox="1"/>
      </xdr:nvSpPr>
      <xdr:spPr>
        <a:xfrm>
          <a:off x="13436111" y="131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7" name="円/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8" name="テキスト ボックス 657"/>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2" name="直線コネクタ 681"/>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3"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4" name="直線コネクタ 683"/>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5"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86" name="直線コネクタ 685"/>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158054</xdr:rowOff>
    </xdr:from>
    <xdr:to>
      <xdr:col>23</xdr:col>
      <xdr:colOff>517525</xdr:colOff>
      <xdr:row>98</xdr:row>
      <xdr:rowOff>2279</xdr:rowOff>
    </xdr:to>
    <xdr:cxnSp macro="">
      <xdr:nvCxnSpPr>
        <xdr:cNvPr id="687" name="直線コネクタ 686"/>
        <xdr:cNvCxnSpPr/>
      </xdr:nvCxnSpPr>
      <xdr:spPr>
        <a:xfrm>
          <a:off x="15481300" y="16788704"/>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88"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89" name="フローチャート : 判断 688"/>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119416</xdr:rowOff>
    </xdr:from>
    <xdr:to>
      <xdr:col>22</xdr:col>
      <xdr:colOff>365125</xdr:colOff>
      <xdr:row>97</xdr:row>
      <xdr:rowOff>158054</xdr:rowOff>
    </xdr:to>
    <xdr:cxnSp macro="">
      <xdr:nvCxnSpPr>
        <xdr:cNvPr id="690" name="直線コネクタ 689"/>
        <xdr:cNvCxnSpPr/>
      </xdr:nvCxnSpPr>
      <xdr:spPr>
        <a:xfrm>
          <a:off x="14592300" y="16750066"/>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1" name="フローチャート : 判断 690"/>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2" name="テキスト ボックス 691"/>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108626</xdr:rowOff>
    </xdr:from>
    <xdr:to>
      <xdr:col>21</xdr:col>
      <xdr:colOff>161925</xdr:colOff>
      <xdr:row>97</xdr:row>
      <xdr:rowOff>119416</xdr:rowOff>
    </xdr:to>
    <xdr:cxnSp macro="">
      <xdr:nvCxnSpPr>
        <xdr:cNvPr id="693" name="直線コネクタ 692"/>
        <xdr:cNvCxnSpPr/>
      </xdr:nvCxnSpPr>
      <xdr:spPr>
        <a:xfrm>
          <a:off x="13703300" y="16739276"/>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4" name="フローチャート : 判断 693"/>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5" name="テキスト ボックス 694"/>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92867</xdr:rowOff>
    </xdr:from>
    <xdr:to>
      <xdr:col>19</xdr:col>
      <xdr:colOff>644525</xdr:colOff>
      <xdr:row>97</xdr:row>
      <xdr:rowOff>108626</xdr:rowOff>
    </xdr:to>
    <xdr:cxnSp macro="">
      <xdr:nvCxnSpPr>
        <xdr:cNvPr id="696" name="直線コネクタ 695"/>
        <xdr:cNvCxnSpPr/>
      </xdr:nvCxnSpPr>
      <xdr:spPr>
        <a:xfrm>
          <a:off x="12814300" y="16723517"/>
          <a:ext cx="889000" cy="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697" name="フローチャート : 判断 696"/>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698" name="テキスト ボックス 697"/>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699" name="フローチャート : 判断 698"/>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0" name="テキスト ボックス 699"/>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122929</xdr:rowOff>
    </xdr:from>
    <xdr:to>
      <xdr:col>23</xdr:col>
      <xdr:colOff>568325</xdr:colOff>
      <xdr:row>98</xdr:row>
      <xdr:rowOff>53079</xdr:rowOff>
    </xdr:to>
    <xdr:sp macro="" textlink="">
      <xdr:nvSpPr>
        <xdr:cNvPr id="706" name="円/楕円 705"/>
        <xdr:cNvSpPr/>
      </xdr:nvSpPr>
      <xdr:spPr>
        <a:xfrm>
          <a:off x="16268700" y="167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37856</xdr:rowOff>
    </xdr:from>
    <xdr:ext cx="599010" cy="259045"/>
    <xdr:sp macro="" textlink="">
      <xdr:nvSpPr>
        <xdr:cNvPr id="707" name="公債費該当値テキスト"/>
        <xdr:cNvSpPr txBox="1"/>
      </xdr:nvSpPr>
      <xdr:spPr>
        <a:xfrm>
          <a:off x="16370300" y="166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107254</xdr:rowOff>
    </xdr:from>
    <xdr:to>
      <xdr:col>22</xdr:col>
      <xdr:colOff>415925</xdr:colOff>
      <xdr:row>98</xdr:row>
      <xdr:rowOff>37404</xdr:rowOff>
    </xdr:to>
    <xdr:sp macro="" textlink="">
      <xdr:nvSpPr>
        <xdr:cNvPr id="708" name="円/楕円 707"/>
        <xdr:cNvSpPr/>
      </xdr:nvSpPr>
      <xdr:spPr>
        <a:xfrm>
          <a:off x="15430500" y="167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28531</xdr:rowOff>
    </xdr:from>
    <xdr:ext cx="599010" cy="259045"/>
    <xdr:sp macro="" textlink="">
      <xdr:nvSpPr>
        <xdr:cNvPr id="709" name="テキスト ボックス 708"/>
        <xdr:cNvSpPr txBox="1"/>
      </xdr:nvSpPr>
      <xdr:spPr>
        <a:xfrm>
          <a:off x="15181794" y="168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68616</xdr:rowOff>
    </xdr:from>
    <xdr:to>
      <xdr:col>21</xdr:col>
      <xdr:colOff>212725</xdr:colOff>
      <xdr:row>97</xdr:row>
      <xdr:rowOff>170216</xdr:rowOff>
    </xdr:to>
    <xdr:sp macro="" textlink="">
      <xdr:nvSpPr>
        <xdr:cNvPr id="710" name="円/楕円 709"/>
        <xdr:cNvSpPr/>
      </xdr:nvSpPr>
      <xdr:spPr>
        <a:xfrm>
          <a:off x="14541500" y="166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161343</xdr:rowOff>
    </xdr:from>
    <xdr:ext cx="599010" cy="259045"/>
    <xdr:sp macro="" textlink="">
      <xdr:nvSpPr>
        <xdr:cNvPr id="711" name="テキスト ボックス 710"/>
        <xdr:cNvSpPr txBox="1"/>
      </xdr:nvSpPr>
      <xdr:spPr>
        <a:xfrm>
          <a:off x="14292794" y="1679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57826</xdr:rowOff>
    </xdr:from>
    <xdr:to>
      <xdr:col>20</xdr:col>
      <xdr:colOff>9525</xdr:colOff>
      <xdr:row>97</xdr:row>
      <xdr:rowOff>159426</xdr:rowOff>
    </xdr:to>
    <xdr:sp macro="" textlink="">
      <xdr:nvSpPr>
        <xdr:cNvPr id="712" name="円/楕円 711"/>
        <xdr:cNvSpPr/>
      </xdr:nvSpPr>
      <xdr:spPr>
        <a:xfrm>
          <a:off x="13652500" y="166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150553</xdr:rowOff>
    </xdr:from>
    <xdr:ext cx="599010" cy="259045"/>
    <xdr:sp macro="" textlink="">
      <xdr:nvSpPr>
        <xdr:cNvPr id="713" name="テキスト ボックス 712"/>
        <xdr:cNvSpPr txBox="1"/>
      </xdr:nvSpPr>
      <xdr:spPr>
        <a:xfrm>
          <a:off x="13403794" y="1678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42067</xdr:rowOff>
    </xdr:from>
    <xdr:to>
      <xdr:col>18</xdr:col>
      <xdr:colOff>492125</xdr:colOff>
      <xdr:row>97</xdr:row>
      <xdr:rowOff>143667</xdr:rowOff>
    </xdr:to>
    <xdr:sp macro="" textlink="">
      <xdr:nvSpPr>
        <xdr:cNvPr id="714" name="円/楕円 713"/>
        <xdr:cNvSpPr/>
      </xdr:nvSpPr>
      <xdr:spPr>
        <a:xfrm>
          <a:off x="12763500" y="166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134794</xdr:rowOff>
    </xdr:from>
    <xdr:ext cx="599010" cy="259045"/>
    <xdr:sp macro="" textlink="">
      <xdr:nvSpPr>
        <xdr:cNvPr id="715" name="テキスト ボックス 714"/>
        <xdr:cNvSpPr txBox="1"/>
      </xdr:nvSpPr>
      <xdr:spPr>
        <a:xfrm>
          <a:off x="12514794" y="1676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37" name="直線コネクタ 736"/>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38"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0"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1" name="直線コネクタ 740"/>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3"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4" name="フローチャート : 判断 743"/>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46" name="フローチャート : 判断 745"/>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47" name="テキスト ボックス 746"/>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49" name="フローチャート : 判断 748"/>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0" name="テキスト ボックス 749"/>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2" name="フローチャート : 判断 751"/>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3" name="テキスト ボックス 752"/>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4" name="フローチャート : 判断 753"/>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5" name="テキスト ボックス 754"/>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2"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4" name="テキスト ボックス 78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6" name="テキスト ボックス 785"/>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8" name="テキスト ボックス 787"/>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0" name="テキスト ボックス 78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2" name="直線コネクタ 79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7" name="直線コネクタ 79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9" name="フローチャート : 判断 79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0" name="直線コネクタ 79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1" name="フローチャート : 判断 80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2" name="テキスト ボックス 80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3" name="直線コネクタ 80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4" name="フローチャート : 判断 803"/>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5" name="テキスト ボックス 804"/>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6" name="直線コネクタ 80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7" name="フローチャート : 判断 806"/>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8" name="テキスト ボックス 80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09" name="フローチャート : 判断 808"/>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0" name="テキスト ボックス 809"/>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6" name="円/楕円 81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8" name="円/楕円 81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9" name="テキスト ボックス 81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0" name="円/楕円 81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1" name="テキスト ボックス 820"/>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2" name="円/楕円 82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3" name="テキスト ボックス 822"/>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4" name="円/楕円 82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5" name="テキスト ボックス 82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東日本大震災及び原発事故からの復興事業に係る民生費（原子力災害対策事業費）、土木費、労働費</a:t>
          </a:r>
          <a:r>
            <a:rPr kumimoji="1" lang="ja-JP" altLang="en-US" sz="1300">
              <a:solidFill>
                <a:schemeClr val="dk1"/>
              </a:solidFill>
              <a:latin typeface="+mn-lt"/>
              <a:ea typeface="+mn-ea"/>
              <a:cs typeface="+mn-cs"/>
            </a:rPr>
            <a:t>について、</a:t>
          </a:r>
          <a:r>
            <a:rPr kumimoji="1" lang="ja-JP" altLang="ja-JP" sz="1300">
              <a:solidFill>
                <a:schemeClr val="dk1"/>
              </a:solidFill>
              <a:latin typeface="+mn-lt"/>
              <a:ea typeface="+mn-ea"/>
              <a:cs typeface="+mn-cs"/>
            </a:rPr>
            <a:t>大幅な増</a:t>
          </a:r>
          <a:r>
            <a:rPr kumimoji="1" lang="ja-JP" altLang="ja-JP" sz="1300" strike="dblStrike" baseline="0">
              <a:solidFill>
                <a:schemeClr val="dk1"/>
              </a:solidFill>
              <a:latin typeface="+mn-lt"/>
              <a:ea typeface="+mn-ea"/>
              <a:cs typeface="+mn-cs"/>
            </a:rPr>
            <a:t>額</a:t>
          </a:r>
          <a:r>
            <a:rPr kumimoji="1" lang="ja-JP" altLang="ja-JP" sz="1300">
              <a:solidFill>
                <a:schemeClr val="dk1"/>
              </a:solidFill>
              <a:latin typeface="+mn-lt"/>
              <a:ea typeface="+mn-ea"/>
              <a:cs typeface="+mn-cs"/>
            </a:rPr>
            <a:t>により類似団体の平均額を大きく上回っている。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今後の人口は長期避難の影響により大きく変動することが想定されるため、復興計画等の着実な実施と併せて、より健全な財政をめざしていく。</a:t>
          </a:r>
          <a:endParaRPr lang="ja-JP"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300" baseline="0">
              <a:solidFill>
                <a:schemeClr val="dk1"/>
              </a:solidFill>
              <a:latin typeface="+mn-lt"/>
              <a:ea typeface="+mn-ea"/>
              <a:cs typeface="+mn-cs"/>
            </a:rPr>
            <a:t>財政調整基金は、標準財政規模の</a:t>
          </a:r>
          <a:r>
            <a:rPr lang="ja-JP" altLang="en-US" sz="1300" baseline="0">
              <a:solidFill>
                <a:schemeClr val="dk1"/>
              </a:solidFill>
              <a:latin typeface="+mn-lt"/>
              <a:ea typeface="+mn-ea"/>
              <a:cs typeface="+mn-cs"/>
            </a:rPr>
            <a:t>１０</a:t>
          </a:r>
          <a:r>
            <a:rPr lang="en-US" altLang="ja-JP" sz="1300" baseline="0">
              <a:solidFill>
                <a:schemeClr val="dk1"/>
              </a:solidFill>
              <a:latin typeface="+mn-lt"/>
              <a:ea typeface="+mn-ea"/>
              <a:cs typeface="+mn-cs"/>
            </a:rPr>
            <a:t>%</a:t>
          </a:r>
          <a:r>
            <a:rPr lang="ja-JP" altLang="ja-JP" sz="1300" baseline="0">
              <a:solidFill>
                <a:schemeClr val="dk1"/>
              </a:solidFill>
              <a:latin typeface="+mn-lt"/>
              <a:ea typeface="+mn-ea"/>
              <a:cs typeface="+mn-cs"/>
            </a:rPr>
            <a:t>を大きく上回っており、不測の事態に対応できる備えが整っている。</a:t>
          </a:r>
          <a:endParaRPr lang="en-US" altLang="ja-JP" sz="1300" baseline="0">
            <a:solidFill>
              <a:schemeClr val="dk1"/>
            </a:solidFill>
            <a:latin typeface="+mn-lt"/>
            <a:ea typeface="+mn-ea"/>
            <a:cs typeface="+mn-cs"/>
          </a:endParaRPr>
        </a:p>
        <a:p>
          <a:pPr eaLnBrk="1" fontAlgn="base" latinLnBrk="0" hangingPunct="1"/>
          <a:r>
            <a:rPr lang="ja-JP" altLang="ja-JP" sz="1300" baseline="0">
              <a:solidFill>
                <a:schemeClr val="dk1"/>
              </a:solidFill>
              <a:latin typeface="+mn-lt"/>
              <a:ea typeface="+mn-ea"/>
              <a:cs typeface="+mn-cs"/>
            </a:rPr>
            <a:t>実質収支比率は、望ましいとされるおおむね</a:t>
          </a:r>
          <a:r>
            <a:rPr lang="ja-JP" altLang="en-US" sz="1300" baseline="0">
              <a:solidFill>
                <a:schemeClr val="dk1"/>
              </a:solidFill>
              <a:latin typeface="+mn-lt"/>
              <a:ea typeface="+mn-ea"/>
              <a:cs typeface="+mn-cs"/>
            </a:rPr>
            <a:t>３</a:t>
          </a:r>
          <a:r>
            <a:rPr lang="en-US" altLang="ja-JP" sz="1300" baseline="0">
              <a:solidFill>
                <a:schemeClr val="dk1"/>
              </a:solidFill>
              <a:latin typeface="+mn-lt"/>
              <a:ea typeface="+mn-ea"/>
              <a:cs typeface="+mn-cs"/>
            </a:rPr>
            <a:t>%</a:t>
          </a:r>
          <a:r>
            <a:rPr lang="ja-JP" altLang="ja-JP" sz="1300" baseline="0">
              <a:solidFill>
                <a:schemeClr val="dk1"/>
              </a:solidFill>
              <a:latin typeface="+mn-lt"/>
              <a:ea typeface="+mn-ea"/>
              <a:cs typeface="+mn-cs"/>
            </a:rPr>
            <a:t>～</a:t>
          </a:r>
          <a:r>
            <a:rPr lang="ja-JP" altLang="en-US" sz="1300" baseline="0">
              <a:solidFill>
                <a:schemeClr val="dk1"/>
              </a:solidFill>
              <a:latin typeface="+mn-lt"/>
              <a:ea typeface="+mn-ea"/>
              <a:cs typeface="+mn-cs"/>
            </a:rPr>
            <a:t>５</a:t>
          </a:r>
          <a:r>
            <a:rPr lang="ja-JP" altLang="ja-JP" sz="1300" baseline="0">
              <a:solidFill>
                <a:schemeClr val="dk1"/>
              </a:solidFill>
              <a:latin typeface="+mn-lt"/>
              <a:ea typeface="+mn-ea"/>
              <a:cs typeface="+mn-cs"/>
            </a:rPr>
            <a:t>％程度を大きく上回っており、今後も同程度で推移するよう努める。</a:t>
          </a:r>
          <a:endParaRPr lang="en-US" altLang="ja-JP" sz="1300" baseline="0">
            <a:solidFill>
              <a:schemeClr val="dk1"/>
            </a:solidFill>
            <a:latin typeface="+mn-lt"/>
            <a:ea typeface="+mn-ea"/>
            <a:cs typeface="+mn-cs"/>
          </a:endParaRPr>
        </a:p>
        <a:p>
          <a:pPr eaLnBrk="1" fontAlgn="auto" latinLnBrk="0" hangingPunct="1"/>
          <a:r>
            <a:rPr kumimoji="1" lang="ja-JP" altLang="ja-JP" sz="1300" baseline="0">
              <a:solidFill>
                <a:schemeClr val="dk1"/>
              </a:solidFill>
              <a:latin typeface="+mn-lt"/>
              <a:ea typeface="+mn-ea"/>
              <a:cs typeface="+mn-cs"/>
            </a:rPr>
            <a:t>実質単年度収支については、資金繰りのため財政調整基金を</a:t>
          </a:r>
          <a:r>
            <a:rPr kumimoji="1" lang="ja-JP" altLang="en-US" sz="1300" baseline="0">
              <a:solidFill>
                <a:schemeClr val="dk1"/>
              </a:solidFill>
              <a:latin typeface="+mn-lt"/>
              <a:ea typeface="+mn-ea"/>
              <a:cs typeface="+mn-cs"/>
            </a:rPr>
            <a:t>２</a:t>
          </a:r>
          <a:r>
            <a:rPr kumimoji="1" lang="ja-JP" altLang="ja-JP" sz="1300" baseline="0">
              <a:solidFill>
                <a:schemeClr val="dk1"/>
              </a:solidFill>
              <a:latin typeface="+mn-lt"/>
              <a:ea typeface="+mn-ea"/>
              <a:cs typeface="+mn-cs"/>
            </a:rPr>
            <a:t>億</a:t>
          </a:r>
          <a:r>
            <a:rPr kumimoji="1" lang="ja-JP" altLang="en-US" sz="1300" baseline="0">
              <a:solidFill>
                <a:schemeClr val="dk1"/>
              </a:solidFill>
              <a:latin typeface="+mn-lt"/>
              <a:ea typeface="+mn-ea"/>
              <a:cs typeface="+mn-cs"/>
            </a:rPr>
            <a:t>６</a:t>
          </a:r>
          <a:r>
            <a:rPr kumimoji="1" lang="ja-JP" altLang="ja-JP" sz="1300" baseline="0">
              <a:solidFill>
                <a:schemeClr val="dk1"/>
              </a:solidFill>
              <a:latin typeface="+mn-lt"/>
              <a:ea typeface="+mn-ea"/>
              <a:cs typeface="+mn-cs"/>
            </a:rPr>
            <a:t>百万円取り崩したこと等により</a:t>
          </a:r>
          <a:r>
            <a:rPr kumimoji="1" lang="ja-JP" altLang="en-US" sz="1300" baseline="0">
              <a:solidFill>
                <a:schemeClr val="dk1"/>
              </a:solidFill>
              <a:latin typeface="+mn-lt"/>
              <a:ea typeface="+mn-ea"/>
              <a:cs typeface="+mn-cs"/>
            </a:rPr>
            <a:t>１５</a:t>
          </a:r>
          <a:r>
            <a:rPr kumimoji="1" lang="ja-JP" altLang="ja-JP" sz="1300" baseline="0">
              <a:solidFill>
                <a:schemeClr val="dk1"/>
              </a:solidFill>
              <a:latin typeface="+mn-lt"/>
              <a:ea typeface="+mn-ea"/>
              <a:cs typeface="+mn-cs"/>
            </a:rPr>
            <a:t>ﾎﾟｲﾝﾄ以上下落したが、今後は</a:t>
          </a:r>
          <a:r>
            <a:rPr kumimoji="1" lang="ja-JP" altLang="en-US" sz="1300" baseline="0">
              <a:solidFill>
                <a:schemeClr val="dk1"/>
              </a:solidFill>
              <a:latin typeface="+mn-lt"/>
              <a:ea typeface="+mn-ea"/>
              <a:cs typeface="+mn-cs"/>
            </a:rPr>
            <a:t>財政の</a:t>
          </a:r>
          <a:r>
            <a:rPr kumimoji="1" lang="ja-JP" altLang="ja-JP" sz="1300" baseline="0">
              <a:solidFill>
                <a:schemeClr val="dk1"/>
              </a:solidFill>
              <a:latin typeface="+mn-lt"/>
              <a:ea typeface="+mn-ea"/>
              <a:cs typeface="+mn-cs"/>
            </a:rPr>
            <a:t>安定</a:t>
          </a:r>
          <a:r>
            <a:rPr kumimoji="1" lang="ja-JP" altLang="en-US" sz="1300" baseline="0">
              <a:solidFill>
                <a:schemeClr val="dk1"/>
              </a:solidFill>
              <a:latin typeface="+mn-lt"/>
              <a:ea typeface="+mn-ea"/>
              <a:cs typeface="+mn-cs"/>
            </a:rPr>
            <a:t>化に</a:t>
          </a:r>
          <a:r>
            <a:rPr kumimoji="1" lang="ja-JP" altLang="ja-JP" sz="1300" baseline="0">
              <a:solidFill>
                <a:schemeClr val="dk1"/>
              </a:solidFill>
              <a:latin typeface="+mn-lt"/>
              <a:ea typeface="+mn-ea"/>
              <a:cs typeface="+mn-cs"/>
            </a:rPr>
            <a:t>努める。</a:t>
          </a:r>
          <a:endParaRPr kumimoji="1"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aseline="0">
              <a:solidFill>
                <a:schemeClr val="dk1"/>
              </a:solidFill>
              <a:latin typeface="+mn-lt"/>
              <a:ea typeface="+mn-ea"/>
              <a:cs typeface="+mn-cs"/>
            </a:rPr>
            <a:t>普通会計及び特別会計においても赤字は生じていない。</a:t>
          </a:r>
          <a:endParaRPr lang="en-US" altLang="ja-JP" sz="1300" baseline="0">
            <a:solidFill>
              <a:schemeClr val="dk1"/>
            </a:solidFill>
            <a:latin typeface="+mn-lt"/>
            <a:ea typeface="+mn-ea"/>
            <a:cs typeface="+mn-cs"/>
          </a:endParaRPr>
        </a:p>
        <a:p>
          <a:pPr eaLnBrk="1" fontAlgn="auto" latinLnBrk="0" hangingPunct="1"/>
          <a:r>
            <a:rPr lang="ja-JP" altLang="ja-JP" sz="1300" baseline="0">
              <a:solidFill>
                <a:schemeClr val="dk1"/>
              </a:solidFill>
              <a:latin typeface="+mn-lt"/>
              <a:ea typeface="+mn-ea"/>
              <a:cs typeface="+mn-cs"/>
            </a:rPr>
            <a:t>今後も赤字に転じることのないよう、財政の健全性を確保していく。</a:t>
          </a:r>
          <a:endParaRPr kumimoji="1"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6933543</v>
      </c>
      <c r="BO4" s="409"/>
      <c r="BP4" s="409"/>
      <c r="BQ4" s="409"/>
      <c r="BR4" s="409"/>
      <c r="BS4" s="409"/>
      <c r="BT4" s="409"/>
      <c r="BU4" s="410"/>
      <c r="BV4" s="408">
        <v>7195195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16.5</v>
      </c>
      <c r="CU4" s="586"/>
      <c r="CV4" s="586"/>
      <c r="CW4" s="586"/>
      <c r="CX4" s="586"/>
      <c r="CY4" s="586"/>
      <c r="CZ4" s="586"/>
      <c r="DA4" s="587"/>
      <c r="DB4" s="585">
        <v>14.8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5958570</v>
      </c>
      <c r="BO5" s="414"/>
      <c r="BP5" s="414"/>
      <c r="BQ5" s="414"/>
      <c r="BR5" s="414"/>
      <c r="BS5" s="414"/>
      <c r="BT5" s="414"/>
      <c r="BU5" s="415"/>
      <c r="BV5" s="413">
        <v>7026276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70.599999999999994</v>
      </c>
      <c r="CU5" s="384"/>
      <c r="CV5" s="384"/>
      <c r="CW5" s="384"/>
      <c r="CX5" s="384"/>
      <c r="CY5" s="384"/>
      <c r="CZ5" s="384"/>
      <c r="DA5" s="385"/>
      <c r="DB5" s="383">
        <v>83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974973</v>
      </c>
      <c r="BO6" s="414"/>
      <c r="BP6" s="414"/>
      <c r="BQ6" s="414"/>
      <c r="BR6" s="414"/>
      <c r="BS6" s="414"/>
      <c r="BT6" s="414"/>
      <c r="BU6" s="415"/>
      <c r="BV6" s="413">
        <v>168919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70.599999999999994</v>
      </c>
      <c r="CU6" s="560"/>
      <c r="CV6" s="560"/>
      <c r="CW6" s="560"/>
      <c r="CX6" s="560"/>
      <c r="CY6" s="560"/>
      <c r="CZ6" s="560"/>
      <c r="DA6" s="561"/>
      <c r="DB6" s="559">
        <v>87.5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795057</v>
      </c>
      <c r="BO7" s="414"/>
      <c r="BP7" s="414"/>
      <c r="BQ7" s="414"/>
      <c r="BR7" s="414"/>
      <c r="BS7" s="414"/>
      <c r="BT7" s="414"/>
      <c r="BU7" s="415"/>
      <c r="BV7" s="413">
        <v>13076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1093007</v>
      </c>
      <c r="CU7" s="414"/>
      <c r="CV7" s="414"/>
      <c r="CW7" s="414"/>
      <c r="CX7" s="414"/>
      <c r="CY7" s="414"/>
      <c r="CZ7" s="414"/>
      <c r="DA7" s="415"/>
      <c r="DB7" s="413">
        <v>1049540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179916</v>
      </c>
      <c r="BO8" s="414"/>
      <c r="BP8" s="414"/>
      <c r="BQ8" s="414"/>
      <c r="BR8" s="414"/>
      <c r="BS8" s="414"/>
      <c r="BT8" s="414"/>
      <c r="BU8" s="415"/>
      <c r="BV8" s="413">
        <v>155843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0.14000000000000001</v>
      </c>
      <c r="CU8" s="523"/>
      <c r="CV8" s="523"/>
      <c r="CW8" s="523"/>
      <c r="CX8" s="523"/>
      <c r="CY8" s="523"/>
      <c r="CZ8" s="523"/>
      <c r="DA8" s="524"/>
      <c r="DB8" s="522">
        <v>0.12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24073</v>
      </c>
      <c r="BO9" s="414"/>
      <c r="BP9" s="414"/>
      <c r="BQ9" s="414"/>
      <c r="BR9" s="414"/>
      <c r="BS9" s="414"/>
      <c r="BT9" s="414"/>
      <c r="BU9" s="415"/>
      <c r="BV9" s="413">
        <v>-15512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6.5</v>
      </c>
      <c r="CU9" s="384"/>
      <c r="CV9" s="384"/>
      <c r="CW9" s="384"/>
      <c r="CX9" s="384"/>
      <c r="CY9" s="384"/>
      <c r="CZ9" s="384"/>
      <c r="DA9" s="385"/>
      <c r="DB9" s="383">
        <v>9.6999999999999993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1531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669</v>
      </c>
      <c r="BO10" s="414"/>
      <c r="BP10" s="414"/>
      <c r="BQ10" s="414"/>
      <c r="BR10" s="414"/>
      <c r="BS10" s="414"/>
      <c r="BT10" s="414"/>
      <c r="BU10" s="415"/>
      <c r="BV10" s="413">
        <v>569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1480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206000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1474</v>
      </c>
      <c r="S13" s="515"/>
      <c r="T13" s="515"/>
      <c r="U13" s="515"/>
      <c r="V13" s="516"/>
      <c r="W13" s="502" t="s">
        <v>120</v>
      </c>
      <c r="X13" s="426"/>
      <c r="Y13" s="426"/>
      <c r="Z13" s="426"/>
      <c r="AA13" s="426"/>
      <c r="AB13" s="427"/>
      <c r="AC13" s="389">
        <v>301</v>
      </c>
      <c r="AD13" s="390"/>
      <c r="AE13" s="390"/>
      <c r="AF13" s="390"/>
      <c r="AG13" s="391"/>
      <c r="AH13" s="389">
        <v>340</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-181258</v>
      </c>
      <c r="BO13" s="414"/>
      <c r="BP13" s="414"/>
      <c r="BQ13" s="414"/>
      <c r="BR13" s="414"/>
      <c r="BS13" s="414"/>
      <c r="BT13" s="414"/>
      <c r="BU13" s="415"/>
      <c r="BV13" s="413">
        <v>-14943</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2.8</v>
      </c>
      <c r="CU13" s="384"/>
      <c r="CV13" s="384"/>
      <c r="CW13" s="384"/>
      <c r="CX13" s="384"/>
      <c r="CY13" s="384"/>
      <c r="CZ13" s="384"/>
      <c r="DA13" s="385"/>
      <c r="DB13" s="383">
        <v>3.5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1489</v>
      </c>
      <c r="S14" s="515"/>
      <c r="T14" s="515"/>
      <c r="U14" s="515"/>
      <c r="V14" s="516"/>
      <c r="W14" s="517"/>
      <c r="X14" s="429"/>
      <c r="Y14" s="429"/>
      <c r="Z14" s="429"/>
      <c r="AA14" s="429"/>
      <c r="AB14" s="430"/>
      <c r="AC14" s="507">
        <v>35.700000000000003</v>
      </c>
      <c r="AD14" s="508"/>
      <c r="AE14" s="508"/>
      <c r="AF14" s="508"/>
      <c r="AG14" s="509"/>
      <c r="AH14" s="507">
        <v>38.299999999999997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1483</v>
      </c>
      <c r="S15" s="515"/>
      <c r="T15" s="515"/>
      <c r="U15" s="515"/>
      <c r="V15" s="516"/>
      <c r="W15" s="502" t="s">
        <v>126</v>
      </c>
      <c r="X15" s="426"/>
      <c r="Y15" s="426"/>
      <c r="Z15" s="426"/>
      <c r="AA15" s="426"/>
      <c r="AB15" s="427"/>
      <c r="AC15" s="389">
        <v>245</v>
      </c>
      <c r="AD15" s="390"/>
      <c r="AE15" s="390"/>
      <c r="AF15" s="390"/>
      <c r="AG15" s="391"/>
      <c r="AH15" s="389">
        <v>283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150993</v>
      </c>
      <c r="BO15" s="409"/>
      <c r="BP15" s="409"/>
      <c r="BQ15" s="409"/>
      <c r="BR15" s="409"/>
      <c r="BS15" s="409"/>
      <c r="BT15" s="409"/>
      <c r="BU15" s="410"/>
      <c r="BV15" s="408">
        <v>138706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29.1</v>
      </c>
      <c r="AD16" s="508"/>
      <c r="AE16" s="508"/>
      <c r="AF16" s="508"/>
      <c r="AG16" s="509"/>
      <c r="AH16" s="507">
        <v>31.9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1004453</v>
      </c>
      <c r="BO16" s="414"/>
      <c r="BP16" s="414"/>
      <c r="BQ16" s="414"/>
      <c r="BR16" s="414"/>
      <c r="BS16" s="414"/>
      <c r="BT16" s="414"/>
      <c r="BU16" s="415"/>
      <c r="BV16" s="413">
        <v>957134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297</v>
      </c>
      <c r="AD17" s="390"/>
      <c r="AE17" s="390"/>
      <c r="AF17" s="390"/>
      <c r="AG17" s="391"/>
      <c r="AH17" s="389">
        <v>265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185956</v>
      </c>
      <c r="BO17" s="414"/>
      <c r="BP17" s="414"/>
      <c r="BQ17" s="414"/>
      <c r="BR17" s="414"/>
      <c r="BS17" s="414"/>
      <c r="BT17" s="414"/>
      <c r="BU17" s="415"/>
      <c r="BV17" s="413">
        <v>180441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84.37</v>
      </c>
      <c r="M18" s="478"/>
      <c r="N18" s="478"/>
      <c r="O18" s="478"/>
      <c r="P18" s="478"/>
      <c r="Q18" s="478"/>
      <c r="R18" s="479"/>
      <c r="S18" s="479"/>
      <c r="T18" s="479"/>
      <c r="U18" s="479"/>
      <c r="V18" s="480"/>
      <c r="W18" s="494"/>
      <c r="X18" s="495"/>
      <c r="Y18" s="495"/>
      <c r="Z18" s="495"/>
      <c r="AA18" s="495"/>
      <c r="AB18" s="503"/>
      <c r="AC18" s="377">
        <v>35.200000000000003</v>
      </c>
      <c r="AD18" s="378"/>
      <c r="AE18" s="378"/>
      <c r="AF18" s="378"/>
      <c r="AG18" s="481"/>
      <c r="AH18" s="377">
        <v>29.8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802341</v>
      </c>
      <c r="BO18" s="414"/>
      <c r="BP18" s="414"/>
      <c r="BQ18" s="414"/>
      <c r="BR18" s="414"/>
      <c r="BS18" s="414"/>
      <c r="BT18" s="414"/>
      <c r="BU18" s="415"/>
      <c r="BV18" s="413">
        <v>816457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2565790</v>
      </c>
      <c r="BO19" s="414"/>
      <c r="BP19" s="414"/>
      <c r="BQ19" s="414"/>
      <c r="BR19" s="414"/>
      <c r="BS19" s="414"/>
      <c r="BT19" s="414"/>
      <c r="BU19" s="415"/>
      <c r="BV19" s="413">
        <v>1842700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1336444</v>
      </c>
      <c r="BO23" s="414"/>
      <c r="BP23" s="414"/>
      <c r="BQ23" s="414"/>
      <c r="BR23" s="414"/>
      <c r="BS23" s="414"/>
      <c r="BT23" s="414"/>
      <c r="BU23" s="415"/>
      <c r="BV23" s="413">
        <v>1324286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6080</v>
      </c>
      <c r="R24" s="390"/>
      <c r="S24" s="390"/>
      <c r="T24" s="390"/>
      <c r="U24" s="390"/>
      <c r="V24" s="391"/>
      <c r="W24" s="455"/>
      <c r="X24" s="446"/>
      <c r="Y24" s="447"/>
      <c r="Z24" s="386" t="s">
        <v>149</v>
      </c>
      <c r="AA24" s="387"/>
      <c r="AB24" s="387"/>
      <c r="AC24" s="387"/>
      <c r="AD24" s="387"/>
      <c r="AE24" s="387"/>
      <c r="AF24" s="387"/>
      <c r="AG24" s="388"/>
      <c r="AH24" s="389">
        <v>38</v>
      </c>
      <c r="AI24" s="390"/>
      <c r="AJ24" s="390"/>
      <c r="AK24" s="390"/>
      <c r="AL24" s="391"/>
      <c r="AM24" s="389">
        <v>114076</v>
      </c>
      <c r="AN24" s="390"/>
      <c r="AO24" s="390"/>
      <c r="AP24" s="390"/>
      <c r="AQ24" s="390"/>
      <c r="AR24" s="391"/>
      <c r="AS24" s="389">
        <v>3002</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1159957</v>
      </c>
      <c r="BO24" s="414"/>
      <c r="BP24" s="414"/>
      <c r="BQ24" s="414"/>
      <c r="BR24" s="414"/>
      <c r="BS24" s="414"/>
      <c r="BT24" s="414"/>
      <c r="BU24" s="415"/>
      <c r="BV24" s="413">
        <v>1159990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5160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4770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2640</v>
      </c>
      <c r="R27" s="390"/>
      <c r="S27" s="390"/>
      <c r="T27" s="390"/>
      <c r="U27" s="390"/>
      <c r="V27" s="391"/>
      <c r="W27" s="455"/>
      <c r="X27" s="446"/>
      <c r="Y27" s="447"/>
      <c r="Z27" s="386" t="s">
        <v>158</v>
      </c>
      <c r="AA27" s="387"/>
      <c r="AB27" s="387"/>
      <c r="AC27" s="387"/>
      <c r="AD27" s="387"/>
      <c r="AE27" s="387"/>
      <c r="AF27" s="387"/>
      <c r="AG27" s="388"/>
      <c r="AH27" s="389">
        <v>2</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51381</v>
      </c>
      <c r="BO27" s="417"/>
      <c r="BP27" s="417"/>
      <c r="BQ27" s="417"/>
      <c r="BR27" s="417"/>
      <c r="BS27" s="417"/>
      <c r="BT27" s="417"/>
      <c r="BU27" s="418"/>
      <c r="BV27" s="416">
        <v>51350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2130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1019169</v>
      </c>
      <c r="BO28" s="409"/>
      <c r="BP28" s="409"/>
      <c r="BQ28" s="409"/>
      <c r="BR28" s="409"/>
      <c r="BS28" s="409"/>
      <c r="BT28" s="409"/>
      <c r="BU28" s="410"/>
      <c r="BV28" s="408">
        <v>1144500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6</v>
      </c>
      <c r="M29" s="390"/>
      <c r="N29" s="390"/>
      <c r="O29" s="390"/>
      <c r="P29" s="391"/>
      <c r="Q29" s="389">
        <v>1920</v>
      </c>
      <c r="R29" s="390"/>
      <c r="S29" s="390"/>
      <c r="T29" s="390"/>
      <c r="U29" s="390"/>
      <c r="V29" s="391"/>
      <c r="W29" s="456"/>
      <c r="X29" s="457"/>
      <c r="Y29" s="458"/>
      <c r="Z29" s="386" t="s">
        <v>166</v>
      </c>
      <c r="AA29" s="387"/>
      <c r="AB29" s="387"/>
      <c r="AC29" s="387"/>
      <c r="AD29" s="387"/>
      <c r="AE29" s="387"/>
      <c r="AF29" s="387"/>
      <c r="AG29" s="388"/>
      <c r="AH29" s="389">
        <v>40</v>
      </c>
      <c r="AI29" s="390"/>
      <c r="AJ29" s="390"/>
      <c r="AK29" s="390"/>
      <c r="AL29" s="391"/>
      <c r="AM29" s="389">
        <v>121196</v>
      </c>
      <c r="AN29" s="390"/>
      <c r="AO29" s="390"/>
      <c r="AP29" s="390"/>
      <c r="AQ29" s="390"/>
      <c r="AR29" s="391"/>
      <c r="AS29" s="389">
        <v>3030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120658</v>
      </c>
      <c r="BO29" s="414"/>
      <c r="BP29" s="414"/>
      <c r="BQ29" s="414"/>
      <c r="BR29" s="414"/>
      <c r="BS29" s="414"/>
      <c r="BT29" s="414"/>
      <c r="BU29" s="415"/>
      <c r="BV29" s="413">
        <v>10653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89.9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5244061</v>
      </c>
      <c r="BO30" s="417"/>
      <c r="BP30" s="417"/>
      <c r="BQ30" s="417"/>
      <c r="BR30" s="417"/>
      <c r="BS30" s="417"/>
      <c r="BT30" s="417"/>
      <c r="BU30" s="418"/>
      <c r="BV30" s="416">
        <v>5521847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双葉地方広域市町村圏組合
・一般会計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双葉地方広域市町村圏組合
・下水道特別会計会計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福島県後期高齢者医療広域連合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福島県後期高齢者医療広域連合
・後期高齢者医療特別会計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福島県市町村総合事務組合
・一般会計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福島県市町村総合事務組合
・消防補償等特別会計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福島県市町村総合事務組合
・消防賞じゅつ金特別会計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福島県市町村総合事務組合
・非常勤職員公務災害補償特別会計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福島県市町村総合事務組合
・自治会館管理特別会計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525</v>
      </c>
      <c r="D34" s="1181"/>
      <c r="E34" s="1182"/>
      <c r="F34" s="32">
        <v>17.399999999999999</v>
      </c>
      <c r="G34" s="33">
        <v>14.78</v>
      </c>
      <c r="H34" s="33">
        <v>15.51</v>
      </c>
      <c r="I34" s="33">
        <v>14.84</v>
      </c>
      <c r="J34" s="34">
        <v>16.46</v>
      </c>
      <c r="K34" s="22"/>
      <c r="L34" s="22"/>
      <c r="M34" s="22"/>
      <c r="N34" s="22"/>
      <c r="O34" s="22"/>
      <c r="P34" s="22"/>
    </row>
    <row r="35" spans="1:16" ht="39" customHeight="1">
      <c r="A35" s="22"/>
      <c r="B35" s="35"/>
      <c r="C35" s="1175" t="s">
        <v>526</v>
      </c>
      <c r="D35" s="1176"/>
      <c r="E35" s="1177"/>
      <c r="F35" s="36">
        <v>4.9800000000000004</v>
      </c>
      <c r="G35" s="37">
        <v>3.96</v>
      </c>
      <c r="H35" s="37">
        <v>9.84</v>
      </c>
      <c r="I35" s="37">
        <v>4.1100000000000003</v>
      </c>
      <c r="J35" s="38">
        <v>3.9</v>
      </c>
      <c r="K35" s="22"/>
      <c r="L35" s="22"/>
      <c r="M35" s="22"/>
      <c r="N35" s="22"/>
      <c r="O35" s="22"/>
      <c r="P35" s="22"/>
    </row>
    <row r="36" spans="1:16" ht="39" customHeight="1">
      <c r="A36" s="22"/>
      <c r="B36" s="35"/>
      <c r="C36" s="1175" t="s">
        <v>527</v>
      </c>
      <c r="D36" s="1176"/>
      <c r="E36" s="1177"/>
      <c r="F36" s="36">
        <v>2.33</v>
      </c>
      <c r="G36" s="37">
        <v>3.08</v>
      </c>
      <c r="H36" s="37">
        <v>3.18</v>
      </c>
      <c r="I36" s="37">
        <v>1.44</v>
      </c>
      <c r="J36" s="38">
        <v>3.35</v>
      </c>
      <c r="K36" s="22"/>
      <c r="L36" s="22"/>
      <c r="M36" s="22"/>
      <c r="N36" s="22"/>
      <c r="O36" s="22"/>
      <c r="P36" s="22"/>
    </row>
    <row r="37" spans="1:16" ht="39" customHeight="1">
      <c r="A37" s="22"/>
      <c r="B37" s="35"/>
      <c r="C37" s="1175" t="s">
        <v>528</v>
      </c>
      <c r="D37" s="1176"/>
      <c r="E37" s="1177"/>
      <c r="F37" s="36">
        <v>0.3</v>
      </c>
      <c r="G37" s="37">
        <v>0.05</v>
      </c>
      <c r="H37" s="37">
        <v>0.05</v>
      </c>
      <c r="I37" s="37">
        <v>0.05</v>
      </c>
      <c r="J37" s="38">
        <v>0.31</v>
      </c>
      <c r="K37" s="22"/>
      <c r="L37" s="22"/>
      <c r="M37" s="22"/>
      <c r="N37" s="22"/>
      <c r="O37" s="22"/>
      <c r="P37" s="22"/>
    </row>
    <row r="38" spans="1:16" ht="39" customHeight="1">
      <c r="A38" s="22"/>
      <c r="B38" s="35"/>
      <c r="C38" s="1175" t="s">
        <v>529</v>
      </c>
      <c r="D38" s="1176"/>
      <c r="E38" s="1177"/>
      <c r="F38" s="36">
        <v>0.06</v>
      </c>
      <c r="G38" s="37">
        <v>0.03</v>
      </c>
      <c r="H38" s="37">
        <v>0.03</v>
      </c>
      <c r="I38" s="37">
        <v>0.02</v>
      </c>
      <c r="J38" s="38">
        <v>0.06</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531</v>
      </c>
      <c r="D43" s="1179"/>
      <c r="E43" s="1180"/>
      <c r="F43" s="41" t="s">
        <v>476</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215</v>
      </c>
      <c r="L45" s="60">
        <v>201</v>
      </c>
      <c r="M45" s="60">
        <v>195</v>
      </c>
      <c r="N45" s="60">
        <v>179</v>
      </c>
      <c r="O45" s="61">
        <v>166</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t="s">
        <v>476</v>
      </c>
      <c r="L48" s="64" t="s">
        <v>476</v>
      </c>
      <c r="M48" s="64" t="s">
        <v>476</v>
      </c>
      <c r="N48" s="64" t="s">
        <v>476</v>
      </c>
      <c r="O48" s="65" t="s">
        <v>476</v>
      </c>
      <c r="P48" s="48"/>
      <c r="Q48" s="48"/>
      <c r="R48" s="48"/>
      <c r="S48" s="48"/>
      <c r="T48" s="48"/>
      <c r="U48" s="48"/>
    </row>
    <row r="49" spans="1:21" ht="30.75" customHeight="1">
      <c r="A49" s="48"/>
      <c r="B49" s="1193"/>
      <c r="C49" s="1194"/>
      <c r="D49" s="62"/>
      <c r="E49" s="1185" t="s">
        <v>15</v>
      </c>
      <c r="F49" s="1185"/>
      <c r="G49" s="1185"/>
      <c r="H49" s="1185"/>
      <c r="I49" s="1185"/>
      <c r="J49" s="1186"/>
      <c r="K49" s="63">
        <v>5</v>
      </c>
      <c r="L49" s="64">
        <v>4</v>
      </c>
      <c r="M49" s="64">
        <v>2</v>
      </c>
      <c r="N49" s="64">
        <v>5</v>
      </c>
      <c r="O49" s="65">
        <v>4</v>
      </c>
      <c r="P49" s="48"/>
      <c r="Q49" s="48"/>
      <c r="R49" s="48"/>
      <c r="S49" s="48"/>
      <c r="T49" s="48"/>
      <c r="U49" s="48"/>
    </row>
    <row r="50" spans="1:21" ht="30.75" customHeight="1">
      <c r="A50" s="48"/>
      <c r="B50" s="1193"/>
      <c r="C50" s="1194"/>
      <c r="D50" s="62"/>
      <c r="E50" s="1185" t="s">
        <v>16</v>
      </c>
      <c r="F50" s="1185"/>
      <c r="G50" s="1185"/>
      <c r="H50" s="1185"/>
      <c r="I50" s="1185"/>
      <c r="J50" s="1186"/>
      <c r="K50" s="63">
        <v>3</v>
      </c>
      <c r="L50" s="64">
        <v>3</v>
      </c>
      <c r="M50" s="64" t="s">
        <v>476</v>
      </c>
      <c r="N50" s="64" t="s">
        <v>476</v>
      </c>
      <c r="O50" s="65" t="s">
        <v>476</v>
      </c>
      <c r="P50" s="48"/>
      <c r="Q50" s="48"/>
      <c r="R50" s="48"/>
      <c r="S50" s="48"/>
      <c r="T50" s="48"/>
      <c r="U50" s="48"/>
    </row>
    <row r="51" spans="1:21" ht="30.75" customHeight="1">
      <c r="A51" s="48"/>
      <c r="B51" s="1195"/>
      <c r="C51" s="1196"/>
      <c r="D51" s="66"/>
      <c r="E51" s="1185" t="s">
        <v>17</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18</v>
      </c>
      <c r="C52" s="1184"/>
      <c r="D52" s="66"/>
      <c r="E52" s="1185" t="s">
        <v>19</v>
      </c>
      <c r="F52" s="1185"/>
      <c r="G52" s="1185"/>
      <c r="H52" s="1185"/>
      <c r="I52" s="1185"/>
      <c r="J52" s="1186"/>
      <c r="K52" s="63">
        <v>172</v>
      </c>
      <c r="L52" s="64">
        <v>170</v>
      </c>
      <c r="M52" s="64">
        <v>169</v>
      </c>
      <c r="N52" s="64">
        <v>156</v>
      </c>
      <c r="O52" s="65">
        <v>147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51</v>
      </c>
      <c r="L53" s="69">
        <v>38</v>
      </c>
      <c r="M53" s="69">
        <v>28</v>
      </c>
      <c r="N53" s="69">
        <v>28</v>
      </c>
      <c r="O53" s="70">
        <v>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1499</v>
      </c>
      <c r="J41" s="83">
        <v>1409</v>
      </c>
      <c r="K41" s="83">
        <v>1330</v>
      </c>
      <c r="L41" s="83">
        <v>1324</v>
      </c>
      <c r="M41" s="84">
        <v>1336</v>
      </c>
    </row>
    <row r="42" spans="2:13" ht="27.75" customHeight="1">
      <c r="B42" s="1201"/>
      <c r="C42" s="1202"/>
      <c r="D42" s="85"/>
      <c r="E42" s="1205" t="s">
        <v>25</v>
      </c>
      <c r="F42" s="1205"/>
      <c r="G42" s="1205"/>
      <c r="H42" s="1206"/>
      <c r="I42" s="86">
        <v>3</v>
      </c>
      <c r="J42" s="87">
        <v>3</v>
      </c>
      <c r="K42" s="87" t="s">
        <v>476</v>
      </c>
      <c r="L42" s="87" t="s">
        <v>476</v>
      </c>
      <c r="M42" s="88" t="s">
        <v>476</v>
      </c>
    </row>
    <row r="43" spans="2:13" ht="27.75" customHeight="1">
      <c r="B43" s="1201"/>
      <c r="C43" s="1202"/>
      <c r="D43" s="85"/>
      <c r="E43" s="1205" t="s">
        <v>26</v>
      </c>
      <c r="F43" s="1205"/>
      <c r="G43" s="1205"/>
      <c r="H43" s="1206"/>
      <c r="I43" s="86" t="s">
        <v>476</v>
      </c>
      <c r="J43" s="87" t="s">
        <v>476</v>
      </c>
      <c r="K43" s="87" t="s">
        <v>476</v>
      </c>
      <c r="L43" s="87" t="s">
        <v>476</v>
      </c>
      <c r="M43" s="88" t="s">
        <v>476</v>
      </c>
    </row>
    <row r="44" spans="2:13" ht="27.75" customHeight="1">
      <c r="B44" s="1201"/>
      <c r="C44" s="1202"/>
      <c r="D44" s="85"/>
      <c r="E44" s="1205" t="s">
        <v>27</v>
      </c>
      <c r="F44" s="1205"/>
      <c r="G44" s="1205"/>
      <c r="H44" s="1206"/>
      <c r="I44" s="86">
        <v>59</v>
      </c>
      <c r="J44" s="87">
        <v>56</v>
      </c>
      <c r="K44" s="87">
        <v>53</v>
      </c>
      <c r="L44" s="87">
        <v>49</v>
      </c>
      <c r="M44" s="88">
        <v>44</v>
      </c>
    </row>
    <row r="45" spans="2:13" ht="27.75" customHeight="1">
      <c r="B45" s="1201"/>
      <c r="C45" s="1202"/>
      <c r="D45" s="85"/>
      <c r="E45" s="1205" t="s">
        <v>28</v>
      </c>
      <c r="F45" s="1205"/>
      <c r="G45" s="1205"/>
      <c r="H45" s="1206"/>
      <c r="I45" s="86">
        <v>371</v>
      </c>
      <c r="J45" s="87">
        <v>344</v>
      </c>
      <c r="K45" s="87">
        <v>309</v>
      </c>
      <c r="L45" s="87">
        <v>286</v>
      </c>
      <c r="M45" s="88">
        <v>297</v>
      </c>
    </row>
    <row r="46" spans="2:13" ht="27.75" customHeight="1">
      <c r="B46" s="1201"/>
      <c r="C46" s="1202"/>
      <c r="D46" s="85"/>
      <c r="E46" s="1205" t="s">
        <v>29</v>
      </c>
      <c r="F46" s="1205"/>
      <c r="G46" s="1205"/>
      <c r="H46" s="1206"/>
      <c r="I46" s="86" t="s">
        <v>476</v>
      </c>
      <c r="J46" s="87" t="s">
        <v>476</v>
      </c>
      <c r="K46" s="87" t="s">
        <v>476</v>
      </c>
      <c r="L46" s="87" t="s">
        <v>476</v>
      </c>
      <c r="M46" s="88" t="s">
        <v>476</v>
      </c>
    </row>
    <row r="47" spans="2:13" ht="27.75" customHeight="1">
      <c r="B47" s="1201"/>
      <c r="C47" s="1202"/>
      <c r="D47" s="85"/>
      <c r="E47" s="1205" t="s">
        <v>30</v>
      </c>
      <c r="F47" s="1205"/>
      <c r="G47" s="1205"/>
      <c r="H47" s="1206"/>
      <c r="I47" s="86" t="s">
        <v>476</v>
      </c>
      <c r="J47" s="87" t="s">
        <v>476</v>
      </c>
      <c r="K47" s="87" t="s">
        <v>476</v>
      </c>
      <c r="L47" s="87" t="s">
        <v>476</v>
      </c>
      <c r="M47" s="88" t="s">
        <v>476</v>
      </c>
    </row>
    <row r="48" spans="2:13" ht="27.75" customHeight="1">
      <c r="B48" s="1203"/>
      <c r="C48" s="1204"/>
      <c r="D48" s="85"/>
      <c r="E48" s="1205" t="s">
        <v>31</v>
      </c>
      <c r="F48" s="1205"/>
      <c r="G48" s="1205"/>
      <c r="H48" s="1206"/>
      <c r="I48" s="86" t="s">
        <v>476</v>
      </c>
      <c r="J48" s="87" t="s">
        <v>476</v>
      </c>
      <c r="K48" s="87" t="s">
        <v>476</v>
      </c>
      <c r="L48" s="87" t="s">
        <v>476</v>
      </c>
      <c r="M48" s="88" t="s">
        <v>476</v>
      </c>
    </row>
    <row r="49" spans="2:13" ht="27.75" customHeight="1">
      <c r="B49" s="1199" t="s">
        <v>32</v>
      </c>
      <c r="C49" s="1200"/>
      <c r="D49" s="89"/>
      <c r="E49" s="1205" t="s">
        <v>33</v>
      </c>
      <c r="F49" s="1205"/>
      <c r="G49" s="1205"/>
      <c r="H49" s="1206"/>
      <c r="I49" s="86">
        <v>1414</v>
      </c>
      <c r="J49" s="87">
        <v>2223</v>
      </c>
      <c r="K49" s="87">
        <v>2637</v>
      </c>
      <c r="L49" s="87">
        <v>2703</v>
      </c>
      <c r="M49" s="88">
        <v>5685</v>
      </c>
    </row>
    <row r="50" spans="2:13" ht="27.75" customHeight="1">
      <c r="B50" s="1201"/>
      <c r="C50" s="1202"/>
      <c r="D50" s="85"/>
      <c r="E50" s="1205" t="s">
        <v>34</v>
      </c>
      <c r="F50" s="1205"/>
      <c r="G50" s="1205"/>
      <c r="H50" s="1206"/>
      <c r="I50" s="86" t="s">
        <v>476</v>
      </c>
      <c r="J50" s="87" t="s">
        <v>476</v>
      </c>
      <c r="K50" s="87" t="s">
        <v>476</v>
      </c>
      <c r="L50" s="87" t="s">
        <v>476</v>
      </c>
      <c r="M50" s="88" t="s">
        <v>476</v>
      </c>
    </row>
    <row r="51" spans="2:13" ht="27.75" customHeight="1">
      <c r="B51" s="1203"/>
      <c r="C51" s="1204"/>
      <c r="D51" s="85"/>
      <c r="E51" s="1205" t="s">
        <v>35</v>
      </c>
      <c r="F51" s="1205"/>
      <c r="G51" s="1205"/>
      <c r="H51" s="1206"/>
      <c r="I51" s="86">
        <v>1386</v>
      </c>
      <c r="J51" s="87">
        <v>1276</v>
      </c>
      <c r="K51" s="87">
        <v>1218</v>
      </c>
      <c r="L51" s="87">
        <v>1217</v>
      </c>
      <c r="M51" s="88">
        <v>1192</v>
      </c>
    </row>
    <row r="52" spans="2:13" ht="27.75" customHeight="1" thickBot="1">
      <c r="B52" s="1207" t="s">
        <v>36</v>
      </c>
      <c r="C52" s="1208"/>
      <c r="D52" s="90"/>
      <c r="E52" s="1209" t="s">
        <v>37</v>
      </c>
      <c r="F52" s="1209"/>
      <c r="G52" s="1209"/>
      <c r="H52" s="1210"/>
      <c r="I52" s="91">
        <v>-868</v>
      </c>
      <c r="J52" s="92">
        <v>-1687</v>
      </c>
      <c r="K52" s="92">
        <v>-2163</v>
      </c>
      <c r="L52" s="92">
        <v>-2261</v>
      </c>
      <c r="M52" s="93">
        <v>-5199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542</v>
      </c>
      <c r="C41" s="246"/>
      <c r="D41" s="246"/>
      <c r="E41" s="246"/>
      <c r="F41" s="246"/>
      <c r="G41" s="246"/>
      <c r="H41" s="246"/>
      <c r="I41" s="246"/>
      <c r="J41" s="246"/>
      <c r="K41" s="246"/>
      <c r="L41" s="246"/>
      <c r="M41" s="246"/>
      <c r="N41" s="246"/>
      <c r="O41" s="246"/>
      <c r="P41" s="247"/>
    </row>
    <row r="42" spans="2:17">
      <c r="B42" s="248"/>
      <c r="C42" s="244"/>
      <c r="D42" s="244"/>
      <c r="E42" s="244"/>
      <c r="F42" s="244"/>
      <c r="G42" s="351" t="s">
        <v>543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544</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545</v>
      </c>
      <c r="H51" s="1228"/>
      <c r="I51" s="1233" t="s">
        <v>546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548</v>
      </c>
      <c r="H55" s="1239"/>
      <c r="I55" s="1237" t="s">
        <v>546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547</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549</v>
      </c>
      <c r="C63" s="244"/>
      <c r="D63" s="244"/>
      <c r="E63" s="244"/>
      <c r="F63" s="244"/>
      <c r="G63" s="244"/>
      <c r="H63" s="244"/>
      <c r="I63" s="244"/>
      <c r="J63" s="244"/>
      <c r="K63" s="244"/>
      <c r="L63" s="244"/>
      <c r="M63" s="244"/>
      <c r="N63" s="244"/>
      <c r="O63" s="244"/>
    </row>
    <row r="64" spans="1:17">
      <c r="B64" s="248"/>
      <c r="C64" s="244"/>
      <c r="D64" s="244"/>
      <c r="E64" s="244"/>
      <c r="F64" s="244"/>
      <c r="G64" s="351" t="s">
        <v>543</v>
      </c>
      <c r="I64" s="352"/>
      <c r="J64" s="352"/>
      <c r="K64" s="352"/>
      <c r="L64" s="244"/>
      <c r="M64" s="244"/>
      <c r="N64" s="244"/>
      <c r="O64" s="244"/>
    </row>
    <row r="65" spans="2:30">
      <c r="B65" s="248"/>
      <c r="C65" s="244"/>
      <c r="D65" s="244"/>
      <c r="E65" s="244"/>
      <c r="F65" s="244"/>
      <c r="G65" s="1247" t="s">
        <v>552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550</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545</v>
      </c>
      <c r="H73" s="1228"/>
      <c r="I73" s="1233" t="s">
        <v>546</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551</v>
      </c>
      <c r="J75" s="1237"/>
      <c r="K75" s="1249">
        <v>7</v>
      </c>
      <c r="L75" s="1249">
        <v>5.3</v>
      </c>
      <c r="M75" s="1249">
        <v>4.4000000000000004</v>
      </c>
      <c r="N75" s="1249">
        <v>3.5</v>
      </c>
      <c r="O75" s="1249">
        <v>2.8</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548</v>
      </c>
      <c r="H77" s="1239"/>
      <c r="I77" s="1237" t="s">
        <v>546</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551</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54325</v>
      </c>
      <c r="E3" s="116"/>
      <c r="F3" s="117">
        <v>216155</v>
      </c>
      <c r="G3" s="118"/>
      <c r="H3" s="119"/>
    </row>
    <row r="4" spans="1:8">
      <c r="A4" s="120"/>
      <c r="B4" s="121"/>
      <c r="C4" s="122"/>
      <c r="D4" s="123">
        <v>43927</v>
      </c>
      <c r="E4" s="124"/>
      <c r="F4" s="125">
        <v>108827</v>
      </c>
      <c r="G4" s="126"/>
      <c r="H4" s="127"/>
    </row>
    <row r="5" spans="1:8">
      <c r="A5" s="108" t="s">
        <v>510</v>
      </c>
      <c r="B5" s="113"/>
      <c r="C5" s="114"/>
      <c r="D5" s="115">
        <v>86505</v>
      </c>
      <c r="E5" s="116"/>
      <c r="F5" s="117">
        <v>228305</v>
      </c>
      <c r="G5" s="118"/>
      <c r="H5" s="119"/>
    </row>
    <row r="6" spans="1:8">
      <c r="A6" s="120"/>
      <c r="B6" s="121"/>
      <c r="C6" s="122"/>
      <c r="D6" s="123">
        <v>44171</v>
      </c>
      <c r="E6" s="124"/>
      <c r="F6" s="125">
        <v>86611</v>
      </c>
      <c r="G6" s="126"/>
      <c r="H6" s="127"/>
    </row>
    <row r="7" spans="1:8">
      <c r="A7" s="108" t="s">
        <v>511</v>
      </c>
      <c r="B7" s="113"/>
      <c r="C7" s="114"/>
      <c r="D7" s="115">
        <v>198758</v>
      </c>
      <c r="E7" s="116"/>
      <c r="F7" s="117">
        <v>316331</v>
      </c>
      <c r="G7" s="118"/>
      <c r="H7" s="119"/>
    </row>
    <row r="8" spans="1:8">
      <c r="A8" s="120"/>
      <c r="B8" s="121"/>
      <c r="C8" s="122"/>
      <c r="D8" s="123">
        <v>59964</v>
      </c>
      <c r="E8" s="124"/>
      <c r="F8" s="125">
        <v>106387</v>
      </c>
      <c r="G8" s="126"/>
      <c r="H8" s="127"/>
    </row>
    <row r="9" spans="1:8">
      <c r="A9" s="108" t="s">
        <v>512</v>
      </c>
      <c r="B9" s="113"/>
      <c r="C9" s="114"/>
      <c r="D9" s="115">
        <v>776200</v>
      </c>
      <c r="E9" s="116"/>
      <c r="F9" s="117">
        <v>333013</v>
      </c>
      <c r="G9" s="118"/>
      <c r="H9" s="119"/>
    </row>
    <row r="10" spans="1:8">
      <c r="A10" s="120"/>
      <c r="B10" s="121"/>
      <c r="C10" s="122"/>
      <c r="D10" s="123">
        <v>76899</v>
      </c>
      <c r="E10" s="124"/>
      <c r="F10" s="125">
        <v>126732</v>
      </c>
      <c r="G10" s="126"/>
      <c r="H10" s="127"/>
    </row>
    <row r="11" spans="1:8">
      <c r="A11" s="108" t="s">
        <v>513</v>
      </c>
      <c r="B11" s="113"/>
      <c r="C11" s="114"/>
      <c r="D11" s="115">
        <v>1658313</v>
      </c>
      <c r="E11" s="116"/>
      <c r="F11" s="117">
        <v>280458</v>
      </c>
      <c r="G11" s="118"/>
      <c r="H11" s="119"/>
    </row>
    <row r="12" spans="1:8">
      <c r="A12" s="120"/>
      <c r="B12" s="121"/>
      <c r="C12" s="128"/>
      <c r="D12" s="123">
        <v>110497</v>
      </c>
      <c r="E12" s="124"/>
      <c r="F12" s="125">
        <v>127286</v>
      </c>
      <c r="G12" s="126"/>
      <c r="H12" s="127"/>
    </row>
    <row r="13" spans="1:8">
      <c r="A13" s="108"/>
      <c r="B13" s="113"/>
      <c r="C13" s="129"/>
      <c r="D13" s="130">
        <v>554820</v>
      </c>
      <c r="E13" s="131"/>
      <c r="F13" s="132">
        <v>274852</v>
      </c>
      <c r="G13" s="133"/>
      <c r="H13" s="119"/>
    </row>
    <row r="14" spans="1:8">
      <c r="A14" s="120"/>
      <c r="B14" s="121"/>
      <c r="C14" s="122"/>
      <c r="D14" s="123">
        <v>67092</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17.41</v>
      </c>
      <c r="C19" s="134">
        <f>ROUND(VALUE(SUBSTITUTE(実質収支比率等に係る経年分析!G$48,"▲","-")),2)</f>
        <v>14.78</v>
      </c>
      <c r="D19" s="134">
        <f>ROUND(VALUE(SUBSTITUTE(実質収支比率等に係る経年分析!H$48,"▲","-")),2)</f>
        <v>15.51</v>
      </c>
      <c r="E19" s="134">
        <f>ROUND(VALUE(SUBSTITUTE(実質収支比率等に係る経年分析!I$48,"▲","-")),2)</f>
        <v>14.85</v>
      </c>
      <c r="F19" s="134">
        <f>ROUND(VALUE(SUBSTITUTE(実質収支比率等に係る経年分析!J$48,"▲","-")),2)</f>
        <v>16.46</v>
      </c>
    </row>
    <row r="20" spans="1:11">
      <c r="A20" s="134" t="s">
        <v>42</v>
      </c>
      <c r="B20" s="134">
        <f>ROUND(VALUE(SUBSTITUTE(実質収支比率等に係る経年分析!F$47,"▲","-")),2)</f>
        <v>82.2</v>
      </c>
      <c r="C20" s="134">
        <f>ROUND(VALUE(SUBSTITUTE(実質収支比率等に係る経年分析!G$47,"▲","-")),2)</f>
        <v>86</v>
      </c>
      <c r="D20" s="134">
        <f>ROUND(VALUE(SUBSTITUTE(実質収支比率等に係る経年分析!H$47,"▲","-")),2)</f>
        <v>94.51</v>
      </c>
      <c r="E20" s="134">
        <f>ROUND(VALUE(SUBSTITUTE(実質収支比率等に係る経年分析!I$47,"▲","-")),2)</f>
        <v>109.05</v>
      </c>
      <c r="F20" s="134">
        <f>ROUND(VALUE(SUBSTITUTE(実質収支比率等に係る経年分析!J$47,"▲","-")),2)</f>
        <v>93.24</v>
      </c>
    </row>
    <row r="21" spans="1:11">
      <c r="A21" s="134" t="s">
        <v>43</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-1.42</v>
      </c>
      <c r="F21" s="134">
        <f>IF(ISNUMBER(VALUE(SUBSTITUTE(実質収支比率等に係る経年分析!J$49,"▲","-"))),ROUND(VALUE(SUBSTITUTE(実質収支比率等に係る経年分析!J$49,"▲","-")),2),NA())</f>
        <v>-16.579999999999998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3.35</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4.9800000000000004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17.399999999999999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16.46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172</v>
      </c>
      <c r="E42" s="136"/>
      <c r="F42" s="136"/>
      <c r="G42" s="136">
        <f>'実質公債費比率（分子）の構造'!L$52</f>
        <v>170</v>
      </c>
      <c r="H42" s="136"/>
      <c r="I42" s="136"/>
      <c r="J42" s="136">
        <f>'実質公債費比率（分子）の構造'!M$52</f>
        <v>169</v>
      </c>
      <c r="K42" s="136"/>
      <c r="L42" s="136"/>
      <c r="M42" s="136">
        <f>'実質公債費比率（分子）の構造'!N$52</f>
        <v>156</v>
      </c>
      <c r="N42" s="136"/>
      <c r="O42" s="136"/>
      <c r="P42" s="136">
        <f>'実質公債費比率（分子）の構造'!O$52</f>
        <v>147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v>
      </c>
      <c r="C44" s="136"/>
      <c r="D44" s="136"/>
      <c r="E44" s="136">
        <f>'実質公債費比率（分子）の構造'!L$50</f>
        <v>3</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v>
      </c>
      <c r="C45" s="136"/>
      <c r="D45" s="136"/>
      <c r="E45" s="136">
        <f>'実質公債費比率（分子）の構造'!L$49</f>
        <v>4</v>
      </c>
      <c r="F45" s="136"/>
      <c r="G45" s="136"/>
      <c r="H45" s="136">
        <f>'実質公債費比率（分子）の構造'!M$49</f>
        <v>2</v>
      </c>
      <c r="I45" s="136"/>
      <c r="J45" s="136"/>
      <c r="K45" s="136">
        <f>'実質公債費比率（分子）の構造'!N$49</f>
        <v>5</v>
      </c>
      <c r="L45" s="136"/>
      <c r="M45" s="136"/>
      <c r="N45" s="136">
        <f>'実質公債費比率（分子）の構造'!O$49</f>
        <v>4</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215</v>
      </c>
      <c r="C49" s="136"/>
      <c r="D49" s="136"/>
      <c r="E49" s="136">
        <f>'実質公債費比率（分子）の構造'!L$45</f>
        <v>201</v>
      </c>
      <c r="F49" s="136"/>
      <c r="G49" s="136"/>
      <c r="H49" s="136">
        <f>'実質公債費比率（分子）の構造'!M$45</f>
        <v>195</v>
      </c>
      <c r="I49" s="136"/>
      <c r="J49" s="136"/>
      <c r="K49" s="136">
        <f>'実質公債費比率（分子）の構造'!N$45</f>
        <v>179</v>
      </c>
      <c r="L49" s="136"/>
      <c r="M49" s="136"/>
      <c r="N49" s="136">
        <f>'実質公債費比率（分子）の構造'!O$45</f>
        <v>166</v>
      </c>
      <c r="O49" s="136"/>
      <c r="P49" s="136"/>
    </row>
    <row r="50" spans="1:16">
      <c r="A50" s="136" t="s">
        <v>58</v>
      </c>
      <c r="B50" s="136" t="e">
        <f>NA()</f>
        <v>#N/A</v>
      </c>
      <c r="C50" s="136">
        <f>IF(ISNUMBER('実質公債費比率（分子）の構造'!K$53),'実質公債費比率（分子）の構造'!K$53,NA())</f>
        <v>51</v>
      </c>
      <c r="D50" s="136" t="e">
        <f>NA()</f>
        <v>#N/A</v>
      </c>
      <c r="E50" s="136" t="e">
        <f>NA()</f>
        <v>#N/A</v>
      </c>
      <c r="F50" s="136">
        <f>IF(ISNUMBER('実質公債費比率（分子）の構造'!L$53),'実質公債費比率（分子）の構造'!L$53,NA())</f>
        <v>38</v>
      </c>
      <c r="G50" s="136" t="e">
        <f>NA()</f>
        <v>#N/A</v>
      </c>
      <c r="H50" s="136" t="e">
        <f>NA()</f>
        <v>#N/A</v>
      </c>
      <c r="I50" s="136">
        <f>IF(ISNUMBER('実質公債費比率（分子）の構造'!M$53),'実質公債費比率（分子）の構造'!M$53,NA())</f>
        <v>28</v>
      </c>
      <c r="J50" s="136" t="e">
        <f>NA()</f>
        <v>#N/A</v>
      </c>
      <c r="K50" s="136" t="e">
        <f>NA()</f>
        <v>#N/A</v>
      </c>
      <c r="L50" s="136">
        <f>IF(ISNUMBER('実質公債費比率（分子）の構造'!N$53),'実質公債費比率（分子）の構造'!N$53,NA())</f>
        <v>28</v>
      </c>
      <c r="M50" s="136" t="e">
        <f>NA()</f>
        <v>#N/A</v>
      </c>
      <c r="N50" s="136" t="e">
        <f>NA()</f>
        <v>#N/A</v>
      </c>
      <c r="O50" s="136">
        <f>IF(ISNUMBER('実質公債費比率（分子）の構造'!O$53),'実質公債費比率（分子）の構造'!O$53,NA())</f>
        <v>23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1386</v>
      </c>
      <c r="E56" s="135"/>
      <c r="F56" s="135"/>
      <c r="G56" s="135">
        <f>'将来負担比率（分子）の構造'!J$51</f>
        <v>1276</v>
      </c>
      <c r="H56" s="135"/>
      <c r="I56" s="135"/>
      <c r="J56" s="135">
        <f>'将来負担比率（分子）の構造'!K$51</f>
        <v>1218</v>
      </c>
      <c r="K56" s="135"/>
      <c r="L56" s="135"/>
      <c r="M56" s="135">
        <f>'将来負担比率（分子）の構造'!L$51</f>
        <v>1217</v>
      </c>
      <c r="N56" s="135"/>
      <c r="O56" s="135"/>
      <c r="P56" s="135">
        <f>'将来負担比率（分子）の構造'!M$51</f>
        <v>1192</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1414</v>
      </c>
      <c r="E58" s="135"/>
      <c r="F58" s="135"/>
      <c r="G58" s="135">
        <f>'将来負担比率（分子）の構造'!J$49</f>
        <v>2223</v>
      </c>
      <c r="H58" s="135"/>
      <c r="I58" s="135"/>
      <c r="J58" s="135">
        <f>'将来負担比率（分子）の構造'!K$49</f>
        <v>2637</v>
      </c>
      <c r="K58" s="135"/>
      <c r="L58" s="135"/>
      <c r="M58" s="135">
        <f>'将来負担比率（分子）の構造'!L$49</f>
        <v>2703</v>
      </c>
      <c r="N58" s="135"/>
      <c r="O58" s="135"/>
      <c r="P58" s="135">
        <f>'将来負担比率（分子）の構造'!M$49</f>
        <v>5685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371</v>
      </c>
      <c r="C62" s="135"/>
      <c r="D62" s="135"/>
      <c r="E62" s="135">
        <f>'将来負担比率（分子）の構造'!J$45</f>
        <v>344</v>
      </c>
      <c r="F62" s="135"/>
      <c r="G62" s="135"/>
      <c r="H62" s="135">
        <f>'将来負担比率（分子）の構造'!K$45</f>
        <v>309</v>
      </c>
      <c r="I62" s="135"/>
      <c r="J62" s="135"/>
      <c r="K62" s="135">
        <f>'将来負担比率（分子）の構造'!L$45</f>
        <v>286</v>
      </c>
      <c r="L62" s="135"/>
      <c r="M62" s="135"/>
      <c r="N62" s="135">
        <f>'将来負担比率（分子）の構造'!M$45</f>
        <v>297</v>
      </c>
      <c r="O62" s="135"/>
      <c r="P62" s="135"/>
    </row>
    <row r="63" spans="1:16">
      <c r="A63" s="135" t="s">
        <v>27</v>
      </c>
      <c r="B63" s="135">
        <f>'将来負担比率（分子）の構造'!I$44</f>
        <v>59</v>
      </c>
      <c r="C63" s="135"/>
      <c r="D63" s="135"/>
      <c r="E63" s="135">
        <f>'将来負担比率（分子）の構造'!J$44</f>
        <v>56</v>
      </c>
      <c r="F63" s="135"/>
      <c r="G63" s="135"/>
      <c r="H63" s="135">
        <f>'将来負担比率（分子）の構造'!K$44</f>
        <v>53</v>
      </c>
      <c r="I63" s="135"/>
      <c r="J63" s="135"/>
      <c r="K63" s="135">
        <f>'将来負担比率（分子）の構造'!L$44</f>
        <v>49</v>
      </c>
      <c r="L63" s="135"/>
      <c r="M63" s="135"/>
      <c r="N63" s="135">
        <f>'将来負担比率（分子）の構造'!M$44</f>
        <v>44</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25</v>
      </c>
      <c r="B65" s="135">
        <f>'将来負担比率（分子）の構造'!I$42</f>
        <v>3</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1499</v>
      </c>
      <c r="C66" s="135"/>
      <c r="D66" s="135"/>
      <c r="E66" s="135">
        <f>'将来負担比率（分子）の構造'!J$41</f>
        <v>1409</v>
      </c>
      <c r="F66" s="135"/>
      <c r="G66" s="135"/>
      <c r="H66" s="135">
        <f>'将来負担比率（分子）の構造'!K$41</f>
        <v>1330</v>
      </c>
      <c r="I66" s="135"/>
      <c r="J66" s="135"/>
      <c r="K66" s="135">
        <f>'将来負担比率（分子）の構造'!L$41</f>
        <v>1324</v>
      </c>
      <c r="L66" s="135"/>
      <c r="M66" s="135"/>
      <c r="N66" s="135">
        <f>'将来負担比率（分子）の構造'!M$41</f>
        <v>1336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231894</v>
      </c>
      <c r="S5" s="669"/>
      <c r="T5" s="669"/>
      <c r="U5" s="669"/>
      <c r="V5" s="669"/>
      <c r="W5" s="669"/>
      <c r="X5" s="669"/>
      <c r="Y5" s="716"/>
      <c r="Z5" s="729">
        <v>3.3</v>
      </c>
      <c r="AA5" s="729"/>
      <c r="AB5" s="729"/>
      <c r="AC5" s="729"/>
      <c r="AD5" s="730">
        <v>231894</v>
      </c>
      <c r="AE5" s="730"/>
      <c r="AF5" s="730"/>
      <c r="AG5" s="730"/>
      <c r="AH5" s="730"/>
      <c r="AI5" s="730"/>
      <c r="AJ5" s="730"/>
      <c r="AK5" s="730"/>
      <c r="AL5" s="717">
        <v>20.399999999999999</v>
      </c>
      <c r="AM5" s="686"/>
      <c r="AN5" s="686"/>
      <c r="AO5" s="718"/>
      <c r="AP5" s="705" t="s">
        <v>205</v>
      </c>
      <c r="AQ5" s="706"/>
      <c r="AR5" s="706"/>
      <c r="AS5" s="706"/>
      <c r="AT5" s="706"/>
      <c r="AU5" s="706"/>
      <c r="AV5" s="706"/>
      <c r="AW5" s="706"/>
      <c r="AX5" s="706"/>
      <c r="AY5" s="706"/>
      <c r="AZ5" s="706"/>
      <c r="BA5" s="706"/>
      <c r="BB5" s="706"/>
      <c r="BC5" s="706"/>
      <c r="BD5" s="706"/>
      <c r="BE5" s="706"/>
      <c r="BF5" s="707"/>
      <c r="BG5" s="618">
        <v>231894</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18905</v>
      </c>
      <c r="S6" s="619"/>
      <c r="T6" s="619"/>
      <c r="U6" s="619"/>
      <c r="V6" s="619"/>
      <c r="W6" s="619"/>
      <c r="X6" s="619"/>
      <c r="Y6" s="620"/>
      <c r="Z6" s="671">
        <v>0.3</v>
      </c>
      <c r="AA6" s="671"/>
      <c r="AB6" s="671"/>
      <c r="AC6" s="671"/>
      <c r="AD6" s="672">
        <v>18905</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231894</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41182</v>
      </c>
      <c r="CS6" s="619"/>
      <c r="CT6" s="619"/>
      <c r="CU6" s="619"/>
      <c r="CV6" s="619"/>
      <c r="CW6" s="619"/>
      <c r="CX6" s="619"/>
      <c r="CY6" s="620"/>
      <c r="CZ6" s="671">
        <v>0.7</v>
      </c>
      <c r="DA6" s="671"/>
      <c r="DB6" s="671"/>
      <c r="DC6" s="671"/>
      <c r="DD6" s="624" t="s">
        <v>206</v>
      </c>
      <c r="DE6" s="619"/>
      <c r="DF6" s="619"/>
      <c r="DG6" s="619"/>
      <c r="DH6" s="619"/>
      <c r="DI6" s="619"/>
      <c r="DJ6" s="619"/>
      <c r="DK6" s="619"/>
      <c r="DL6" s="619"/>
      <c r="DM6" s="619"/>
      <c r="DN6" s="619"/>
      <c r="DO6" s="619"/>
      <c r="DP6" s="620"/>
      <c r="DQ6" s="624">
        <v>41182</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72</v>
      </c>
      <c r="S7" s="619"/>
      <c r="T7" s="619"/>
      <c r="U7" s="619"/>
      <c r="V7" s="619"/>
      <c r="W7" s="619"/>
      <c r="X7" s="619"/>
      <c r="Y7" s="620"/>
      <c r="Z7" s="671">
        <v>0</v>
      </c>
      <c r="AA7" s="671"/>
      <c r="AB7" s="671"/>
      <c r="AC7" s="671"/>
      <c r="AD7" s="672">
        <v>72</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195456</v>
      </c>
      <c r="BH7" s="619"/>
      <c r="BI7" s="619"/>
      <c r="BJ7" s="619"/>
      <c r="BK7" s="619"/>
      <c r="BL7" s="619"/>
      <c r="BM7" s="619"/>
      <c r="BN7" s="620"/>
      <c r="BO7" s="671">
        <v>84.3</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574402</v>
      </c>
      <c r="CS7" s="619"/>
      <c r="CT7" s="619"/>
      <c r="CU7" s="619"/>
      <c r="CV7" s="619"/>
      <c r="CW7" s="619"/>
      <c r="CX7" s="619"/>
      <c r="CY7" s="620"/>
      <c r="CZ7" s="671">
        <v>9.6</v>
      </c>
      <c r="DA7" s="671"/>
      <c r="DB7" s="671"/>
      <c r="DC7" s="671"/>
      <c r="DD7" s="624">
        <v>125171</v>
      </c>
      <c r="DE7" s="619"/>
      <c r="DF7" s="619"/>
      <c r="DG7" s="619"/>
      <c r="DH7" s="619"/>
      <c r="DI7" s="619"/>
      <c r="DJ7" s="619"/>
      <c r="DK7" s="619"/>
      <c r="DL7" s="619"/>
      <c r="DM7" s="619"/>
      <c r="DN7" s="619"/>
      <c r="DO7" s="619"/>
      <c r="DP7" s="620"/>
      <c r="DQ7" s="624">
        <v>344715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198</v>
      </c>
      <c r="S8" s="619"/>
      <c r="T8" s="619"/>
      <c r="U8" s="619"/>
      <c r="V8" s="619"/>
      <c r="W8" s="619"/>
      <c r="X8" s="619"/>
      <c r="Y8" s="620"/>
      <c r="Z8" s="671">
        <v>0</v>
      </c>
      <c r="AA8" s="671"/>
      <c r="AB8" s="671"/>
      <c r="AC8" s="671"/>
      <c r="AD8" s="672">
        <v>198</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214</v>
      </c>
      <c r="BH8" s="619"/>
      <c r="BI8" s="619"/>
      <c r="BJ8" s="619"/>
      <c r="BK8" s="619"/>
      <c r="BL8" s="619"/>
      <c r="BM8" s="619"/>
      <c r="BN8" s="620"/>
      <c r="BO8" s="671">
        <v>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1694578</v>
      </c>
      <c r="CS8" s="619"/>
      <c r="CT8" s="619"/>
      <c r="CU8" s="619"/>
      <c r="CV8" s="619"/>
      <c r="CW8" s="619"/>
      <c r="CX8" s="619"/>
      <c r="CY8" s="620"/>
      <c r="CZ8" s="671">
        <v>28.4</v>
      </c>
      <c r="DA8" s="671"/>
      <c r="DB8" s="671"/>
      <c r="DC8" s="671"/>
      <c r="DD8" s="624">
        <v>191470</v>
      </c>
      <c r="DE8" s="619"/>
      <c r="DF8" s="619"/>
      <c r="DG8" s="619"/>
      <c r="DH8" s="619"/>
      <c r="DI8" s="619"/>
      <c r="DJ8" s="619"/>
      <c r="DK8" s="619"/>
      <c r="DL8" s="619"/>
      <c r="DM8" s="619"/>
      <c r="DN8" s="619"/>
      <c r="DO8" s="619"/>
      <c r="DP8" s="620"/>
      <c r="DQ8" s="624">
        <v>303972</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168</v>
      </c>
      <c r="S9" s="619"/>
      <c r="T9" s="619"/>
      <c r="U9" s="619"/>
      <c r="V9" s="619"/>
      <c r="W9" s="619"/>
      <c r="X9" s="619"/>
      <c r="Y9" s="620"/>
      <c r="Z9" s="671">
        <v>0</v>
      </c>
      <c r="AA9" s="671"/>
      <c r="AB9" s="671"/>
      <c r="AC9" s="671"/>
      <c r="AD9" s="672">
        <v>168</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171490</v>
      </c>
      <c r="BH9" s="619"/>
      <c r="BI9" s="619"/>
      <c r="BJ9" s="619"/>
      <c r="BK9" s="619"/>
      <c r="BL9" s="619"/>
      <c r="BM9" s="619"/>
      <c r="BN9" s="620"/>
      <c r="BO9" s="671">
        <v>74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78626</v>
      </c>
      <c r="CS9" s="619"/>
      <c r="CT9" s="619"/>
      <c r="CU9" s="619"/>
      <c r="CV9" s="619"/>
      <c r="CW9" s="619"/>
      <c r="CX9" s="619"/>
      <c r="CY9" s="620"/>
      <c r="CZ9" s="671">
        <v>1.3</v>
      </c>
      <c r="DA9" s="671"/>
      <c r="DB9" s="671"/>
      <c r="DC9" s="671"/>
      <c r="DD9" s="624" t="s">
        <v>108</v>
      </c>
      <c r="DE9" s="619"/>
      <c r="DF9" s="619"/>
      <c r="DG9" s="619"/>
      <c r="DH9" s="619"/>
      <c r="DI9" s="619"/>
      <c r="DJ9" s="619"/>
      <c r="DK9" s="619"/>
      <c r="DL9" s="619"/>
      <c r="DM9" s="619"/>
      <c r="DN9" s="619"/>
      <c r="DO9" s="619"/>
      <c r="DP9" s="620"/>
      <c r="DQ9" s="624">
        <v>42551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23985</v>
      </c>
      <c r="S10" s="619"/>
      <c r="T10" s="619"/>
      <c r="U10" s="619"/>
      <c r="V10" s="619"/>
      <c r="W10" s="619"/>
      <c r="X10" s="619"/>
      <c r="Y10" s="620"/>
      <c r="Z10" s="671">
        <v>0.3</v>
      </c>
      <c r="AA10" s="671"/>
      <c r="AB10" s="671"/>
      <c r="AC10" s="671"/>
      <c r="AD10" s="672">
        <v>23985</v>
      </c>
      <c r="AE10" s="672"/>
      <c r="AF10" s="672"/>
      <c r="AG10" s="672"/>
      <c r="AH10" s="672"/>
      <c r="AI10" s="672"/>
      <c r="AJ10" s="672"/>
      <c r="AK10" s="672"/>
      <c r="AL10" s="641">
        <v>2.1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8072</v>
      </c>
      <c r="BH10" s="619"/>
      <c r="BI10" s="619"/>
      <c r="BJ10" s="619"/>
      <c r="BK10" s="619"/>
      <c r="BL10" s="619"/>
      <c r="BM10" s="619"/>
      <c r="BN10" s="620"/>
      <c r="BO10" s="671">
        <v>3.5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146740</v>
      </c>
      <c r="CS10" s="619"/>
      <c r="CT10" s="619"/>
      <c r="CU10" s="619"/>
      <c r="CV10" s="619"/>
      <c r="CW10" s="619"/>
      <c r="CX10" s="619"/>
      <c r="CY10" s="620"/>
      <c r="CZ10" s="671">
        <v>2.5</v>
      </c>
      <c r="DA10" s="671"/>
      <c r="DB10" s="671"/>
      <c r="DC10" s="671"/>
      <c r="DD10" s="624" t="s">
        <v>108</v>
      </c>
      <c r="DE10" s="619"/>
      <c r="DF10" s="619"/>
      <c r="DG10" s="619"/>
      <c r="DH10" s="619"/>
      <c r="DI10" s="619"/>
      <c r="DJ10" s="619"/>
      <c r="DK10" s="619"/>
      <c r="DL10" s="619"/>
      <c r="DM10" s="619"/>
      <c r="DN10" s="619"/>
      <c r="DO10" s="619"/>
      <c r="DP10" s="620"/>
      <c r="DQ10" s="624">
        <v>135</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15680</v>
      </c>
      <c r="BH11" s="619"/>
      <c r="BI11" s="619"/>
      <c r="BJ11" s="619"/>
      <c r="BK11" s="619"/>
      <c r="BL11" s="619"/>
      <c r="BM11" s="619"/>
      <c r="BN11" s="620"/>
      <c r="BO11" s="671">
        <v>6.8</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380926</v>
      </c>
      <c r="CS11" s="619"/>
      <c r="CT11" s="619"/>
      <c r="CU11" s="619"/>
      <c r="CV11" s="619"/>
      <c r="CW11" s="619"/>
      <c r="CX11" s="619"/>
      <c r="CY11" s="620"/>
      <c r="CZ11" s="671">
        <v>6.4</v>
      </c>
      <c r="DA11" s="671"/>
      <c r="DB11" s="671"/>
      <c r="DC11" s="671"/>
      <c r="DD11" s="624">
        <v>96802</v>
      </c>
      <c r="DE11" s="619"/>
      <c r="DF11" s="619"/>
      <c r="DG11" s="619"/>
      <c r="DH11" s="619"/>
      <c r="DI11" s="619"/>
      <c r="DJ11" s="619"/>
      <c r="DK11" s="619"/>
      <c r="DL11" s="619"/>
      <c r="DM11" s="619"/>
      <c r="DN11" s="619"/>
      <c r="DO11" s="619"/>
      <c r="DP11" s="620"/>
      <c r="DQ11" s="624">
        <v>126873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32094</v>
      </c>
      <c r="BH12" s="619"/>
      <c r="BI12" s="619"/>
      <c r="BJ12" s="619"/>
      <c r="BK12" s="619"/>
      <c r="BL12" s="619"/>
      <c r="BM12" s="619"/>
      <c r="BN12" s="620"/>
      <c r="BO12" s="671">
        <v>13.8</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2815</v>
      </c>
      <c r="CS12" s="619"/>
      <c r="CT12" s="619"/>
      <c r="CU12" s="619"/>
      <c r="CV12" s="619"/>
      <c r="CW12" s="619"/>
      <c r="CX12" s="619"/>
      <c r="CY12" s="620"/>
      <c r="CZ12" s="671">
        <v>0</v>
      </c>
      <c r="DA12" s="671"/>
      <c r="DB12" s="671"/>
      <c r="DC12" s="671"/>
      <c r="DD12" s="624" t="s">
        <v>108</v>
      </c>
      <c r="DE12" s="619"/>
      <c r="DF12" s="619"/>
      <c r="DG12" s="619"/>
      <c r="DH12" s="619"/>
      <c r="DI12" s="619"/>
      <c r="DJ12" s="619"/>
      <c r="DK12" s="619"/>
      <c r="DL12" s="619"/>
      <c r="DM12" s="619"/>
      <c r="DN12" s="619"/>
      <c r="DO12" s="619"/>
      <c r="DP12" s="620"/>
      <c r="DQ12" s="624">
        <v>1715</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3448</v>
      </c>
      <c r="S13" s="619"/>
      <c r="T13" s="619"/>
      <c r="U13" s="619"/>
      <c r="V13" s="619"/>
      <c r="W13" s="619"/>
      <c r="X13" s="619"/>
      <c r="Y13" s="620"/>
      <c r="Z13" s="671">
        <v>0</v>
      </c>
      <c r="AA13" s="671"/>
      <c r="AB13" s="671"/>
      <c r="AC13" s="671"/>
      <c r="AD13" s="672">
        <v>3448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27626</v>
      </c>
      <c r="BH13" s="619"/>
      <c r="BI13" s="619"/>
      <c r="BJ13" s="619"/>
      <c r="BK13" s="619"/>
      <c r="BL13" s="619"/>
      <c r="BM13" s="619"/>
      <c r="BN13" s="620"/>
      <c r="BO13" s="671">
        <v>11.9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2444936</v>
      </c>
      <c r="CS13" s="619"/>
      <c r="CT13" s="619"/>
      <c r="CU13" s="619"/>
      <c r="CV13" s="619"/>
      <c r="CW13" s="619"/>
      <c r="CX13" s="619"/>
      <c r="CY13" s="620"/>
      <c r="CZ13" s="671">
        <v>41</v>
      </c>
      <c r="DA13" s="671"/>
      <c r="DB13" s="671"/>
      <c r="DC13" s="671"/>
      <c r="DD13" s="624">
        <v>1934219</v>
      </c>
      <c r="DE13" s="619"/>
      <c r="DF13" s="619"/>
      <c r="DG13" s="619"/>
      <c r="DH13" s="619"/>
      <c r="DI13" s="619"/>
      <c r="DJ13" s="619"/>
      <c r="DK13" s="619"/>
      <c r="DL13" s="619"/>
      <c r="DM13" s="619"/>
      <c r="DN13" s="619"/>
      <c r="DO13" s="619"/>
      <c r="DP13" s="620"/>
      <c r="DQ13" s="624">
        <v>267942</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3517</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68488</v>
      </c>
      <c r="CS14" s="619"/>
      <c r="CT14" s="619"/>
      <c r="CU14" s="619"/>
      <c r="CV14" s="619"/>
      <c r="CW14" s="619"/>
      <c r="CX14" s="619"/>
      <c r="CY14" s="620"/>
      <c r="CZ14" s="671">
        <v>1.1000000000000001</v>
      </c>
      <c r="DA14" s="671"/>
      <c r="DB14" s="671"/>
      <c r="DC14" s="671"/>
      <c r="DD14" s="624">
        <v>12547</v>
      </c>
      <c r="DE14" s="619"/>
      <c r="DF14" s="619"/>
      <c r="DG14" s="619"/>
      <c r="DH14" s="619"/>
      <c r="DI14" s="619"/>
      <c r="DJ14" s="619"/>
      <c r="DK14" s="619"/>
      <c r="DL14" s="619"/>
      <c r="DM14" s="619"/>
      <c r="DN14" s="619"/>
      <c r="DO14" s="619"/>
      <c r="DP14" s="620"/>
      <c r="DQ14" s="624">
        <v>62288</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97</v>
      </c>
      <c r="S15" s="619"/>
      <c r="T15" s="619"/>
      <c r="U15" s="619"/>
      <c r="V15" s="619"/>
      <c r="W15" s="619"/>
      <c r="X15" s="619"/>
      <c r="Y15" s="620"/>
      <c r="Z15" s="671">
        <v>0</v>
      </c>
      <c r="AA15" s="671"/>
      <c r="AB15" s="671"/>
      <c r="AC15" s="671"/>
      <c r="AD15" s="672">
        <v>97</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827</v>
      </c>
      <c r="BH15" s="619"/>
      <c r="BI15" s="619"/>
      <c r="BJ15" s="619"/>
      <c r="BK15" s="619"/>
      <c r="BL15" s="619"/>
      <c r="BM15" s="619"/>
      <c r="BN15" s="620"/>
      <c r="BO15" s="671">
        <v>0.4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240792</v>
      </c>
      <c r="CS15" s="619"/>
      <c r="CT15" s="619"/>
      <c r="CU15" s="619"/>
      <c r="CV15" s="619"/>
      <c r="CW15" s="619"/>
      <c r="CX15" s="619"/>
      <c r="CY15" s="620"/>
      <c r="CZ15" s="671">
        <v>4</v>
      </c>
      <c r="DA15" s="671"/>
      <c r="DB15" s="671"/>
      <c r="DC15" s="671"/>
      <c r="DD15" s="624">
        <v>94094</v>
      </c>
      <c r="DE15" s="619"/>
      <c r="DF15" s="619"/>
      <c r="DG15" s="619"/>
      <c r="DH15" s="619"/>
      <c r="DI15" s="619"/>
      <c r="DJ15" s="619"/>
      <c r="DK15" s="619"/>
      <c r="DL15" s="619"/>
      <c r="DM15" s="619"/>
      <c r="DN15" s="619"/>
      <c r="DO15" s="619"/>
      <c r="DP15" s="620"/>
      <c r="DQ15" s="624">
        <v>157660</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1649872</v>
      </c>
      <c r="S16" s="619"/>
      <c r="T16" s="619"/>
      <c r="U16" s="619"/>
      <c r="V16" s="619"/>
      <c r="W16" s="619"/>
      <c r="X16" s="619"/>
      <c r="Y16" s="620"/>
      <c r="Z16" s="671">
        <v>23.8</v>
      </c>
      <c r="AA16" s="671"/>
      <c r="AB16" s="671"/>
      <c r="AC16" s="671"/>
      <c r="AD16" s="672">
        <v>856475</v>
      </c>
      <c r="AE16" s="672"/>
      <c r="AF16" s="672"/>
      <c r="AG16" s="672"/>
      <c r="AH16" s="672"/>
      <c r="AI16" s="672"/>
      <c r="AJ16" s="672"/>
      <c r="AK16" s="672"/>
      <c r="AL16" s="641">
        <v>75.400000000000006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119122</v>
      </c>
      <c r="CS16" s="619"/>
      <c r="CT16" s="619"/>
      <c r="CU16" s="619"/>
      <c r="CV16" s="619"/>
      <c r="CW16" s="619"/>
      <c r="CX16" s="619"/>
      <c r="CY16" s="620"/>
      <c r="CZ16" s="671">
        <v>2</v>
      </c>
      <c r="DA16" s="671"/>
      <c r="DB16" s="671"/>
      <c r="DC16" s="671"/>
      <c r="DD16" s="624" t="s">
        <v>108</v>
      </c>
      <c r="DE16" s="619"/>
      <c r="DF16" s="619"/>
      <c r="DG16" s="619"/>
      <c r="DH16" s="619"/>
      <c r="DI16" s="619"/>
      <c r="DJ16" s="619"/>
      <c r="DK16" s="619"/>
      <c r="DL16" s="619"/>
      <c r="DM16" s="619"/>
      <c r="DN16" s="619"/>
      <c r="DO16" s="619"/>
      <c r="DP16" s="620"/>
      <c r="DQ16" s="624">
        <v>75821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856475</v>
      </c>
      <c r="S17" s="619"/>
      <c r="T17" s="619"/>
      <c r="U17" s="619"/>
      <c r="V17" s="619"/>
      <c r="W17" s="619"/>
      <c r="X17" s="619"/>
      <c r="Y17" s="620"/>
      <c r="Z17" s="671">
        <v>12.4</v>
      </c>
      <c r="AA17" s="671"/>
      <c r="AB17" s="671"/>
      <c r="AC17" s="671"/>
      <c r="AD17" s="672">
        <v>856475</v>
      </c>
      <c r="AE17" s="672"/>
      <c r="AF17" s="672"/>
      <c r="AG17" s="672"/>
      <c r="AH17" s="672"/>
      <c r="AI17" s="672"/>
      <c r="AJ17" s="672"/>
      <c r="AK17" s="672"/>
      <c r="AL17" s="641">
        <v>75.400000000000006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165963</v>
      </c>
      <c r="CS17" s="619"/>
      <c r="CT17" s="619"/>
      <c r="CU17" s="619"/>
      <c r="CV17" s="619"/>
      <c r="CW17" s="619"/>
      <c r="CX17" s="619"/>
      <c r="CY17" s="620"/>
      <c r="CZ17" s="671">
        <v>2.8</v>
      </c>
      <c r="DA17" s="671"/>
      <c r="DB17" s="671"/>
      <c r="DC17" s="671"/>
      <c r="DD17" s="624" t="s">
        <v>108</v>
      </c>
      <c r="DE17" s="619"/>
      <c r="DF17" s="619"/>
      <c r="DG17" s="619"/>
      <c r="DH17" s="619"/>
      <c r="DI17" s="619"/>
      <c r="DJ17" s="619"/>
      <c r="DK17" s="619"/>
      <c r="DL17" s="619"/>
      <c r="DM17" s="619"/>
      <c r="DN17" s="619"/>
      <c r="DO17" s="619"/>
      <c r="DP17" s="620"/>
      <c r="DQ17" s="624">
        <v>165963</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79370</v>
      </c>
      <c r="S18" s="619"/>
      <c r="T18" s="619"/>
      <c r="U18" s="619"/>
      <c r="V18" s="619"/>
      <c r="W18" s="619"/>
      <c r="X18" s="619"/>
      <c r="Y18" s="620"/>
      <c r="Z18" s="671">
        <v>1.1000000000000001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714027</v>
      </c>
      <c r="S19" s="619"/>
      <c r="T19" s="619"/>
      <c r="U19" s="619"/>
      <c r="V19" s="619"/>
      <c r="W19" s="619"/>
      <c r="X19" s="619"/>
      <c r="Y19" s="620"/>
      <c r="Z19" s="671">
        <v>10.3</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1928639</v>
      </c>
      <c r="S20" s="619"/>
      <c r="T20" s="619"/>
      <c r="U20" s="619"/>
      <c r="V20" s="619"/>
      <c r="W20" s="619"/>
      <c r="X20" s="619"/>
      <c r="Y20" s="620"/>
      <c r="Z20" s="671">
        <v>27.8</v>
      </c>
      <c r="AA20" s="671"/>
      <c r="AB20" s="671"/>
      <c r="AC20" s="671"/>
      <c r="AD20" s="672">
        <v>1135242</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5958570</v>
      </c>
      <c r="CS20" s="619"/>
      <c r="CT20" s="619"/>
      <c r="CU20" s="619"/>
      <c r="CV20" s="619"/>
      <c r="CW20" s="619"/>
      <c r="CX20" s="619"/>
      <c r="CY20" s="620"/>
      <c r="CZ20" s="671">
        <v>100</v>
      </c>
      <c r="DA20" s="671"/>
      <c r="DB20" s="671"/>
      <c r="DC20" s="671"/>
      <c r="DD20" s="624">
        <v>2454303</v>
      </c>
      <c r="DE20" s="619"/>
      <c r="DF20" s="619"/>
      <c r="DG20" s="619"/>
      <c r="DH20" s="619"/>
      <c r="DI20" s="619"/>
      <c r="DJ20" s="619"/>
      <c r="DK20" s="619"/>
      <c r="DL20" s="619"/>
      <c r="DM20" s="619"/>
      <c r="DN20" s="619"/>
      <c r="DO20" s="619"/>
      <c r="DP20" s="620"/>
      <c r="DQ20" s="624">
        <v>1590817</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t="s">
        <v>108</v>
      </c>
      <c r="S22" s="619"/>
      <c r="T22" s="619"/>
      <c r="U22" s="619"/>
      <c r="V22" s="619"/>
      <c r="W22" s="619"/>
      <c r="X22" s="619"/>
      <c r="Y22" s="620"/>
      <c r="Z22" s="671" t="s">
        <v>108</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14277</v>
      </c>
      <c r="S23" s="619"/>
      <c r="T23" s="619"/>
      <c r="U23" s="619"/>
      <c r="V23" s="619"/>
      <c r="W23" s="619"/>
      <c r="X23" s="619"/>
      <c r="Y23" s="620"/>
      <c r="Z23" s="671">
        <v>0.2</v>
      </c>
      <c r="AA23" s="671"/>
      <c r="AB23" s="671"/>
      <c r="AC23" s="671"/>
      <c r="AD23" s="672">
        <v>1169</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414</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575034</v>
      </c>
      <c r="CS24" s="669"/>
      <c r="CT24" s="669"/>
      <c r="CU24" s="669"/>
      <c r="CV24" s="669"/>
      <c r="CW24" s="669"/>
      <c r="CX24" s="669"/>
      <c r="CY24" s="716"/>
      <c r="CZ24" s="720">
        <v>9.6999999999999993</v>
      </c>
      <c r="DA24" s="721"/>
      <c r="DB24" s="721"/>
      <c r="DC24" s="722"/>
      <c r="DD24" s="715">
        <v>509467</v>
      </c>
      <c r="DE24" s="669"/>
      <c r="DF24" s="669"/>
      <c r="DG24" s="669"/>
      <c r="DH24" s="669"/>
      <c r="DI24" s="669"/>
      <c r="DJ24" s="669"/>
      <c r="DK24" s="716"/>
      <c r="DL24" s="715">
        <v>493671</v>
      </c>
      <c r="DM24" s="669"/>
      <c r="DN24" s="669"/>
      <c r="DO24" s="669"/>
      <c r="DP24" s="669"/>
      <c r="DQ24" s="669"/>
      <c r="DR24" s="669"/>
      <c r="DS24" s="669"/>
      <c r="DT24" s="669"/>
      <c r="DU24" s="669"/>
      <c r="DV24" s="716"/>
      <c r="DW24" s="717">
        <v>43.4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2189780</v>
      </c>
      <c r="S25" s="619"/>
      <c r="T25" s="619"/>
      <c r="U25" s="619"/>
      <c r="V25" s="619"/>
      <c r="W25" s="619"/>
      <c r="X25" s="619"/>
      <c r="Y25" s="620"/>
      <c r="Z25" s="671">
        <v>31.6</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327129</v>
      </c>
      <c r="CS25" s="637"/>
      <c r="CT25" s="637"/>
      <c r="CU25" s="637"/>
      <c r="CV25" s="637"/>
      <c r="CW25" s="637"/>
      <c r="CX25" s="637"/>
      <c r="CY25" s="638"/>
      <c r="CZ25" s="621">
        <v>5.5</v>
      </c>
      <c r="DA25" s="639"/>
      <c r="DB25" s="639"/>
      <c r="DC25" s="640"/>
      <c r="DD25" s="624">
        <v>324760</v>
      </c>
      <c r="DE25" s="637"/>
      <c r="DF25" s="637"/>
      <c r="DG25" s="637"/>
      <c r="DH25" s="637"/>
      <c r="DI25" s="637"/>
      <c r="DJ25" s="637"/>
      <c r="DK25" s="638"/>
      <c r="DL25" s="624">
        <v>320557</v>
      </c>
      <c r="DM25" s="637"/>
      <c r="DN25" s="637"/>
      <c r="DO25" s="637"/>
      <c r="DP25" s="637"/>
      <c r="DQ25" s="637"/>
      <c r="DR25" s="637"/>
      <c r="DS25" s="637"/>
      <c r="DT25" s="637"/>
      <c r="DU25" s="637"/>
      <c r="DV25" s="638"/>
      <c r="DW25" s="641">
        <v>28.2</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188194</v>
      </c>
      <c r="CS26" s="619"/>
      <c r="CT26" s="619"/>
      <c r="CU26" s="619"/>
      <c r="CV26" s="619"/>
      <c r="CW26" s="619"/>
      <c r="CX26" s="619"/>
      <c r="CY26" s="620"/>
      <c r="CZ26" s="621">
        <v>3.2</v>
      </c>
      <c r="DA26" s="639"/>
      <c r="DB26" s="639"/>
      <c r="DC26" s="640"/>
      <c r="DD26" s="624">
        <v>186878</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446231</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231894</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81942</v>
      </c>
      <c r="CS27" s="637"/>
      <c r="CT27" s="637"/>
      <c r="CU27" s="637"/>
      <c r="CV27" s="637"/>
      <c r="CW27" s="637"/>
      <c r="CX27" s="637"/>
      <c r="CY27" s="638"/>
      <c r="CZ27" s="621">
        <v>1.4</v>
      </c>
      <c r="DA27" s="639"/>
      <c r="DB27" s="639"/>
      <c r="DC27" s="640"/>
      <c r="DD27" s="624">
        <v>18744</v>
      </c>
      <c r="DE27" s="637"/>
      <c r="DF27" s="637"/>
      <c r="DG27" s="637"/>
      <c r="DH27" s="637"/>
      <c r="DI27" s="637"/>
      <c r="DJ27" s="637"/>
      <c r="DK27" s="638"/>
      <c r="DL27" s="624">
        <v>7151</v>
      </c>
      <c r="DM27" s="637"/>
      <c r="DN27" s="637"/>
      <c r="DO27" s="637"/>
      <c r="DP27" s="637"/>
      <c r="DQ27" s="637"/>
      <c r="DR27" s="637"/>
      <c r="DS27" s="637"/>
      <c r="DT27" s="637"/>
      <c r="DU27" s="637"/>
      <c r="DV27" s="638"/>
      <c r="DW27" s="641">
        <v>0.6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6271</v>
      </c>
      <c r="S28" s="619"/>
      <c r="T28" s="619"/>
      <c r="U28" s="619"/>
      <c r="V28" s="619"/>
      <c r="W28" s="619"/>
      <c r="X28" s="619"/>
      <c r="Y28" s="620"/>
      <c r="Z28" s="671">
        <v>0.1</v>
      </c>
      <c r="AA28" s="671"/>
      <c r="AB28" s="671"/>
      <c r="AC28" s="671"/>
      <c r="AD28" s="672">
        <v>174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165963</v>
      </c>
      <c r="CS28" s="619"/>
      <c r="CT28" s="619"/>
      <c r="CU28" s="619"/>
      <c r="CV28" s="619"/>
      <c r="CW28" s="619"/>
      <c r="CX28" s="619"/>
      <c r="CY28" s="620"/>
      <c r="CZ28" s="621">
        <v>2.8</v>
      </c>
      <c r="DA28" s="639"/>
      <c r="DB28" s="639"/>
      <c r="DC28" s="640"/>
      <c r="DD28" s="624">
        <v>165963</v>
      </c>
      <c r="DE28" s="619"/>
      <c r="DF28" s="619"/>
      <c r="DG28" s="619"/>
      <c r="DH28" s="619"/>
      <c r="DI28" s="619"/>
      <c r="DJ28" s="619"/>
      <c r="DK28" s="620"/>
      <c r="DL28" s="624">
        <v>165963</v>
      </c>
      <c r="DM28" s="619"/>
      <c r="DN28" s="619"/>
      <c r="DO28" s="619"/>
      <c r="DP28" s="619"/>
      <c r="DQ28" s="619"/>
      <c r="DR28" s="619"/>
      <c r="DS28" s="619"/>
      <c r="DT28" s="619"/>
      <c r="DU28" s="619"/>
      <c r="DV28" s="620"/>
      <c r="DW28" s="641">
        <v>14.6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2757</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165895</v>
      </c>
      <c r="CS29" s="637"/>
      <c r="CT29" s="637"/>
      <c r="CU29" s="637"/>
      <c r="CV29" s="637"/>
      <c r="CW29" s="637"/>
      <c r="CX29" s="637"/>
      <c r="CY29" s="638"/>
      <c r="CZ29" s="621">
        <v>2.8</v>
      </c>
      <c r="DA29" s="639"/>
      <c r="DB29" s="639"/>
      <c r="DC29" s="640"/>
      <c r="DD29" s="624">
        <v>165895</v>
      </c>
      <c r="DE29" s="637"/>
      <c r="DF29" s="637"/>
      <c r="DG29" s="637"/>
      <c r="DH29" s="637"/>
      <c r="DI29" s="637"/>
      <c r="DJ29" s="637"/>
      <c r="DK29" s="638"/>
      <c r="DL29" s="624">
        <v>165895</v>
      </c>
      <c r="DM29" s="637"/>
      <c r="DN29" s="637"/>
      <c r="DO29" s="637"/>
      <c r="DP29" s="637"/>
      <c r="DQ29" s="637"/>
      <c r="DR29" s="637"/>
      <c r="DS29" s="637"/>
      <c r="DT29" s="637"/>
      <c r="DU29" s="637"/>
      <c r="DV29" s="638"/>
      <c r="DW29" s="641">
        <v>14.6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2014893</v>
      </c>
      <c r="S30" s="619"/>
      <c r="T30" s="619"/>
      <c r="U30" s="619"/>
      <c r="V30" s="619"/>
      <c r="W30" s="619"/>
      <c r="X30" s="619"/>
      <c r="Y30" s="620"/>
      <c r="Z30" s="671">
        <v>29.1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100</v>
      </c>
      <c r="BH30" s="685"/>
      <c r="BI30" s="685"/>
      <c r="BJ30" s="685"/>
      <c r="BK30" s="685"/>
      <c r="BL30" s="685"/>
      <c r="BM30" s="686">
        <v>100</v>
      </c>
      <c r="BN30" s="685"/>
      <c r="BO30" s="685"/>
      <c r="BP30" s="685"/>
      <c r="BQ30" s="687"/>
      <c r="BR30" s="684">
        <v>100</v>
      </c>
      <c r="BS30" s="685"/>
      <c r="BT30" s="685"/>
      <c r="BU30" s="685"/>
      <c r="BV30" s="685"/>
      <c r="BW30" s="685"/>
      <c r="BX30" s="686">
        <v>99.8</v>
      </c>
      <c r="BY30" s="685"/>
      <c r="BZ30" s="685"/>
      <c r="CA30" s="685"/>
      <c r="CB30" s="687"/>
      <c r="CD30" s="690"/>
      <c r="CE30" s="691"/>
      <c r="CF30" s="655" t="s">
        <v>289</v>
      </c>
      <c r="CG30" s="652"/>
      <c r="CH30" s="652"/>
      <c r="CI30" s="652"/>
      <c r="CJ30" s="652"/>
      <c r="CK30" s="652"/>
      <c r="CL30" s="652"/>
      <c r="CM30" s="652"/>
      <c r="CN30" s="652"/>
      <c r="CO30" s="652"/>
      <c r="CP30" s="652"/>
      <c r="CQ30" s="653"/>
      <c r="CR30" s="618">
        <v>152442</v>
      </c>
      <c r="CS30" s="619"/>
      <c r="CT30" s="619"/>
      <c r="CU30" s="619"/>
      <c r="CV30" s="619"/>
      <c r="CW30" s="619"/>
      <c r="CX30" s="619"/>
      <c r="CY30" s="620"/>
      <c r="CZ30" s="621">
        <v>2.6</v>
      </c>
      <c r="DA30" s="639"/>
      <c r="DB30" s="639"/>
      <c r="DC30" s="640"/>
      <c r="DD30" s="624">
        <v>152442</v>
      </c>
      <c r="DE30" s="619"/>
      <c r="DF30" s="619"/>
      <c r="DG30" s="619"/>
      <c r="DH30" s="619"/>
      <c r="DI30" s="619"/>
      <c r="DJ30" s="619"/>
      <c r="DK30" s="620"/>
      <c r="DL30" s="624">
        <v>152442</v>
      </c>
      <c r="DM30" s="619"/>
      <c r="DN30" s="619"/>
      <c r="DO30" s="619"/>
      <c r="DP30" s="619"/>
      <c r="DQ30" s="619"/>
      <c r="DR30" s="619"/>
      <c r="DS30" s="619"/>
      <c r="DT30" s="619"/>
      <c r="DU30" s="619"/>
      <c r="DV30" s="620"/>
      <c r="DW30" s="641">
        <v>13.4</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88919</v>
      </c>
      <c r="S31" s="619"/>
      <c r="T31" s="619"/>
      <c r="U31" s="619"/>
      <c r="V31" s="619"/>
      <c r="W31" s="619"/>
      <c r="X31" s="619"/>
      <c r="Y31" s="620"/>
      <c r="Z31" s="671">
        <v>1.3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100</v>
      </c>
      <c r="BH31" s="637"/>
      <c r="BI31" s="637"/>
      <c r="BJ31" s="637"/>
      <c r="BK31" s="637"/>
      <c r="BL31" s="637"/>
      <c r="BM31" s="673">
        <v>100</v>
      </c>
      <c r="BN31" s="683"/>
      <c r="BO31" s="683"/>
      <c r="BP31" s="683"/>
      <c r="BQ31" s="647"/>
      <c r="BR31" s="682">
        <v>100</v>
      </c>
      <c r="BS31" s="637"/>
      <c r="BT31" s="637"/>
      <c r="BU31" s="637"/>
      <c r="BV31" s="637"/>
      <c r="BW31" s="637"/>
      <c r="BX31" s="673">
        <v>100</v>
      </c>
      <c r="BY31" s="683"/>
      <c r="BZ31" s="683"/>
      <c r="CA31" s="683"/>
      <c r="CB31" s="647"/>
      <c r="CD31" s="690"/>
      <c r="CE31" s="691"/>
      <c r="CF31" s="655" t="s">
        <v>293</v>
      </c>
      <c r="CG31" s="652"/>
      <c r="CH31" s="652"/>
      <c r="CI31" s="652"/>
      <c r="CJ31" s="652"/>
      <c r="CK31" s="652"/>
      <c r="CL31" s="652"/>
      <c r="CM31" s="652"/>
      <c r="CN31" s="652"/>
      <c r="CO31" s="652"/>
      <c r="CP31" s="652"/>
      <c r="CQ31" s="653"/>
      <c r="CR31" s="618">
        <v>13453</v>
      </c>
      <c r="CS31" s="637"/>
      <c r="CT31" s="637"/>
      <c r="CU31" s="637"/>
      <c r="CV31" s="637"/>
      <c r="CW31" s="637"/>
      <c r="CX31" s="637"/>
      <c r="CY31" s="638"/>
      <c r="CZ31" s="621">
        <v>0.2</v>
      </c>
      <c r="DA31" s="639"/>
      <c r="DB31" s="639"/>
      <c r="DC31" s="640"/>
      <c r="DD31" s="624">
        <v>13453</v>
      </c>
      <c r="DE31" s="637"/>
      <c r="DF31" s="637"/>
      <c r="DG31" s="637"/>
      <c r="DH31" s="637"/>
      <c r="DI31" s="637"/>
      <c r="DJ31" s="637"/>
      <c r="DK31" s="638"/>
      <c r="DL31" s="624">
        <v>13453</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76762</v>
      </c>
      <c r="S32" s="619"/>
      <c r="T32" s="619"/>
      <c r="U32" s="619"/>
      <c r="V32" s="619"/>
      <c r="W32" s="619"/>
      <c r="X32" s="619"/>
      <c r="Y32" s="620"/>
      <c r="Z32" s="671">
        <v>1.1000000000000001</v>
      </c>
      <c r="AA32" s="671"/>
      <c r="AB32" s="671"/>
      <c r="AC32" s="671"/>
      <c r="AD32" s="672">
        <v>71</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100</v>
      </c>
      <c r="BH32" s="603"/>
      <c r="BI32" s="603"/>
      <c r="BJ32" s="603"/>
      <c r="BK32" s="603"/>
      <c r="BL32" s="603"/>
      <c r="BM32" s="666">
        <v>100</v>
      </c>
      <c r="BN32" s="603"/>
      <c r="BO32" s="603"/>
      <c r="BP32" s="603"/>
      <c r="BQ32" s="660"/>
      <c r="BR32" s="681">
        <v>100</v>
      </c>
      <c r="BS32" s="603"/>
      <c r="BT32" s="603"/>
      <c r="BU32" s="603"/>
      <c r="BV32" s="603"/>
      <c r="BW32" s="603"/>
      <c r="BX32" s="666">
        <v>99.5</v>
      </c>
      <c r="BY32" s="603"/>
      <c r="BZ32" s="603"/>
      <c r="CA32" s="603"/>
      <c r="CB32" s="660"/>
      <c r="CD32" s="692"/>
      <c r="CE32" s="693"/>
      <c r="CF32" s="655" t="s">
        <v>296</v>
      </c>
      <c r="CG32" s="652"/>
      <c r="CH32" s="652"/>
      <c r="CI32" s="652"/>
      <c r="CJ32" s="652"/>
      <c r="CK32" s="652"/>
      <c r="CL32" s="652"/>
      <c r="CM32" s="652"/>
      <c r="CN32" s="652"/>
      <c r="CO32" s="652"/>
      <c r="CP32" s="652"/>
      <c r="CQ32" s="653"/>
      <c r="CR32" s="618">
        <v>68</v>
      </c>
      <c r="CS32" s="619"/>
      <c r="CT32" s="619"/>
      <c r="CU32" s="619"/>
      <c r="CV32" s="619"/>
      <c r="CW32" s="619"/>
      <c r="CX32" s="619"/>
      <c r="CY32" s="620"/>
      <c r="CZ32" s="621">
        <v>0</v>
      </c>
      <c r="DA32" s="639"/>
      <c r="DB32" s="639"/>
      <c r="DC32" s="640"/>
      <c r="DD32" s="624">
        <v>68</v>
      </c>
      <c r="DE32" s="619"/>
      <c r="DF32" s="619"/>
      <c r="DG32" s="619"/>
      <c r="DH32" s="619"/>
      <c r="DI32" s="619"/>
      <c r="DJ32" s="619"/>
      <c r="DK32" s="620"/>
      <c r="DL32" s="624">
        <v>68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164600</v>
      </c>
      <c r="S33" s="619"/>
      <c r="T33" s="619"/>
      <c r="U33" s="619"/>
      <c r="V33" s="619"/>
      <c r="W33" s="619"/>
      <c r="X33" s="619"/>
      <c r="Y33" s="620"/>
      <c r="Z33" s="671">
        <v>2.4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2810111</v>
      </c>
      <c r="CS33" s="637"/>
      <c r="CT33" s="637"/>
      <c r="CU33" s="637"/>
      <c r="CV33" s="637"/>
      <c r="CW33" s="637"/>
      <c r="CX33" s="637"/>
      <c r="CY33" s="638"/>
      <c r="CZ33" s="621">
        <v>47.2</v>
      </c>
      <c r="DA33" s="639"/>
      <c r="DB33" s="639"/>
      <c r="DC33" s="640"/>
      <c r="DD33" s="624">
        <v>661069</v>
      </c>
      <c r="DE33" s="637"/>
      <c r="DF33" s="637"/>
      <c r="DG33" s="637"/>
      <c r="DH33" s="637"/>
      <c r="DI33" s="637"/>
      <c r="DJ33" s="637"/>
      <c r="DK33" s="638"/>
      <c r="DL33" s="624">
        <v>308670</v>
      </c>
      <c r="DM33" s="637"/>
      <c r="DN33" s="637"/>
      <c r="DO33" s="637"/>
      <c r="DP33" s="637"/>
      <c r="DQ33" s="637"/>
      <c r="DR33" s="637"/>
      <c r="DS33" s="637"/>
      <c r="DT33" s="637"/>
      <c r="DU33" s="637"/>
      <c r="DV33" s="638"/>
      <c r="DW33" s="641">
        <v>27.2</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742350</v>
      </c>
      <c r="CS34" s="619"/>
      <c r="CT34" s="619"/>
      <c r="CU34" s="619"/>
      <c r="CV34" s="619"/>
      <c r="CW34" s="619"/>
      <c r="CX34" s="619"/>
      <c r="CY34" s="620"/>
      <c r="CZ34" s="621">
        <v>12.5</v>
      </c>
      <c r="DA34" s="639"/>
      <c r="DB34" s="639"/>
      <c r="DC34" s="640"/>
      <c r="DD34" s="624">
        <v>292105</v>
      </c>
      <c r="DE34" s="619"/>
      <c r="DF34" s="619"/>
      <c r="DG34" s="619"/>
      <c r="DH34" s="619"/>
      <c r="DI34" s="619"/>
      <c r="DJ34" s="619"/>
      <c r="DK34" s="620"/>
      <c r="DL34" s="624">
        <v>107344</v>
      </c>
      <c r="DM34" s="619"/>
      <c r="DN34" s="619"/>
      <c r="DO34" s="619"/>
      <c r="DP34" s="619"/>
      <c r="DQ34" s="619"/>
      <c r="DR34" s="619"/>
      <c r="DS34" s="619"/>
      <c r="DT34" s="619"/>
      <c r="DU34" s="619"/>
      <c r="DV34" s="620"/>
      <c r="DW34" s="641">
        <v>9.4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t="s">
        <v>108</v>
      </c>
      <c r="S35" s="619"/>
      <c r="T35" s="619"/>
      <c r="U35" s="619"/>
      <c r="V35" s="619"/>
      <c r="W35" s="619"/>
      <c r="X35" s="619"/>
      <c r="Y35" s="620"/>
      <c r="Z35" s="671" t="s">
        <v>108</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88983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42731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114846</v>
      </c>
      <c r="CS35" s="637"/>
      <c r="CT35" s="637"/>
      <c r="CU35" s="637"/>
      <c r="CV35" s="637"/>
      <c r="CW35" s="637"/>
      <c r="CX35" s="637"/>
      <c r="CY35" s="638"/>
      <c r="CZ35" s="621">
        <v>1.9</v>
      </c>
      <c r="DA35" s="639"/>
      <c r="DB35" s="639"/>
      <c r="DC35" s="640"/>
      <c r="DD35" s="624">
        <v>10123</v>
      </c>
      <c r="DE35" s="637"/>
      <c r="DF35" s="637"/>
      <c r="DG35" s="637"/>
      <c r="DH35" s="637"/>
      <c r="DI35" s="637"/>
      <c r="DJ35" s="637"/>
      <c r="DK35" s="638"/>
      <c r="DL35" s="624">
        <v>3965</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6933543</v>
      </c>
      <c r="S36" s="659"/>
      <c r="T36" s="659"/>
      <c r="U36" s="659"/>
      <c r="V36" s="659"/>
      <c r="W36" s="659"/>
      <c r="X36" s="659"/>
      <c r="Y36" s="662"/>
      <c r="Z36" s="663">
        <v>100</v>
      </c>
      <c r="AA36" s="663"/>
      <c r="AB36" s="663"/>
      <c r="AC36" s="663"/>
      <c r="AD36" s="664">
        <v>1136656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2041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26461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222151</v>
      </c>
      <c r="CS36" s="619"/>
      <c r="CT36" s="619"/>
      <c r="CU36" s="619"/>
      <c r="CV36" s="619"/>
      <c r="CW36" s="619"/>
      <c r="CX36" s="619"/>
      <c r="CY36" s="620"/>
      <c r="CZ36" s="621">
        <v>3.7</v>
      </c>
      <c r="DA36" s="639"/>
      <c r="DB36" s="639"/>
      <c r="DC36" s="640"/>
      <c r="DD36" s="624">
        <v>168610</v>
      </c>
      <c r="DE36" s="619"/>
      <c r="DF36" s="619"/>
      <c r="DG36" s="619"/>
      <c r="DH36" s="619"/>
      <c r="DI36" s="619"/>
      <c r="DJ36" s="619"/>
      <c r="DK36" s="620"/>
      <c r="DL36" s="624">
        <v>122245</v>
      </c>
      <c r="DM36" s="619"/>
      <c r="DN36" s="619"/>
      <c r="DO36" s="619"/>
      <c r="DP36" s="619"/>
      <c r="DQ36" s="619"/>
      <c r="DR36" s="619"/>
      <c r="DS36" s="619"/>
      <c r="DT36" s="619"/>
      <c r="DU36" s="619"/>
      <c r="DV36" s="620"/>
      <c r="DW36" s="641">
        <v>10.8</v>
      </c>
      <c r="DX36" s="642"/>
      <c r="DY36" s="642"/>
      <c r="DZ36" s="642"/>
      <c r="EA36" s="642"/>
      <c r="EB36" s="642"/>
      <c r="EC36" s="643"/>
    </row>
    <row r="37" spans="2:133" ht="11.25" customHeight="1">
      <c r="AQ37" s="644" t="s">
        <v>311</v>
      </c>
      <c r="AR37" s="645"/>
      <c r="AS37" s="645"/>
      <c r="AT37" s="645"/>
      <c r="AU37" s="645"/>
      <c r="AV37" s="645"/>
      <c r="AW37" s="645"/>
      <c r="AX37" s="645"/>
      <c r="AY37" s="646"/>
      <c r="AZ37" s="618" t="s">
        <v>206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247</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62493</v>
      </c>
      <c r="CS37" s="637"/>
      <c r="CT37" s="637"/>
      <c r="CU37" s="637"/>
      <c r="CV37" s="637"/>
      <c r="CW37" s="637"/>
      <c r="CX37" s="637"/>
      <c r="CY37" s="638"/>
      <c r="CZ37" s="621">
        <v>1</v>
      </c>
      <c r="DA37" s="639"/>
      <c r="DB37" s="639"/>
      <c r="DC37" s="640"/>
      <c r="DD37" s="624">
        <v>60715</v>
      </c>
      <c r="DE37" s="637"/>
      <c r="DF37" s="637"/>
      <c r="DG37" s="637"/>
      <c r="DH37" s="637"/>
      <c r="DI37" s="637"/>
      <c r="DJ37" s="637"/>
      <c r="DK37" s="638"/>
      <c r="DL37" s="624">
        <v>60053</v>
      </c>
      <c r="DM37" s="637"/>
      <c r="DN37" s="637"/>
      <c r="DO37" s="637"/>
      <c r="DP37" s="637"/>
      <c r="DQ37" s="637"/>
      <c r="DR37" s="637"/>
      <c r="DS37" s="637"/>
      <c r="DT37" s="637"/>
      <c r="DU37" s="637"/>
      <c r="DV37" s="638"/>
      <c r="DW37" s="641">
        <v>5.3</v>
      </c>
      <c r="DX37" s="642"/>
      <c r="DY37" s="642"/>
      <c r="DZ37" s="642"/>
      <c r="EA37" s="642"/>
      <c r="EB37" s="642"/>
      <c r="EC37" s="643"/>
    </row>
    <row r="38" spans="2:133" ht="11.25" customHeight="1">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524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88983</v>
      </c>
      <c r="CS38" s="619"/>
      <c r="CT38" s="619"/>
      <c r="CU38" s="619"/>
      <c r="CV38" s="619"/>
      <c r="CW38" s="619"/>
      <c r="CX38" s="619"/>
      <c r="CY38" s="620"/>
      <c r="CZ38" s="621">
        <v>1.5</v>
      </c>
      <c r="DA38" s="639"/>
      <c r="DB38" s="639"/>
      <c r="DC38" s="640"/>
      <c r="DD38" s="624">
        <v>77574</v>
      </c>
      <c r="DE38" s="619"/>
      <c r="DF38" s="619"/>
      <c r="DG38" s="619"/>
      <c r="DH38" s="619"/>
      <c r="DI38" s="619"/>
      <c r="DJ38" s="619"/>
      <c r="DK38" s="620"/>
      <c r="DL38" s="624">
        <v>75116</v>
      </c>
      <c r="DM38" s="619"/>
      <c r="DN38" s="619"/>
      <c r="DO38" s="619"/>
      <c r="DP38" s="619"/>
      <c r="DQ38" s="619"/>
      <c r="DR38" s="619"/>
      <c r="DS38" s="619"/>
      <c r="DT38" s="619"/>
      <c r="DU38" s="619"/>
      <c r="DV38" s="620"/>
      <c r="DW38" s="641">
        <v>6.6</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1641781</v>
      </c>
      <c r="CS39" s="637"/>
      <c r="CT39" s="637"/>
      <c r="CU39" s="637"/>
      <c r="CV39" s="637"/>
      <c r="CW39" s="637"/>
      <c r="CX39" s="637"/>
      <c r="CY39" s="638"/>
      <c r="CZ39" s="621">
        <v>27.6</v>
      </c>
      <c r="DA39" s="639"/>
      <c r="DB39" s="639"/>
      <c r="DC39" s="640"/>
      <c r="DD39" s="624">
        <v>112657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19007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359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67935</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335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2573425</v>
      </c>
      <c r="CS42" s="619"/>
      <c r="CT42" s="619"/>
      <c r="CU42" s="619"/>
      <c r="CV42" s="619"/>
      <c r="CW42" s="619"/>
      <c r="CX42" s="619"/>
      <c r="CY42" s="620"/>
      <c r="CZ42" s="621">
        <v>43.2</v>
      </c>
      <c r="DA42" s="622"/>
      <c r="DB42" s="622"/>
      <c r="DC42" s="623"/>
      <c r="DD42" s="624">
        <v>420281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21077</v>
      </c>
      <c r="CS43" s="637"/>
      <c r="CT43" s="637"/>
      <c r="CU43" s="637"/>
      <c r="CV43" s="637"/>
      <c r="CW43" s="637"/>
      <c r="CX43" s="637"/>
      <c r="CY43" s="638"/>
      <c r="CZ43" s="621">
        <v>0.4</v>
      </c>
      <c r="DA43" s="639"/>
      <c r="DB43" s="639"/>
      <c r="DC43" s="640"/>
      <c r="DD43" s="624">
        <v>21077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2454303</v>
      </c>
      <c r="CS44" s="619"/>
      <c r="CT44" s="619"/>
      <c r="CU44" s="619"/>
      <c r="CV44" s="619"/>
      <c r="CW44" s="619"/>
      <c r="CX44" s="619"/>
      <c r="CY44" s="620"/>
      <c r="CZ44" s="621">
        <v>41.2</v>
      </c>
      <c r="DA44" s="622"/>
      <c r="DB44" s="622"/>
      <c r="DC44" s="623"/>
      <c r="DD44" s="624">
        <v>344460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2278220</v>
      </c>
      <c r="CS45" s="637"/>
      <c r="CT45" s="637"/>
      <c r="CU45" s="637"/>
      <c r="CV45" s="637"/>
      <c r="CW45" s="637"/>
      <c r="CX45" s="637"/>
      <c r="CY45" s="638"/>
      <c r="CZ45" s="621">
        <v>38.200000000000003</v>
      </c>
      <c r="DA45" s="639"/>
      <c r="DB45" s="639"/>
      <c r="DC45" s="640"/>
      <c r="DD45" s="624">
        <v>301477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163536</v>
      </c>
      <c r="CS46" s="619"/>
      <c r="CT46" s="619"/>
      <c r="CU46" s="619"/>
      <c r="CV46" s="619"/>
      <c r="CW46" s="619"/>
      <c r="CX46" s="619"/>
      <c r="CY46" s="620"/>
      <c r="CZ46" s="621">
        <v>2.7</v>
      </c>
      <c r="DA46" s="622"/>
      <c r="DB46" s="622"/>
      <c r="DC46" s="623"/>
      <c r="DD46" s="624">
        <v>36636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119122</v>
      </c>
      <c r="CS47" s="637"/>
      <c r="CT47" s="637"/>
      <c r="CU47" s="637"/>
      <c r="CV47" s="637"/>
      <c r="CW47" s="637"/>
      <c r="CX47" s="637"/>
      <c r="CY47" s="638"/>
      <c r="CZ47" s="621">
        <v>2</v>
      </c>
      <c r="DA47" s="639"/>
      <c r="DB47" s="639"/>
      <c r="DC47" s="640"/>
      <c r="DD47" s="624">
        <v>75821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5958570</v>
      </c>
      <c r="CS49" s="603"/>
      <c r="CT49" s="603"/>
      <c r="CU49" s="603"/>
      <c r="CV49" s="603"/>
      <c r="CW49" s="603"/>
      <c r="CX49" s="603"/>
      <c r="CY49" s="604"/>
      <c r="CZ49" s="605">
        <v>100</v>
      </c>
      <c r="DA49" s="606"/>
      <c r="DB49" s="606"/>
      <c r="DC49" s="607"/>
      <c r="DD49" s="608">
        <v>1590817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9" t="s">
        <v>339</v>
      </c>
      <c r="DK2" s="1120"/>
      <c r="DL2" s="1120"/>
      <c r="DM2" s="1120"/>
      <c r="DN2" s="1120"/>
      <c r="DO2" s="1121"/>
      <c r="DP2" s="200"/>
      <c r="DQ2" s="1119" t="s">
        <v>340</v>
      </c>
      <c r="DR2" s="1120"/>
      <c r="DS2" s="1120"/>
      <c r="DT2" s="1120"/>
      <c r="DU2" s="1120"/>
      <c r="DV2" s="1120"/>
      <c r="DW2" s="1120"/>
      <c r="DX2" s="1120"/>
      <c r="DY2" s="1120"/>
      <c r="DZ2" s="112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5" t="s">
        <v>341</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22"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13" t="s">
        <v>357</v>
      </c>
      <c r="DH5" s="1114"/>
      <c r="DI5" s="1114"/>
      <c r="DJ5" s="1114"/>
      <c r="DK5" s="1115"/>
      <c r="DL5" s="1113" t="s">
        <v>358</v>
      </c>
      <c r="DM5" s="1114"/>
      <c r="DN5" s="1114"/>
      <c r="DO5" s="1114"/>
      <c r="DP5" s="1115"/>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2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16"/>
      <c r="DH6" s="1117"/>
      <c r="DI6" s="1117"/>
      <c r="DJ6" s="1117"/>
      <c r="DK6" s="1118"/>
      <c r="DL6" s="1116"/>
      <c r="DM6" s="1117"/>
      <c r="DN6" s="1117"/>
      <c r="DO6" s="1117"/>
      <c r="DP6" s="1118"/>
      <c r="DQ6" s="1030"/>
      <c r="DR6" s="1031"/>
      <c r="DS6" s="1031"/>
      <c r="DT6" s="1031"/>
      <c r="DU6" s="1032"/>
      <c r="DV6" s="1030"/>
      <c r="DW6" s="1031"/>
      <c r="DX6" s="1031"/>
      <c r="DY6" s="1031"/>
      <c r="DZ6" s="1044"/>
      <c r="EA6" s="205"/>
    </row>
    <row r="7" spans="1:131" s="206" customFormat="1" ht="26.25" customHeight="1" thickTop="1">
      <c r="A7" s="209">
        <v>1</v>
      </c>
      <c r="B7" s="1072" t="s">
        <v>360</v>
      </c>
      <c r="C7" s="1073"/>
      <c r="D7" s="1073"/>
      <c r="E7" s="1073"/>
      <c r="F7" s="1073"/>
      <c r="G7" s="1073"/>
      <c r="H7" s="1073"/>
      <c r="I7" s="1073"/>
      <c r="J7" s="1073"/>
      <c r="K7" s="1073"/>
      <c r="L7" s="1073"/>
      <c r="M7" s="1073"/>
      <c r="N7" s="1073"/>
      <c r="O7" s="1073"/>
      <c r="P7" s="1074"/>
      <c r="Q7" s="1124">
        <v>6934</v>
      </c>
      <c r="R7" s="1125"/>
      <c r="S7" s="1125"/>
      <c r="T7" s="1125"/>
      <c r="U7" s="1125"/>
      <c r="V7" s="1125">
        <v>5959</v>
      </c>
      <c r="W7" s="1125"/>
      <c r="X7" s="1125"/>
      <c r="Y7" s="1125"/>
      <c r="Z7" s="1125"/>
      <c r="AA7" s="1125">
        <v>975</v>
      </c>
      <c r="AB7" s="1125"/>
      <c r="AC7" s="1125"/>
      <c r="AD7" s="1125"/>
      <c r="AE7" s="1126"/>
      <c r="AF7" s="1127">
        <v>180</v>
      </c>
      <c r="AG7" s="1128"/>
      <c r="AH7" s="1128"/>
      <c r="AI7" s="1128"/>
      <c r="AJ7" s="1129"/>
      <c r="AK7" s="1130">
        <v>0</v>
      </c>
      <c r="AL7" s="1131"/>
      <c r="AM7" s="1131"/>
      <c r="AN7" s="1131"/>
      <c r="AO7" s="1131"/>
      <c r="AP7" s="1131">
        <v>1336</v>
      </c>
      <c r="AQ7" s="1131"/>
      <c r="AR7" s="1131"/>
      <c r="AS7" s="1131"/>
      <c r="AT7" s="1131"/>
      <c r="AU7" s="1135"/>
      <c r="AV7" s="1135"/>
      <c r="AW7" s="1135"/>
      <c r="AX7" s="1135"/>
      <c r="AY7" s="1136"/>
      <c r="AZ7" s="203"/>
      <c r="BA7" s="203"/>
      <c r="BB7" s="203"/>
      <c r="BC7" s="203"/>
      <c r="BD7" s="203"/>
      <c r="BE7" s="204"/>
      <c r="BF7" s="204"/>
      <c r="BG7" s="204"/>
      <c r="BH7" s="204"/>
      <c r="BI7" s="204"/>
      <c r="BJ7" s="204"/>
      <c r="BK7" s="204"/>
      <c r="BL7" s="204"/>
      <c r="BM7" s="204"/>
      <c r="BN7" s="204"/>
      <c r="BO7" s="204"/>
      <c r="BP7" s="204"/>
      <c r="BQ7" s="210">
        <v>1</v>
      </c>
      <c r="BR7" s="211"/>
      <c r="BS7" s="1137"/>
      <c r="BT7" s="1138"/>
      <c r="BU7" s="1138"/>
      <c r="BV7" s="1138"/>
      <c r="BW7" s="1138"/>
      <c r="BX7" s="1138"/>
      <c r="BY7" s="1138"/>
      <c r="BZ7" s="1138"/>
      <c r="CA7" s="1138"/>
      <c r="CB7" s="1138"/>
      <c r="CC7" s="1138"/>
      <c r="CD7" s="1138"/>
      <c r="CE7" s="1138"/>
      <c r="CF7" s="1138"/>
      <c r="CG7" s="1139"/>
      <c r="CH7" s="1110"/>
      <c r="CI7" s="1111"/>
      <c r="CJ7" s="1111"/>
      <c r="CK7" s="1111"/>
      <c r="CL7" s="1112"/>
      <c r="CM7" s="1110"/>
      <c r="CN7" s="1111"/>
      <c r="CO7" s="1111"/>
      <c r="CP7" s="1111"/>
      <c r="CQ7" s="1112"/>
      <c r="CR7" s="1110"/>
      <c r="CS7" s="1111"/>
      <c r="CT7" s="1111"/>
      <c r="CU7" s="1111"/>
      <c r="CV7" s="1112"/>
      <c r="CW7" s="1110"/>
      <c r="CX7" s="1111"/>
      <c r="CY7" s="1111"/>
      <c r="CZ7" s="1111"/>
      <c r="DA7" s="1112"/>
      <c r="DB7" s="1110"/>
      <c r="DC7" s="1111"/>
      <c r="DD7" s="1111"/>
      <c r="DE7" s="1111"/>
      <c r="DF7" s="1112"/>
      <c r="DG7" s="1110"/>
      <c r="DH7" s="1111"/>
      <c r="DI7" s="1111"/>
      <c r="DJ7" s="1111"/>
      <c r="DK7" s="1112"/>
      <c r="DL7" s="1110"/>
      <c r="DM7" s="1111"/>
      <c r="DN7" s="1111"/>
      <c r="DO7" s="1111"/>
      <c r="DP7" s="1112"/>
      <c r="DQ7" s="1110"/>
      <c r="DR7" s="1111"/>
      <c r="DS7" s="1111"/>
      <c r="DT7" s="1111"/>
      <c r="DU7" s="1112"/>
      <c r="DV7" s="1132"/>
      <c r="DW7" s="1133"/>
      <c r="DX7" s="1133"/>
      <c r="DY7" s="1133"/>
      <c r="DZ7" s="1134"/>
      <c r="EA7" s="205"/>
    </row>
    <row r="8" spans="1:131" s="206" customFormat="1" ht="26.25" customHeight="1">
      <c r="A8" s="212">
        <v>2</v>
      </c>
      <c r="B8" s="1053"/>
      <c r="C8" s="1054"/>
      <c r="D8" s="1054"/>
      <c r="E8" s="1054"/>
      <c r="F8" s="1054"/>
      <c r="G8" s="1054"/>
      <c r="H8" s="1054"/>
      <c r="I8" s="1054"/>
      <c r="J8" s="1054"/>
      <c r="K8" s="1054"/>
      <c r="L8" s="1054"/>
      <c r="M8" s="1054"/>
      <c r="N8" s="1054"/>
      <c r="O8" s="1054"/>
      <c r="P8" s="1055"/>
      <c r="Q8" s="1065"/>
      <c r="R8" s="1066"/>
      <c r="S8" s="1066"/>
      <c r="T8" s="1066"/>
      <c r="U8" s="1066"/>
      <c r="V8" s="1066"/>
      <c r="W8" s="1066"/>
      <c r="X8" s="1066"/>
      <c r="Y8" s="1066"/>
      <c r="Z8" s="1066"/>
      <c r="AA8" s="1066"/>
      <c r="AB8" s="1066"/>
      <c r="AC8" s="1066"/>
      <c r="AD8" s="1066"/>
      <c r="AE8" s="1067"/>
      <c r="AF8" s="1059"/>
      <c r="AG8" s="1060"/>
      <c r="AH8" s="1060"/>
      <c r="AI8" s="1060"/>
      <c r="AJ8" s="1061"/>
      <c r="AK8" s="1104"/>
      <c r="AL8" s="1105"/>
      <c r="AM8" s="1105"/>
      <c r="AN8" s="1105"/>
      <c r="AO8" s="1105"/>
      <c r="AP8" s="1105"/>
      <c r="AQ8" s="1105"/>
      <c r="AR8" s="1105"/>
      <c r="AS8" s="1105"/>
      <c r="AT8" s="1105"/>
      <c r="AU8" s="1102"/>
      <c r="AV8" s="1102"/>
      <c r="AW8" s="1102"/>
      <c r="AX8" s="1102"/>
      <c r="AY8" s="1103"/>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3"/>
      <c r="C9" s="1054"/>
      <c r="D9" s="1054"/>
      <c r="E9" s="1054"/>
      <c r="F9" s="1054"/>
      <c r="G9" s="1054"/>
      <c r="H9" s="1054"/>
      <c r="I9" s="1054"/>
      <c r="J9" s="1054"/>
      <c r="K9" s="1054"/>
      <c r="L9" s="1054"/>
      <c r="M9" s="1054"/>
      <c r="N9" s="1054"/>
      <c r="O9" s="1054"/>
      <c r="P9" s="1055"/>
      <c r="Q9" s="1065"/>
      <c r="R9" s="1066"/>
      <c r="S9" s="1066"/>
      <c r="T9" s="1066"/>
      <c r="U9" s="1066"/>
      <c r="V9" s="1066"/>
      <c r="W9" s="1066"/>
      <c r="X9" s="1066"/>
      <c r="Y9" s="1066"/>
      <c r="Z9" s="1066"/>
      <c r="AA9" s="1066"/>
      <c r="AB9" s="1066"/>
      <c r="AC9" s="1066"/>
      <c r="AD9" s="1066"/>
      <c r="AE9" s="1067"/>
      <c r="AF9" s="1059"/>
      <c r="AG9" s="1060"/>
      <c r="AH9" s="1060"/>
      <c r="AI9" s="1060"/>
      <c r="AJ9" s="1061"/>
      <c r="AK9" s="1104"/>
      <c r="AL9" s="1105"/>
      <c r="AM9" s="1105"/>
      <c r="AN9" s="1105"/>
      <c r="AO9" s="1105"/>
      <c r="AP9" s="1105"/>
      <c r="AQ9" s="1105"/>
      <c r="AR9" s="1105"/>
      <c r="AS9" s="1105"/>
      <c r="AT9" s="1105"/>
      <c r="AU9" s="1102"/>
      <c r="AV9" s="1102"/>
      <c r="AW9" s="1102"/>
      <c r="AX9" s="1102"/>
      <c r="AY9" s="1103"/>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3"/>
      <c r="C10" s="1054"/>
      <c r="D10" s="1054"/>
      <c r="E10" s="1054"/>
      <c r="F10" s="1054"/>
      <c r="G10" s="1054"/>
      <c r="H10" s="1054"/>
      <c r="I10" s="1054"/>
      <c r="J10" s="1054"/>
      <c r="K10" s="1054"/>
      <c r="L10" s="1054"/>
      <c r="M10" s="1054"/>
      <c r="N10" s="1054"/>
      <c r="O10" s="1054"/>
      <c r="P10" s="1055"/>
      <c r="Q10" s="1065"/>
      <c r="R10" s="1066"/>
      <c r="S10" s="1066"/>
      <c r="T10" s="1066"/>
      <c r="U10" s="1066"/>
      <c r="V10" s="1066"/>
      <c r="W10" s="1066"/>
      <c r="X10" s="1066"/>
      <c r="Y10" s="1066"/>
      <c r="Z10" s="1066"/>
      <c r="AA10" s="1066"/>
      <c r="AB10" s="1066"/>
      <c r="AC10" s="1066"/>
      <c r="AD10" s="1066"/>
      <c r="AE10" s="1067"/>
      <c r="AF10" s="1059"/>
      <c r="AG10" s="1060"/>
      <c r="AH10" s="1060"/>
      <c r="AI10" s="1060"/>
      <c r="AJ10" s="1061"/>
      <c r="AK10" s="1104"/>
      <c r="AL10" s="1105"/>
      <c r="AM10" s="1105"/>
      <c r="AN10" s="1105"/>
      <c r="AO10" s="1105"/>
      <c r="AP10" s="1105"/>
      <c r="AQ10" s="1105"/>
      <c r="AR10" s="1105"/>
      <c r="AS10" s="1105"/>
      <c r="AT10" s="1105"/>
      <c r="AU10" s="1102"/>
      <c r="AV10" s="1102"/>
      <c r="AW10" s="1102"/>
      <c r="AX10" s="1102"/>
      <c r="AY10" s="1103"/>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3"/>
      <c r="C11" s="1054"/>
      <c r="D11" s="1054"/>
      <c r="E11" s="1054"/>
      <c r="F11" s="1054"/>
      <c r="G11" s="1054"/>
      <c r="H11" s="1054"/>
      <c r="I11" s="1054"/>
      <c r="J11" s="1054"/>
      <c r="K11" s="1054"/>
      <c r="L11" s="1054"/>
      <c r="M11" s="1054"/>
      <c r="N11" s="1054"/>
      <c r="O11" s="1054"/>
      <c r="P11" s="1055"/>
      <c r="Q11" s="1065"/>
      <c r="R11" s="1066"/>
      <c r="S11" s="1066"/>
      <c r="T11" s="1066"/>
      <c r="U11" s="1066"/>
      <c r="V11" s="1066"/>
      <c r="W11" s="1066"/>
      <c r="X11" s="1066"/>
      <c r="Y11" s="1066"/>
      <c r="Z11" s="1066"/>
      <c r="AA11" s="1066"/>
      <c r="AB11" s="1066"/>
      <c r="AC11" s="1066"/>
      <c r="AD11" s="1066"/>
      <c r="AE11" s="1067"/>
      <c r="AF11" s="1059"/>
      <c r="AG11" s="1060"/>
      <c r="AH11" s="1060"/>
      <c r="AI11" s="1060"/>
      <c r="AJ11" s="1061"/>
      <c r="AK11" s="1104"/>
      <c r="AL11" s="1105"/>
      <c r="AM11" s="1105"/>
      <c r="AN11" s="1105"/>
      <c r="AO11" s="1105"/>
      <c r="AP11" s="1105"/>
      <c r="AQ11" s="1105"/>
      <c r="AR11" s="1105"/>
      <c r="AS11" s="1105"/>
      <c r="AT11" s="1105"/>
      <c r="AU11" s="1102"/>
      <c r="AV11" s="1102"/>
      <c r="AW11" s="1102"/>
      <c r="AX11" s="1102"/>
      <c r="AY11" s="1103"/>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3"/>
      <c r="C12" s="1054"/>
      <c r="D12" s="1054"/>
      <c r="E12" s="1054"/>
      <c r="F12" s="1054"/>
      <c r="G12" s="1054"/>
      <c r="H12" s="1054"/>
      <c r="I12" s="1054"/>
      <c r="J12" s="1054"/>
      <c r="K12" s="1054"/>
      <c r="L12" s="1054"/>
      <c r="M12" s="1054"/>
      <c r="N12" s="1054"/>
      <c r="O12" s="1054"/>
      <c r="P12" s="1055"/>
      <c r="Q12" s="1065"/>
      <c r="R12" s="1066"/>
      <c r="S12" s="1066"/>
      <c r="T12" s="1066"/>
      <c r="U12" s="1066"/>
      <c r="V12" s="1066"/>
      <c r="W12" s="1066"/>
      <c r="X12" s="1066"/>
      <c r="Y12" s="1066"/>
      <c r="Z12" s="1066"/>
      <c r="AA12" s="1066"/>
      <c r="AB12" s="1066"/>
      <c r="AC12" s="1066"/>
      <c r="AD12" s="1066"/>
      <c r="AE12" s="1067"/>
      <c r="AF12" s="1059"/>
      <c r="AG12" s="1060"/>
      <c r="AH12" s="1060"/>
      <c r="AI12" s="1060"/>
      <c r="AJ12" s="1061"/>
      <c r="AK12" s="1104"/>
      <c r="AL12" s="1105"/>
      <c r="AM12" s="1105"/>
      <c r="AN12" s="1105"/>
      <c r="AO12" s="1105"/>
      <c r="AP12" s="1105"/>
      <c r="AQ12" s="1105"/>
      <c r="AR12" s="1105"/>
      <c r="AS12" s="1105"/>
      <c r="AT12" s="1105"/>
      <c r="AU12" s="1102"/>
      <c r="AV12" s="1102"/>
      <c r="AW12" s="1102"/>
      <c r="AX12" s="1102"/>
      <c r="AY12" s="1103"/>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3"/>
      <c r="C13" s="1054"/>
      <c r="D13" s="1054"/>
      <c r="E13" s="1054"/>
      <c r="F13" s="1054"/>
      <c r="G13" s="1054"/>
      <c r="H13" s="1054"/>
      <c r="I13" s="1054"/>
      <c r="J13" s="1054"/>
      <c r="K13" s="1054"/>
      <c r="L13" s="1054"/>
      <c r="M13" s="1054"/>
      <c r="N13" s="1054"/>
      <c r="O13" s="1054"/>
      <c r="P13" s="1055"/>
      <c r="Q13" s="1065"/>
      <c r="R13" s="1066"/>
      <c r="S13" s="1066"/>
      <c r="T13" s="1066"/>
      <c r="U13" s="1066"/>
      <c r="V13" s="1066"/>
      <c r="W13" s="1066"/>
      <c r="X13" s="1066"/>
      <c r="Y13" s="1066"/>
      <c r="Z13" s="1066"/>
      <c r="AA13" s="1066"/>
      <c r="AB13" s="1066"/>
      <c r="AC13" s="1066"/>
      <c r="AD13" s="1066"/>
      <c r="AE13" s="1067"/>
      <c r="AF13" s="1059"/>
      <c r="AG13" s="1060"/>
      <c r="AH13" s="1060"/>
      <c r="AI13" s="1060"/>
      <c r="AJ13" s="1061"/>
      <c r="AK13" s="1104"/>
      <c r="AL13" s="1105"/>
      <c r="AM13" s="1105"/>
      <c r="AN13" s="1105"/>
      <c r="AO13" s="1105"/>
      <c r="AP13" s="1105"/>
      <c r="AQ13" s="1105"/>
      <c r="AR13" s="1105"/>
      <c r="AS13" s="1105"/>
      <c r="AT13" s="1105"/>
      <c r="AU13" s="1102"/>
      <c r="AV13" s="1102"/>
      <c r="AW13" s="1102"/>
      <c r="AX13" s="1102"/>
      <c r="AY13" s="1103"/>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3"/>
      <c r="C14" s="1054"/>
      <c r="D14" s="1054"/>
      <c r="E14" s="1054"/>
      <c r="F14" s="1054"/>
      <c r="G14" s="1054"/>
      <c r="H14" s="1054"/>
      <c r="I14" s="1054"/>
      <c r="J14" s="1054"/>
      <c r="K14" s="1054"/>
      <c r="L14" s="1054"/>
      <c r="M14" s="1054"/>
      <c r="N14" s="1054"/>
      <c r="O14" s="1054"/>
      <c r="P14" s="1055"/>
      <c r="Q14" s="1065"/>
      <c r="R14" s="1066"/>
      <c r="S14" s="1066"/>
      <c r="T14" s="1066"/>
      <c r="U14" s="1066"/>
      <c r="V14" s="1066"/>
      <c r="W14" s="1066"/>
      <c r="X14" s="1066"/>
      <c r="Y14" s="1066"/>
      <c r="Z14" s="1066"/>
      <c r="AA14" s="1066"/>
      <c r="AB14" s="1066"/>
      <c r="AC14" s="1066"/>
      <c r="AD14" s="1066"/>
      <c r="AE14" s="1067"/>
      <c r="AF14" s="1059"/>
      <c r="AG14" s="1060"/>
      <c r="AH14" s="1060"/>
      <c r="AI14" s="1060"/>
      <c r="AJ14" s="1061"/>
      <c r="AK14" s="1104"/>
      <c r="AL14" s="1105"/>
      <c r="AM14" s="1105"/>
      <c r="AN14" s="1105"/>
      <c r="AO14" s="1105"/>
      <c r="AP14" s="1105"/>
      <c r="AQ14" s="1105"/>
      <c r="AR14" s="1105"/>
      <c r="AS14" s="1105"/>
      <c r="AT14" s="1105"/>
      <c r="AU14" s="1102"/>
      <c r="AV14" s="1102"/>
      <c r="AW14" s="1102"/>
      <c r="AX14" s="1102"/>
      <c r="AY14" s="1103"/>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3"/>
      <c r="C15" s="1054"/>
      <c r="D15" s="1054"/>
      <c r="E15" s="1054"/>
      <c r="F15" s="1054"/>
      <c r="G15" s="1054"/>
      <c r="H15" s="1054"/>
      <c r="I15" s="1054"/>
      <c r="J15" s="1054"/>
      <c r="K15" s="1054"/>
      <c r="L15" s="1054"/>
      <c r="M15" s="1054"/>
      <c r="N15" s="1054"/>
      <c r="O15" s="1054"/>
      <c r="P15" s="1055"/>
      <c r="Q15" s="1065"/>
      <c r="R15" s="1066"/>
      <c r="S15" s="1066"/>
      <c r="T15" s="1066"/>
      <c r="U15" s="1066"/>
      <c r="V15" s="1066"/>
      <c r="W15" s="1066"/>
      <c r="X15" s="1066"/>
      <c r="Y15" s="1066"/>
      <c r="Z15" s="1066"/>
      <c r="AA15" s="1066"/>
      <c r="AB15" s="1066"/>
      <c r="AC15" s="1066"/>
      <c r="AD15" s="1066"/>
      <c r="AE15" s="1067"/>
      <c r="AF15" s="1059"/>
      <c r="AG15" s="1060"/>
      <c r="AH15" s="1060"/>
      <c r="AI15" s="1060"/>
      <c r="AJ15" s="1061"/>
      <c r="AK15" s="1104"/>
      <c r="AL15" s="1105"/>
      <c r="AM15" s="1105"/>
      <c r="AN15" s="1105"/>
      <c r="AO15" s="1105"/>
      <c r="AP15" s="1105"/>
      <c r="AQ15" s="1105"/>
      <c r="AR15" s="1105"/>
      <c r="AS15" s="1105"/>
      <c r="AT15" s="1105"/>
      <c r="AU15" s="1102"/>
      <c r="AV15" s="1102"/>
      <c r="AW15" s="1102"/>
      <c r="AX15" s="1102"/>
      <c r="AY15" s="1103"/>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3"/>
      <c r="C16" s="1054"/>
      <c r="D16" s="1054"/>
      <c r="E16" s="1054"/>
      <c r="F16" s="1054"/>
      <c r="G16" s="1054"/>
      <c r="H16" s="1054"/>
      <c r="I16" s="1054"/>
      <c r="J16" s="1054"/>
      <c r="K16" s="1054"/>
      <c r="L16" s="1054"/>
      <c r="M16" s="1054"/>
      <c r="N16" s="1054"/>
      <c r="O16" s="1054"/>
      <c r="P16" s="1055"/>
      <c r="Q16" s="1065"/>
      <c r="R16" s="1066"/>
      <c r="S16" s="1066"/>
      <c r="T16" s="1066"/>
      <c r="U16" s="1066"/>
      <c r="V16" s="1066"/>
      <c r="W16" s="1066"/>
      <c r="X16" s="1066"/>
      <c r="Y16" s="1066"/>
      <c r="Z16" s="1066"/>
      <c r="AA16" s="1066"/>
      <c r="AB16" s="1066"/>
      <c r="AC16" s="1066"/>
      <c r="AD16" s="1066"/>
      <c r="AE16" s="1067"/>
      <c r="AF16" s="1059"/>
      <c r="AG16" s="1060"/>
      <c r="AH16" s="1060"/>
      <c r="AI16" s="1060"/>
      <c r="AJ16" s="1061"/>
      <c r="AK16" s="1104"/>
      <c r="AL16" s="1105"/>
      <c r="AM16" s="1105"/>
      <c r="AN16" s="1105"/>
      <c r="AO16" s="1105"/>
      <c r="AP16" s="1105"/>
      <c r="AQ16" s="1105"/>
      <c r="AR16" s="1105"/>
      <c r="AS16" s="1105"/>
      <c r="AT16" s="1105"/>
      <c r="AU16" s="1102"/>
      <c r="AV16" s="1102"/>
      <c r="AW16" s="1102"/>
      <c r="AX16" s="1102"/>
      <c r="AY16" s="1103"/>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3"/>
      <c r="C17" s="1054"/>
      <c r="D17" s="1054"/>
      <c r="E17" s="1054"/>
      <c r="F17" s="1054"/>
      <c r="G17" s="1054"/>
      <c r="H17" s="1054"/>
      <c r="I17" s="1054"/>
      <c r="J17" s="1054"/>
      <c r="K17" s="1054"/>
      <c r="L17" s="1054"/>
      <c r="M17" s="1054"/>
      <c r="N17" s="1054"/>
      <c r="O17" s="1054"/>
      <c r="P17" s="1055"/>
      <c r="Q17" s="1065"/>
      <c r="R17" s="1066"/>
      <c r="S17" s="1066"/>
      <c r="T17" s="1066"/>
      <c r="U17" s="1066"/>
      <c r="V17" s="1066"/>
      <c r="W17" s="1066"/>
      <c r="X17" s="1066"/>
      <c r="Y17" s="1066"/>
      <c r="Z17" s="1066"/>
      <c r="AA17" s="1066"/>
      <c r="AB17" s="1066"/>
      <c r="AC17" s="1066"/>
      <c r="AD17" s="1066"/>
      <c r="AE17" s="1067"/>
      <c r="AF17" s="1059"/>
      <c r="AG17" s="1060"/>
      <c r="AH17" s="1060"/>
      <c r="AI17" s="1060"/>
      <c r="AJ17" s="1061"/>
      <c r="AK17" s="1104"/>
      <c r="AL17" s="1105"/>
      <c r="AM17" s="1105"/>
      <c r="AN17" s="1105"/>
      <c r="AO17" s="1105"/>
      <c r="AP17" s="1105"/>
      <c r="AQ17" s="1105"/>
      <c r="AR17" s="1105"/>
      <c r="AS17" s="1105"/>
      <c r="AT17" s="1105"/>
      <c r="AU17" s="1102"/>
      <c r="AV17" s="1102"/>
      <c r="AW17" s="1102"/>
      <c r="AX17" s="1102"/>
      <c r="AY17" s="1103"/>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3"/>
      <c r="C18" s="1054"/>
      <c r="D18" s="1054"/>
      <c r="E18" s="1054"/>
      <c r="F18" s="1054"/>
      <c r="G18" s="1054"/>
      <c r="H18" s="1054"/>
      <c r="I18" s="1054"/>
      <c r="J18" s="1054"/>
      <c r="K18" s="1054"/>
      <c r="L18" s="1054"/>
      <c r="M18" s="1054"/>
      <c r="N18" s="1054"/>
      <c r="O18" s="1054"/>
      <c r="P18" s="1055"/>
      <c r="Q18" s="1065"/>
      <c r="R18" s="1066"/>
      <c r="S18" s="1066"/>
      <c r="T18" s="1066"/>
      <c r="U18" s="1066"/>
      <c r="V18" s="1066"/>
      <c r="W18" s="1066"/>
      <c r="X18" s="1066"/>
      <c r="Y18" s="1066"/>
      <c r="Z18" s="1066"/>
      <c r="AA18" s="1066"/>
      <c r="AB18" s="1066"/>
      <c r="AC18" s="1066"/>
      <c r="AD18" s="1066"/>
      <c r="AE18" s="1067"/>
      <c r="AF18" s="1059"/>
      <c r="AG18" s="1060"/>
      <c r="AH18" s="1060"/>
      <c r="AI18" s="1060"/>
      <c r="AJ18" s="1061"/>
      <c r="AK18" s="1104"/>
      <c r="AL18" s="1105"/>
      <c r="AM18" s="1105"/>
      <c r="AN18" s="1105"/>
      <c r="AO18" s="1105"/>
      <c r="AP18" s="1105"/>
      <c r="AQ18" s="1105"/>
      <c r="AR18" s="1105"/>
      <c r="AS18" s="1105"/>
      <c r="AT18" s="1105"/>
      <c r="AU18" s="1102"/>
      <c r="AV18" s="1102"/>
      <c r="AW18" s="1102"/>
      <c r="AX18" s="1102"/>
      <c r="AY18" s="1103"/>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3"/>
      <c r="C19" s="1054"/>
      <c r="D19" s="1054"/>
      <c r="E19" s="1054"/>
      <c r="F19" s="1054"/>
      <c r="G19" s="1054"/>
      <c r="H19" s="1054"/>
      <c r="I19" s="1054"/>
      <c r="J19" s="1054"/>
      <c r="K19" s="1054"/>
      <c r="L19" s="1054"/>
      <c r="M19" s="1054"/>
      <c r="N19" s="1054"/>
      <c r="O19" s="1054"/>
      <c r="P19" s="1055"/>
      <c r="Q19" s="1065"/>
      <c r="R19" s="1066"/>
      <c r="S19" s="1066"/>
      <c r="T19" s="1066"/>
      <c r="U19" s="1066"/>
      <c r="V19" s="1066"/>
      <c r="W19" s="1066"/>
      <c r="X19" s="1066"/>
      <c r="Y19" s="1066"/>
      <c r="Z19" s="1066"/>
      <c r="AA19" s="1066"/>
      <c r="AB19" s="1066"/>
      <c r="AC19" s="1066"/>
      <c r="AD19" s="1066"/>
      <c r="AE19" s="1067"/>
      <c r="AF19" s="1059"/>
      <c r="AG19" s="1060"/>
      <c r="AH19" s="1060"/>
      <c r="AI19" s="1060"/>
      <c r="AJ19" s="1061"/>
      <c r="AK19" s="1104"/>
      <c r="AL19" s="1105"/>
      <c r="AM19" s="1105"/>
      <c r="AN19" s="1105"/>
      <c r="AO19" s="1105"/>
      <c r="AP19" s="1105"/>
      <c r="AQ19" s="1105"/>
      <c r="AR19" s="1105"/>
      <c r="AS19" s="1105"/>
      <c r="AT19" s="1105"/>
      <c r="AU19" s="1102"/>
      <c r="AV19" s="1102"/>
      <c r="AW19" s="1102"/>
      <c r="AX19" s="1102"/>
      <c r="AY19" s="1103"/>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3"/>
      <c r="C20" s="1054"/>
      <c r="D20" s="1054"/>
      <c r="E20" s="1054"/>
      <c r="F20" s="1054"/>
      <c r="G20" s="1054"/>
      <c r="H20" s="1054"/>
      <c r="I20" s="1054"/>
      <c r="J20" s="1054"/>
      <c r="K20" s="1054"/>
      <c r="L20" s="1054"/>
      <c r="M20" s="1054"/>
      <c r="N20" s="1054"/>
      <c r="O20" s="1054"/>
      <c r="P20" s="1055"/>
      <c r="Q20" s="1065"/>
      <c r="R20" s="1066"/>
      <c r="S20" s="1066"/>
      <c r="T20" s="1066"/>
      <c r="U20" s="1066"/>
      <c r="V20" s="1066"/>
      <c r="W20" s="1066"/>
      <c r="X20" s="1066"/>
      <c r="Y20" s="1066"/>
      <c r="Z20" s="1066"/>
      <c r="AA20" s="1066"/>
      <c r="AB20" s="1066"/>
      <c r="AC20" s="1066"/>
      <c r="AD20" s="1066"/>
      <c r="AE20" s="1067"/>
      <c r="AF20" s="1059"/>
      <c r="AG20" s="1060"/>
      <c r="AH20" s="1060"/>
      <c r="AI20" s="1060"/>
      <c r="AJ20" s="1061"/>
      <c r="AK20" s="1104"/>
      <c r="AL20" s="1105"/>
      <c r="AM20" s="1105"/>
      <c r="AN20" s="1105"/>
      <c r="AO20" s="1105"/>
      <c r="AP20" s="1105"/>
      <c r="AQ20" s="1105"/>
      <c r="AR20" s="1105"/>
      <c r="AS20" s="1105"/>
      <c r="AT20" s="1105"/>
      <c r="AU20" s="1102"/>
      <c r="AV20" s="1102"/>
      <c r="AW20" s="1102"/>
      <c r="AX20" s="1102"/>
      <c r="AY20" s="1103"/>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3"/>
      <c r="C21" s="1054"/>
      <c r="D21" s="1054"/>
      <c r="E21" s="1054"/>
      <c r="F21" s="1054"/>
      <c r="G21" s="1054"/>
      <c r="H21" s="1054"/>
      <c r="I21" s="1054"/>
      <c r="J21" s="1054"/>
      <c r="K21" s="1054"/>
      <c r="L21" s="1054"/>
      <c r="M21" s="1054"/>
      <c r="N21" s="1054"/>
      <c r="O21" s="1054"/>
      <c r="P21" s="1055"/>
      <c r="Q21" s="1065"/>
      <c r="R21" s="1066"/>
      <c r="S21" s="1066"/>
      <c r="T21" s="1066"/>
      <c r="U21" s="1066"/>
      <c r="V21" s="1066"/>
      <c r="W21" s="1066"/>
      <c r="X21" s="1066"/>
      <c r="Y21" s="1066"/>
      <c r="Z21" s="1066"/>
      <c r="AA21" s="1066"/>
      <c r="AB21" s="1066"/>
      <c r="AC21" s="1066"/>
      <c r="AD21" s="1066"/>
      <c r="AE21" s="1067"/>
      <c r="AF21" s="1059"/>
      <c r="AG21" s="1060"/>
      <c r="AH21" s="1060"/>
      <c r="AI21" s="1060"/>
      <c r="AJ21" s="1061"/>
      <c r="AK21" s="1104"/>
      <c r="AL21" s="1105"/>
      <c r="AM21" s="1105"/>
      <c r="AN21" s="1105"/>
      <c r="AO21" s="1105"/>
      <c r="AP21" s="1105"/>
      <c r="AQ21" s="1105"/>
      <c r="AR21" s="1105"/>
      <c r="AS21" s="1105"/>
      <c r="AT21" s="1105"/>
      <c r="AU21" s="1102"/>
      <c r="AV21" s="1102"/>
      <c r="AW21" s="1102"/>
      <c r="AX21" s="1102"/>
      <c r="AY21" s="1103"/>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3"/>
      <c r="C22" s="1054"/>
      <c r="D22" s="1054"/>
      <c r="E22" s="1054"/>
      <c r="F22" s="1054"/>
      <c r="G22" s="1054"/>
      <c r="H22" s="1054"/>
      <c r="I22" s="1054"/>
      <c r="J22" s="1054"/>
      <c r="K22" s="1054"/>
      <c r="L22" s="1054"/>
      <c r="M22" s="1054"/>
      <c r="N22" s="1054"/>
      <c r="O22" s="1054"/>
      <c r="P22" s="1055"/>
      <c r="Q22" s="1099"/>
      <c r="R22" s="1100"/>
      <c r="S22" s="1100"/>
      <c r="T22" s="1100"/>
      <c r="U22" s="1100"/>
      <c r="V22" s="1100"/>
      <c r="W22" s="1100"/>
      <c r="X22" s="1100"/>
      <c r="Y22" s="1100"/>
      <c r="Z22" s="1100"/>
      <c r="AA22" s="1100"/>
      <c r="AB22" s="1100"/>
      <c r="AC22" s="1100"/>
      <c r="AD22" s="1100"/>
      <c r="AE22" s="1101"/>
      <c r="AF22" s="1059"/>
      <c r="AG22" s="1060"/>
      <c r="AH22" s="1060"/>
      <c r="AI22" s="1060"/>
      <c r="AJ22" s="1061"/>
      <c r="AK22" s="1106"/>
      <c r="AL22" s="1107"/>
      <c r="AM22" s="1107"/>
      <c r="AN22" s="1107"/>
      <c r="AO22" s="1107"/>
      <c r="AP22" s="1107"/>
      <c r="AQ22" s="1107"/>
      <c r="AR22" s="1107"/>
      <c r="AS22" s="1107"/>
      <c r="AT22" s="1107"/>
      <c r="AU22" s="1108"/>
      <c r="AV22" s="1108"/>
      <c r="AW22" s="1108"/>
      <c r="AX22" s="1108"/>
      <c r="AY22" s="1109"/>
      <c r="AZ22" s="1051" t="s">
        <v>361</v>
      </c>
      <c r="BA22" s="1051"/>
      <c r="BB22" s="1051"/>
      <c r="BC22" s="1051"/>
      <c r="BD22" s="105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0"/>
      <c r="R23" s="1091"/>
      <c r="S23" s="1091"/>
      <c r="T23" s="1091"/>
      <c r="U23" s="1091"/>
      <c r="V23" s="1091"/>
      <c r="W23" s="1091"/>
      <c r="X23" s="1091"/>
      <c r="Y23" s="1091"/>
      <c r="Z23" s="1091"/>
      <c r="AA23" s="1091"/>
      <c r="AB23" s="1091"/>
      <c r="AC23" s="1091"/>
      <c r="AD23" s="1091"/>
      <c r="AE23" s="1092"/>
      <c r="AF23" s="1093">
        <v>180</v>
      </c>
      <c r="AG23" s="1091"/>
      <c r="AH23" s="1091"/>
      <c r="AI23" s="1091"/>
      <c r="AJ23" s="1094"/>
      <c r="AK23" s="1095"/>
      <c r="AL23" s="1096"/>
      <c r="AM23" s="1096"/>
      <c r="AN23" s="1096"/>
      <c r="AO23" s="1096"/>
      <c r="AP23" s="1091"/>
      <c r="AQ23" s="1091"/>
      <c r="AR23" s="1091"/>
      <c r="AS23" s="1091"/>
      <c r="AT23" s="1091"/>
      <c r="AU23" s="1097"/>
      <c r="AV23" s="1097"/>
      <c r="AW23" s="1097"/>
      <c r="AX23" s="1097"/>
      <c r="AY23" s="1098"/>
      <c r="AZ23" s="1087" t="s">
        <v>108</v>
      </c>
      <c r="BA23" s="1088"/>
      <c r="BB23" s="1088"/>
      <c r="BC23" s="1088"/>
      <c r="BD23" s="1089"/>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86" t="s">
        <v>364</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5" t="s">
        <v>365</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1" t="s">
        <v>369</v>
      </c>
      <c r="AG26" s="1034"/>
      <c r="AH26" s="1034"/>
      <c r="AI26" s="1034"/>
      <c r="AJ26" s="1082"/>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3"/>
      <c r="AG27" s="1037"/>
      <c r="AH27" s="1037"/>
      <c r="AI27" s="1037"/>
      <c r="AJ27" s="1084"/>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2" t="s">
        <v>374</v>
      </c>
      <c r="C28" s="1073"/>
      <c r="D28" s="1073"/>
      <c r="E28" s="1073"/>
      <c r="F28" s="1073"/>
      <c r="G28" s="1073"/>
      <c r="H28" s="1073"/>
      <c r="I28" s="1073"/>
      <c r="J28" s="1073"/>
      <c r="K28" s="1073"/>
      <c r="L28" s="1073"/>
      <c r="M28" s="1073"/>
      <c r="N28" s="1073"/>
      <c r="O28" s="1073"/>
      <c r="P28" s="1074"/>
      <c r="Q28" s="1075">
        <v>372</v>
      </c>
      <c r="R28" s="1076"/>
      <c r="S28" s="1076"/>
      <c r="T28" s="1076"/>
      <c r="U28" s="1076"/>
      <c r="V28" s="1076">
        <v>329</v>
      </c>
      <c r="W28" s="1076"/>
      <c r="X28" s="1076"/>
      <c r="Y28" s="1076"/>
      <c r="Z28" s="1076"/>
      <c r="AA28" s="1076">
        <v>43</v>
      </c>
      <c r="AB28" s="1076"/>
      <c r="AC28" s="1076"/>
      <c r="AD28" s="1076"/>
      <c r="AE28" s="1077"/>
      <c r="AF28" s="1078">
        <v>43</v>
      </c>
      <c r="AG28" s="1076"/>
      <c r="AH28" s="1076"/>
      <c r="AI28" s="1076"/>
      <c r="AJ28" s="1079"/>
      <c r="AK28" s="1080">
        <v>22</v>
      </c>
      <c r="AL28" s="1068"/>
      <c r="AM28" s="1068"/>
      <c r="AN28" s="1068"/>
      <c r="AO28" s="1068"/>
      <c r="AP28" s="1068"/>
      <c r="AQ28" s="1068"/>
      <c r="AR28" s="1068"/>
      <c r="AS28" s="1068"/>
      <c r="AT28" s="1068"/>
      <c r="AU28" s="1068"/>
      <c r="AV28" s="1068"/>
      <c r="AW28" s="1068"/>
      <c r="AX28" s="1068"/>
      <c r="AY28" s="1068"/>
      <c r="AZ28" s="1069"/>
      <c r="BA28" s="1069"/>
      <c r="BB28" s="1069"/>
      <c r="BC28" s="1069"/>
      <c r="BD28" s="1069"/>
      <c r="BE28" s="1070"/>
      <c r="BF28" s="1070"/>
      <c r="BG28" s="1070"/>
      <c r="BH28" s="1070"/>
      <c r="BI28" s="1071"/>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3" t="s">
        <v>375</v>
      </c>
      <c r="C29" s="1054"/>
      <c r="D29" s="1054"/>
      <c r="E29" s="1054"/>
      <c r="F29" s="1054"/>
      <c r="G29" s="1054"/>
      <c r="H29" s="1054"/>
      <c r="I29" s="1054"/>
      <c r="J29" s="1054"/>
      <c r="K29" s="1054"/>
      <c r="L29" s="1054"/>
      <c r="M29" s="1054"/>
      <c r="N29" s="1054"/>
      <c r="O29" s="1054"/>
      <c r="P29" s="1055"/>
      <c r="Q29" s="1065">
        <v>339</v>
      </c>
      <c r="R29" s="1066"/>
      <c r="S29" s="1066"/>
      <c r="T29" s="1066"/>
      <c r="U29" s="1066"/>
      <c r="V29" s="1066">
        <v>303</v>
      </c>
      <c r="W29" s="1066"/>
      <c r="X29" s="1066"/>
      <c r="Y29" s="1066"/>
      <c r="Z29" s="1066"/>
      <c r="AA29" s="1066">
        <v>37</v>
      </c>
      <c r="AB29" s="1066"/>
      <c r="AC29" s="1066"/>
      <c r="AD29" s="1066"/>
      <c r="AE29" s="1067"/>
      <c r="AF29" s="1059">
        <v>37</v>
      </c>
      <c r="AG29" s="1060"/>
      <c r="AH29" s="1060"/>
      <c r="AI29" s="1060"/>
      <c r="AJ29" s="1061"/>
      <c r="AK29" s="1006">
        <v>59</v>
      </c>
      <c r="AL29" s="997"/>
      <c r="AM29" s="997"/>
      <c r="AN29" s="997"/>
      <c r="AO29" s="997"/>
      <c r="AP29" s="997"/>
      <c r="AQ29" s="997"/>
      <c r="AR29" s="997"/>
      <c r="AS29" s="997"/>
      <c r="AT29" s="997"/>
      <c r="AU29" s="997"/>
      <c r="AV29" s="997"/>
      <c r="AW29" s="997"/>
      <c r="AX29" s="997"/>
      <c r="AY29" s="997"/>
      <c r="AZ29" s="1064"/>
      <c r="BA29" s="1064"/>
      <c r="BB29" s="1064"/>
      <c r="BC29" s="1064"/>
      <c r="BD29" s="1064"/>
      <c r="BE29" s="1048"/>
      <c r="BF29" s="1048"/>
      <c r="BG29" s="1048"/>
      <c r="BH29" s="1048"/>
      <c r="BI29" s="104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3" t="s">
        <v>376</v>
      </c>
      <c r="C30" s="1054"/>
      <c r="D30" s="1054"/>
      <c r="E30" s="1054"/>
      <c r="F30" s="1054"/>
      <c r="G30" s="1054"/>
      <c r="H30" s="1054"/>
      <c r="I30" s="1054"/>
      <c r="J30" s="1054"/>
      <c r="K30" s="1054"/>
      <c r="L30" s="1054"/>
      <c r="M30" s="1054"/>
      <c r="N30" s="1054"/>
      <c r="O30" s="1054"/>
      <c r="P30" s="1055"/>
      <c r="Q30" s="1065">
        <v>7</v>
      </c>
      <c r="R30" s="1066"/>
      <c r="S30" s="1066"/>
      <c r="T30" s="1066"/>
      <c r="U30" s="1066"/>
      <c r="V30" s="1066">
        <v>7</v>
      </c>
      <c r="W30" s="1066"/>
      <c r="X30" s="1066"/>
      <c r="Y30" s="1066"/>
      <c r="Z30" s="1066"/>
      <c r="AA30" s="1066">
        <v>1</v>
      </c>
      <c r="AB30" s="1066"/>
      <c r="AC30" s="1066"/>
      <c r="AD30" s="1066"/>
      <c r="AE30" s="1067"/>
      <c r="AF30" s="1059">
        <v>1</v>
      </c>
      <c r="AG30" s="1060"/>
      <c r="AH30" s="1060"/>
      <c r="AI30" s="1060"/>
      <c r="AJ30" s="1061"/>
      <c r="AK30" s="1006">
        <v>6</v>
      </c>
      <c r="AL30" s="997"/>
      <c r="AM30" s="997"/>
      <c r="AN30" s="997"/>
      <c r="AO30" s="997"/>
      <c r="AP30" s="997"/>
      <c r="AQ30" s="997"/>
      <c r="AR30" s="997"/>
      <c r="AS30" s="997"/>
      <c r="AT30" s="997"/>
      <c r="AU30" s="997"/>
      <c r="AV30" s="997"/>
      <c r="AW30" s="997"/>
      <c r="AX30" s="997"/>
      <c r="AY30" s="997"/>
      <c r="AZ30" s="1064"/>
      <c r="BA30" s="1064"/>
      <c r="BB30" s="1064"/>
      <c r="BC30" s="1064"/>
      <c r="BD30" s="1064"/>
      <c r="BE30" s="1048"/>
      <c r="BF30" s="1048"/>
      <c r="BG30" s="1048"/>
      <c r="BH30" s="1048"/>
      <c r="BI30" s="104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3" t="s">
        <v>377</v>
      </c>
      <c r="C31" s="1054"/>
      <c r="D31" s="1054"/>
      <c r="E31" s="1054"/>
      <c r="F31" s="1054"/>
      <c r="G31" s="1054"/>
      <c r="H31" s="1054"/>
      <c r="I31" s="1054"/>
      <c r="J31" s="1054"/>
      <c r="K31" s="1054"/>
      <c r="L31" s="1054"/>
      <c r="M31" s="1054"/>
      <c r="N31" s="1054"/>
      <c r="O31" s="1054"/>
      <c r="P31" s="1055"/>
      <c r="Q31" s="1065">
        <v>275</v>
      </c>
      <c r="R31" s="1066"/>
      <c r="S31" s="1066"/>
      <c r="T31" s="1066"/>
      <c r="U31" s="1066"/>
      <c r="V31" s="1066">
        <v>271</v>
      </c>
      <c r="W31" s="1066"/>
      <c r="X31" s="1066"/>
      <c r="Y31" s="1066"/>
      <c r="Z31" s="1066"/>
      <c r="AA31" s="1066">
        <v>3</v>
      </c>
      <c r="AB31" s="1066"/>
      <c r="AC31" s="1066"/>
      <c r="AD31" s="1066"/>
      <c r="AE31" s="1067"/>
      <c r="AF31" s="1059">
        <v>3</v>
      </c>
      <c r="AG31" s="1060"/>
      <c r="AH31" s="1060"/>
      <c r="AI31" s="1060"/>
      <c r="AJ31" s="1061"/>
      <c r="AK31" s="1006">
        <v>2</v>
      </c>
      <c r="AL31" s="997"/>
      <c r="AM31" s="997"/>
      <c r="AN31" s="997"/>
      <c r="AO31" s="997"/>
      <c r="AP31" s="997"/>
      <c r="AQ31" s="997"/>
      <c r="AR31" s="997"/>
      <c r="AS31" s="997"/>
      <c r="AT31" s="997"/>
      <c r="AU31" s="997"/>
      <c r="AV31" s="997"/>
      <c r="AW31" s="997"/>
      <c r="AX31" s="997"/>
      <c r="AY31" s="997"/>
      <c r="AZ31" s="1064"/>
      <c r="BA31" s="1064"/>
      <c r="BB31" s="1064"/>
      <c r="BC31" s="1064"/>
      <c r="BD31" s="1064"/>
      <c r="BE31" s="1048" t="s">
        <v>378</v>
      </c>
      <c r="BF31" s="1048"/>
      <c r="BG31" s="1048"/>
      <c r="BH31" s="1048"/>
      <c r="BI31" s="104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3"/>
      <c r="C32" s="1054"/>
      <c r="D32" s="1054"/>
      <c r="E32" s="1054"/>
      <c r="F32" s="1054"/>
      <c r="G32" s="1054"/>
      <c r="H32" s="1054"/>
      <c r="I32" s="1054"/>
      <c r="J32" s="1054"/>
      <c r="K32" s="1054"/>
      <c r="L32" s="1054"/>
      <c r="M32" s="1054"/>
      <c r="N32" s="1054"/>
      <c r="O32" s="1054"/>
      <c r="P32" s="1055"/>
      <c r="Q32" s="1065"/>
      <c r="R32" s="1066"/>
      <c r="S32" s="1066"/>
      <c r="T32" s="1066"/>
      <c r="U32" s="1066"/>
      <c r="V32" s="1066"/>
      <c r="W32" s="1066"/>
      <c r="X32" s="1066"/>
      <c r="Y32" s="1066"/>
      <c r="Z32" s="1066"/>
      <c r="AA32" s="1066"/>
      <c r="AB32" s="1066"/>
      <c r="AC32" s="1066"/>
      <c r="AD32" s="1066"/>
      <c r="AE32" s="1067"/>
      <c r="AF32" s="1059"/>
      <c r="AG32" s="1060"/>
      <c r="AH32" s="1060"/>
      <c r="AI32" s="1060"/>
      <c r="AJ32" s="1061"/>
      <c r="AK32" s="1006"/>
      <c r="AL32" s="997"/>
      <c r="AM32" s="997"/>
      <c r="AN32" s="997"/>
      <c r="AO32" s="997"/>
      <c r="AP32" s="997"/>
      <c r="AQ32" s="997"/>
      <c r="AR32" s="997"/>
      <c r="AS32" s="997"/>
      <c r="AT32" s="997"/>
      <c r="AU32" s="997"/>
      <c r="AV32" s="997"/>
      <c r="AW32" s="997"/>
      <c r="AX32" s="997"/>
      <c r="AY32" s="997"/>
      <c r="AZ32" s="1064"/>
      <c r="BA32" s="1064"/>
      <c r="BB32" s="1064"/>
      <c r="BC32" s="1064"/>
      <c r="BD32" s="1064"/>
      <c r="BE32" s="1048"/>
      <c r="BF32" s="1048"/>
      <c r="BG32" s="1048"/>
      <c r="BH32" s="1048"/>
      <c r="BI32" s="104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3"/>
      <c r="C33" s="1054"/>
      <c r="D33" s="1054"/>
      <c r="E33" s="1054"/>
      <c r="F33" s="1054"/>
      <c r="G33" s="1054"/>
      <c r="H33" s="1054"/>
      <c r="I33" s="1054"/>
      <c r="J33" s="1054"/>
      <c r="K33" s="1054"/>
      <c r="L33" s="1054"/>
      <c r="M33" s="1054"/>
      <c r="N33" s="1054"/>
      <c r="O33" s="1054"/>
      <c r="P33" s="1055"/>
      <c r="Q33" s="1065"/>
      <c r="R33" s="1066"/>
      <c r="S33" s="1066"/>
      <c r="T33" s="1066"/>
      <c r="U33" s="1066"/>
      <c r="V33" s="1066"/>
      <c r="W33" s="1066"/>
      <c r="X33" s="1066"/>
      <c r="Y33" s="1066"/>
      <c r="Z33" s="1066"/>
      <c r="AA33" s="1066"/>
      <c r="AB33" s="1066"/>
      <c r="AC33" s="1066"/>
      <c r="AD33" s="1066"/>
      <c r="AE33" s="1067"/>
      <c r="AF33" s="1059"/>
      <c r="AG33" s="1060"/>
      <c r="AH33" s="1060"/>
      <c r="AI33" s="1060"/>
      <c r="AJ33" s="1061"/>
      <c r="AK33" s="1006"/>
      <c r="AL33" s="997"/>
      <c r="AM33" s="997"/>
      <c r="AN33" s="997"/>
      <c r="AO33" s="997"/>
      <c r="AP33" s="997"/>
      <c r="AQ33" s="997"/>
      <c r="AR33" s="997"/>
      <c r="AS33" s="997"/>
      <c r="AT33" s="997"/>
      <c r="AU33" s="997"/>
      <c r="AV33" s="997"/>
      <c r="AW33" s="997"/>
      <c r="AX33" s="997"/>
      <c r="AY33" s="997"/>
      <c r="AZ33" s="1064"/>
      <c r="BA33" s="1064"/>
      <c r="BB33" s="1064"/>
      <c r="BC33" s="1064"/>
      <c r="BD33" s="1064"/>
      <c r="BE33" s="1048"/>
      <c r="BF33" s="1048"/>
      <c r="BG33" s="1048"/>
      <c r="BH33" s="1048"/>
      <c r="BI33" s="104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3"/>
      <c r="C34" s="1054"/>
      <c r="D34" s="1054"/>
      <c r="E34" s="1054"/>
      <c r="F34" s="1054"/>
      <c r="G34" s="1054"/>
      <c r="H34" s="1054"/>
      <c r="I34" s="1054"/>
      <c r="J34" s="1054"/>
      <c r="K34" s="1054"/>
      <c r="L34" s="1054"/>
      <c r="M34" s="1054"/>
      <c r="N34" s="1054"/>
      <c r="O34" s="1054"/>
      <c r="P34" s="1055"/>
      <c r="Q34" s="1065"/>
      <c r="R34" s="1066"/>
      <c r="S34" s="1066"/>
      <c r="T34" s="1066"/>
      <c r="U34" s="1066"/>
      <c r="V34" s="1066"/>
      <c r="W34" s="1066"/>
      <c r="X34" s="1066"/>
      <c r="Y34" s="1066"/>
      <c r="Z34" s="1066"/>
      <c r="AA34" s="1066"/>
      <c r="AB34" s="1066"/>
      <c r="AC34" s="1066"/>
      <c r="AD34" s="1066"/>
      <c r="AE34" s="1067"/>
      <c r="AF34" s="1059"/>
      <c r="AG34" s="1060"/>
      <c r="AH34" s="1060"/>
      <c r="AI34" s="1060"/>
      <c r="AJ34" s="1061"/>
      <c r="AK34" s="1006"/>
      <c r="AL34" s="997"/>
      <c r="AM34" s="997"/>
      <c r="AN34" s="997"/>
      <c r="AO34" s="997"/>
      <c r="AP34" s="997"/>
      <c r="AQ34" s="997"/>
      <c r="AR34" s="997"/>
      <c r="AS34" s="997"/>
      <c r="AT34" s="997"/>
      <c r="AU34" s="997"/>
      <c r="AV34" s="997"/>
      <c r="AW34" s="997"/>
      <c r="AX34" s="997"/>
      <c r="AY34" s="997"/>
      <c r="AZ34" s="1064"/>
      <c r="BA34" s="1064"/>
      <c r="BB34" s="1064"/>
      <c r="BC34" s="1064"/>
      <c r="BD34" s="1064"/>
      <c r="BE34" s="1048"/>
      <c r="BF34" s="1048"/>
      <c r="BG34" s="1048"/>
      <c r="BH34" s="1048"/>
      <c r="BI34" s="104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3"/>
      <c r="C35" s="1054"/>
      <c r="D35" s="1054"/>
      <c r="E35" s="1054"/>
      <c r="F35" s="1054"/>
      <c r="G35" s="1054"/>
      <c r="H35" s="1054"/>
      <c r="I35" s="1054"/>
      <c r="J35" s="1054"/>
      <c r="K35" s="1054"/>
      <c r="L35" s="1054"/>
      <c r="M35" s="1054"/>
      <c r="N35" s="1054"/>
      <c r="O35" s="1054"/>
      <c r="P35" s="1055"/>
      <c r="Q35" s="1065"/>
      <c r="R35" s="1066"/>
      <c r="S35" s="1066"/>
      <c r="T35" s="1066"/>
      <c r="U35" s="1066"/>
      <c r="V35" s="1066"/>
      <c r="W35" s="1066"/>
      <c r="X35" s="1066"/>
      <c r="Y35" s="1066"/>
      <c r="Z35" s="1066"/>
      <c r="AA35" s="1066"/>
      <c r="AB35" s="1066"/>
      <c r="AC35" s="1066"/>
      <c r="AD35" s="1066"/>
      <c r="AE35" s="1067"/>
      <c r="AF35" s="1059"/>
      <c r="AG35" s="1060"/>
      <c r="AH35" s="1060"/>
      <c r="AI35" s="1060"/>
      <c r="AJ35" s="1061"/>
      <c r="AK35" s="1006"/>
      <c r="AL35" s="997"/>
      <c r="AM35" s="997"/>
      <c r="AN35" s="997"/>
      <c r="AO35" s="997"/>
      <c r="AP35" s="997"/>
      <c r="AQ35" s="997"/>
      <c r="AR35" s="997"/>
      <c r="AS35" s="997"/>
      <c r="AT35" s="997"/>
      <c r="AU35" s="997"/>
      <c r="AV35" s="997"/>
      <c r="AW35" s="997"/>
      <c r="AX35" s="997"/>
      <c r="AY35" s="997"/>
      <c r="AZ35" s="1064"/>
      <c r="BA35" s="1064"/>
      <c r="BB35" s="1064"/>
      <c r="BC35" s="1064"/>
      <c r="BD35" s="1064"/>
      <c r="BE35" s="1048"/>
      <c r="BF35" s="1048"/>
      <c r="BG35" s="1048"/>
      <c r="BH35" s="1048"/>
      <c r="BI35" s="104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3"/>
      <c r="C36" s="1054"/>
      <c r="D36" s="1054"/>
      <c r="E36" s="1054"/>
      <c r="F36" s="1054"/>
      <c r="G36" s="1054"/>
      <c r="H36" s="1054"/>
      <c r="I36" s="1054"/>
      <c r="J36" s="1054"/>
      <c r="K36" s="1054"/>
      <c r="L36" s="1054"/>
      <c r="M36" s="1054"/>
      <c r="N36" s="1054"/>
      <c r="O36" s="1054"/>
      <c r="P36" s="1055"/>
      <c r="Q36" s="1065"/>
      <c r="R36" s="1066"/>
      <c r="S36" s="1066"/>
      <c r="T36" s="1066"/>
      <c r="U36" s="1066"/>
      <c r="V36" s="1066"/>
      <c r="W36" s="1066"/>
      <c r="X36" s="1066"/>
      <c r="Y36" s="1066"/>
      <c r="Z36" s="1066"/>
      <c r="AA36" s="1066"/>
      <c r="AB36" s="1066"/>
      <c r="AC36" s="1066"/>
      <c r="AD36" s="1066"/>
      <c r="AE36" s="1067"/>
      <c r="AF36" s="1059"/>
      <c r="AG36" s="1060"/>
      <c r="AH36" s="1060"/>
      <c r="AI36" s="1060"/>
      <c r="AJ36" s="1061"/>
      <c r="AK36" s="1006"/>
      <c r="AL36" s="997"/>
      <c r="AM36" s="997"/>
      <c r="AN36" s="997"/>
      <c r="AO36" s="997"/>
      <c r="AP36" s="997"/>
      <c r="AQ36" s="997"/>
      <c r="AR36" s="997"/>
      <c r="AS36" s="997"/>
      <c r="AT36" s="997"/>
      <c r="AU36" s="997"/>
      <c r="AV36" s="997"/>
      <c r="AW36" s="997"/>
      <c r="AX36" s="997"/>
      <c r="AY36" s="997"/>
      <c r="AZ36" s="1064"/>
      <c r="BA36" s="1064"/>
      <c r="BB36" s="1064"/>
      <c r="BC36" s="1064"/>
      <c r="BD36" s="1064"/>
      <c r="BE36" s="1048"/>
      <c r="BF36" s="1048"/>
      <c r="BG36" s="1048"/>
      <c r="BH36" s="1048"/>
      <c r="BI36" s="104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3"/>
      <c r="C37" s="1054"/>
      <c r="D37" s="1054"/>
      <c r="E37" s="1054"/>
      <c r="F37" s="1054"/>
      <c r="G37" s="1054"/>
      <c r="H37" s="1054"/>
      <c r="I37" s="1054"/>
      <c r="J37" s="1054"/>
      <c r="K37" s="1054"/>
      <c r="L37" s="1054"/>
      <c r="M37" s="1054"/>
      <c r="N37" s="1054"/>
      <c r="O37" s="1054"/>
      <c r="P37" s="1055"/>
      <c r="Q37" s="1065"/>
      <c r="R37" s="1066"/>
      <c r="S37" s="1066"/>
      <c r="T37" s="1066"/>
      <c r="U37" s="1066"/>
      <c r="V37" s="1066"/>
      <c r="W37" s="1066"/>
      <c r="X37" s="1066"/>
      <c r="Y37" s="1066"/>
      <c r="Z37" s="1066"/>
      <c r="AA37" s="1066"/>
      <c r="AB37" s="1066"/>
      <c r="AC37" s="1066"/>
      <c r="AD37" s="1066"/>
      <c r="AE37" s="1067"/>
      <c r="AF37" s="1059"/>
      <c r="AG37" s="1060"/>
      <c r="AH37" s="1060"/>
      <c r="AI37" s="1060"/>
      <c r="AJ37" s="1061"/>
      <c r="AK37" s="1006"/>
      <c r="AL37" s="997"/>
      <c r="AM37" s="997"/>
      <c r="AN37" s="997"/>
      <c r="AO37" s="997"/>
      <c r="AP37" s="997"/>
      <c r="AQ37" s="997"/>
      <c r="AR37" s="997"/>
      <c r="AS37" s="997"/>
      <c r="AT37" s="997"/>
      <c r="AU37" s="997"/>
      <c r="AV37" s="997"/>
      <c r="AW37" s="997"/>
      <c r="AX37" s="997"/>
      <c r="AY37" s="997"/>
      <c r="AZ37" s="1064"/>
      <c r="BA37" s="1064"/>
      <c r="BB37" s="1064"/>
      <c r="BC37" s="1064"/>
      <c r="BD37" s="1064"/>
      <c r="BE37" s="1048"/>
      <c r="BF37" s="1048"/>
      <c r="BG37" s="1048"/>
      <c r="BH37" s="1048"/>
      <c r="BI37" s="104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3"/>
      <c r="C38" s="1054"/>
      <c r="D38" s="1054"/>
      <c r="E38" s="1054"/>
      <c r="F38" s="1054"/>
      <c r="G38" s="1054"/>
      <c r="H38" s="1054"/>
      <c r="I38" s="1054"/>
      <c r="J38" s="1054"/>
      <c r="K38" s="1054"/>
      <c r="L38" s="1054"/>
      <c r="M38" s="1054"/>
      <c r="N38" s="1054"/>
      <c r="O38" s="1054"/>
      <c r="P38" s="1055"/>
      <c r="Q38" s="1065"/>
      <c r="R38" s="1066"/>
      <c r="S38" s="1066"/>
      <c r="T38" s="1066"/>
      <c r="U38" s="1066"/>
      <c r="V38" s="1066"/>
      <c r="W38" s="1066"/>
      <c r="X38" s="1066"/>
      <c r="Y38" s="1066"/>
      <c r="Z38" s="1066"/>
      <c r="AA38" s="1066"/>
      <c r="AB38" s="1066"/>
      <c r="AC38" s="1066"/>
      <c r="AD38" s="1066"/>
      <c r="AE38" s="1067"/>
      <c r="AF38" s="1059"/>
      <c r="AG38" s="1060"/>
      <c r="AH38" s="1060"/>
      <c r="AI38" s="1060"/>
      <c r="AJ38" s="1061"/>
      <c r="AK38" s="1006"/>
      <c r="AL38" s="997"/>
      <c r="AM38" s="997"/>
      <c r="AN38" s="997"/>
      <c r="AO38" s="997"/>
      <c r="AP38" s="997"/>
      <c r="AQ38" s="997"/>
      <c r="AR38" s="997"/>
      <c r="AS38" s="997"/>
      <c r="AT38" s="997"/>
      <c r="AU38" s="997"/>
      <c r="AV38" s="997"/>
      <c r="AW38" s="997"/>
      <c r="AX38" s="997"/>
      <c r="AY38" s="997"/>
      <c r="AZ38" s="1064"/>
      <c r="BA38" s="1064"/>
      <c r="BB38" s="1064"/>
      <c r="BC38" s="1064"/>
      <c r="BD38" s="1064"/>
      <c r="BE38" s="1048"/>
      <c r="BF38" s="1048"/>
      <c r="BG38" s="1048"/>
      <c r="BH38" s="1048"/>
      <c r="BI38" s="104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3"/>
      <c r="C39" s="1054"/>
      <c r="D39" s="1054"/>
      <c r="E39" s="1054"/>
      <c r="F39" s="1054"/>
      <c r="G39" s="1054"/>
      <c r="H39" s="1054"/>
      <c r="I39" s="1054"/>
      <c r="J39" s="1054"/>
      <c r="K39" s="1054"/>
      <c r="L39" s="1054"/>
      <c r="M39" s="1054"/>
      <c r="N39" s="1054"/>
      <c r="O39" s="1054"/>
      <c r="P39" s="1055"/>
      <c r="Q39" s="1065"/>
      <c r="R39" s="1066"/>
      <c r="S39" s="1066"/>
      <c r="T39" s="1066"/>
      <c r="U39" s="1066"/>
      <c r="V39" s="1066"/>
      <c r="W39" s="1066"/>
      <c r="X39" s="1066"/>
      <c r="Y39" s="1066"/>
      <c r="Z39" s="1066"/>
      <c r="AA39" s="1066"/>
      <c r="AB39" s="1066"/>
      <c r="AC39" s="1066"/>
      <c r="AD39" s="1066"/>
      <c r="AE39" s="1067"/>
      <c r="AF39" s="1059"/>
      <c r="AG39" s="1060"/>
      <c r="AH39" s="1060"/>
      <c r="AI39" s="1060"/>
      <c r="AJ39" s="1061"/>
      <c r="AK39" s="1006"/>
      <c r="AL39" s="997"/>
      <c r="AM39" s="997"/>
      <c r="AN39" s="997"/>
      <c r="AO39" s="997"/>
      <c r="AP39" s="997"/>
      <c r="AQ39" s="997"/>
      <c r="AR39" s="997"/>
      <c r="AS39" s="997"/>
      <c r="AT39" s="997"/>
      <c r="AU39" s="997"/>
      <c r="AV39" s="997"/>
      <c r="AW39" s="997"/>
      <c r="AX39" s="997"/>
      <c r="AY39" s="997"/>
      <c r="AZ39" s="1064"/>
      <c r="BA39" s="1064"/>
      <c r="BB39" s="1064"/>
      <c r="BC39" s="1064"/>
      <c r="BD39" s="1064"/>
      <c r="BE39" s="1048"/>
      <c r="BF39" s="1048"/>
      <c r="BG39" s="1048"/>
      <c r="BH39" s="1048"/>
      <c r="BI39" s="104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3"/>
      <c r="C40" s="1054"/>
      <c r="D40" s="1054"/>
      <c r="E40" s="1054"/>
      <c r="F40" s="1054"/>
      <c r="G40" s="1054"/>
      <c r="H40" s="1054"/>
      <c r="I40" s="1054"/>
      <c r="J40" s="1054"/>
      <c r="K40" s="1054"/>
      <c r="L40" s="1054"/>
      <c r="M40" s="1054"/>
      <c r="N40" s="1054"/>
      <c r="O40" s="1054"/>
      <c r="P40" s="1055"/>
      <c r="Q40" s="1065"/>
      <c r="R40" s="1066"/>
      <c r="S40" s="1066"/>
      <c r="T40" s="1066"/>
      <c r="U40" s="1066"/>
      <c r="V40" s="1066"/>
      <c r="W40" s="1066"/>
      <c r="X40" s="1066"/>
      <c r="Y40" s="1066"/>
      <c r="Z40" s="1066"/>
      <c r="AA40" s="1066"/>
      <c r="AB40" s="1066"/>
      <c r="AC40" s="1066"/>
      <c r="AD40" s="1066"/>
      <c r="AE40" s="1067"/>
      <c r="AF40" s="1059"/>
      <c r="AG40" s="1060"/>
      <c r="AH40" s="1060"/>
      <c r="AI40" s="1060"/>
      <c r="AJ40" s="1061"/>
      <c r="AK40" s="1006"/>
      <c r="AL40" s="997"/>
      <c r="AM40" s="997"/>
      <c r="AN40" s="997"/>
      <c r="AO40" s="997"/>
      <c r="AP40" s="997"/>
      <c r="AQ40" s="997"/>
      <c r="AR40" s="997"/>
      <c r="AS40" s="997"/>
      <c r="AT40" s="997"/>
      <c r="AU40" s="997"/>
      <c r="AV40" s="997"/>
      <c r="AW40" s="997"/>
      <c r="AX40" s="997"/>
      <c r="AY40" s="997"/>
      <c r="AZ40" s="1064"/>
      <c r="BA40" s="1064"/>
      <c r="BB40" s="1064"/>
      <c r="BC40" s="1064"/>
      <c r="BD40" s="1064"/>
      <c r="BE40" s="1048"/>
      <c r="BF40" s="1048"/>
      <c r="BG40" s="1048"/>
      <c r="BH40" s="1048"/>
      <c r="BI40" s="104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3"/>
      <c r="C41" s="1054"/>
      <c r="D41" s="1054"/>
      <c r="E41" s="1054"/>
      <c r="F41" s="1054"/>
      <c r="G41" s="1054"/>
      <c r="H41" s="1054"/>
      <c r="I41" s="1054"/>
      <c r="J41" s="1054"/>
      <c r="K41" s="1054"/>
      <c r="L41" s="1054"/>
      <c r="M41" s="1054"/>
      <c r="N41" s="1054"/>
      <c r="O41" s="1054"/>
      <c r="P41" s="1055"/>
      <c r="Q41" s="1065"/>
      <c r="R41" s="1066"/>
      <c r="S41" s="1066"/>
      <c r="T41" s="1066"/>
      <c r="U41" s="1066"/>
      <c r="V41" s="1066"/>
      <c r="W41" s="1066"/>
      <c r="X41" s="1066"/>
      <c r="Y41" s="1066"/>
      <c r="Z41" s="1066"/>
      <c r="AA41" s="1066"/>
      <c r="AB41" s="1066"/>
      <c r="AC41" s="1066"/>
      <c r="AD41" s="1066"/>
      <c r="AE41" s="1067"/>
      <c r="AF41" s="1059"/>
      <c r="AG41" s="1060"/>
      <c r="AH41" s="1060"/>
      <c r="AI41" s="1060"/>
      <c r="AJ41" s="1061"/>
      <c r="AK41" s="1006"/>
      <c r="AL41" s="997"/>
      <c r="AM41" s="997"/>
      <c r="AN41" s="997"/>
      <c r="AO41" s="997"/>
      <c r="AP41" s="997"/>
      <c r="AQ41" s="997"/>
      <c r="AR41" s="997"/>
      <c r="AS41" s="997"/>
      <c r="AT41" s="997"/>
      <c r="AU41" s="997"/>
      <c r="AV41" s="997"/>
      <c r="AW41" s="997"/>
      <c r="AX41" s="997"/>
      <c r="AY41" s="997"/>
      <c r="AZ41" s="1064"/>
      <c r="BA41" s="1064"/>
      <c r="BB41" s="1064"/>
      <c r="BC41" s="1064"/>
      <c r="BD41" s="1064"/>
      <c r="BE41" s="1048"/>
      <c r="BF41" s="1048"/>
      <c r="BG41" s="1048"/>
      <c r="BH41" s="1048"/>
      <c r="BI41" s="104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3"/>
      <c r="C42" s="1054"/>
      <c r="D42" s="1054"/>
      <c r="E42" s="1054"/>
      <c r="F42" s="1054"/>
      <c r="G42" s="1054"/>
      <c r="H42" s="1054"/>
      <c r="I42" s="1054"/>
      <c r="J42" s="1054"/>
      <c r="K42" s="1054"/>
      <c r="L42" s="1054"/>
      <c r="M42" s="1054"/>
      <c r="N42" s="1054"/>
      <c r="O42" s="1054"/>
      <c r="P42" s="1055"/>
      <c r="Q42" s="1065"/>
      <c r="R42" s="1066"/>
      <c r="S42" s="1066"/>
      <c r="T42" s="1066"/>
      <c r="U42" s="1066"/>
      <c r="V42" s="1066"/>
      <c r="W42" s="1066"/>
      <c r="X42" s="1066"/>
      <c r="Y42" s="1066"/>
      <c r="Z42" s="1066"/>
      <c r="AA42" s="1066"/>
      <c r="AB42" s="1066"/>
      <c r="AC42" s="1066"/>
      <c r="AD42" s="1066"/>
      <c r="AE42" s="1067"/>
      <c r="AF42" s="1059"/>
      <c r="AG42" s="1060"/>
      <c r="AH42" s="1060"/>
      <c r="AI42" s="1060"/>
      <c r="AJ42" s="1061"/>
      <c r="AK42" s="1006"/>
      <c r="AL42" s="997"/>
      <c r="AM42" s="997"/>
      <c r="AN42" s="997"/>
      <c r="AO42" s="997"/>
      <c r="AP42" s="997"/>
      <c r="AQ42" s="997"/>
      <c r="AR42" s="997"/>
      <c r="AS42" s="997"/>
      <c r="AT42" s="997"/>
      <c r="AU42" s="997"/>
      <c r="AV42" s="997"/>
      <c r="AW42" s="997"/>
      <c r="AX42" s="997"/>
      <c r="AY42" s="997"/>
      <c r="AZ42" s="1064"/>
      <c r="BA42" s="1064"/>
      <c r="BB42" s="1064"/>
      <c r="BC42" s="1064"/>
      <c r="BD42" s="1064"/>
      <c r="BE42" s="1048"/>
      <c r="BF42" s="1048"/>
      <c r="BG42" s="1048"/>
      <c r="BH42" s="1048"/>
      <c r="BI42" s="104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3"/>
      <c r="C43" s="1054"/>
      <c r="D43" s="1054"/>
      <c r="E43" s="1054"/>
      <c r="F43" s="1054"/>
      <c r="G43" s="1054"/>
      <c r="H43" s="1054"/>
      <c r="I43" s="1054"/>
      <c r="J43" s="1054"/>
      <c r="K43" s="1054"/>
      <c r="L43" s="1054"/>
      <c r="M43" s="1054"/>
      <c r="N43" s="1054"/>
      <c r="O43" s="1054"/>
      <c r="P43" s="1055"/>
      <c r="Q43" s="1065"/>
      <c r="R43" s="1066"/>
      <c r="S43" s="1066"/>
      <c r="T43" s="1066"/>
      <c r="U43" s="1066"/>
      <c r="V43" s="1066"/>
      <c r="W43" s="1066"/>
      <c r="X43" s="1066"/>
      <c r="Y43" s="1066"/>
      <c r="Z43" s="1066"/>
      <c r="AA43" s="1066"/>
      <c r="AB43" s="1066"/>
      <c r="AC43" s="1066"/>
      <c r="AD43" s="1066"/>
      <c r="AE43" s="1067"/>
      <c r="AF43" s="1059"/>
      <c r="AG43" s="1060"/>
      <c r="AH43" s="1060"/>
      <c r="AI43" s="1060"/>
      <c r="AJ43" s="1061"/>
      <c r="AK43" s="1006"/>
      <c r="AL43" s="997"/>
      <c r="AM43" s="997"/>
      <c r="AN43" s="997"/>
      <c r="AO43" s="997"/>
      <c r="AP43" s="997"/>
      <c r="AQ43" s="997"/>
      <c r="AR43" s="997"/>
      <c r="AS43" s="997"/>
      <c r="AT43" s="997"/>
      <c r="AU43" s="997"/>
      <c r="AV43" s="997"/>
      <c r="AW43" s="997"/>
      <c r="AX43" s="997"/>
      <c r="AY43" s="997"/>
      <c r="AZ43" s="1064"/>
      <c r="BA43" s="1064"/>
      <c r="BB43" s="1064"/>
      <c r="BC43" s="1064"/>
      <c r="BD43" s="1064"/>
      <c r="BE43" s="1048"/>
      <c r="BF43" s="1048"/>
      <c r="BG43" s="1048"/>
      <c r="BH43" s="1048"/>
      <c r="BI43" s="104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3"/>
      <c r="C44" s="1054"/>
      <c r="D44" s="1054"/>
      <c r="E44" s="1054"/>
      <c r="F44" s="1054"/>
      <c r="G44" s="1054"/>
      <c r="H44" s="1054"/>
      <c r="I44" s="1054"/>
      <c r="J44" s="1054"/>
      <c r="K44" s="1054"/>
      <c r="L44" s="1054"/>
      <c r="M44" s="1054"/>
      <c r="N44" s="1054"/>
      <c r="O44" s="1054"/>
      <c r="P44" s="1055"/>
      <c r="Q44" s="1065"/>
      <c r="R44" s="1066"/>
      <c r="S44" s="1066"/>
      <c r="T44" s="1066"/>
      <c r="U44" s="1066"/>
      <c r="V44" s="1066"/>
      <c r="W44" s="1066"/>
      <c r="X44" s="1066"/>
      <c r="Y44" s="1066"/>
      <c r="Z44" s="1066"/>
      <c r="AA44" s="1066"/>
      <c r="AB44" s="1066"/>
      <c r="AC44" s="1066"/>
      <c r="AD44" s="1066"/>
      <c r="AE44" s="1067"/>
      <c r="AF44" s="1059"/>
      <c r="AG44" s="1060"/>
      <c r="AH44" s="1060"/>
      <c r="AI44" s="1060"/>
      <c r="AJ44" s="1061"/>
      <c r="AK44" s="1006"/>
      <c r="AL44" s="997"/>
      <c r="AM44" s="997"/>
      <c r="AN44" s="997"/>
      <c r="AO44" s="997"/>
      <c r="AP44" s="997"/>
      <c r="AQ44" s="997"/>
      <c r="AR44" s="997"/>
      <c r="AS44" s="997"/>
      <c r="AT44" s="997"/>
      <c r="AU44" s="997"/>
      <c r="AV44" s="997"/>
      <c r="AW44" s="997"/>
      <c r="AX44" s="997"/>
      <c r="AY44" s="997"/>
      <c r="AZ44" s="1064"/>
      <c r="BA44" s="1064"/>
      <c r="BB44" s="1064"/>
      <c r="BC44" s="1064"/>
      <c r="BD44" s="1064"/>
      <c r="BE44" s="1048"/>
      <c r="BF44" s="1048"/>
      <c r="BG44" s="1048"/>
      <c r="BH44" s="1048"/>
      <c r="BI44" s="104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3"/>
      <c r="C45" s="1054"/>
      <c r="D45" s="1054"/>
      <c r="E45" s="1054"/>
      <c r="F45" s="1054"/>
      <c r="G45" s="1054"/>
      <c r="H45" s="1054"/>
      <c r="I45" s="1054"/>
      <c r="J45" s="1054"/>
      <c r="K45" s="1054"/>
      <c r="L45" s="1054"/>
      <c r="M45" s="1054"/>
      <c r="N45" s="1054"/>
      <c r="O45" s="1054"/>
      <c r="P45" s="1055"/>
      <c r="Q45" s="1065"/>
      <c r="R45" s="1066"/>
      <c r="S45" s="1066"/>
      <c r="T45" s="1066"/>
      <c r="U45" s="1066"/>
      <c r="V45" s="1066"/>
      <c r="W45" s="1066"/>
      <c r="X45" s="1066"/>
      <c r="Y45" s="1066"/>
      <c r="Z45" s="1066"/>
      <c r="AA45" s="1066"/>
      <c r="AB45" s="1066"/>
      <c r="AC45" s="1066"/>
      <c r="AD45" s="1066"/>
      <c r="AE45" s="1067"/>
      <c r="AF45" s="1059"/>
      <c r="AG45" s="1060"/>
      <c r="AH45" s="1060"/>
      <c r="AI45" s="1060"/>
      <c r="AJ45" s="1061"/>
      <c r="AK45" s="1006"/>
      <c r="AL45" s="997"/>
      <c r="AM45" s="997"/>
      <c r="AN45" s="997"/>
      <c r="AO45" s="997"/>
      <c r="AP45" s="997"/>
      <c r="AQ45" s="997"/>
      <c r="AR45" s="997"/>
      <c r="AS45" s="997"/>
      <c r="AT45" s="997"/>
      <c r="AU45" s="997"/>
      <c r="AV45" s="997"/>
      <c r="AW45" s="997"/>
      <c r="AX45" s="997"/>
      <c r="AY45" s="997"/>
      <c r="AZ45" s="1064"/>
      <c r="BA45" s="1064"/>
      <c r="BB45" s="1064"/>
      <c r="BC45" s="1064"/>
      <c r="BD45" s="1064"/>
      <c r="BE45" s="1048"/>
      <c r="BF45" s="1048"/>
      <c r="BG45" s="1048"/>
      <c r="BH45" s="1048"/>
      <c r="BI45" s="104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3"/>
      <c r="C46" s="1054"/>
      <c r="D46" s="1054"/>
      <c r="E46" s="1054"/>
      <c r="F46" s="1054"/>
      <c r="G46" s="1054"/>
      <c r="H46" s="1054"/>
      <c r="I46" s="1054"/>
      <c r="J46" s="1054"/>
      <c r="K46" s="1054"/>
      <c r="L46" s="1054"/>
      <c r="M46" s="1054"/>
      <c r="N46" s="1054"/>
      <c r="O46" s="1054"/>
      <c r="P46" s="1055"/>
      <c r="Q46" s="1065"/>
      <c r="R46" s="1066"/>
      <c r="S46" s="1066"/>
      <c r="T46" s="1066"/>
      <c r="U46" s="1066"/>
      <c r="V46" s="1066"/>
      <c r="W46" s="1066"/>
      <c r="X46" s="1066"/>
      <c r="Y46" s="1066"/>
      <c r="Z46" s="1066"/>
      <c r="AA46" s="1066"/>
      <c r="AB46" s="1066"/>
      <c r="AC46" s="1066"/>
      <c r="AD46" s="1066"/>
      <c r="AE46" s="1067"/>
      <c r="AF46" s="1059"/>
      <c r="AG46" s="1060"/>
      <c r="AH46" s="1060"/>
      <c r="AI46" s="1060"/>
      <c r="AJ46" s="1061"/>
      <c r="AK46" s="1006"/>
      <c r="AL46" s="997"/>
      <c r="AM46" s="997"/>
      <c r="AN46" s="997"/>
      <c r="AO46" s="997"/>
      <c r="AP46" s="997"/>
      <c r="AQ46" s="997"/>
      <c r="AR46" s="997"/>
      <c r="AS46" s="997"/>
      <c r="AT46" s="997"/>
      <c r="AU46" s="997"/>
      <c r="AV46" s="997"/>
      <c r="AW46" s="997"/>
      <c r="AX46" s="997"/>
      <c r="AY46" s="997"/>
      <c r="AZ46" s="1064"/>
      <c r="BA46" s="1064"/>
      <c r="BB46" s="1064"/>
      <c r="BC46" s="1064"/>
      <c r="BD46" s="1064"/>
      <c r="BE46" s="1048"/>
      <c r="BF46" s="1048"/>
      <c r="BG46" s="1048"/>
      <c r="BH46" s="1048"/>
      <c r="BI46" s="104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3"/>
      <c r="C47" s="1054"/>
      <c r="D47" s="1054"/>
      <c r="E47" s="1054"/>
      <c r="F47" s="1054"/>
      <c r="G47" s="1054"/>
      <c r="H47" s="1054"/>
      <c r="I47" s="1054"/>
      <c r="J47" s="1054"/>
      <c r="K47" s="1054"/>
      <c r="L47" s="1054"/>
      <c r="M47" s="1054"/>
      <c r="N47" s="1054"/>
      <c r="O47" s="1054"/>
      <c r="P47" s="1055"/>
      <c r="Q47" s="1065"/>
      <c r="R47" s="1066"/>
      <c r="S47" s="1066"/>
      <c r="T47" s="1066"/>
      <c r="U47" s="1066"/>
      <c r="V47" s="1066"/>
      <c r="W47" s="1066"/>
      <c r="X47" s="1066"/>
      <c r="Y47" s="1066"/>
      <c r="Z47" s="1066"/>
      <c r="AA47" s="1066"/>
      <c r="AB47" s="1066"/>
      <c r="AC47" s="1066"/>
      <c r="AD47" s="1066"/>
      <c r="AE47" s="1067"/>
      <c r="AF47" s="1059"/>
      <c r="AG47" s="1060"/>
      <c r="AH47" s="1060"/>
      <c r="AI47" s="1060"/>
      <c r="AJ47" s="1061"/>
      <c r="AK47" s="1006"/>
      <c r="AL47" s="997"/>
      <c r="AM47" s="997"/>
      <c r="AN47" s="997"/>
      <c r="AO47" s="997"/>
      <c r="AP47" s="997"/>
      <c r="AQ47" s="997"/>
      <c r="AR47" s="997"/>
      <c r="AS47" s="997"/>
      <c r="AT47" s="997"/>
      <c r="AU47" s="997"/>
      <c r="AV47" s="997"/>
      <c r="AW47" s="997"/>
      <c r="AX47" s="997"/>
      <c r="AY47" s="997"/>
      <c r="AZ47" s="1064"/>
      <c r="BA47" s="1064"/>
      <c r="BB47" s="1064"/>
      <c r="BC47" s="1064"/>
      <c r="BD47" s="1064"/>
      <c r="BE47" s="1048"/>
      <c r="BF47" s="1048"/>
      <c r="BG47" s="1048"/>
      <c r="BH47" s="1048"/>
      <c r="BI47" s="104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3"/>
      <c r="C48" s="1054"/>
      <c r="D48" s="1054"/>
      <c r="E48" s="1054"/>
      <c r="F48" s="1054"/>
      <c r="G48" s="1054"/>
      <c r="H48" s="1054"/>
      <c r="I48" s="1054"/>
      <c r="J48" s="1054"/>
      <c r="K48" s="1054"/>
      <c r="L48" s="1054"/>
      <c r="M48" s="1054"/>
      <c r="N48" s="1054"/>
      <c r="O48" s="1054"/>
      <c r="P48" s="1055"/>
      <c r="Q48" s="1065"/>
      <c r="R48" s="1066"/>
      <c r="S48" s="1066"/>
      <c r="T48" s="1066"/>
      <c r="U48" s="1066"/>
      <c r="V48" s="1066"/>
      <c r="W48" s="1066"/>
      <c r="X48" s="1066"/>
      <c r="Y48" s="1066"/>
      <c r="Z48" s="1066"/>
      <c r="AA48" s="1066"/>
      <c r="AB48" s="1066"/>
      <c r="AC48" s="1066"/>
      <c r="AD48" s="1066"/>
      <c r="AE48" s="1067"/>
      <c r="AF48" s="1059"/>
      <c r="AG48" s="1060"/>
      <c r="AH48" s="1060"/>
      <c r="AI48" s="1060"/>
      <c r="AJ48" s="1061"/>
      <c r="AK48" s="1006"/>
      <c r="AL48" s="997"/>
      <c r="AM48" s="997"/>
      <c r="AN48" s="997"/>
      <c r="AO48" s="997"/>
      <c r="AP48" s="997"/>
      <c r="AQ48" s="997"/>
      <c r="AR48" s="997"/>
      <c r="AS48" s="997"/>
      <c r="AT48" s="997"/>
      <c r="AU48" s="997"/>
      <c r="AV48" s="997"/>
      <c r="AW48" s="997"/>
      <c r="AX48" s="997"/>
      <c r="AY48" s="997"/>
      <c r="AZ48" s="1064"/>
      <c r="BA48" s="1064"/>
      <c r="BB48" s="1064"/>
      <c r="BC48" s="1064"/>
      <c r="BD48" s="1064"/>
      <c r="BE48" s="1048"/>
      <c r="BF48" s="1048"/>
      <c r="BG48" s="1048"/>
      <c r="BH48" s="1048"/>
      <c r="BI48" s="104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3"/>
      <c r="C49" s="1054"/>
      <c r="D49" s="1054"/>
      <c r="E49" s="1054"/>
      <c r="F49" s="1054"/>
      <c r="G49" s="1054"/>
      <c r="H49" s="1054"/>
      <c r="I49" s="1054"/>
      <c r="J49" s="1054"/>
      <c r="K49" s="1054"/>
      <c r="L49" s="1054"/>
      <c r="M49" s="1054"/>
      <c r="N49" s="1054"/>
      <c r="O49" s="1054"/>
      <c r="P49" s="1055"/>
      <c r="Q49" s="1065"/>
      <c r="R49" s="1066"/>
      <c r="S49" s="1066"/>
      <c r="T49" s="1066"/>
      <c r="U49" s="1066"/>
      <c r="V49" s="1066"/>
      <c r="W49" s="1066"/>
      <c r="X49" s="1066"/>
      <c r="Y49" s="1066"/>
      <c r="Z49" s="1066"/>
      <c r="AA49" s="1066"/>
      <c r="AB49" s="1066"/>
      <c r="AC49" s="1066"/>
      <c r="AD49" s="1066"/>
      <c r="AE49" s="1067"/>
      <c r="AF49" s="1059"/>
      <c r="AG49" s="1060"/>
      <c r="AH49" s="1060"/>
      <c r="AI49" s="1060"/>
      <c r="AJ49" s="1061"/>
      <c r="AK49" s="1006"/>
      <c r="AL49" s="997"/>
      <c r="AM49" s="997"/>
      <c r="AN49" s="997"/>
      <c r="AO49" s="997"/>
      <c r="AP49" s="997"/>
      <c r="AQ49" s="997"/>
      <c r="AR49" s="997"/>
      <c r="AS49" s="997"/>
      <c r="AT49" s="997"/>
      <c r="AU49" s="997"/>
      <c r="AV49" s="997"/>
      <c r="AW49" s="997"/>
      <c r="AX49" s="997"/>
      <c r="AY49" s="997"/>
      <c r="AZ49" s="1064"/>
      <c r="BA49" s="1064"/>
      <c r="BB49" s="1064"/>
      <c r="BC49" s="1064"/>
      <c r="BD49" s="1064"/>
      <c r="BE49" s="1048"/>
      <c r="BF49" s="1048"/>
      <c r="BG49" s="1048"/>
      <c r="BH49" s="1048"/>
      <c r="BI49" s="104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3"/>
      <c r="C50" s="1054"/>
      <c r="D50" s="1054"/>
      <c r="E50" s="1054"/>
      <c r="F50" s="1054"/>
      <c r="G50" s="1054"/>
      <c r="H50" s="1054"/>
      <c r="I50" s="1054"/>
      <c r="J50" s="1054"/>
      <c r="K50" s="1054"/>
      <c r="L50" s="1054"/>
      <c r="M50" s="1054"/>
      <c r="N50" s="1054"/>
      <c r="O50" s="1054"/>
      <c r="P50" s="1055"/>
      <c r="Q50" s="1056"/>
      <c r="R50" s="1057"/>
      <c r="S50" s="1057"/>
      <c r="T50" s="1057"/>
      <c r="U50" s="1057"/>
      <c r="V50" s="1057"/>
      <c r="W50" s="1057"/>
      <c r="X50" s="1057"/>
      <c r="Y50" s="1057"/>
      <c r="Z50" s="1057"/>
      <c r="AA50" s="1057"/>
      <c r="AB50" s="1057"/>
      <c r="AC50" s="1057"/>
      <c r="AD50" s="1057"/>
      <c r="AE50" s="1058"/>
      <c r="AF50" s="1059"/>
      <c r="AG50" s="1060"/>
      <c r="AH50" s="1060"/>
      <c r="AI50" s="1060"/>
      <c r="AJ50" s="1061"/>
      <c r="AK50" s="1062"/>
      <c r="AL50" s="1057"/>
      <c r="AM50" s="1057"/>
      <c r="AN50" s="1057"/>
      <c r="AO50" s="1057"/>
      <c r="AP50" s="1057"/>
      <c r="AQ50" s="1057"/>
      <c r="AR50" s="1057"/>
      <c r="AS50" s="1057"/>
      <c r="AT50" s="1057"/>
      <c r="AU50" s="1057"/>
      <c r="AV50" s="1057"/>
      <c r="AW50" s="1057"/>
      <c r="AX50" s="1057"/>
      <c r="AY50" s="1057"/>
      <c r="AZ50" s="1063"/>
      <c r="BA50" s="1063"/>
      <c r="BB50" s="1063"/>
      <c r="BC50" s="1063"/>
      <c r="BD50" s="1063"/>
      <c r="BE50" s="1048"/>
      <c r="BF50" s="1048"/>
      <c r="BG50" s="1048"/>
      <c r="BH50" s="1048"/>
      <c r="BI50" s="104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3"/>
      <c r="C51" s="1054"/>
      <c r="D51" s="1054"/>
      <c r="E51" s="1054"/>
      <c r="F51" s="1054"/>
      <c r="G51" s="1054"/>
      <c r="H51" s="1054"/>
      <c r="I51" s="1054"/>
      <c r="J51" s="1054"/>
      <c r="K51" s="1054"/>
      <c r="L51" s="1054"/>
      <c r="M51" s="1054"/>
      <c r="N51" s="1054"/>
      <c r="O51" s="1054"/>
      <c r="P51" s="1055"/>
      <c r="Q51" s="1056"/>
      <c r="R51" s="1057"/>
      <c r="S51" s="1057"/>
      <c r="T51" s="1057"/>
      <c r="U51" s="1057"/>
      <c r="V51" s="1057"/>
      <c r="W51" s="1057"/>
      <c r="X51" s="1057"/>
      <c r="Y51" s="1057"/>
      <c r="Z51" s="1057"/>
      <c r="AA51" s="1057"/>
      <c r="AB51" s="1057"/>
      <c r="AC51" s="1057"/>
      <c r="AD51" s="1057"/>
      <c r="AE51" s="1058"/>
      <c r="AF51" s="1059"/>
      <c r="AG51" s="1060"/>
      <c r="AH51" s="1060"/>
      <c r="AI51" s="1060"/>
      <c r="AJ51" s="1061"/>
      <c r="AK51" s="1062"/>
      <c r="AL51" s="1057"/>
      <c r="AM51" s="1057"/>
      <c r="AN51" s="1057"/>
      <c r="AO51" s="1057"/>
      <c r="AP51" s="1057"/>
      <c r="AQ51" s="1057"/>
      <c r="AR51" s="1057"/>
      <c r="AS51" s="1057"/>
      <c r="AT51" s="1057"/>
      <c r="AU51" s="1057"/>
      <c r="AV51" s="1057"/>
      <c r="AW51" s="1057"/>
      <c r="AX51" s="1057"/>
      <c r="AY51" s="1057"/>
      <c r="AZ51" s="1063"/>
      <c r="BA51" s="1063"/>
      <c r="BB51" s="1063"/>
      <c r="BC51" s="1063"/>
      <c r="BD51" s="1063"/>
      <c r="BE51" s="1048"/>
      <c r="BF51" s="1048"/>
      <c r="BG51" s="1048"/>
      <c r="BH51" s="1048"/>
      <c r="BI51" s="104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3"/>
      <c r="C52" s="1054"/>
      <c r="D52" s="1054"/>
      <c r="E52" s="1054"/>
      <c r="F52" s="1054"/>
      <c r="G52" s="1054"/>
      <c r="H52" s="1054"/>
      <c r="I52" s="1054"/>
      <c r="J52" s="1054"/>
      <c r="K52" s="1054"/>
      <c r="L52" s="1054"/>
      <c r="M52" s="1054"/>
      <c r="N52" s="1054"/>
      <c r="O52" s="1054"/>
      <c r="P52" s="1055"/>
      <c r="Q52" s="1056"/>
      <c r="R52" s="1057"/>
      <c r="S52" s="1057"/>
      <c r="T52" s="1057"/>
      <c r="U52" s="1057"/>
      <c r="V52" s="1057"/>
      <c r="W52" s="1057"/>
      <c r="X52" s="1057"/>
      <c r="Y52" s="1057"/>
      <c r="Z52" s="1057"/>
      <c r="AA52" s="1057"/>
      <c r="AB52" s="1057"/>
      <c r="AC52" s="1057"/>
      <c r="AD52" s="1057"/>
      <c r="AE52" s="1058"/>
      <c r="AF52" s="1059"/>
      <c r="AG52" s="1060"/>
      <c r="AH52" s="1060"/>
      <c r="AI52" s="1060"/>
      <c r="AJ52" s="1061"/>
      <c r="AK52" s="1062"/>
      <c r="AL52" s="1057"/>
      <c r="AM52" s="1057"/>
      <c r="AN52" s="1057"/>
      <c r="AO52" s="1057"/>
      <c r="AP52" s="1057"/>
      <c r="AQ52" s="1057"/>
      <c r="AR52" s="1057"/>
      <c r="AS52" s="1057"/>
      <c r="AT52" s="1057"/>
      <c r="AU52" s="1057"/>
      <c r="AV52" s="1057"/>
      <c r="AW52" s="1057"/>
      <c r="AX52" s="1057"/>
      <c r="AY52" s="1057"/>
      <c r="AZ52" s="1063"/>
      <c r="BA52" s="1063"/>
      <c r="BB52" s="1063"/>
      <c r="BC52" s="1063"/>
      <c r="BD52" s="1063"/>
      <c r="BE52" s="1048"/>
      <c r="BF52" s="1048"/>
      <c r="BG52" s="1048"/>
      <c r="BH52" s="1048"/>
      <c r="BI52" s="104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3"/>
      <c r="C53" s="1054"/>
      <c r="D53" s="1054"/>
      <c r="E53" s="1054"/>
      <c r="F53" s="1054"/>
      <c r="G53" s="1054"/>
      <c r="H53" s="1054"/>
      <c r="I53" s="1054"/>
      <c r="J53" s="1054"/>
      <c r="K53" s="1054"/>
      <c r="L53" s="1054"/>
      <c r="M53" s="1054"/>
      <c r="N53" s="1054"/>
      <c r="O53" s="1054"/>
      <c r="P53" s="1055"/>
      <c r="Q53" s="1056"/>
      <c r="R53" s="1057"/>
      <c r="S53" s="1057"/>
      <c r="T53" s="1057"/>
      <c r="U53" s="1057"/>
      <c r="V53" s="1057"/>
      <c r="W53" s="1057"/>
      <c r="X53" s="1057"/>
      <c r="Y53" s="1057"/>
      <c r="Z53" s="1057"/>
      <c r="AA53" s="1057"/>
      <c r="AB53" s="1057"/>
      <c r="AC53" s="1057"/>
      <c r="AD53" s="1057"/>
      <c r="AE53" s="1058"/>
      <c r="AF53" s="1059"/>
      <c r="AG53" s="1060"/>
      <c r="AH53" s="1060"/>
      <c r="AI53" s="1060"/>
      <c r="AJ53" s="1061"/>
      <c r="AK53" s="1062"/>
      <c r="AL53" s="1057"/>
      <c r="AM53" s="1057"/>
      <c r="AN53" s="1057"/>
      <c r="AO53" s="1057"/>
      <c r="AP53" s="1057"/>
      <c r="AQ53" s="1057"/>
      <c r="AR53" s="1057"/>
      <c r="AS53" s="1057"/>
      <c r="AT53" s="1057"/>
      <c r="AU53" s="1057"/>
      <c r="AV53" s="1057"/>
      <c r="AW53" s="1057"/>
      <c r="AX53" s="1057"/>
      <c r="AY53" s="1057"/>
      <c r="AZ53" s="1063"/>
      <c r="BA53" s="1063"/>
      <c r="BB53" s="1063"/>
      <c r="BC53" s="1063"/>
      <c r="BD53" s="1063"/>
      <c r="BE53" s="1048"/>
      <c r="BF53" s="1048"/>
      <c r="BG53" s="1048"/>
      <c r="BH53" s="1048"/>
      <c r="BI53" s="104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3"/>
      <c r="C54" s="1054"/>
      <c r="D54" s="1054"/>
      <c r="E54" s="1054"/>
      <c r="F54" s="1054"/>
      <c r="G54" s="1054"/>
      <c r="H54" s="1054"/>
      <c r="I54" s="1054"/>
      <c r="J54" s="1054"/>
      <c r="K54" s="1054"/>
      <c r="L54" s="1054"/>
      <c r="M54" s="1054"/>
      <c r="N54" s="1054"/>
      <c r="O54" s="1054"/>
      <c r="P54" s="1055"/>
      <c r="Q54" s="1056"/>
      <c r="R54" s="1057"/>
      <c r="S54" s="1057"/>
      <c r="T54" s="1057"/>
      <c r="U54" s="1057"/>
      <c r="V54" s="1057"/>
      <c r="W54" s="1057"/>
      <c r="X54" s="1057"/>
      <c r="Y54" s="1057"/>
      <c r="Z54" s="1057"/>
      <c r="AA54" s="1057"/>
      <c r="AB54" s="1057"/>
      <c r="AC54" s="1057"/>
      <c r="AD54" s="1057"/>
      <c r="AE54" s="1058"/>
      <c r="AF54" s="1059"/>
      <c r="AG54" s="1060"/>
      <c r="AH54" s="1060"/>
      <c r="AI54" s="1060"/>
      <c r="AJ54" s="1061"/>
      <c r="AK54" s="1062"/>
      <c r="AL54" s="1057"/>
      <c r="AM54" s="1057"/>
      <c r="AN54" s="1057"/>
      <c r="AO54" s="1057"/>
      <c r="AP54" s="1057"/>
      <c r="AQ54" s="1057"/>
      <c r="AR54" s="1057"/>
      <c r="AS54" s="1057"/>
      <c r="AT54" s="1057"/>
      <c r="AU54" s="1057"/>
      <c r="AV54" s="1057"/>
      <c r="AW54" s="1057"/>
      <c r="AX54" s="1057"/>
      <c r="AY54" s="1057"/>
      <c r="AZ54" s="1063"/>
      <c r="BA54" s="1063"/>
      <c r="BB54" s="1063"/>
      <c r="BC54" s="1063"/>
      <c r="BD54" s="1063"/>
      <c r="BE54" s="1048"/>
      <c r="BF54" s="1048"/>
      <c r="BG54" s="1048"/>
      <c r="BH54" s="1048"/>
      <c r="BI54" s="104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3"/>
      <c r="C55" s="1054"/>
      <c r="D55" s="1054"/>
      <c r="E55" s="1054"/>
      <c r="F55" s="1054"/>
      <c r="G55" s="1054"/>
      <c r="H55" s="1054"/>
      <c r="I55" s="1054"/>
      <c r="J55" s="1054"/>
      <c r="K55" s="1054"/>
      <c r="L55" s="1054"/>
      <c r="M55" s="1054"/>
      <c r="N55" s="1054"/>
      <c r="O55" s="1054"/>
      <c r="P55" s="1055"/>
      <c r="Q55" s="1056"/>
      <c r="R55" s="1057"/>
      <c r="S55" s="1057"/>
      <c r="T55" s="1057"/>
      <c r="U55" s="1057"/>
      <c r="V55" s="1057"/>
      <c r="W55" s="1057"/>
      <c r="X55" s="1057"/>
      <c r="Y55" s="1057"/>
      <c r="Z55" s="1057"/>
      <c r="AA55" s="1057"/>
      <c r="AB55" s="1057"/>
      <c r="AC55" s="1057"/>
      <c r="AD55" s="1057"/>
      <c r="AE55" s="1058"/>
      <c r="AF55" s="1059"/>
      <c r="AG55" s="1060"/>
      <c r="AH55" s="1060"/>
      <c r="AI55" s="1060"/>
      <c r="AJ55" s="1061"/>
      <c r="AK55" s="1062"/>
      <c r="AL55" s="1057"/>
      <c r="AM55" s="1057"/>
      <c r="AN55" s="1057"/>
      <c r="AO55" s="1057"/>
      <c r="AP55" s="1057"/>
      <c r="AQ55" s="1057"/>
      <c r="AR55" s="1057"/>
      <c r="AS55" s="1057"/>
      <c r="AT55" s="1057"/>
      <c r="AU55" s="1057"/>
      <c r="AV55" s="1057"/>
      <c r="AW55" s="1057"/>
      <c r="AX55" s="1057"/>
      <c r="AY55" s="1057"/>
      <c r="AZ55" s="1063"/>
      <c r="BA55" s="1063"/>
      <c r="BB55" s="1063"/>
      <c r="BC55" s="1063"/>
      <c r="BD55" s="1063"/>
      <c r="BE55" s="1048"/>
      <c r="BF55" s="1048"/>
      <c r="BG55" s="1048"/>
      <c r="BH55" s="1048"/>
      <c r="BI55" s="104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3"/>
      <c r="C56" s="1054"/>
      <c r="D56" s="1054"/>
      <c r="E56" s="1054"/>
      <c r="F56" s="1054"/>
      <c r="G56" s="1054"/>
      <c r="H56" s="1054"/>
      <c r="I56" s="1054"/>
      <c r="J56" s="1054"/>
      <c r="K56" s="1054"/>
      <c r="L56" s="1054"/>
      <c r="M56" s="1054"/>
      <c r="N56" s="1054"/>
      <c r="O56" s="1054"/>
      <c r="P56" s="1055"/>
      <c r="Q56" s="1056"/>
      <c r="R56" s="1057"/>
      <c r="S56" s="1057"/>
      <c r="T56" s="1057"/>
      <c r="U56" s="1057"/>
      <c r="V56" s="1057"/>
      <c r="W56" s="1057"/>
      <c r="X56" s="1057"/>
      <c r="Y56" s="1057"/>
      <c r="Z56" s="1057"/>
      <c r="AA56" s="1057"/>
      <c r="AB56" s="1057"/>
      <c r="AC56" s="1057"/>
      <c r="AD56" s="1057"/>
      <c r="AE56" s="1058"/>
      <c r="AF56" s="1059"/>
      <c r="AG56" s="1060"/>
      <c r="AH56" s="1060"/>
      <c r="AI56" s="1060"/>
      <c r="AJ56" s="1061"/>
      <c r="AK56" s="1062"/>
      <c r="AL56" s="1057"/>
      <c r="AM56" s="1057"/>
      <c r="AN56" s="1057"/>
      <c r="AO56" s="1057"/>
      <c r="AP56" s="1057"/>
      <c r="AQ56" s="1057"/>
      <c r="AR56" s="1057"/>
      <c r="AS56" s="1057"/>
      <c r="AT56" s="1057"/>
      <c r="AU56" s="1057"/>
      <c r="AV56" s="1057"/>
      <c r="AW56" s="1057"/>
      <c r="AX56" s="1057"/>
      <c r="AY56" s="1057"/>
      <c r="AZ56" s="1063"/>
      <c r="BA56" s="1063"/>
      <c r="BB56" s="1063"/>
      <c r="BC56" s="1063"/>
      <c r="BD56" s="1063"/>
      <c r="BE56" s="1048"/>
      <c r="BF56" s="1048"/>
      <c r="BG56" s="1048"/>
      <c r="BH56" s="1048"/>
      <c r="BI56" s="104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3"/>
      <c r="C57" s="1054"/>
      <c r="D57" s="1054"/>
      <c r="E57" s="1054"/>
      <c r="F57" s="1054"/>
      <c r="G57" s="1054"/>
      <c r="H57" s="1054"/>
      <c r="I57" s="1054"/>
      <c r="J57" s="1054"/>
      <c r="K57" s="1054"/>
      <c r="L57" s="1054"/>
      <c r="M57" s="1054"/>
      <c r="N57" s="1054"/>
      <c r="O57" s="1054"/>
      <c r="P57" s="1055"/>
      <c r="Q57" s="1056"/>
      <c r="R57" s="1057"/>
      <c r="S57" s="1057"/>
      <c r="T57" s="1057"/>
      <c r="U57" s="1057"/>
      <c r="V57" s="1057"/>
      <c r="W57" s="1057"/>
      <c r="X57" s="1057"/>
      <c r="Y57" s="1057"/>
      <c r="Z57" s="1057"/>
      <c r="AA57" s="1057"/>
      <c r="AB57" s="1057"/>
      <c r="AC57" s="1057"/>
      <c r="AD57" s="1057"/>
      <c r="AE57" s="1058"/>
      <c r="AF57" s="1059"/>
      <c r="AG57" s="1060"/>
      <c r="AH57" s="1060"/>
      <c r="AI57" s="1060"/>
      <c r="AJ57" s="1061"/>
      <c r="AK57" s="1062"/>
      <c r="AL57" s="1057"/>
      <c r="AM57" s="1057"/>
      <c r="AN57" s="1057"/>
      <c r="AO57" s="1057"/>
      <c r="AP57" s="1057"/>
      <c r="AQ57" s="1057"/>
      <c r="AR57" s="1057"/>
      <c r="AS57" s="1057"/>
      <c r="AT57" s="1057"/>
      <c r="AU57" s="1057"/>
      <c r="AV57" s="1057"/>
      <c r="AW57" s="1057"/>
      <c r="AX57" s="1057"/>
      <c r="AY57" s="1057"/>
      <c r="AZ57" s="1063"/>
      <c r="BA57" s="1063"/>
      <c r="BB57" s="1063"/>
      <c r="BC57" s="1063"/>
      <c r="BD57" s="1063"/>
      <c r="BE57" s="1048"/>
      <c r="BF57" s="1048"/>
      <c r="BG57" s="1048"/>
      <c r="BH57" s="1048"/>
      <c r="BI57" s="104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3"/>
      <c r="C58" s="1054"/>
      <c r="D58" s="1054"/>
      <c r="E58" s="1054"/>
      <c r="F58" s="1054"/>
      <c r="G58" s="1054"/>
      <c r="H58" s="1054"/>
      <c r="I58" s="1054"/>
      <c r="J58" s="1054"/>
      <c r="K58" s="1054"/>
      <c r="L58" s="1054"/>
      <c r="M58" s="1054"/>
      <c r="N58" s="1054"/>
      <c r="O58" s="1054"/>
      <c r="P58" s="1055"/>
      <c r="Q58" s="1056"/>
      <c r="R58" s="1057"/>
      <c r="S58" s="1057"/>
      <c r="T58" s="1057"/>
      <c r="U58" s="1057"/>
      <c r="V58" s="1057"/>
      <c r="W58" s="1057"/>
      <c r="X58" s="1057"/>
      <c r="Y58" s="1057"/>
      <c r="Z58" s="1057"/>
      <c r="AA58" s="1057"/>
      <c r="AB58" s="1057"/>
      <c r="AC58" s="1057"/>
      <c r="AD58" s="1057"/>
      <c r="AE58" s="1058"/>
      <c r="AF58" s="1059"/>
      <c r="AG58" s="1060"/>
      <c r="AH58" s="1060"/>
      <c r="AI58" s="1060"/>
      <c r="AJ58" s="1061"/>
      <c r="AK58" s="1062"/>
      <c r="AL58" s="1057"/>
      <c r="AM58" s="1057"/>
      <c r="AN58" s="1057"/>
      <c r="AO58" s="1057"/>
      <c r="AP58" s="1057"/>
      <c r="AQ58" s="1057"/>
      <c r="AR58" s="1057"/>
      <c r="AS58" s="1057"/>
      <c r="AT58" s="1057"/>
      <c r="AU58" s="1057"/>
      <c r="AV58" s="1057"/>
      <c r="AW58" s="1057"/>
      <c r="AX58" s="1057"/>
      <c r="AY58" s="1057"/>
      <c r="AZ58" s="1063"/>
      <c r="BA58" s="1063"/>
      <c r="BB58" s="1063"/>
      <c r="BC58" s="1063"/>
      <c r="BD58" s="1063"/>
      <c r="BE58" s="1048"/>
      <c r="BF58" s="1048"/>
      <c r="BG58" s="1048"/>
      <c r="BH58" s="1048"/>
      <c r="BI58" s="104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3"/>
      <c r="C59" s="1054"/>
      <c r="D59" s="1054"/>
      <c r="E59" s="1054"/>
      <c r="F59" s="1054"/>
      <c r="G59" s="1054"/>
      <c r="H59" s="1054"/>
      <c r="I59" s="1054"/>
      <c r="J59" s="1054"/>
      <c r="K59" s="1054"/>
      <c r="L59" s="1054"/>
      <c r="M59" s="1054"/>
      <c r="N59" s="1054"/>
      <c r="O59" s="1054"/>
      <c r="P59" s="1055"/>
      <c r="Q59" s="1056"/>
      <c r="R59" s="1057"/>
      <c r="S59" s="1057"/>
      <c r="T59" s="1057"/>
      <c r="U59" s="1057"/>
      <c r="V59" s="1057"/>
      <c r="W59" s="1057"/>
      <c r="X59" s="1057"/>
      <c r="Y59" s="1057"/>
      <c r="Z59" s="1057"/>
      <c r="AA59" s="1057"/>
      <c r="AB59" s="1057"/>
      <c r="AC59" s="1057"/>
      <c r="AD59" s="1057"/>
      <c r="AE59" s="1058"/>
      <c r="AF59" s="1059"/>
      <c r="AG59" s="1060"/>
      <c r="AH59" s="1060"/>
      <c r="AI59" s="1060"/>
      <c r="AJ59" s="1061"/>
      <c r="AK59" s="1062"/>
      <c r="AL59" s="1057"/>
      <c r="AM59" s="1057"/>
      <c r="AN59" s="1057"/>
      <c r="AO59" s="1057"/>
      <c r="AP59" s="1057"/>
      <c r="AQ59" s="1057"/>
      <c r="AR59" s="1057"/>
      <c r="AS59" s="1057"/>
      <c r="AT59" s="1057"/>
      <c r="AU59" s="1057"/>
      <c r="AV59" s="1057"/>
      <c r="AW59" s="1057"/>
      <c r="AX59" s="1057"/>
      <c r="AY59" s="1057"/>
      <c r="AZ59" s="1063"/>
      <c r="BA59" s="1063"/>
      <c r="BB59" s="1063"/>
      <c r="BC59" s="1063"/>
      <c r="BD59" s="1063"/>
      <c r="BE59" s="1048"/>
      <c r="BF59" s="1048"/>
      <c r="BG59" s="1048"/>
      <c r="BH59" s="1048"/>
      <c r="BI59" s="104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3"/>
      <c r="C60" s="1054"/>
      <c r="D60" s="1054"/>
      <c r="E60" s="1054"/>
      <c r="F60" s="1054"/>
      <c r="G60" s="1054"/>
      <c r="H60" s="1054"/>
      <c r="I60" s="1054"/>
      <c r="J60" s="1054"/>
      <c r="K60" s="1054"/>
      <c r="L60" s="1054"/>
      <c r="M60" s="1054"/>
      <c r="N60" s="1054"/>
      <c r="O60" s="1054"/>
      <c r="P60" s="1055"/>
      <c r="Q60" s="1056"/>
      <c r="R60" s="1057"/>
      <c r="S60" s="1057"/>
      <c r="T60" s="1057"/>
      <c r="U60" s="1057"/>
      <c r="V60" s="1057"/>
      <c r="W60" s="1057"/>
      <c r="X60" s="1057"/>
      <c r="Y60" s="1057"/>
      <c r="Z60" s="1057"/>
      <c r="AA60" s="1057"/>
      <c r="AB60" s="1057"/>
      <c r="AC60" s="1057"/>
      <c r="AD60" s="1057"/>
      <c r="AE60" s="1058"/>
      <c r="AF60" s="1059"/>
      <c r="AG60" s="1060"/>
      <c r="AH60" s="1060"/>
      <c r="AI60" s="1060"/>
      <c r="AJ60" s="1061"/>
      <c r="AK60" s="1062"/>
      <c r="AL60" s="1057"/>
      <c r="AM60" s="1057"/>
      <c r="AN60" s="1057"/>
      <c r="AO60" s="1057"/>
      <c r="AP60" s="1057"/>
      <c r="AQ60" s="1057"/>
      <c r="AR60" s="1057"/>
      <c r="AS60" s="1057"/>
      <c r="AT60" s="1057"/>
      <c r="AU60" s="1057"/>
      <c r="AV60" s="1057"/>
      <c r="AW60" s="1057"/>
      <c r="AX60" s="1057"/>
      <c r="AY60" s="1057"/>
      <c r="AZ60" s="1063"/>
      <c r="BA60" s="1063"/>
      <c r="BB60" s="1063"/>
      <c r="BC60" s="1063"/>
      <c r="BD60" s="1063"/>
      <c r="BE60" s="1048"/>
      <c r="BF60" s="1048"/>
      <c r="BG60" s="1048"/>
      <c r="BH60" s="1048"/>
      <c r="BI60" s="104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3"/>
      <c r="C61" s="1054"/>
      <c r="D61" s="1054"/>
      <c r="E61" s="1054"/>
      <c r="F61" s="1054"/>
      <c r="G61" s="1054"/>
      <c r="H61" s="1054"/>
      <c r="I61" s="1054"/>
      <c r="J61" s="1054"/>
      <c r="K61" s="1054"/>
      <c r="L61" s="1054"/>
      <c r="M61" s="1054"/>
      <c r="N61" s="1054"/>
      <c r="O61" s="1054"/>
      <c r="P61" s="1055"/>
      <c r="Q61" s="1056"/>
      <c r="R61" s="1057"/>
      <c r="S61" s="1057"/>
      <c r="T61" s="1057"/>
      <c r="U61" s="1057"/>
      <c r="V61" s="1057"/>
      <c r="W61" s="1057"/>
      <c r="X61" s="1057"/>
      <c r="Y61" s="1057"/>
      <c r="Z61" s="1057"/>
      <c r="AA61" s="1057"/>
      <c r="AB61" s="1057"/>
      <c r="AC61" s="1057"/>
      <c r="AD61" s="1057"/>
      <c r="AE61" s="1058"/>
      <c r="AF61" s="1059"/>
      <c r="AG61" s="1060"/>
      <c r="AH61" s="1060"/>
      <c r="AI61" s="1060"/>
      <c r="AJ61" s="1061"/>
      <c r="AK61" s="1062"/>
      <c r="AL61" s="1057"/>
      <c r="AM61" s="1057"/>
      <c r="AN61" s="1057"/>
      <c r="AO61" s="1057"/>
      <c r="AP61" s="1057"/>
      <c r="AQ61" s="1057"/>
      <c r="AR61" s="1057"/>
      <c r="AS61" s="1057"/>
      <c r="AT61" s="1057"/>
      <c r="AU61" s="1057"/>
      <c r="AV61" s="1057"/>
      <c r="AW61" s="1057"/>
      <c r="AX61" s="1057"/>
      <c r="AY61" s="1057"/>
      <c r="AZ61" s="1063"/>
      <c r="BA61" s="1063"/>
      <c r="BB61" s="1063"/>
      <c r="BC61" s="1063"/>
      <c r="BD61" s="1063"/>
      <c r="BE61" s="1048"/>
      <c r="BF61" s="1048"/>
      <c r="BG61" s="1048"/>
      <c r="BH61" s="1048"/>
      <c r="BI61" s="104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3"/>
      <c r="C62" s="1054"/>
      <c r="D62" s="1054"/>
      <c r="E62" s="1054"/>
      <c r="F62" s="1054"/>
      <c r="G62" s="1054"/>
      <c r="H62" s="1054"/>
      <c r="I62" s="1054"/>
      <c r="J62" s="1054"/>
      <c r="K62" s="1054"/>
      <c r="L62" s="1054"/>
      <c r="M62" s="1054"/>
      <c r="N62" s="1054"/>
      <c r="O62" s="1054"/>
      <c r="P62" s="1055"/>
      <c r="Q62" s="1056"/>
      <c r="R62" s="1057"/>
      <c r="S62" s="1057"/>
      <c r="T62" s="1057"/>
      <c r="U62" s="1057"/>
      <c r="V62" s="1057"/>
      <c r="W62" s="1057"/>
      <c r="X62" s="1057"/>
      <c r="Y62" s="1057"/>
      <c r="Z62" s="1057"/>
      <c r="AA62" s="1057"/>
      <c r="AB62" s="1057"/>
      <c r="AC62" s="1057"/>
      <c r="AD62" s="1057"/>
      <c r="AE62" s="1058"/>
      <c r="AF62" s="1059"/>
      <c r="AG62" s="1060"/>
      <c r="AH62" s="1060"/>
      <c r="AI62" s="1060"/>
      <c r="AJ62" s="1061"/>
      <c r="AK62" s="1062"/>
      <c r="AL62" s="1057"/>
      <c r="AM62" s="1057"/>
      <c r="AN62" s="1057"/>
      <c r="AO62" s="1057"/>
      <c r="AP62" s="1057"/>
      <c r="AQ62" s="1057"/>
      <c r="AR62" s="1057"/>
      <c r="AS62" s="1057"/>
      <c r="AT62" s="1057"/>
      <c r="AU62" s="1057"/>
      <c r="AV62" s="1057"/>
      <c r="AW62" s="1057"/>
      <c r="AX62" s="1057"/>
      <c r="AY62" s="1057"/>
      <c r="AZ62" s="1063"/>
      <c r="BA62" s="1063"/>
      <c r="BB62" s="1063"/>
      <c r="BC62" s="1063"/>
      <c r="BD62" s="1063"/>
      <c r="BE62" s="1048"/>
      <c r="BF62" s="1048"/>
      <c r="BG62" s="1048"/>
      <c r="BH62" s="1048"/>
      <c r="BI62" s="1049"/>
      <c r="BJ62" s="1050" t="s">
        <v>379</v>
      </c>
      <c r="BK62" s="1051"/>
      <c r="BL62" s="1051"/>
      <c r="BM62" s="1051"/>
      <c r="BN62" s="105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140"/>
      <c r="AF63" s="1141">
        <v>84</v>
      </c>
      <c r="AG63" s="985"/>
      <c r="AH63" s="985"/>
      <c r="AI63" s="985"/>
      <c r="AJ63" s="1142"/>
      <c r="AK63" s="1143"/>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382</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532</v>
      </c>
      <c r="C68" s="1012"/>
      <c r="D68" s="1012"/>
      <c r="E68" s="1012"/>
      <c r="F68" s="1012"/>
      <c r="G68" s="1012"/>
      <c r="H68" s="1012"/>
      <c r="I68" s="1012"/>
      <c r="J68" s="1012"/>
      <c r="K68" s="1012"/>
      <c r="L68" s="1012"/>
      <c r="M68" s="1012"/>
      <c r="N68" s="1012"/>
      <c r="O68" s="1012"/>
      <c r="P68" s="1013"/>
      <c r="Q68" s="1014">
        <v>6866</v>
      </c>
      <c r="R68" s="1008"/>
      <c r="S68" s="1008"/>
      <c r="T68" s="1008"/>
      <c r="U68" s="1008"/>
      <c r="V68" s="1008">
        <v>6473</v>
      </c>
      <c r="W68" s="1008"/>
      <c r="X68" s="1008"/>
      <c r="Y68" s="1008"/>
      <c r="Z68" s="1008"/>
      <c r="AA68" s="1008">
        <v>393</v>
      </c>
      <c r="AB68" s="1008"/>
      <c r="AC68" s="1008"/>
      <c r="AD68" s="1008"/>
      <c r="AE68" s="1008"/>
      <c r="AF68" s="1008">
        <v>393</v>
      </c>
      <c r="AG68" s="1008"/>
      <c r="AH68" s="1008"/>
      <c r="AI68" s="1008"/>
      <c r="AJ68" s="1008"/>
      <c r="AK68" s="1008">
        <v>0</v>
      </c>
      <c r="AL68" s="1008"/>
      <c r="AM68" s="1008"/>
      <c r="AN68" s="1008"/>
      <c r="AO68" s="1008"/>
      <c r="AP68" s="1008">
        <v>986</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533</v>
      </c>
      <c r="C69" s="1001"/>
      <c r="D69" s="1001"/>
      <c r="E69" s="1001"/>
      <c r="F69" s="1001"/>
      <c r="G69" s="1001"/>
      <c r="H69" s="1001"/>
      <c r="I69" s="1001"/>
      <c r="J69" s="1001"/>
      <c r="K69" s="1001"/>
      <c r="L69" s="1001"/>
      <c r="M69" s="1001"/>
      <c r="N69" s="1001"/>
      <c r="O69" s="1001"/>
      <c r="P69" s="1002"/>
      <c r="Q69" s="1003">
        <v>30</v>
      </c>
      <c r="R69" s="997"/>
      <c r="S69" s="997"/>
      <c r="T69" s="997"/>
      <c r="U69" s="997"/>
      <c r="V69" s="997">
        <v>28</v>
      </c>
      <c r="W69" s="997"/>
      <c r="X69" s="997"/>
      <c r="Y69" s="997"/>
      <c r="Z69" s="997"/>
      <c r="AA69" s="997">
        <v>2</v>
      </c>
      <c r="AB69" s="997"/>
      <c r="AC69" s="997"/>
      <c r="AD69" s="997"/>
      <c r="AE69" s="997"/>
      <c r="AF69" s="997">
        <v>2</v>
      </c>
      <c r="AG69" s="997"/>
      <c r="AH69" s="997"/>
      <c r="AI69" s="997"/>
      <c r="AJ69" s="997"/>
      <c r="AK69" s="997">
        <v>0</v>
      </c>
      <c r="AL69" s="997"/>
      <c r="AM69" s="997"/>
      <c r="AN69" s="997"/>
      <c r="AO69" s="997"/>
      <c r="AP69" s="997">
        <v>0</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534</v>
      </c>
      <c r="C70" s="1001"/>
      <c r="D70" s="1001"/>
      <c r="E70" s="1001"/>
      <c r="F70" s="1001"/>
      <c r="G70" s="1001"/>
      <c r="H70" s="1001"/>
      <c r="I70" s="1001"/>
      <c r="J70" s="1001"/>
      <c r="K70" s="1001"/>
      <c r="L70" s="1001"/>
      <c r="M70" s="1001"/>
      <c r="N70" s="1001"/>
      <c r="O70" s="1001"/>
      <c r="P70" s="1002"/>
      <c r="Q70" s="1003">
        <v>729</v>
      </c>
      <c r="R70" s="997"/>
      <c r="S70" s="997"/>
      <c r="T70" s="997"/>
      <c r="U70" s="997"/>
      <c r="V70" s="997">
        <v>688</v>
      </c>
      <c r="W70" s="997"/>
      <c r="X70" s="997"/>
      <c r="Y70" s="997"/>
      <c r="Z70" s="997"/>
      <c r="AA70" s="997">
        <v>41</v>
      </c>
      <c r="AB70" s="997"/>
      <c r="AC70" s="997"/>
      <c r="AD70" s="997"/>
      <c r="AE70" s="997"/>
      <c r="AF70" s="997">
        <v>41</v>
      </c>
      <c r="AG70" s="997"/>
      <c r="AH70" s="997"/>
      <c r="AI70" s="997"/>
      <c r="AJ70" s="997"/>
      <c r="AK70" s="997">
        <v>0</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535</v>
      </c>
      <c r="C71" s="1001"/>
      <c r="D71" s="1001"/>
      <c r="E71" s="1001"/>
      <c r="F71" s="1001"/>
      <c r="G71" s="1001"/>
      <c r="H71" s="1001"/>
      <c r="I71" s="1001"/>
      <c r="J71" s="1001"/>
      <c r="K71" s="1001"/>
      <c r="L71" s="1001"/>
      <c r="M71" s="1001"/>
      <c r="N71" s="1001"/>
      <c r="O71" s="1001"/>
      <c r="P71" s="1002"/>
      <c r="Q71" s="1003">
        <v>250943</v>
      </c>
      <c r="R71" s="997"/>
      <c r="S71" s="997"/>
      <c r="T71" s="997"/>
      <c r="U71" s="997"/>
      <c r="V71" s="997">
        <v>239378</v>
      </c>
      <c r="W71" s="997"/>
      <c r="X71" s="997"/>
      <c r="Y71" s="997"/>
      <c r="Z71" s="997"/>
      <c r="AA71" s="997">
        <v>11565</v>
      </c>
      <c r="AB71" s="997"/>
      <c r="AC71" s="997"/>
      <c r="AD71" s="997"/>
      <c r="AE71" s="997"/>
      <c r="AF71" s="997">
        <v>11565</v>
      </c>
      <c r="AG71" s="997"/>
      <c r="AH71" s="997"/>
      <c r="AI71" s="997"/>
      <c r="AJ71" s="997"/>
      <c r="AK71" s="997">
        <v>726</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536</v>
      </c>
      <c r="C72" s="1001"/>
      <c r="D72" s="1001"/>
      <c r="E72" s="1001"/>
      <c r="F72" s="1001"/>
      <c r="G72" s="1001"/>
      <c r="H72" s="1001"/>
      <c r="I72" s="1001"/>
      <c r="J72" s="1001"/>
      <c r="K72" s="1001"/>
      <c r="L72" s="1001"/>
      <c r="M72" s="1001"/>
      <c r="N72" s="1001"/>
      <c r="O72" s="1001"/>
      <c r="P72" s="1002"/>
      <c r="Q72" s="1003">
        <v>10258</v>
      </c>
      <c r="R72" s="997"/>
      <c r="S72" s="997"/>
      <c r="T72" s="997"/>
      <c r="U72" s="997"/>
      <c r="V72" s="997">
        <v>8973</v>
      </c>
      <c r="W72" s="997"/>
      <c r="X72" s="997"/>
      <c r="Y72" s="997"/>
      <c r="Z72" s="997"/>
      <c r="AA72" s="997">
        <v>1285</v>
      </c>
      <c r="AB72" s="997"/>
      <c r="AC72" s="997"/>
      <c r="AD72" s="997"/>
      <c r="AE72" s="997"/>
      <c r="AF72" s="997"/>
      <c r="AG72" s="997"/>
      <c r="AH72" s="997"/>
      <c r="AI72" s="997"/>
      <c r="AJ72" s="997"/>
      <c r="AK72" s="997">
        <v>16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537</v>
      </c>
      <c r="C73" s="1001"/>
      <c r="D73" s="1001"/>
      <c r="E73" s="1001"/>
      <c r="F73" s="1001"/>
      <c r="G73" s="1001"/>
      <c r="H73" s="1001"/>
      <c r="I73" s="1001"/>
      <c r="J73" s="1001"/>
      <c r="K73" s="1001"/>
      <c r="L73" s="1001"/>
      <c r="M73" s="1001"/>
      <c r="N73" s="1001"/>
      <c r="O73" s="1001"/>
      <c r="P73" s="1002"/>
      <c r="Q73" s="1003">
        <v>1171</v>
      </c>
      <c r="R73" s="997"/>
      <c r="S73" s="997"/>
      <c r="T73" s="997"/>
      <c r="U73" s="997"/>
      <c r="V73" s="997">
        <v>1170</v>
      </c>
      <c r="W73" s="997"/>
      <c r="X73" s="997"/>
      <c r="Y73" s="997"/>
      <c r="Z73" s="997"/>
      <c r="AA73" s="997">
        <v>1</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538</v>
      </c>
      <c r="C74" s="1001"/>
      <c r="D74" s="1001"/>
      <c r="E74" s="1001"/>
      <c r="F74" s="1001"/>
      <c r="G74" s="1001"/>
      <c r="H74" s="1001"/>
      <c r="I74" s="1001"/>
      <c r="J74" s="1001"/>
      <c r="K74" s="1001"/>
      <c r="L74" s="1001"/>
      <c r="M74" s="1001"/>
      <c r="N74" s="1001"/>
      <c r="O74" s="1001"/>
      <c r="P74" s="1002"/>
      <c r="Q74" s="1003">
        <v>1</v>
      </c>
      <c r="R74" s="997"/>
      <c r="S74" s="997"/>
      <c r="T74" s="997"/>
      <c r="U74" s="997"/>
      <c r="V74" s="997">
        <v>0</v>
      </c>
      <c r="W74" s="997"/>
      <c r="X74" s="997"/>
      <c r="Y74" s="997"/>
      <c r="Z74" s="997"/>
      <c r="AA74" s="997">
        <v>1</v>
      </c>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539</v>
      </c>
      <c r="C75" s="1001"/>
      <c r="D75" s="1001"/>
      <c r="E75" s="1001"/>
      <c r="F75" s="1001"/>
      <c r="G75" s="1001"/>
      <c r="H75" s="1001"/>
      <c r="I75" s="1001"/>
      <c r="J75" s="1001"/>
      <c r="K75" s="1001"/>
      <c r="L75" s="1001"/>
      <c r="M75" s="1001"/>
      <c r="N75" s="1001"/>
      <c r="O75" s="1001"/>
      <c r="P75" s="1002"/>
      <c r="Q75" s="1004">
        <v>47</v>
      </c>
      <c r="R75" s="1005"/>
      <c r="S75" s="1005"/>
      <c r="T75" s="1005"/>
      <c r="U75" s="1006"/>
      <c r="V75" s="1007">
        <v>34</v>
      </c>
      <c r="W75" s="1005"/>
      <c r="X75" s="1005"/>
      <c r="Y75" s="1005"/>
      <c r="Z75" s="1006"/>
      <c r="AA75" s="1007">
        <v>13</v>
      </c>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4">
        <v>28</v>
      </c>
      <c r="R76" s="1005"/>
      <c r="S76" s="1005"/>
      <c r="T76" s="1005"/>
      <c r="U76" s="1006"/>
      <c r="V76" s="1007">
        <v>22</v>
      </c>
      <c r="W76" s="1005"/>
      <c r="X76" s="1005"/>
      <c r="Y76" s="1005"/>
      <c r="Z76" s="1006"/>
      <c r="AA76" s="1007">
        <v>6</v>
      </c>
      <c r="AB76" s="1005"/>
      <c r="AC76" s="1005"/>
      <c r="AD76" s="1005"/>
      <c r="AE76" s="1006"/>
      <c r="AF76" s="1007"/>
      <c r="AG76" s="1005"/>
      <c r="AH76" s="1005"/>
      <c r="AI76" s="1005"/>
      <c r="AJ76" s="1006"/>
      <c r="AK76" s="1007">
        <v>12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283</v>
      </c>
      <c r="AG109" s="918"/>
      <c r="AH109" s="918"/>
      <c r="AI109" s="918"/>
      <c r="AJ109" s="919"/>
      <c r="AK109" s="920" t="s">
        <v>282</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283</v>
      </c>
      <c r="BW109" s="918"/>
      <c r="BX109" s="918"/>
      <c r="BY109" s="918"/>
      <c r="BZ109" s="919"/>
      <c r="CA109" s="920" t="s">
        <v>282</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283</v>
      </c>
      <c r="DM109" s="918"/>
      <c r="DN109" s="918"/>
      <c r="DO109" s="918"/>
      <c r="DP109" s="919"/>
      <c r="DQ109" s="920" t="s">
        <v>282</v>
      </c>
      <c r="DR109" s="918"/>
      <c r="DS109" s="918"/>
      <c r="DT109" s="918"/>
      <c r="DU109" s="919"/>
      <c r="DV109" s="920" t="s">
        <v>394</v>
      </c>
      <c r="DW109" s="918"/>
      <c r="DX109" s="918"/>
      <c r="DY109" s="918"/>
      <c r="DZ109" s="949"/>
    </row>
    <row r="110" spans="1:131" s="197" customFormat="1" ht="26.25" customHeight="1">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195342</v>
      </c>
      <c r="AB110" s="903"/>
      <c r="AC110" s="903"/>
      <c r="AD110" s="903"/>
      <c r="AE110" s="904"/>
      <c r="AF110" s="905">
        <v>179198</v>
      </c>
      <c r="AG110" s="903"/>
      <c r="AH110" s="903"/>
      <c r="AI110" s="903"/>
      <c r="AJ110" s="904"/>
      <c r="AK110" s="905">
        <v>165895</v>
      </c>
      <c r="AL110" s="903"/>
      <c r="AM110" s="903"/>
      <c r="AN110" s="903"/>
      <c r="AO110" s="904"/>
      <c r="AP110" s="906">
        <v>17.5</v>
      </c>
      <c r="AQ110" s="907"/>
      <c r="AR110" s="907"/>
      <c r="AS110" s="907"/>
      <c r="AT110" s="908"/>
      <c r="AU110" s="950" t="s">
        <v>60</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1329893</v>
      </c>
      <c r="BR110" s="830"/>
      <c r="BS110" s="830"/>
      <c r="BT110" s="830"/>
      <c r="BU110" s="830"/>
      <c r="BV110" s="830">
        <v>1324286</v>
      </c>
      <c r="BW110" s="830"/>
      <c r="BX110" s="830"/>
      <c r="BY110" s="830"/>
      <c r="BZ110" s="830"/>
      <c r="CA110" s="830">
        <v>1336444</v>
      </c>
      <c r="CB110" s="830"/>
      <c r="CC110" s="830"/>
      <c r="CD110" s="830"/>
      <c r="CE110" s="830"/>
      <c r="CF110" s="891">
        <v>141.30000000000001</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t="s">
        <v>402</v>
      </c>
      <c r="BR111" s="801"/>
      <c r="BS111" s="801"/>
      <c r="BT111" s="801"/>
      <c r="BU111" s="801"/>
      <c r="BV111" s="801" t="s">
        <v>402</v>
      </c>
      <c r="BW111" s="801"/>
      <c r="BX111" s="801"/>
      <c r="BY111" s="801"/>
      <c r="BZ111" s="801"/>
      <c r="CA111" s="801" t="s">
        <v>402</v>
      </c>
      <c r="CB111" s="801"/>
      <c r="CC111" s="801"/>
      <c r="CD111" s="801"/>
      <c r="CE111" s="801"/>
      <c r="CF111" s="878" t="s">
        <v>402</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402</v>
      </c>
      <c r="DH111" s="801"/>
      <c r="DI111" s="801"/>
      <c r="DJ111" s="801"/>
      <c r="DK111" s="801"/>
      <c r="DL111" s="801" t="s">
        <v>402</v>
      </c>
      <c r="DM111" s="801"/>
      <c r="DN111" s="801"/>
      <c r="DO111" s="801"/>
      <c r="DP111" s="801"/>
      <c r="DQ111" s="801" t="s">
        <v>402</v>
      </c>
      <c r="DR111" s="801"/>
      <c r="DS111" s="801"/>
      <c r="DT111" s="801"/>
      <c r="DU111" s="801"/>
      <c r="DV111" s="853" t="s">
        <v>402</v>
      </c>
      <c r="DW111" s="853"/>
      <c r="DX111" s="853"/>
      <c r="DY111" s="853"/>
      <c r="DZ111" s="854"/>
    </row>
    <row r="112" spans="1:131" s="197" customFormat="1" ht="26.25" customHeight="1">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402</v>
      </c>
      <c r="AB112" s="814"/>
      <c r="AC112" s="814"/>
      <c r="AD112" s="814"/>
      <c r="AE112" s="815"/>
      <c r="AF112" s="816" t="s">
        <v>402</v>
      </c>
      <c r="AG112" s="814"/>
      <c r="AH112" s="814"/>
      <c r="AI112" s="814"/>
      <c r="AJ112" s="815"/>
      <c r="AK112" s="816" t="s">
        <v>402</v>
      </c>
      <c r="AL112" s="814"/>
      <c r="AM112" s="814"/>
      <c r="AN112" s="814"/>
      <c r="AO112" s="815"/>
      <c r="AP112" s="784" t="s">
        <v>402</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t="s">
        <v>402</v>
      </c>
      <c r="BR112" s="801"/>
      <c r="BS112" s="801"/>
      <c r="BT112" s="801"/>
      <c r="BU112" s="801"/>
      <c r="BV112" s="801" t="s">
        <v>402</v>
      </c>
      <c r="BW112" s="801"/>
      <c r="BX112" s="801"/>
      <c r="BY112" s="801"/>
      <c r="BZ112" s="801"/>
      <c r="CA112" s="801" t="s">
        <v>402</v>
      </c>
      <c r="CB112" s="801"/>
      <c r="CC112" s="801"/>
      <c r="CD112" s="801"/>
      <c r="CE112" s="801"/>
      <c r="CF112" s="878" t="s">
        <v>402</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402</v>
      </c>
      <c r="DH112" s="801"/>
      <c r="DI112" s="801"/>
      <c r="DJ112" s="801"/>
      <c r="DK112" s="801"/>
      <c r="DL112" s="801" t="s">
        <v>402</v>
      </c>
      <c r="DM112" s="801"/>
      <c r="DN112" s="801"/>
      <c r="DO112" s="801"/>
      <c r="DP112" s="801"/>
      <c r="DQ112" s="801" t="s">
        <v>402</v>
      </c>
      <c r="DR112" s="801"/>
      <c r="DS112" s="801"/>
      <c r="DT112" s="801"/>
      <c r="DU112" s="801"/>
      <c r="DV112" s="853" t="s">
        <v>402</v>
      </c>
      <c r="DW112" s="853"/>
      <c r="DX112" s="853"/>
      <c r="DY112" s="853"/>
      <c r="DZ112" s="854"/>
    </row>
    <row r="113" spans="1:130" s="197" customFormat="1" ht="26.25" customHeight="1">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t="s">
        <v>402</v>
      </c>
      <c r="AB113" s="939"/>
      <c r="AC113" s="939"/>
      <c r="AD113" s="939"/>
      <c r="AE113" s="940"/>
      <c r="AF113" s="941" t="s">
        <v>402</v>
      </c>
      <c r="AG113" s="939"/>
      <c r="AH113" s="939"/>
      <c r="AI113" s="939"/>
      <c r="AJ113" s="940"/>
      <c r="AK113" s="941" t="s">
        <v>402</v>
      </c>
      <c r="AL113" s="939"/>
      <c r="AM113" s="939"/>
      <c r="AN113" s="939"/>
      <c r="AO113" s="940"/>
      <c r="AP113" s="942" t="s">
        <v>402</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v>53254</v>
      </c>
      <c r="BR113" s="801"/>
      <c r="BS113" s="801"/>
      <c r="BT113" s="801"/>
      <c r="BU113" s="801"/>
      <c r="BV113" s="801">
        <v>48580</v>
      </c>
      <c r="BW113" s="801"/>
      <c r="BX113" s="801"/>
      <c r="BY113" s="801"/>
      <c r="BZ113" s="801"/>
      <c r="CA113" s="801">
        <v>43831</v>
      </c>
      <c r="CB113" s="801"/>
      <c r="CC113" s="801"/>
      <c r="CD113" s="801"/>
      <c r="CE113" s="801"/>
      <c r="CF113" s="878">
        <v>4.5999999999999996</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402</v>
      </c>
      <c r="DH113" s="814"/>
      <c r="DI113" s="814"/>
      <c r="DJ113" s="814"/>
      <c r="DK113" s="815"/>
      <c r="DL113" s="816" t="s">
        <v>402</v>
      </c>
      <c r="DM113" s="814"/>
      <c r="DN113" s="814"/>
      <c r="DO113" s="814"/>
      <c r="DP113" s="815"/>
      <c r="DQ113" s="816" t="s">
        <v>402</v>
      </c>
      <c r="DR113" s="814"/>
      <c r="DS113" s="814"/>
      <c r="DT113" s="814"/>
      <c r="DU113" s="815"/>
      <c r="DV113" s="784" t="s">
        <v>402</v>
      </c>
      <c r="DW113" s="785"/>
      <c r="DX113" s="785"/>
      <c r="DY113" s="785"/>
      <c r="DZ113" s="786"/>
    </row>
    <row r="114" spans="1:130" s="197" customFormat="1" ht="26.25" customHeight="1">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2470</v>
      </c>
      <c r="AB114" s="814"/>
      <c r="AC114" s="814"/>
      <c r="AD114" s="814"/>
      <c r="AE114" s="815"/>
      <c r="AF114" s="816">
        <v>5076</v>
      </c>
      <c r="AG114" s="814"/>
      <c r="AH114" s="814"/>
      <c r="AI114" s="814"/>
      <c r="AJ114" s="815"/>
      <c r="AK114" s="816">
        <v>3506</v>
      </c>
      <c r="AL114" s="814"/>
      <c r="AM114" s="814"/>
      <c r="AN114" s="814"/>
      <c r="AO114" s="815"/>
      <c r="AP114" s="784">
        <v>0.4</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309359</v>
      </c>
      <c r="BR114" s="801"/>
      <c r="BS114" s="801"/>
      <c r="BT114" s="801"/>
      <c r="BU114" s="801"/>
      <c r="BV114" s="801">
        <v>286342</v>
      </c>
      <c r="BW114" s="801"/>
      <c r="BX114" s="801"/>
      <c r="BY114" s="801"/>
      <c r="BZ114" s="801"/>
      <c r="CA114" s="801">
        <v>297127</v>
      </c>
      <c r="CB114" s="801"/>
      <c r="CC114" s="801"/>
      <c r="CD114" s="801"/>
      <c r="CE114" s="801"/>
      <c r="CF114" s="878">
        <v>31.4</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402</v>
      </c>
      <c r="DH114" s="814"/>
      <c r="DI114" s="814"/>
      <c r="DJ114" s="814"/>
      <c r="DK114" s="815"/>
      <c r="DL114" s="816" t="s">
        <v>402</v>
      </c>
      <c r="DM114" s="814"/>
      <c r="DN114" s="814"/>
      <c r="DO114" s="814"/>
      <c r="DP114" s="815"/>
      <c r="DQ114" s="816" t="s">
        <v>402</v>
      </c>
      <c r="DR114" s="814"/>
      <c r="DS114" s="814"/>
      <c r="DT114" s="814"/>
      <c r="DU114" s="815"/>
      <c r="DV114" s="784" t="s">
        <v>402</v>
      </c>
      <c r="DW114" s="785"/>
      <c r="DX114" s="785"/>
      <c r="DY114" s="785"/>
      <c r="DZ114" s="786"/>
    </row>
    <row r="115" spans="1:130" s="197" customFormat="1" ht="26.25" customHeight="1">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402</v>
      </c>
      <c r="AB115" s="939"/>
      <c r="AC115" s="939"/>
      <c r="AD115" s="939"/>
      <c r="AE115" s="940"/>
      <c r="AF115" s="941" t="s">
        <v>402</v>
      </c>
      <c r="AG115" s="939"/>
      <c r="AH115" s="939"/>
      <c r="AI115" s="939"/>
      <c r="AJ115" s="940"/>
      <c r="AK115" s="941" t="s">
        <v>402</v>
      </c>
      <c r="AL115" s="939"/>
      <c r="AM115" s="939"/>
      <c r="AN115" s="939"/>
      <c r="AO115" s="940"/>
      <c r="AP115" s="942" t="s">
        <v>402</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t="s">
        <v>402</v>
      </c>
      <c r="BR115" s="801"/>
      <c r="BS115" s="801"/>
      <c r="BT115" s="801"/>
      <c r="BU115" s="801"/>
      <c r="BV115" s="801" t="s">
        <v>402</v>
      </c>
      <c r="BW115" s="801"/>
      <c r="BX115" s="801"/>
      <c r="BY115" s="801"/>
      <c r="BZ115" s="801"/>
      <c r="CA115" s="801" t="s">
        <v>402</v>
      </c>
      <c r="CB115" s="801"/>
      <c r="CC115" s="801"/>
      <c r="CD115" s="801"/>
      <c r="CE115" s="801"/>
      <c r="CF115" s="878" t="s">
        <v>402</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402</v>
      </c>
      <c r="DH115" s="814"/>
      <c r="DI115" s="814"/>
      <c r="DJ115" s="814"/>
      <c r="DK115" s="815"/>
      <c r="DL115" s="816" t="s">
        <v>402</v>
      </c>
      <c r="DM115" s="814"/>
      <c r="DN115" s="814"/>
      <c r="DO115" s="814"/>
      <c r="DP115" s="815"/>
      <c r="DQ115" s="816" t="s">
        <v>402</v>
      </c>
      <c r="DR115" s="814"/>
      <c r="DS115" s="814"/>
      <c r="DT115" s="814"/>
      <c r="DU115" s="815"/>
      <c r="DV115" s="784" t="s">
        <v>402</v>
      </c>
      <c r="DW115" s="785"/>
      <c r="DX115" s="785"/>
      <c r="DY115" s="785"/>
      <c r="DZ115" s="786"/>
    </row>
    <row r="116" spans="1:130" s="197" customFormat="1" ht="26.25" customHeight="1">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402</v>
      </c>
      <c r="AB116" s="814"/>
      <c r="AC116" s="814"/>
      <c r="AD116" s="814"/>
      <c r="AE116" s="815"/>
      <c r="AF116" s="816" t="s">
        <v>402</v>
      </c>
      <c r="AG116" s="814"/>
      <c r="AH116" s="814"/>
      <c r="AI116" s="814"/>
      <c r="AJ116" s="815"/>
      <c r="AK116" s="816" t="s">
        <v>402</v>
      </c>
      <c r="AL116" s="814"/>
      <c r="AM116" s="814"/>
      <c r="AN116" s="814"/>
      <c r="AO116" s="815"/>
      <c r="AP116" s="784" t="s">
        <v>402</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t="s">
        <v>402</v>
      </c>
      <c r="BR116" s="801"/>
      <c r="BS116" s="801"/>
      <c r="BT116" s="801"/>
      <c r="BU116" s="801"/>
      <c r="BV116" s="801" t="s">
        <v>402</v>
      </c>
      <c r="BW116" s="801"/>
      <c r="BX116" s="801"/>
      <c r="BY116" s="801"/>
      <c r="BZ116" s="801"/>
      <c r="CA116" s="801" t="s">
        <v>402</v>
      </c>
      <c r="CB116" s="801"/>
      <c r="CC116" s="801"/>
      <c r="CD116" s="801"/>
      <c r="CE116" s="801"/>
      <c r="CF116" s="878" t="s">
        <v>402</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402</v>
      </c>
      <c r="DH116" s="814"/>
      <c r="DI116" s="814"/>
      <c r="DJ116" s="814"/>
      <c r="DK116" s="815"/>
      <c r="DL116" s="816" t="s">
        <v>402</v>
      </c>
      <c r="DM116" s="814"/>
      <c r="DN116" s="814"/>
      <c r="DO116" s="814"/>
      <c r="DP116" s="815"/>
      <c r="DQ116" s="816" t="s">
        <v>402</v>
      </c>
      <c r="DR116" s="814"/>
      <c r="DS116" s="814"/>
      <c r="DT116" s="814"/>
      <c r="DU116" s="815"/>
      <c r="DV116" s="784" t="s">
        <v>402</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197812</v>
      </c>
      <c r="AB117" s="925"/>
      <c r="AC117" s="925"/>
      <c r="AD117" s="925"/>
      <c r="AE117" s="926"/>
      <c r="AF117" s="928">
        <v>184274</v>
      </c>
      <c r="AG117" s="925"/>
      <c r="AH117" s="925"/>
      <c r="AI117" s="925"/>
      <c r="AJ117" s="926"/>
      <c r="AK117" s="928">
        <v>169401</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422</v>
      </c>
      <c r="BR117" s="888"/>
      <c r="BS117" s="888"/>
      <c r="BT117" s="888"/>
      <c r="BU117" s="888"/>
      <c r="BV117" s="888" t="s">
        <v>422</v>
      </c>
      <c r="BW117" s="888"/>
      <c r="BX117" s="888"/>
      <c r="BY117" s="888"/>
      <c r="BZ117" s="888"/>
      <c r="CA117" s="888" t="s">
        <v>422</v>
      </c>
      <c r="CB117" s="888"/>
      <c r="CC117" s="888"/>
      <c r="CD117" s="888"/>
      <c r="CE117" s="888"/>
      <c r="CF117" s="878" t="s">
        <v>422</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422</v>
      </c>
      <c r="DH117" s="814"/>
      <c r="DI117" s="814"/>
      <c r="DJ117" s="814"/>
      <c r="DK117" s="815"/>
      <c r="DL117" s="816" t="s">
        <v>422</v>
      </c>
      <c r="DM117" s="814"/>
      <c r="DN117" s="814"/>
      <c r="DO117" s="814"/>
      <c r="DP117" s="815"/>
      <c r="DQ117" s="816" t="s">
        <v>422</v>
      </c>
      <c r="DR117" s="814"/>
      <c r="DS117" s="814"/>
      <c r="DT117" s="814"/>
      <c r="DU117" s="815"/>
      <c r="DV117" s="784" t="s">
        <v>422</v>
      </c>
      <c r="DW117" s="785"/>
      <c r="DX117" s="785"/>
      <c r="DY117" s="785"/>
      <c r="DZ117" s="786"/>
    </row>
    <row r="118" spans="1:130" s="197" customFormat="1" ht="26.25" customHeight="1">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283</v>
      </c>
      <c r="AG118" s="918"/>
      <c r="AH118" s="918"/>
      <c r="AI118" s="918"/>
      <c r="AJ118" s="919"/>
      <c r="AK118" s="920" t="s">
        <v>282</v>
      </c>
      <c r="AL118" s="918"/>
      <c r="AM118" s="918"/>
      <c r="AN118" s="918"/>
      <c r="AO118" s="919"/>
      <c r="AP118" s="921" t="s">
        <v>394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424</v>
      </c>
      <c r="BP118" s="868"/>
      <c r="BQ118" s="887">
        <v>1692506</v>
      </c>
      <c r="BR118" s="888"/>
      <c r="BS118" s="888"/>
      <c r="BT118" s="888"/>
      <c r="BU118" s="888"/>
      <c r="BV118" s="888">
        <v>1659208</v>
      </c>
      <c r="BW118" s="888"/>
      <c r="BX118" s="888"/>
      <c r="BY118" s="888"/>
      <c r="BZ118" s="888"/>
      <c r="CA118" s="888">
        <v>1677402</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422</v>
      </c>
      <c r="DH118" s="814"/>
      <c r="DI118" s="814"/>
      <c r="DJ118" s="814"/>
      <c r="DK118" s="815"/>
      <c r="DL118" s="816" t="s">
        <v>422</v>
      </c>
      <c r="DM118" s="814"/>
      <c r="DN118" s="814"/>
      <c r="DO118" s="814"/>
      <c r="DP118" s="815"/>
      <c r="DQ118" s="816" t="s">
        <v>422</v>
      </c>
      <c r="DR118" s="814"/>
      <c r="DS118" s="814"/>
      <c r="DT118" s="814"/>
      <c r="DU118" s="815"/>
      <c r="DV118" s="784" t="s">
        <v>422</v>
      </c>
      <c r="DW118" s="785"/>
      <c r="DX118" s="785"/>
      <c r="DY118" s="785"/>
      <c r="DZ118" s="786"/>
    </row>
    <row r="119" spans="1:130" s="197" customFormat="1" ht="26.25" customHeight="1">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422</v>
      </c>
      <c r="AB119" s="903"/>
      <c r="AC119" s="903"/>
      <c r="AD119" s="903"/>
      <c r="AE119" s="904"/>
      <c r="AF119" s="905" t="s">
        <v>422</v>
      </c>
      <c r="AG119" s="903"/>
      <c r="AH119" s="903"/>
      <c r="AI119" s="903"/>
      <c r="AJ119" s="904"/>
      <c r="AK119" s="905" t="s">
        <v>422</v>
      </c>
      <c r="AL119" s="903"/>
      <c r="AM119" s="903"/>
      <c r="AN119" s="903"/>
      <c r="AO119" s="904"/>
      <c r="AP119" s="906" t="s">
        <v>422</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2637475</v>
      </c>
      <c r="BR119" s="830"/>
      <c r="BS119" s="830"/>
      <c r="BT119" s="830"/>
      <c r="BU119" s="830"/>
      <c r="BV119" s="830">
        <v>2702896</v>
      </c>
      <c r="BW119" s="830"/>
      <c r="BX119" s="830"/>
      <c r="BY119" s="830"/>
      <c r="BZ119" s="830"/>
      <c r="CA119" s="830">
        <v>5685075</v>
      </c>
      <c r="CB119" s="830"/>
      <c r="CC119" s="830"/>
      <c r="CD119" s="830"/>
      <c r="CE119" s="830"/>
      <c r="CF119" s="891">
        <v>601.1</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422</v>
      </c>
      <c r="DH119" s="747"/>
      <c r="DI119" s="747"/>
      <c r="DJ119" s="747"/>
      <c r="DK119" s="748"/>
      <c r="DL119" s="749" t="s">
        <v>422</v>
      </c>
      <c r="DM119" s="747"/>
      <c r="DN119" s="747"/>
      <c r="DO119" s="747"/>
      <c r="DP119" s="748"/>
      <c r="DQ119" s="749" t="s">
        <v>422</v>
      </c>
      <c r="DR119" s="747"/>
      <c r="DS119" s="747"/>
      <c r="DT119" s="747"/>
      <c r="DU119" s="748"/>
      <c r="DV119" s="837" t="s">
        <v>422</v>
      </c>
      <c r="DW119" s="838"/>
      <c r="DX119" s="838"/>
      <c r="DY119" s="838"/>
      <c r="DZ119" s="839"/>
    </row>
    <row r="120" spans="1:130" s="197" customFormat="1" ht="26.25" customHeight="1">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422</v>
      </c>
      <c r="AB120" s="814"/>
      <c r="AC120" s="814"/>
      <c r="AD120" s="814"/>
      <c r="AE120" s="815"/>
      <c r="AF120" s="816" t="s">
        <v>422</v>
      </c>
      <c r="AG120" s="814"/>
      <c r="AH120" s="814"/>
      <c r="AI120" s="814"/>
      <c r="AJ120" s="815"/>
      <c r="AK120" s="816" t="s">
        <v>422</v>
      </c>
      <c r="AL120" s="814"/>
      <c r="AM120" s="814"/>
      <c r="AN120" s="814"/>
      <c r="AO120" s="815"/>
      <c r="AP120" s="784" t="s">
        <v>422</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t="s">
        <v>422</v>
      </c>
      <c r="BR120" s="801"/>
      <c r="BS120" s="801"/>
      <c r="BT120" s="801"/>
      <c r="BU120" s="801"/>
      <c r="BV120" s="801" t="s">
        <v>422</v>
      </c>
      <c r="BW120" s="801"/>
      <c r="BX120" s="801"/>
      <c r="BY120" s="801"/>
      <c r="BZ120" s="801"/>
      <c r="CA120" s="801" t="s">
        <v>422</v>
      </c>
      <c r="CB120" s="801"/>
      <c r="CC120" s="801"/>
      <c r="CD120" s="801"/>
      <c r="CE120" s="801"/>
      <c r="CF120" s="878" t="s">
        <v>422</v>
      </c>
      <c r="CG120" s="879"/>
      <c r="CH120" s="879"/>
      <c r="CI120" s="879"/>
      <c r="CJ120" s="879"/>
      <c r="CK120" s="880" t="s">
        <v>430</v>
      </c>
      <c r="CL120" s="840"/>
      <c r="CM120" s="840"/>
      <c r="CN120" s="840"/>
      <c r="CO120" s="841"/>
      <c r="CP120" s="884" t="s">
        <v>431</v>
      </c>
      <c r="CQ120" s="885"/>
      <c r="CR120" s="885"/>
      <c r="CS120" s="885"/>
      <c r="CT120" s="885"/>
      <c r="CU120" s="885"/>
      <c r="CV120" s="885"/>
      <c r="CW120" s="885"/>
      <c r="CX120" s="885"/>
      <c r="CY120" s="885"/>
      <c r="CZ120" s="885"/>
      <c r="DA120" s="885"/>
      <c r="DB120" s="885"/>
      <c r="DC120" s="885"/>
      <c r="DD120" s="885"/>
      <c r="DE120" s="885"/>
      <c r="DF120" s="886"/>
      <c r="DG120" s="829" t="s">
        <v>422</v>
      </c>
      <c r="DH120" s="830"/>
      <c r="DI120" s="830"/>
      <c r="DJ120" s="830"/>
      <c r="DK120" s="830"/>
      <c r="DL120" s="830" t="s">
        <v>422</v>
      </c>
      <c r="DM120" s="830"/>
      <c r="DN120" s="830"/>
      <c r="DO120" s="830"/>
      <c r="DP120" s="830"/>
      <c r="DQ120" s="830" t="s">
        <v>422</v>
      </c>
      <c r="DR120" s="830"/>
      <c r="DS120" s="830"/>
      <c r="DT120" s="830"/>
      <c r="DU120" s="830"/>
      <c r="DV120" s="831" t="s">
        <v>422</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422</v>
      </c>
      <c r="AB121" s="814"/>
      <c r="AC121" s="814"/>
      <c r="AD121" s="814"/>
      <c r="AE121" s="815"/>
      <c r="AF121" s="816" t="s">
        <v>422</v>
      </c>
      <c r="AG121" s="814"/>
      <c r="AH121" s="814"/>
      <c r="AI121" s="814"/>
      <c r="AJ121" s="815"/>
      <c r="AK121" s="816" t="s">
        <v>422</v>
      </c>
      <c r="AL121" s="814"/>
      <c r="AM121" s="814"/>
      <c r="AN121" s="814"/>
      <c r="AO121" s="815"/>
      <c r="AP121" s="784" t="s">
        <v>422</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1217601</v>
      </c>
      <c r="BR121" s="888"/>
      <c r="BS121" s="888"/>
      <c r="BT121" s="888"/>
      <c r="BU121" s="888"/>
      <c r="BV121" s="888">
        <v>1217137</v>
      </c>
      <c r="BW121" s="888"/>
      <c r="BX121" s="888"/>
      <c r="BY121" s="888"/>
      <c r="BZ121" s="888"/>
      <c r="CA121" s="888">
        <v>1191544</v>
      </c>
      <c r="CB121" s="888"/>
      <c r="CC121" s="888"/>
      <c r="CD121" s="888"/>
      <c r="CE121" s="888"/>
      <c r="CF121" s="889">
        <v>126</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434</v>
      </c>
      <c r="BP122" s="868"/>
      <c r="BQ122" s="869">
        <v>3855076</v>
      </c>
      <c r="BR122" s="870"/>
      <c r="BS122" s="870"/>
      <c r="BT122" s="870"/>
      <c r="BU122" s="870"/>
      <c r="BV122" s="870">
        <v>3920033</v>
      </c>
      <c r="BW122" s="870"/>
      <c r="BX122" s="870"/>
      <c r="BY122" s="870"/>
      <c r="BZ122" s="870"/>
      <c r="CA122" s="870">
        <v>6876619</v>
      </c>
      <c r="CB122" s="870"/>
      <c r="CC122" s="870"/>
      <c r="CD122" s="870"/>
      <c r="CE122" s="870"/>
      <c r="CF122" s="773"/>
      <c r="CG122" s="774"/>
      <c r="CH122" s="774"/>
      <c r="CI122" s="774"/>
      <c r="CJ122" s="871"/>
      <c r="CK122" s="881"/>
      <c r="CL122" s="842"/>
      <c r="CM122" s="842"/>
      <c r="CN122" s="842"/>
      <c r="CO122" s="843"/>
      <c r="CP122" s="858" t="s">
        <v>435</v>
      </c>
      <c r="CQ122" s="859"/>
      <c r="CR122" s="859"/>
      <c r="CS122" s="859"/>
      <c r="CT122" s="859"/>
      <c r="CU122" s="859"/>
      <c r="CV122" s="859"/>
      <c r="CW122" s="859"/>
      <c r="CX122" s="859"/>
      <c r="CY122" s="859"/>
      <c r="CZ122" s="859"/>
      <c r="DA122" s="859"/>
      <c r="DB122" s="859"/>
      <c r="DC122" s="859"/>
      <c r="DD122" s="859"/>
      <c r="DE122" s="859"/>
      <c r="DF122" s="860"/>
      <c r="DG122" s="800" t="s">
        <v>436</v>
      </c>
      <c r="DH122" s="801"/>
      <c r="DI122" s="801"/>
      <c r="DJ122" s="801"/>
      <c r="DK122" s="801"/>
      <c r="DL122" s="801" t="s">
        <v>436</v>
      </c>
      <c r="DM122" s="801"/>
      <c r="DN122" s="801"/>
      <c r="DO122" s="801"/>
      <c r="DP122" s="801"/>
      <c r="DQ122" s="801" t="s">
        <v>436</v>
      </c>
      <c r="DR122" s="801"/>
      <c r="DS122" s="801"/>
      <c r="DT122" s="801"/>
      <c r="DU122" s="801"/>
      <c r="DV122" s="853" t="s">
        <v>436</v>
      </c>
      <c r="DW122" s="853"/>
      <c r="DX122" s="853"/>
      <c r="DY122" s="853"/>
      <c r="DZ122" s="854"/>
    </row>
    <row r="123" spans="1:130" s="197" customFormat="1" ht="26.25" customHeight="1" thickBot="1">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436</v>
      </c>
      <c r="BR123" s="862"/>
      <c r="BS123" s="862"/>
      <c r="BT123" s="862"/>
      <c r="BU123" s="862"/>
      <c r="BV123" s="862" t="s">
        <v>436</v>
      </c>
      <c r="BW123" s="862"/>
      <c r="BX123" s="862"/>
      <c r="BY123" s="862"/>
      <c r="BZ123" s="862"/>
      <c r="CA123" s="862" t="s">
        <v>436</v>
      </c>
      <c r="CB123" s="862"/>
      <c r="CC123" s="862"/>
      <c r="CD123" s="862"/>
      <c r="CE123" s="862"/>
      <c r="CF123" s="760"/>
      <c r="CG123" s="761"/>
      <c r="CH123" s="761"/>
      <c r="CI123" s="761"/>
      <c r="CJ123" s="863"/>
      <c r="CK123" s="881"/>
      <c r="CL123" s="842"/>
      <c r="CM123" s="842"/>
      <c r="CN123" s="842"/>
      <c r="CO123" s="843"/>
      <c r="CP123" s="858" t="s">
        <v>438</v>
      </c>
      <c r="CQ123" s="859"/>
      <c r="CR123" s="859"/>
      <c r="CS123" s="859"/>
      <c r="CT123" s="859"/>
      <c r="CU123" s="859"/>
      <c r="CV123" s="859"/>
      <c r="CW123" s="859"/>
      <c r="CX123" s="859"/>
      <c r="CY123" s="859"/>
      <c r="CZ123" s="859"/>
      <c r="DA123" s="859"/>
      <c r="DB123" s="859"/>
      <c r="DC123" s="859"/>
      <c r="DD123" s="859"/>
      <c r="DE123" s="859"/>
      <c r="DF123" s="860"/>
      <c r="DG123" s="813" t="s">
        <v>436</v>
      </c>
      <c r="DH123" s="814"/>
      <c r="DI123" s="814"/>
      <c r="DJ123" s="814"/>
      <c r="DK123" s="815"/>
      <c r="DL123" s="816" t="s">
        <v>436</v>
      </c>
      <c r="DM123" s="814"/>
      <c r="DN123" s="814"/>
      <c r="DO123" s="814"/>
      <c r="DP123" s="815"/>
      <c r="DQ123" s="816" t="s">
        <v>436</v>
      </c>
      <c r="DR123" s="814"/>
      <c r="DS123" s="814"/>
      <c r="DT123" s="814"/>
      <c r="DU123" s="815"/>
      <c r="DV123" s="784" t="s">
        <v>436</v>
      </c>
      <c r="DW123" s="785"/>
      <c r="DX123" s="785"/>
      <c r="DY123" s="785"/>
      <c r="DZ123" s="786"/>
    </row>
    <row r="124" spans="1:130" s="197" customFormat="1" ht="26.25" customHeight="1">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436</v>
      </c>
      <c r="AB127" s="814"/>
      <c r="AC127" s="814"/>
      <c r="AD127" s="814"/>
      <c r="AE127" s="815"/>
      <c r="AF127" s="816" t="s">
        <v>436</v>
      </c>
      <c r="AG127" s="814"/>
      <c r="AH127" s="814"/>
      <c r="AI127" s="814"/>
      <c r="AJ127" s="815"/>
      <c r="AK127" s="816" t="s">
        <v>436</v>
      </c>
      <c r="AL127" s="814"/>
      <c r="AM127" s="814"/>
      <c r="AN127" s="814"/>
      <c r="AO127" s="815"/>
      <c r="AP127" s="784" t="s">
        <v>436</v>
      </c>
      <c r="AQ127" s="785"/>
      <c r="AR127" s="785"/>
      <c r="AS127" s="785"/>
      <c r="AT127" s="786"/>
      <c r="AU127" s="233"/>
      <c r="AV127" s="233"/>
      <c r="AW127" s="233"/>
      <c r="AX127" s="787" t="s">
        <v>448</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t="s">
        <v>453</v>
      </c>
      <c r="AB128" s="754"/>
      <c r="AC128" s="754"/>
      <c r="AD128" s="754"/>
      <c r="AE128" s="755"/>
      <c r="AF128" s="756" t="s">
        <v>453</v>
      </c>
      <c r="AG128" s="754"/>
      <c r="AH128" s="754"/>
      <c r="AI128" s="754"/>
      <c r="AJ128" s="755"/>
      <c r="AK128" s="756" t="s">
        <v>453</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1104525</v>
      </c>
      <c r="AB129" s="814"/>
      <c r="AC129" s="814"/>
      <c r="AD129" s="814"/>
      <c r="AE129" s="815"/>
      <c r="AF129" s="816">
        <v>1049540</v>
      </c>
      <c r="AG129" s="814"/>
      <c r="AH129" s="814"/>
      <c r="AI129" s="814"/>
      <c r="AJ129" s="815"/>
      <c r="AK129" s="816">
        <v>1093007</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2.8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167950</v>
      </c>
      <c r="AB130" s="814"/>
      <c r="AC130" s="814"/>
      <c r="AD130" s="814"/>
      <c r="AE130" s="815"/>
      <c r="AF130" s="816">
        <v>156317</v>
      </c>
      <c r="AG130" s="814"/>
      <c r="AH130" s="814"/>
      <c r="AI130" s="814"/>
      <c r="AJ130" s="815"/>
      <c r="AK130" s="816">
        <v>147170</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422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936575</v>
      </c>
      <c r="AB131" s="747"/>
      <c r="AC131" s="747"/>
      <c r="AD131" s="747"/>
      <c r="AE131" s="748"/>
      <c r="AF131" s="749">
        <v>893223</v>
      </c>
      <c r="AG131" s="747"/>
      <c r="AH131" s="747"/>
      <c r="AI131" s="747"/>
      <c r="AJ131" s="748"/>
      <c r="AK131" s="749">
        <v>945837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3.1884259140000002</v>
      </c>
      <c r="AB132" s="770"/>
      <c r="AC132" s="770"/>
      <c r="AD132" s="770"/>
      <c r="AE132" s="771"/>
      <c r="AF132" s="772">
        <v>3.1299014920000001</v>
      </c>
      <c r="AG132" s="770"/>
      <c r="AH132" s="770"/>
      <c r="AI132" s="770"/>
      <c r="AJ132" s="771"/>
      <c r="AK132" s="772">
        <v>2.3504049849999999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4.4000000000000004</v>
      </c>
      <c r="AB133" s="779"/>
      <c r="AC133" s="779"/>
      <c r="AD133" s="779"/>
      <c r="AE133" s="780"/>
      <c r="AF133" s="778">
        <v>3.5</v>
      </c>
      <c r="AG133" s="779"/>
      <c r="AH133" s="779"/>
      <c r="AI133" s="779"/>
      <c r="AJ133" s="780"/>
      <c r="AK133" s="778">
        <v>2.8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P69:AT69"/>
    <mergeCell ref="B71:P71"/>
    <mergeCell ref="Q71:U71"/>
    <mergeCell ref="V71:Z71"/>
    <mergeCell ref="AA71:AE71"/>
    <mergeCell ref="AF71:AJ71"/>
    <mergeCell ref="AK71:AO71"/>
    <mergeCell ref="AP71:AT71"/>
    <mergeCell ref="AP70:AT70"/>
    <mergeCell ref="AP72:AT72"/>
    <mergeCell ref="B72:P72"/>
    <mergeCell ref="Q72:U72"/>
    <mergeCell ref="V72:Z72"/>
    <mergeCell ref="AA72:AE72"/>
    <mergeCell ref="AF72:AJ72"/>
    <mergeCell ref="AK72:AO72"/>
    <mergeCell ref="B73:P73"/>
    <mergeCell ref="Q73:U73"/>
    <mergeCell ref="V73:Z73"/>
    <mergeCell ref="AA73:AE73"/>
    <mergeCell ref="AF73:AJ73"/>
    <mergeCell ref="AK73:AO73"/>
    <mergeCell ref="AP73:AT73"/>
    <mergeCell ref="Q29:U29"/>
    <mergeCell ref="V29:Z29"/>
    <mergeCell ref="AA29:AE29"/>
    <mergeCell ref="AF29:AJ29"/>
    <mergeCell ref="AK29:AO29"/>
    <mergeCell ref="Q31:U31"/>
    <mergeCell ref="V31:Z31"/>
    <mergeCell ref="AA31:AE31"/>
    <mergeCell ref="AF31:AJ31"/>
    <mergeCell ref="AK31:AO31"/>
    <mergeCell ref="AK30:AO30"/>
    <mergeCell ref="B69:P69"/>
    <mergeCell ref="Q69:U69"/>
    <mergeCell ref="V69:Z69"/>
    <mergeCell ref="AA69:AE69"/>
    <mergeCell ref="AF69:AJ69"/>
    <mergeCell ref="AK69:AO69"/>
    <mergeCell ref="B59:P59"/>
    <mergeCell ref="Q59:U59"/>
    <mergeCell ref="V59:Z59"/>
    <mergeCell ref="AA59:AE59"/>
    <mergeCell ref="AF59:AJ59"/>
    <mergeCell ref="AK59:AO59"/>
    <mergeCell ref="B63:P63"/>
    <mergeCell ref="Q63:U63"/>
    <mergeCell ref="V63:Z63"/>
    <mergeCell ref="AA63:AE63"/>
    <mergeCell ref="AF63:AJ63"/>
    <mergeCell ref="AK63:AO63"/>
    <mergeCell ref="AP59:AT59"/>
    <mergeCell ref="B60:P60"/>
    <mergeCell ref="Q60:U60"/>
    <mergeCell ref="V60:Z60"/>
    <mergeCell ref="AA60:AE60"/>
    <mergeCell ref="AF60:AJ60"/>
    <mergeCell ref="DJ2:DO2"/>
    <mergeCell ref="DQ2:DZ2"/>
    <mergeCell ref="A4:AY4"/>
    <mergeCell ref="A5:P6"/>
    <mergeCell ref="Q5:U6"/>
    <mergeCell ref="V5:Z6"/>
    <mergeCell ref="AA5:AE6"/>
    <mergeCell ref="AF5:AJ6"/>
    <mergeCell ref="AK5:AO6"/>
    <mergeCell ref="AP5:AT6"/>
    <mergeCell ref="Q7:U7"/>
    <mergeCell ref="V7:Z7"/>
    <mergeCell ref="AA7:AE7"/>
    <mergeCell ref="AF7:AJ7"/>
    <mergeCell ref="AK7:AO7"/>
    <mergeCell ref="AP7:AT7"/>
    <mergeCell ref="DV7:DZ7"/>
    <mergeCell ref="CR7:CV7"/>
    <mergeCell ref="CW7:DA7"/>
    <mergeCell ref="DB7:DF7"/>
    <mergeCell ref="DG7:DK7"/>
    <mergeCell ref="DL7:DP7"/>
    <mergeCell ref="DQ7:DU7"/>
    <mergeCell ref="AU7:AY7"/>
    <mergeCell ref="BS7:CG7"/>
    <mergeCell ref="CH7:CL7"/>
    <mergeCell ref="CM7:CQ7"/>
    <mergeCell ref="DB5:DF6"/>
    <mergeCell ref="DG5:DK6"/>
    <mergeCell ref="DL5:DP6"/>
    <mergeCell ref="DQ5:DU6"/>
    <mergeCell ref="DV5:DZ6"/>
    <mergeCell ref="B7:P7"/>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A24:AY24"/>
    <mergeCell ref="BS24:CG24"/>
    <mergeCell ref="CH24:CL24"/>
    <mergeCell ref="CM24:CQ24"/>
    <mergeCell ref="CR24:CV24"/>
    <mergeCell ref="B28:P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Q28:U28"/>
    <mergeCell ref="V28:Z28"/>
    <mergeCell ref="AA28:AE28"/>
    <mergeCell ref="AF28:AJ28"/>
    <mergeCell ref="AK28:AO28"/>
    <mergeCell ref="DB29:DF29"/>
    <mergeCell ref="DG29:DK29"/>
    <mergeCell ref="DL29:DP29"/>
    <mergeCell ref="DQ29:DU29"/>
    <mergeCell ref="DV29:DZ29"/>
    <mergeCell ref="B30:P30"/>
    <mergeCell ref="BE29:BI29"/>
    <mergeCell ref="BS29:CG29"/>
    <mergeCell ref="CH29:CL29"/>
    <mergeCell ref="CM29:CQ29"/>
    <mergeCell ref="CR29:CV29"/>
    <mergeCell ref="CW29:DA29"/>
    <mergeCell ref="DV28:DZ28"/>
    <mergeCell ref="B29:P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Q30:U30"/>
    <mergeCell ref="V30:Z30"/>
    <mergeCell ref="AA30:AE30"/>
    <mergeCell ref="AU31:AY31"/>
    <mergeCell ref="AZ31:BD31"/>
    <mergeCell ref="BE31:BI31"/>
    <mergeCell ref="BS31:CG31"/>
    <mergeCell ref="CH31:CL31"/>
    <mergeCell ref="CM31:CQ31"/>
    <mergeCell ref="DL30:DP30"/>
    <mergeCell ref="DQ30:DU30"/>
    <mergeCell ref="DV30:DZ30"/>
    <mergeCell ref="B31:P31"/>
    <mergeCell ref="AP31:AT31"/>
    <mergeCell ref="CH30:CL30"/>
    <mergeCell ref="CM30:CQ30"/>
    <mergeCell ref="CR30:CV30"/>
    <mergeCell ref="CW30:DA30"/>
    <mergeCell ref="DB30:DF30"/>
    <mergeCell ref="DG30:DK30"/>
    <mergeCell ref="AP30:AT30"/>
    <mergeCell ref="AU30:AY30"/>
    <mergeCell ref="AZ30:BD30"/>
    <mergeCell ref="BE30:BI30"/>
    <mergeCell ref="BS30:CG30"/>
    <mergeCell ref="AF30:AJ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U68:AY68"/>
    <mergeCell ref="AZ68:BD68"/>
    <mergeCell ref="BS68:CG68"/>
    <mergeCell ref="CH68:CL68"/>
    <mergeCell ref="CM68:CQ68"/>
    <mergeCell ref="CW67:DA67"/>
    <mergeCell ref="DB67:DF67"/>
    <mergeCell ref="DG67:DK67"/>
    <mergeCell ref="DL67:DP67"/>
    <mergeCell ref="DQ67:DU67"/>
    <mergeCell ref="AP68:AT68"/>
    <mergeCell ref="B68:P68"/>
    <mergeCell ref="Q68:U68"/>
    <mergeCell ref="V68:Z68"/>
    <mergeCell ref="AA68:AE68"/>
    <mergeCell ref="AF68:AJ68"/>
    <mergeCell ref="AK68:AO68"/>
    <mergeCell ref="DG69:DK69"/>
    <mergeCell ref="DL69:DP69"/>
    <mergeCell ref="DQ69:DU69"/>
    <mergeCell ref="DV69:DZ69"/>
    <mergeCell ref="BS69:CG69"/>
    <mergeCell ref="CH69:CL69"/>
    <mergeCell ref="CM69:CQ69"/>
    <mergeCell ref="CR69:CV69"/>
    <mergeCell ref="CW69:DA69"/>
    <mergeCell ref="DB69:DF69"/>
    <mergeCell ref="DV68:DZ68"/>
    <mergeCell ref="AU69:AY69"/>
    <mergeCell ref="AZ69:BD69"/>
    <mergeCell ref="CR68:CV68"/>
    <mergeCell ref="CW68:DA68"/>
    <mergeCell ref="DB68:DF68"/>
    <mergeCell ref="DG68:DK68"/>
    <mergeCell ref="DL68:DP68"/>
    <mergeCell ref="DQ68:DU68"/>
    <mergeCell ref="DV70:DZ70"/>
    <mergeCell ref="AU71:AY71"/>
    <mergeCell ref="AZ71:BD71"/>
    <mergeCell ref="CR70:CV70"/>
    <mergeCell ref="CW70:DA70"/>
    <mergeCell ref="DB70:DF70"/>
    <mergeCell ref="DG70:DK70"/>
    <mergeCell ref="DL70:DP70"/>
    <mergeCell ref="DQ70:DU70"/>
    <mergeCell ref="AU70:AY70"/>
    <mergeCell ref="AZ70:BD70"/>
    <mergeCell ref="BS70:CG70"/>
    <mergeCell ref="CH70:CL70"/>
    <mergeCell ref="CM70:CQ70"/>
    <mergeCell ref="B70:P70"/>
    <mergeCell ref="Q70:U70"/>
    <mergeCell ref="V70:Z70"/>
    <mergeCell ref="AA70:AE70"/>
    <mergeCell ref="AF70:AJ70"/>
    <mergeCell ref="AK70:AO70"/>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AU75:AY75"/>
    <mergeCell ref="AZ75:BD75"/>
    <mergeCell ref="CR74:CV74"/>
    <mergeCell ref="CW74:DA74"/>
    <mergeCell ref="DB74:DF74"/>
    <mergeCell ref="DG74:DK74"/>
    <mergeCell ref="DL74:DP74"/>
    <mergeCell ref="DQ74:DU74"/>
    <mergeCell ref="AU74:AY74"/>
    <mergeCell ref="AZ74:BD74"/>
    <mergeCell ref="BS74:CG74"/>
    <mergeCell ref="CH74:CL74"/>
    <mergeCell ref="CM74:CQ74"/>
    <mergeCell ref="B74:P74"/>
    <mergeCell ref="Q74:U74"/>
    <mergeCell ref="V74:Z74"/>
    <mergeCell ref="AA74:AE74"/>
    <mergeCell ref="AF74:AJ74"/>
    <mergeCell ref="AK74:AO74"/>
    <mergeCell ref="AA75:AE75"/>
    <mergeCell ref="AF75:AJ75"/>
    <mergeCell ref="AK75:AO75"/>
    <mergeCell ref="AP75:AT75"/>
    <mergeCell ref="AP74:AT74"/>
    <mergeCell ref="AU72:AY72"/>
    <mergeCell ref="AZ72:BD72"/>
    <mergeCell ref="BS72:CG72"/>
    <mergeCell ref="CH72:CL72"/>
    <mergeCell ref="CM72:CQ72"/>
    <mergeCell ref="AU73:AY73"/>
    <mergeCell ref="AZ73:BD73"/>
    <mergeCell ref="B75:P75"/>
    <mergeCell ref="Q75:U75"/>
    <mergeCell ref="V75:Z75"/>
    <mergeCell ref="DV78:DZ78"/>
    <mergeCell ref="AU76:AY76"/>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B76:P76"/>
    <mergeCell ref="Q76:U76"/>
    <mergeCell ref="V76:Z76"/>
    <mergeCell ref="AA76:AE76"/>
    <mergeCell ref="AF76:AJ76"/>
    <mergeCell ref="AK76:AO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AF78:AJ78"/>
    <mergeCell ref="AK78:AO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327129</v>
      </c>
      <c r="L9" s="264">
        <v>221033</v>
      </c>
      <c r="M9" s="265">
        <v>187155</v>
      </c>
      <c r="N9" s="266">
        <v>18.100000000000001</v>
      </c>
    </row>
    <row r="10" spans="1:16">
      <c r="A10" s="248"/>
      <c r="B10" s="244"/>
      <c r="C10" s="244"/>
      <c r="D10" s="244"/>
      <c r="E10" s="244"/>
      <c r="F10" s="244"/>
      <c r="G10" s="1163" t="s">
        <v>473</v>
      </c>
      <c r="H10" s="1164"/>
      <c r="I10" s="1164"/>
      <c r="J10" s="1165"/>
      <c r="K10" s="267">
        <v>4584</v>
      </c>
      <c r="L10" s="268">
        <v>3097</v>
      </c>
      <c r="M10" s="269">
        <v>20525</v>
      </c>
      <c r="N10" s="270">
        <v>-84.9</v>
      </c>
    </row>
    <row r="11" spans="1:16" ht="13.5" customHeight="1">
      <c r="A11" s="248"/>
      <c r="B11" s="244"/>
      <c r="C11" s="244"/>
      <c r="D11" s="244"/>
      <c r="E11" s="244"/>
      <c r="F11" s="244"/>
      <c r="G11" s="1163" t="s">
        <v>474</v>
      </c>
      <c r="H11" s="1164"/>
      <c r="I11" s="1164"/>
      <c r="J11" s="1165"/>
      <c r="K11" s="267">
        <v>29683</v>
      </c>
      <c r="L11" s="268">
        <v>20056</v>
      </c>
      <c r="M11" s="269">
        <v>27959</v>
      </c>
      <c r="N11" s="270">
        <v>-28.3</v>
      </c>
    </row>
    <row r="12" spans="1:16" ht="13.5" customHeight="1">
      <c r="A12" s="248"/>
      <c r="B12" s="244"/>
      <c r="C12" s="244"/>
      <c r="D12" s="244"/>
      <c r="E12" s="244"/>
      <c r="F12" s="244"/>
      <c r="G12" s="1163" t="s">
        <v>475</v>
      </c>
      <c r="H12" s="1164"/>
      <c r="I12" s="1164"/>
      <c r="J12" s="1165"/>
      <c r="K12" s="267" t="s">
        <v>476</v>
      </c>
      <c r="L12" s="268" t="s">
        <v>476</v>
      </c>
      <c r="M12" s="269">
        <v>2910</v>
      </c>
      <c r="N12" s="270" t="s">
        <v>476</v>
      </c>
    </row>
    <row r="13" spans="1:16" ht="13.5" customHeight="1">
      <c r="A13" s="248"/>
      <c r="B13" s="244"/>
      <c r="C13" s="244"/>
      <c r="D13" s="244"/>
      <c r="E13" s="244"/>
      <c r="F13" s="244"/>
      <c r="G13" s="1163" t="s">
        <v>477</v>
      </c>
      <c r="H13" s="1164"/>
      <c r="I13" s="1164"/>
      <c r="J13" s="1165"/>
      <c r="K13" s="267" t="s">
        <v>476</v>
      </c>
      <c r="L13" s="268" t="s">
        <v>476</v>
      </c>
      <c r="M13" s="269" t="s">
        <v>476</v>
      </c>
      <c r="N13" s="270" t="s">
        <v>476</v>
      </c>
    </row>
    <row r="14" spans="1:16" ht="13.5" customHeight="1">
      <c r="A14" s="248"/>
      <c r="B14" s="244"/>
      <c r="C14" s="244"/>
      <c r="D14" s="244"/>
      <c r="E14" s="244"/>
      <c r="F14" s="244"/>
      <c r="G14" s="1163" t="s">
        <v>478</v>
      </c>
      <c r="H14" s="1164"/>
      <c r="I14" s="1164"/>
      <c r="J14" s="1165"/>
      <c r="K14" s="267">
        <v>17169</v>
      </c>
      <c r="L14" s="268">
        <v>11601</v>
      </c>
      <c r="M14" s="269">
        <v>9160</v>
      </c>
      <c r="N14" s="270">
        <v>26.6</v>
      </c>
    </row>
    <row r="15" spans="1:16" ht="13.5" customHeight="1">
      <c r="A15" s="248"/>
      <c r="B15" s="244"/>
      <c r="C15" s="244"/>
      <c r="D15" s="244"/>
      <c r="E15" s="244"/>
      <c r="F15" s="244"/>
      <c r="G15" s="1163" t="s">
        <v>479</v>
      </c>
      <c r="H15" s="1164"/>
      <c r="I15" s="1164"/>
      <c r="J15" s="1165"/>
      <c r="K15" s="267">
        <v>21077</v>
      </c>
      <c r="L15" s="268">
        <v>14241</v>
      </c>
      <c r="M15" s="269">
        <v>4580</v>
      </c>
      <c r="N15" s="270">
        <v>210.9</v>
      </c>
    </row>
    <row r="16" spans="1:16">
      <c r="A16" s="248"/>
      <c r="B16" s="244"/>
      <c r="C16" s="244"/>
      <c r="D16" s="244"/>
      <c r="E16" s="244"/>
      <c r="F16" s="244"/>
      <c r="G16" s="1166" t="s">
        <v>480</v>
      </c>
      <c r="H16" s="1167"/>
      <c r="I16" s="1167"/>
      <c r="J16" s="1168"/>
      <c r="K16" s="268">
        <v>-34558</v>
      </c>
      <c r="L16" s="268">
        <v>-23350</v>
      </c>
      <c r="M16" s="269">
        <v>-19254</v>
      </c>
      <c r="N16" s="270">
        <v>21.3</v>
      </c>
    </row>
    <row r="17" spans="1:16">
      <c r="A17" s="248"/>
      <c r="B17" s="244"/>
      <c r="C17" s="244"/>
      <c r="D17" s="244"/>
      <c r="E17" s="244"/>
      <c r="F17" s="244"/>
      <c r="G17" s="1166" t="s">
        <v>166</v>
      </c>
      <c r="H17" s="1167"/>
      <c r="I17" s="1167"/>
      <c r="J17" s="1168"/>
      <c r="K17" s="268">
        <v>365084</v>
      </c>
      <c r="L17" s="268">
        <v>246678</v>
      </c>
      <c r="M17" s="269">
        <v>233033</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27.03</v>
      </c>
      <c r="L21" s="281">
        <v>21.21</v>
      </c>
      <c r="M21" s="282">
        <v>5.82</v>
      </c>
      <c r="N21" s="249"/>
      <c r="O21" s="283"/>
      <c r="P21" s="279"/>
    </row>
    <row r="22" spans="1:16" s="284" customFormat="1">
      <c r="A22" s="279"/>
      <c r="B22" s="249"/>
      <c r="C22" s="249"/>
      <c r="D22" s="249"/>
      <c r="E22" s="249"/>
      <c r="F22" s="249"/>
      <c r="G22" s="1160" t="s">
        <v>486</v>
      </c>
      <c r="H22" s="1161"/>
      <c r="I22" s="1161"/>
      <c r="J22" s="1162"/>
      <c r="K22" s="285">
        <v>89.9</v>
      </c>
      <c r="L22" s="286">
        <v>95.4</v>
      </c>
      <c r="M22" s="287">
        <v>-5.5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165895</v>
      </c>
      <c r="L32" s="294">
        <v>112091</v>
      </c>
      <c r="M32" s="295">
        <v>137219</v>
      </c>
      <c r="N32" s="296">
        <v>-18.3</v>
      </c>
    </row>
    <row r="33" spans="1:16" ht="13.5" customHeight="1">
      <c r="A33" s="248"/>
      <c r="B33" s="244"/>
      <c r="C33" s="244"/>
      <c r="D33" s="244"/>
      <c r="E33" s="244"/>
      <c r="F33" s="244"/>
      <c r="G33" s="1151" t="s">
        <v>491</v>
      </c>
      <c r="H33" s="1152"/>
      <c r="I33" s="1152"/>
      <c r="J33" s="1153"/>
      <c r="K33" s="294" t="s">
        <v>476</v>
      </c>
      <c r="L33" s="294" t="s">
        <v>476</v>
      </c>
      <c r="M33" s="295" t="s">
        <v>476</v>
      </c>
      <c r="N33" s="296" t="s">
        <v>476</v>
      </c>
    </row>
    <row r="34" spans="1:16" ht="27" customHeight="1">
      <c r="A34" s="248"/>
      <c r="B34" s="244"/>
      <c r="C34" s="244"/>
      <c r="D34" s="244"/>
      <c r="E34" s="244"/>
      <c r="F34" s="244"/>
      <c r="G34" s="1151" t="s">
        <v>492</v>
      </c>
      <c r="H34" s="1152"/>
      <c r="I34" s="1152"/>
      <c r="J34" s="1153"/>
      <c r="K34" s="294" t="s">
        <v>476</v>
      </c>
      <c r="L34" s="294" t="s">
        <v>476</v>
      </c>
      <c r="M34" s="295">
        <v>4</v>
      </c>
      <c r="N34" s="296" t="s">
        <v>476</v>
      </c>
    </row>
    <row r="35" spans="1:16" ht="27" customHeight="1">
      <c r="A35" s="248"/>
      <c r="B35" s="244"/>
      <c r="C35" s="244"/>
      <c r="D35" s="244"/>
      <c r="E35" s="244"/>
      <c r="F35" s="244"/>
      <c r="G35" s="1151" t="s">
        <v>493</v>
      </c>
      <c r="H35" s="1152"/>
      <c r="I35" s="1152"/>
      <c r="J35" s="1153"/>
      <c r="K35" s="294" t="s">
        <v>476</v>
      </c>
      <c r="L35" s="294" t="s">
        <v>476</v>
      </c>
      <c r="M35" s="295">
        <v>30414</v>
      </c>
      <c r="N35" s="296" t="s">
        <v>476</v>
      </c>
    </row>
    <row r="36" spans="1:16" ht="27" customHeight="1">
      <c r="A36" s="248"/>
      <c r="B36" s="244"/>
      <c r="C36" s="244"/>
      <c r="D36" s="244"/>
      <c r="E36" s="244"/>
      <c r="F36" s="244"/>
      <c r="G36" s="1151" t="s">
        <v>494</v>
      </c>
      <c r="H36" s="1152"/>
      <c r="I36" s="1152"/>
      <c r="J36" s="1153"/>
      <c r="K36" s="294">
        <v>3506</v>
      </c>
      <c r="L36" s="294">
        <v>2369</v>
      </c>
      <c r="M36" s="295">
        <v>5195</v>
      </c>
      <c r="N36" s="296">
        <v>-54.4</v>
      </c>
    </row>
    <row r="37" spans="1:16" ht="13.5" customHeight="1">
      <c r="A37" s="248"/>
      <c r="B37" s="244"/>
      <c r="C37" s="244"/>
      <c r="D37" s="244"/>
      <c r="E37" s="244"/>
      <c r="F37" s="244"/>
      <c r="G37" s="1151" t="s">
        <v>495</v>
      </c>
      <c r="H37" s="1152"/>
      <c r="I37" s="1152"/>
      <c r="J37" s="1153"/>
      <c r="K37" s="294" t="s">
        <v>476</v>
      </c>
      <c r="L37" s="294" t="s">
        <v>476</v>
      </c>
      <c r="M37" s="295">
        <v>2257</v>
      </c>
      <c r="N37" s="296" t="s">
        <v>476</v>
      </c>
    </row>
    <row r="38" spans="1:16" ht="27" customHeight="1">
      <c r="A38" s="248"/>
      <c r="B38" s="244"/>
      <c r="C38" s="244"/>
      <c r="D38" s="244"/>
      <c r="E38" s="244"/>
      <c r="F38" s="244"/>
      <c r="G38" s="1154" t="s">
        <v>496</v>
      </c>
      <c r="H38" s="1155"/>
      <c r="I38" s="1155"/>
      <c r="J38" s="1156"/>
      <c r="K38" s="297" t="s">
        <v>476</v>
      </c>
      <c r="L38" s="297" t="s">
        <v>476</v>
      </c>
      <c r="M38" s="298">
        <v>40</v>
      </c>
      <c r="N38" s="299" t="s">
        <v>476</v>
      </c>
      <c r="O38" s="293"/>
    </row>
    <row r="39" spans="1:16">
      <c r="A39" s="248"/>
      <c r="B39" s="244"/>
      <c r="C39" s="244"/>
      <c r="D39" s="244"/>
      <c r="E39" s="244"/>
      <c r="F39" s="244"/>
      <c r="G39" s="1154" t="s">
        <v>497</v>
      </c>
      <c r="H39" s="1155"/>
      <c r="I39" s="1155"/>
      <c r="J39" s="1156"/>
      <c r="K39" s="300" t="s">
        <v>476</v>
      </c>
      <c r="L39" s="300" t="s">
        <v>476</v>
      </c>
      <c r="M39" s="301">
        <v>-7960</v>
      </c>
      <c r="N39" s="302" t="s">
        <v>476</v>
      </c>
      <c r="O39" s="293"/>
    </row>
    <row r="40" spans="1:16" ht="27" customHeight="1">
      <c r="A40" s="248"/>
      <c r="B40" s="244"/>
      <c r="C40" s="244"/>
      <c r="D40" s="244"/>
      <c r="E40" s="244"/>
      <c r="F40" s="244"/>
      <c r="G40" s="1151" t="s">
        <v>498</v>
      </c>
      <c r="H40" s="1152"/>
      <c r="I40" s="1152"/>
      <c r="J40" s="1153"/>
      <c r="K40" s="300">
        <v>-147170</v>
      </c>
      <c r="L40" s="300">
        <v>-99439</v>
      </c>
      <c r="M40" s="301">
        <v>-124831</v>
      </c>
      <c r="N40" s="302">
        <v>-20.3</v>
      </c>
      <c r="O40" s="293"/>
    </row>
    <row r="41" spans="1:16">
      <c r="A41" s="248"/>
      <c r="B41" s="244"/>
      <c r="C41" s="244"/>
      <c r="D41" s="244"/>
      <c r="E41" s="244"/>
      <c r="F41" s="244"/>
      <c r="G41" s="1157" t="s">
        <v>277</v>
      </c>
      <c r="H41" s="1158"/>
      <c r="I41" s="1158"/>
      <c r="J41" s="1159"/>
      <c r="K41" s="294">
        <v>22231</v>
      </c>
      <c r="L41" s="300">
        <v>15021</v>
      </c>
      <c r="M41" s="301">
        <v>42339</v>
      </c>
      <c r="N41" s="302">
        <v>-64.5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82791</v>
      </c>
      <c r="J51" s="320">
        <v>54325</v>
      </c>
      <c r="K51" s="321">
        <v>-87</v>
      </c>
      <c r="L51" s="322">
        <v>216155</v>
      </c>
      <c r="M51" s="323">
        <v>-35.299999999999997</v>
      </c>
      <c r="N51" s="324">
        <v>-51.7</v>
      </c>
    </row>
    <row r="52" spans="1:14">
      <c r="A52" s="248"/>
      <c r="B52" s="244"/>
      <c r="C52" s="244"/>
      <c r="D52" s="244"/>
      <c r="E52" s="244"/>
      <c r="F52" s="244"/>
      <c r="G52" s="325"/>
      <c r="H52" s="326" t="s">
        <v>509</v>
      </c>
      <c r="I52" s="327">
        <v>66944</v>
      </c>
      <c r="J52" s="328">
        <v>43927</v>
      </c>
      <c r="K52" s="329">
        <v>-78.099999999999994</v>
      </c>
      <c r="L52" s="330">
        <v>108827</v>
      </c>
      <c r="M52" s="331">
        <v>-19.600000000000001</v>
      </c>
      <c r="N52" s="332">
        <v>-58.5</v>
      </c>
    </row>
    <row r="53" spans="1:14">
      <c r="A53" s="248"/>
      <c r="B53" s="244"/>
      <c r="C53" s="244"/>
      <c r="D53" s="244"/>
      <c r="E53" s="244"/>
      <c r="F53" s="244"/>
      <c r="G53" s="310" t="s">
        <v>510</v>
      </c>
      <c r="H53" s="311"/>
      <c r="I53" s="319">
        <v>130277</v>
      </c>
      <c r="J53" s="320">
        <v>86505</v>
      </c>
      <c r="K53" s="321">
        <v>59.2</v>
      </c>
      <c r="L53" s="322">
        <v>228305</v>
      </c>
      <c r="M53" s="323">
        <v>5.6</v>
      </c>
      <c r="N53" s="324">
        <v>53.6</v>
      </c>
    </row>
    <row r="54" spans="1:14">
      <c r="A54" s="248"/>
      <c r="B54" s="244"/>
      <c r="C54" s="244"/>
      <c r="D54" s="244"/>
      <c r="E54" s="244"/>
      <c r="F54" s="244"/>
      <c r="G54" s="325"/>
      <c r="H54" s="326" t="s">
        <v>509</v>
      </c>
      <c r="I54" s="327">
        <v>66522</v>
      </c>
      <c r="J54" s="328">
        <v>44171</v>
      </c>
      <c r="K54" s="329">
        <v>0.6</v>
      </c>
      <c r="L54" s="330">
        <v>86611</v>
      </c>
      <c r="M54" s="331">
        <v>-20.399999999999999</v>
      </c>
      <c r="N54" s="332">
        <v>21</v>
      </c>
    </row>
    <row r="55" spans="1:14">
      <c r="A55" s="248"/>
      <c r="B55" s="244"/>
      <c r="C55" s="244"/>
      <c r="D55" s="244"/>
      <c r="E55" s="244"/>
      <c r="F55" s="244"/>
      <c r="G55" s="310" t="s">
        <v>511</v>
      </c>
      <c r="H55" s="311"/>
      <c r="I55" s="319">
        <v>299727</v>
      </c>
      <c r="J55" s="320">
        <v>198758</v>
      </c>
      <c r="K55" s="321">
        <v>129.80000000000001</v>
      </c>
      <c r="L55" s="322">
        <v>316331</v>
      </c>
      <c r="M55" s="323">
        <v>38.6</v>
      </c>
      <c r="N55" s="324">
        <v>91.2</v>
      </c>
    </row>
    <row r="56" spans="1:14">
      <c r="A56" s="248"/>
      <c r="B56" s="244"/>
      <c r="C56" s="244"/>
      <c r="D56" s="244"/>
      <c r="E56" s="244"/>
      <c r="F56" s="244"/>
      <c r="G56" s="325"/>
      <c r="H56" s="326" t="s">
        <v>509</v>
      </c>
      <c r="I56" s="327">
        <v>90426</v>
      </c>
      <c r="J56" s="328">
        <v>59964</v>
      </c>
      <c r="K56" s="329">
        <v>35.799999999999997</v>
      </c>
      <c r="L56" s="330">
        <v>106387</v>
      </c>
      <c r="M56" s="331">
        <v>22.8</v>
      </c>
      <c r="N56" s="332">
        <v>13</v>
      </c>
    </row>
    <row r="57" spans="1:14">
      <c r="A57" s="248"/>
      <c r="B57" s="244"/>
      <c r="C57" s="244"/>
      <c r="D57" s="244"/>
      <c r="E57" s="244"/>
      <c r="F57" s="244"/>
      <c r="G57" s="310" t="s">
        <v>512</v>
      </c>
      <c r="H57" s="311"/>
      <c r="I57" s="319">
        <v>1155762</v>
      </c>
      <c r="J57" s="320">
        <v>776200</v>
      </c>
      <c r="K57" s="321">
        <v>290.5</v>
      </c>
      <c r="L57" s="322">
        <v>333013</v>
      </c>
      <c r="M57" s="323">
        <v>5.3</v>
      </c>
      <c r="N57" s="324">
        <v>285.2</v>
      </c>
    </row>
    <row r="58" spans="1:14">
      <c r="A58" s="248"/>
      <c r="B58" s="244"/>
      <c r="C58" s="244"/>
      <c r="D58" s="244"/>
      <c r="E58" s="244"/>
      <c r="F58" s="244"/>
      <c r="G58" s="325"/>
      <c r="H58" s="326" t="s">
        <v>509</v>
      </c>
      <c r="I58" s="327">
        <v>114503</v>
      </c>
      <c r="J58" s="328">
        <v>76899</v>
      </c>
      <c r="K58" s="329">
        <v>28.2</v>
      </c>
      <c r="L58" s="330">
        <v>126732</v>
      </c>
      <c r="M58" s="331">
        <v>19.100000000000001</v>
      </c>
      <c r="N58" s="332">
        <v>9.1</v>
      </c>
    </row>
    <row r="59" spans="1:14">
      <c r="A59" s="248"/>
      <c r="B59" s="244"/>
      <c r="C59" s="244"/>
      <c r="D59" s="244"/>
      <c r="E59" s="244"/>
      <c r="F59" s="244"/>
      <c r="G59" s="310" t="s">
        <v>513</v>
      </c>
      <c r="H59" s="311"/>
      <c r="I59" s="319">
        <v>2454303</v>
      </c>
      <c r="J59" s="320">
        <v>1658313</v>
      </c>
      <c r="K59" s="321">
        <v>113.6</v>
      </c>
      <c r="L59" s="322">
        <v>280458</v>
      </c>
      <c r="M59" s="323">
        <v>-15.8</v>
      </c>
      <c r="N59" s="324">
        <v>129.4</v>
      </c>
    </row>
    <row r="60" spans="1:14">
      <c r="A60" s="248"/>
      <c r="B60" s="244"/>
      <c r="C60" s="244"/>
      <c r="D60" s="244"/>
      <c r="E60" s="244"/>
      <c r="F60" s="244"/>
      <c r="G60" s="325"/>
      <c r="H60" s="326" t="s">
        <v>509</v>
      </c>
      <c r="I60" s="333">
        <v>163536</v>
      </c>
      <c r="J60" s="328">
        <v>110497</v>
      </c>
      <c r="K60" s="329">
        <v>43.7</v>
      </c>
      <c r="L60" s="330">
        <v>127286</v>
      </c>
      <c r="M60" s="331">
        <v>0.4</v>
      </c>
      <c r="N60" s="332">
        <v>43.3</v>
      </c>
    </row>
    <row r="61" spans="1:14">
      <c r="A61" s="248"/>
      <c r="B61" s="244"/>
      <c r="C61" s="244"/>
      <c r="D61" s="244"/>
      <c r="E61" s="244"/>
      <c r="F61" s="244"/>
      <c r="G61" s="310" t="s">
        <v>514</v>
      </c>
      <c r="H61" s="334"/>
      <c r="I61" s="335">
        <v>824572</v>
      </c>
      <c r="J61" s="336">
        <v>554820</v>
      </c>
      <c r="K61" s="337">
        <v>101.2</v>
      </c>
      <c r="L61" s="338">
        <v>274852</v>
      </c>
      <c r="M61" s="339">
        <v>-0.3</v>
      </c>
      <c r="N61" s="324">
        <v>101.5</v>
      </c>
    </row>
    <row r="62" spans="1:14">
      <c r="A62" s="248"/>
      <c r="B62" s="244"/>
      <c r="C62" s="244"/>
      <c r="D62" s="244"/>
      <c r="E62" s="244"/>
      <c r="F62" s="244"/>
      <c r="G62" s="325"/>
      <c r="H62" s="326" t="s">
        <v>509</v>
      </c>
      <c r="I62" s="327">
        <v>100386</v>
      </c>
      <c r="J62" s="328">
        <v>67092</v>
      </c>
      <c r="K62" s="329">
        <v>6</v>
      </c>
      <c r="L62" s="330">
        <v>111169</v>
      </c>
      <c r="M62" s="331">
        <v>0.5</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82.2</v>
      </c>
      <c r="G47" s="12">
        <v>86</v>
      </c>
      <c r="H47" s="12">
        <v>94.51</v>
      </c>
      <c r="I47" s="12">
        <v>109.05</v>
      </c>
      <c r="J47" s="13">
        <v>93.24</v>
      </c>
    </row>
    <row r="48" spans="2:10" ht="57.75" customHeight="1">
      <c r="B48" s="14"/>
      <c r="C48" s="1171" t="s">
        <v>4</v>
      </c>
      <c r="D48" s="1171"/>
      <c r="E48" s="1172"/>
      <c r="F48" s="15">
        <v>17.41</v>
      </c>
      <c r="G48" s="16">
        <v>14.78</v>
      </c>
      <c r="H48" s="16">
        <v>15.51</v>
      </c>
      <c r="I48" s="16">
        <v>14.85</v>
      </c>
      <c r="J48" s="17">
        <v>16.46</v>
      </c>
    </row>
    <row r="49" spans="2:10" ht="57.75" customHeight="1" thickBot="1">
      <c r="B49" s="18"/>
      <c r="C49" s="1173" t="s">
        <v>5</v>
      </c>
      <c r="D49" s="1173"/>
      <c r="E49" s="1174"/>
      <c r="F49" s="19" t="s">
        <v>521</v>
      </c>
      <c r="G49" s="20" t="s">
        <v>522</v>
      </c>
      <c r="H49" s="20">
        <v>0.88</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2017-03-28T05:07:54Z</cp:lastPrinted>
  <dcterms:created xsi:type="dcterms:W3CDTF">2017-02-15T16:22:39Z</dcterms:created>
  <dcterms:modified xsi:type="dcterms:W3CDTF">2017-05-23T05:54:29Z</dcterms:modified>
  <cp:category/>
</cp:coreProperties>
</file>