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XL3AD\share\環境衛生課\共同汚泥処理(下水道事業)\H29年度\H29照会関係\依頼・照会\300126_経営比較分析表の分析等について【福島県市町村財政課】\【経営比較分析表】2016_078735_47_1718\【経営比較分析表】2016_078735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AT8" i="4"/>
  <c r="AL8" i="4"/>
  <c r="P8" i="4"/>
  <c r="B8" i="4"/>
  <c r="C10" i="5" l="1"/>
  <c r="D10" i="5"/>
  <c r="E10" i="5"/>
  <c r="B10" i="5"/>
</calcChain>
</file>

<file path=xl/sharedStrings.xml><?xml version="1.0" encoding="utf-8"?>
<sst xmlns="http://schemas.openxmlformats.org/spreadsheetml/2006/main" count="262" uniqueCount="124">
  <si>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</si>
  <si>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</si>
  <si>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</si>
  <si>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</si>
  <si>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</si>
  <si>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</si>
  <si>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</si>
  <si>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</si>
  <si>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</si>
  <si>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</si>
  <si>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</si>
  <si>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</si>
  <si>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</si>
  <si>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</si>
  <si>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</si>
  <si>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</si>
  <si>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</si>
  <si>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</si>
  <si>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</si>
  <si>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</si>
  <si>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</si>
  <si>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</si>
  <si>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</si>
  <si>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</si>
  <si>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</si>
  <si>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</si>
  <si>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</si>
  <si>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</si>
  <si>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</si>
  <si>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</si>
  <si>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</si>
  <si>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</si>
  <si>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</si>
  <si>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</si>
  <si>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</si>
  <si>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</si>
  <si>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</si>
  <si>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</si>
  <si>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</si>
  <si>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</si>
  <si>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</si>
  <si>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</si>
  <si>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</si>
  <si>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</si>
  <si>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</si>
  <si>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</si>
  <si>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</si>
  <si>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</si>
  <si>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</si>
  <si>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</si>
  <si>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</si>
  <si>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</si>
  <si>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</si>
  <si>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</si>
  <si>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</si>
  <si>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</si>
  <si>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</si>
  <si>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</si>
  <si>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</si>
  <si>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</si>
  <si>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</si>
  <si>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</si>
  <si>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</si>
  <si>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</si>
  <si>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</si>
  <si>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</si>
  <si>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</si>
  <si>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</si>
  <si>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</si>
  <si>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</si>
  <si>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</si>
  <si>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</si>
  <si>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</si>
  <si>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</si>
  <si>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</si>
  <si>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</si>
  <si>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</si>
  <si>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</si>
  <si>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</si>
  <si>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</si>
  <si>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</si>
  <si>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</si>
  <si>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</si>
  <si>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</si>
  <si>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</si>
  <si>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</si>
  <si>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</si>
  <si>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</si>
  <si>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</si>
  <si>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</si>
  <si>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</si>
  <si>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</si>
  <si>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</si>
  <si>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</si>
  <si>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</si>
  <si>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</si>
  <si>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</si>
  <si>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</si>
  <si>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</si>
  <si>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</si>
  <si>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</si>
  <si>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</si>
  <si>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</si>
  <si>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</si>
  <si>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</si>
  <si>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</si>
  <si>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</si>
  <si>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</si>
  <si>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</si>
  <si>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</si>
  <si>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双葉地方広域市町村圏組合</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</si>
  <si>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</si>
  <si>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</si>
  <si>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</si>
  <si>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</si>
  <si>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</si>
  <si>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</si>
  <si>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</si>
  <si>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</si>
  <si>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</si>
  <si>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</si>
  <si>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</si>
  <si>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t>
    <rPh sb="0" eb="1">
      <t>トウ</t>
    </rPh>
    <rPh sb="1" eb="3">
      <t>クミアイ</t>
    </rPh>
    <rPh sb="4" eb="7">
      <t>ゲスイドウ</t>
    </rPh>
    <rPh sb="7" eb="9">
      <t>ショリ</t>
    </rPh>
    <rPh sb="9" eb="11">
      <t>シセツ</t>
    </rPh>
    <rPh sb="13" eb="15">
      <t>シンサイ</t>
    </rPh>
    <rPh sb="15" eb="17">
      <t>イコウ</t>
    </rPh>
    <rPh sb="18" eb="20">
      <t>ゲンパツ</t>
    </rPh>
    <rPh sb="20" eb="22">
      <t>ジコ</t>
    </rPh>
    <rPh sb="25" eb="27">
      <t>ヒナン</t>
    </rPh>
    <rPh sb="27" eb="29">
      <t>クイキ</t>
    </rPh>
    <rPh sb="30" eb="32">
      <t>シテイ</t>
    </rPh>
    <rPh sb="39" eb="41">
      <t>キュウシ</t>
    </rPh>
    <rPh sb="41" eb="43">
      <t>ジョウタイ</t>
    </rPh>
    <rPh sb="50" eb="52">
      <t>ゲンザイ</t>
    </rPh>
    <rPh sb="53" eb="55">
      <t>サイカイ</t>
    </rPh>
    <rPh sb="56" eb="58">
      <t>メド</t>
    </rPh>
    <rPh sb="59" eb="60">
      <t>タ</t>
    </rPh>
    <rPh sb="69" eb="70">
      <t>シタガ</t>
    </rPh>
    <rPh sb="73" eb="75">
      <t>ケイエイ</t>
    </rPh>
    <rPh sb="75" eb="77">
      <t>ヒカク</t>
    </rPh>
    <rPh sb="77" eb="78">
      <t>トウ</t>
    </rPh>
    <rPh sb="79" eb="81">
      <t>ブンセキ</t>
    </rPh>
    <rPh sb="86" eb="89">
      <t>グタイテキ</t>
    </rPh>
    <rPh sb="90" eb="92">
      <t>トリクミ</t>
    </rPh>
    <rPh sb="92" eb="93">
      <t>トウ</t>
    </rPh>
    <rPh sb="94" eb="96">
      <t>チャクシュ</t>
    </rPh>
    <rPh sb="100" eb="102">
      <t>ジョウキョウ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</si>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</sst>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5"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431632"/>
        <c:axId val="1614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161431632"/>
        <c:axId val="161433984"/>
      </c:lineChart>
      <c:dateAx>
        <c:axId val="161431632"/>
        <c:scaling>
          <c:orientation val="minMax"/>
        </c:scaling>
        <c:delete val="1"/>
        <c:axPos val="b"/>
        <c:numFmt formatCode="ge" sourceLinked="1"/>
        <c:majorTickMark val="none"/>
        <c:minorTickMark val="none"/>
        <c:tickLblPos val="none"/>
        <c:crossAx val="161433984"/>
        <c:crosses val="autoZero"/>
        <c:auto val="1"/>
        <c:lblOffset val="100"/>
        <c:baseTimeUnit val="years"/>
      </c:dateAx>
      <c:valAx>
        <c:axId val="1614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044368"/>
        <c:axId val="4977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502044368"/>
        <c:axId val="497745048"/>
      </c:lineChart>
      <c:dateAx>
        <c:axId val="502044368"/>
        <c:scaling>
          <c:orientation val="minMax"/>
        </c:scaling>
        <c:delete val="1"/>
        <c:axPos val="b"/>
        <c:numFmt formatCode="ge" sourceLinked="1"/>
        <c:majorTickMark val="none"/>
        <c:minorTickMark val="none"/>
        <c:tickLblPos val="none"/>
        <c:crossAx val="497745048"/>
        <c:crosses val="autoZero"/>
        <c:auto val="1"/>
        <c:lblOffset val="100"/>
        <c:baseTimeUnit val="years"/>
      </c:dateAx>
      <c:valAx>
        <c:axId val="4977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4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97742696"/>
        <c:axId val="49774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497742696"/>
        <c:axId val="497741520"/>
      </c:lineChart>
      <c:dateAx>
        <c:axId val="497742696"/>
        <c:scaling>
          <c:orientation val="minMax"/>
        </c:scaling>
        <c:delete val="1"/>
        <c:axPos val="b"/>
        <c:numFmt formatCode="ge" sourceLinked="1"/>
        <c:majorTickMark val="none"/>
        <c:minorTickMark val="none"/>
        <c:tickLblPos val="none"/>
        <c:crossAx val="497741520"/>
        <c:crosses val="autoZero"/>
        <c:auto val="1"/>
        <c:lblOffset val="100"/>
        <c:baseTimeUnit val="years"/>
      </c:dateAx>
      <c:valAx>
        <c:axId val="49774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4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4.18</c:v>
                </c:pt>
                <c:pt idx="1">
                  <c:v>35.700000000000003</c:v>
                </c:pt>
                <c:pt idx="2">
                  <c:v>68.260000000000005</c:v>
                </c:pt>
                <c:pt idx="3">
                  <c:v>98.59</c:v>
                </c:pt>
                <c:pt idx="4">
                  <c:v>98.72</c:v>
                </c:pt>
              </c:numCache>
            </c:numRef>
          </c:val>
        </c:ser>
        <c:dLbls>
          <c:showLegendKey val="0"/>
          <c:showVal val="0"/>
          <c:showCatName val="0"/>
          <c:showSerName val="0"/>
          <c:showPercent val="0"/>
          <c:showBubbleSize val="0"/>
        </c:dLbls>
        <c:gapWidth val="150"/>
        <c:axId val="317881424"/>
        <c:axId val="8200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881424"/>
        <c:axId val="82004296"/>
      </c:lineChart>
      <c:dateAx>
        <c:axId val="317881424"/>
        <c:scaling>
          <c:orientation val="minMax"/>
        </c:scaling>
        <c:delete val="1"/>
        <c:axPos val="b"/>
        <c:numFmt formatCode="ge" sourceLinked="1"/>
        <c:majorTickMark val="none"/>
        <c:minorTickMark val="none"/>
        <c:tickLblPos val="none"/>
        <c:crossAx val="82004296"/>
        <c:crosses val="autoZero"/>
        <c:auto val="1"/>
        <c:lblOffset val="100"/>
        <c:baseTimeUnit val="years"/>
      </c:dateAx>
      <c:valAx>
        <c:axId val="8200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097880"/>
        <c:axId val="31509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097880"/>
        <c:axId val="315094352"/>
      </c:lineChart>
      <c:dateAx>
        <c:axId val="315097880"/>
        <c:scaling>
          <c:orientation val="minMax"/>
        </c:scaling>
        <c:delete val="1"/>
        <c:axPos val="b"/>
        <c:numFmt formatCode="ge" sourceLinked="1"/>
        <c:majorTickMark val="none"/>
        <c:minorTickMark val="none"/>
        <c:tickLblPos val="none"/>
        <c:crossAx val="315094352"/>
        <c:crosses val="autoZero"/>
        <c:auto val="1"/>
        <c:lblOffset val="100"/>
        <c:baseTimeUnit val="years"/>
      </c:dateAx>
      <c:valAx>
        <c:axId val="3150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9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097096"/>
        <c:axId val="5023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097096"/>
        <c:axId val="502385248"/>
      </c:lineChart>
      <c:dateAx>
        <c:axId val="315097096"/>
        <c:scaling>
          <c:orientation val="minMax"/>
        </c:scaling>
        <c:delete val="1"/>
        <c:axPos val="b"/>
        <c:numFmt formatCode="ge" sourceLinked="1"/>
        <c:majorTickMark val="none"/>
        <c:minorTickMark val="none"/>
        <c:tickLblPos val="none"/>
        <c:crossAx val="502385248"/>
        <c:crosses val="autoZero"/>
        <c:auto val="1"/>
        <c:lblOffset val="100"/>
        <c:baseTimeUnit val="years"/>
      </c:dateAx>
      <c:valAx>
        <c:axId val="5023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382504"/>
        <c:axId val="50238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382504"/>
        <c:axId val="502384856"/>
      </c:lineChart>
      <c:dateAx>
        <c:axId val="502382504"/>
        <c:scaling>
          <c:orientation val="minMax"/>
        </c:scaling>
        <c:delete val="1"/>
        <c:axPos val="b"/>
        <c:numFmt formatCode="ge" sourceLinked="1"/>
        <c:majorTickMark val="none"/>
        <c:minorTickMark val="none"/>
        <c:tickLblPos val="none"/>
        <c:crossAx val="502384856"/>
        <c:crosses val="autoZero"/>
        <c:auto val="1"/>
        <c:lblOffset val="100"/>
        <c:baseTimeUnit val="years"/>
      </c:dateAx>
      <c:valAx>
        <c:axId val="50238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8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383680"/>
        <c:axId val="50238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383680"/>
        <c:axId val="502386032"/>
      </c:lineChart>
      <c:dateAx>
        <c:axId val="502383680"/>
        <c:scaling>
          <c:orientation val="minMax"/>
        </c:scaling>
        <c:delete val="1"/>
        <c:axPos val="b"/>
        <c:numFmt formatCode="ge" sourceLinked="1"/>
        <c:majorTickMark val="none"/>
        <c:minorTickMark val="none"/>
        <c:tickLblPos val="none"/>
        <c:crossAx val="502386032"/>
        <c:crosses val="autoZero"/>
        <c:auto val="1"/>
        <c:lblOffset val="100"/>
        <c:baseTimeUnit val="years"/>
      </c:dateAx>
      <c:valAx>
        <c:axId val="50238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5095528"/>
        <c:axId val="3150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315095528"/>
        <c:axId val="315096704"/>
      </c:lineChart>
      <c:dateAx>
        <c:axId val="315095528"/>
        <c:scaling>
          <c:orientation val="minMax"/>
        </c:scaling>
        <c:delete val="1"/>
        <c:axPos val="b"/>
        <c:numFmt formatCode="ge" sourceLinked="1"/>
        <c:majorTickMark val="none"/>
        <c:minorTickMark val="none"/>
        <c:tickLblPos val="none"/>
        <c:crossAx val="315096704"/>
        <c:crosses val="autoZero"/>
        <c:auto val="1"/>
        <c:lblOffset val="100"/>
        <c:baseTimeUnit val="years"/>
      </c:dateAx>
      <c:valAx>
        <c:axId val="3150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043192"/>
        <c:axId val="5020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502043192"/>
        <c:axId val="502042016"/>
      </c:lineChart>
      <c:dateAx>
        <c:axId val="502043192"/>
        <c:scaling>
          <c:orientation val="minMax"/>
        </c:scaling>
        <c:delete val="1"/>
        <c:axPos val="b"/>
        <c:numFmt formatCode="ge" sourceLinked="1"/>
        <c:majorTickMark val="none"/>
        <c:minorTickMark val="none"/>
        <c:tickLblPos val="none"/>
        <c:crossAx val="502042016"/>
        <c:crosses val="autoZero"/>
        <c:auto val="1"/>
        <c:lblOffset val="100"/>
        <c:baseTimeUnit val="years"/>
      </c:dateAx>
      <c:valAx>
        <c:axId val="5020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4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040840"/>
        <c:axId val="50204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502040840"/>
        <c:axId val="502042800"/>
      </c:lineChart>
      <c:dateAx>
        <c:axId val="502040840"/>
        <c:scaling>
          <c:orientation val="minMax"/>
        </c:scaling>
        <c:delete val="1"/>
        <c:axPos val="b"/>
        <c:numFmt formatCode="ge" sourceLinked="1"/>
        <c:majorTickMark val="none"/>
        <c:minorTickMark val="none"/>
        <c:tickLblPos val="none"/>
        <c:crossAx val="502042800"/>
        <c:crosses val="autoZero"/>
        <c:auto val="1"/>
        <c:lblOffset val="100"/>
        <c:baseTimeUnit val="years"/>
      </c:dateAx>
      <c:valAx>
        <c:axId val="50204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4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0" t="str">
        <f>データ!H6</f>
        <v>福島県　双葉地方広域市町村圏組合</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Cd3</v>
      </c>
      <c r="X8" s="78"/>
      <c r="Y8" s="78"/>
      <c r="Z8" s="78"/>
      <c r="AA8" s="78"/>
      <c r="AB8" s="78"/>
      <c r="AC8" s="78"/>
      <c r="AD8" s="89" t="s">
        <v>123</v>
      </c>
      <c r="AE8" s="89"/>
      <c r="AF8" s="89"/>
      <c r="AG8" s="89"/>
      <c r="AH8" s="89"/>
      <c r="AI8" s="89"/>
      <c r="AJ8" s="89"/>
      <c r="AK8" s="4"/>
      <c r="AL8" s="73" t="str">
        <f>データ!S6</f>
        <v>-</v>
      </c>
      <c r="AM8" s="73"/>
      <c r="AN8" s="73"/>
      <c r="AO8" s="73"/>
      <c r="AP8" s="73"/>
      <c r="AQ8" s="73"/>
      <c r="AR8" s="73"/>
      <c r="AS8" s="73"/>
      <c r="AT8" s="72" t="str">
        <f>データ!T6</f>
        <v>-</v>
      </c>
      <c r="AU8" s="72"/>
      <c r="AV8" s="72"/>
      <c r="AW8" s="72"/>
      <c r="AX8" s="72"/>
      <c r="AY8" s="72"/>
      <c r="AZ8" s="72"/>
      <c r="BA8" s="72"/>
      <c r="BB8" s="72" t="str">
        <f>データ!U6</f>
        <v>-</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2" t="str">
        <f>データ!Q6</f>
        <v>-</v>
      </c>
      <c r="X10" s="72"/>
      <c r="Y10" s="72"/>
      <c r="Z10" s="72"/>
      <c r="AA10" s="72"/>
      <c r="AB10" s="72"/>
      <c r="AC10" s="72"/>
      <c r="AD10" s="73">
        <f>データ!R6</f>
        <v>0</v>
      </c>
      <c r="AE10" s="73"/>
      <c r="AF10" s="73"/>
      <c r="AG10" s="73"/>
      <c r="AH10" s="73"/>
      <c r="AI10" s="73"/>
      <c r="AJ10" s="73"/>
      <c r="AK10" s="2"/>
      <c r="AL10" s="73">
        <f>データ!V6</f>
        <v>5205</v>
      </c>
      <c r="AM10" s="73"/>
      <c r="AN10" s="73"/>
      <c r="AO10" s="73"/>
      <c r="AP10" s="73"/>
      <c r="AQ10" s="73"/>
      <c r="AR10" s="73"/>
      <c r="AS10" s="73"/>
      <c r="AT10" s="72">
        <f>データ!W6</f>
        <v>24.53</v>
      </c>
      <c r="AU10" s="72"/>
      <c r="AV10" s="72"/>
      <c r="AW10" s="72"/>
      <c r="AX10" s="72"/>
      <c r="AY10" s="72"/>
      <c r="AZ10" s="72"/>
      <c r="BA10" s="72"/>
      <c r="BB10" s="72">
        <f>データ!X6</f>
        <v>212.19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c r="BM16" s="56"/>
      <c r="BN16" s="56"/>
      <c r="BO16" s="56"/>
      <c r="BP16" s="56"/>
      <c r="BQ16" s="56"/>
      <c r="BR16" s="56"/>
      <c r="BS16" s="56"/>
      <c r="BT16" s="56"/>
      <c r="BU16" s="56"/>
      <c r="BV16" s="56"/>
      <c r="BW16" s="56"/>
      <c r="BX16" s="56"/>
      <c r="BY16" s="56"/>
      <c r="BZ16" s="5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69</v>
      </c>
      <c r="B4" s="30"/>
      <c r="C4" s="30"/>
      <c r="D4" s="30"/>
      <c r="E4" s="30"/>
      <c r="F4" s="30"/>
      <c r="G4" s="30"/>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78735</v>
      </c>
      <c r="D6" s="33">
        <f t="shared" si="3"/>
        <v>47</v>
      </c>
      <c r="E6" s="33">
        <f t="shared" si="3"/>
        <v>17</v>
      </c>
      <c r="F6" s="33">
        <f t="shared" si="3"/>
        <v>1</v>
      </c>
      <c r="G6" s="33">
        <f t="shared" si="3"/>
        <v>0</v>
      </c>
      <c r="H6" s="33" t="str">
        <f t="shared" si="3"/>
        <v>福島県　双葉地方広域市町村圏組合</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100</v>
      </c>
      <c r="Q6" s="34" t="str">
        <f t="shared" si="3"/>
        <v>-</v>
      </c>
      <c r="R6" s="34">
        <f t="shared" si="3"/>
        <v>0</v>
      </c>
      <c r="S6" s="34" t="str">
        <f t="shared" si="3"/>
        <v>-</v>
      </c>
      <c r="T6" s="34" t="str">
        <f t="shared" si="3"/>
        <v>-</v>
      </c>
      <c r="U6" s="34" t="str">
        <f t="shared" si="3"/>
        <v>-</v>
      </c>
      <c r="V6" s="34">
        <f t="shared" si="3"/>
        <v>5205</v>
      </c>
      <c r="W6" s="34">
        <f t="shared" si="3"/>
        <v>24.53</v>
      </c>
      <c r="X6" s="34">
        <f t="shared" si="3"/>
        <v>212.19</v>
      </c>
      <c r="Y6" s="35">
        <f>IF(Y7="",NA(),Y7)</f>
        <v>4.18</v>
      </c>
      <c r="Z6" s="35">
        <f t="shared" ref="Z6:AH6" si="4">IF(Z7="",NA(),Z7)</f>
        <v>35.700000000000003</v>
      </c>
      <c r="AA6" s="35">
        <f t="shared" si="4"/>
        <v>68.260000000000005</v>
      </c>
      <c r="AB6" s="35">
        <f t="shared" si="4"/>
        <v>98.59</v>
      </c>
      <c r="AC6" s="35">
        <f t="shared" si="4"/>
        <v>98.72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t="str">
        <f t="shared" si="7"/>
        <v>-</v>
      </c>
      <c r="BK6" s="35">
        <f t="shared" si="7"/>
        <v>1791.46</v>
      </c>
      <c r="BL6" s="35">
        <f t="shared" si="7"/>
        <v>1826.49</v>
      </c>
      <c r="BM6" s="35">
        <f t="shared" si="7"/>
        <v>1696.96</v>
      </c>
      <c r="BN6" s="35">
        <f t="shared" si="7"/>
        <v>1824.34</v>
      </c>
      <c r="BO6" s="35">
        <f t="shared" si="7"/>
        <v>1604.64</v>
      </c>
      <c r="BP6" s="34" t="str">
        <f>IF(BP7="","",IF(BP7="-","【-】","【"&amp;SUBSTITUTE(TEXT(BP7,"#,##0.00"),"-","△")&amp;"】"))</f>
        <v>【728.30】</v>
      </c>
      <c r="BQ6" s="34">
        <f>IF(BQ7="",NA(),BQ7)</f>
        <v>0</v>
      </c>
      <c r="BR6" s="34">
        <f t="shared" ref="BR6:BZ6" si="8">IF(BR7="",NA(),BR7)</f>
        <v>0</v>
      </c>
      <c r="BS6" s="34">
        <f t="shared" si="8"/>
        <v>0</v>
      </c>
      <c r="BT6" s="34">
        <f t="shared" si="8"/>
        <v>0</v>
      </c>
      <c r="BU6" s="34">
        <f t="shared" si="8"/>
        <v>0</v>
      </c>
      <c r="BV6" s="35">
        <f t="shared" si="8"/>
        <v>51.28</v>
      </c>
      <c r="BW6" s="35">
        <f t="shared" si="8"/>
        <v>48</v>
      </c>
      <c r="BX6" s="35">
        <f t="shared" si="8"/>
        <v>47.23</v>
      </c>
      <c r="BY6" s="35">
        <f t="shared" si="8"/>
        <v>54.16</v>
      </c>
      <c r="BZ6" s="35">
        <f t="shared" si="8"/>
        <v>60.01</v>
      </c>
      <c r="CA6" s="34" t="str">
        <f>IF(CA7="","",IF(CA7="-","【-】","【"&amp;SUBSTITUTE(TEXT(CA7,"#,##0.00"),"-","△")&amp;"】"))</f>
        <v>【100.04】</v>
      </c>
      <c r="CB6" s="35" t="str">
        <f>IF(CB7="",NA(),CB7)</f>
        <v>-</v>
      </c>
      <c r="CC6" s="35" t="str">
        <f t="shared" ref="CC6:CK6" si="9">IF(CC7="",NA(),CC7)</f>
        <v>-</v>
      </c>
      <c r="CD6" s="35" t="str">
        <f t="shared" si="9"/>
        <v>-</v>
      </c>
      <c r="CE6" s="35" t="str">
        <f t="shared" si="9"/>
        <v>-</v>
      </c>
      <c r="CF6" s="35" t="str">
        <f t="shared" si="9"/>
        <v>-</v>
      </c>
      <c r="CG6" s="35">
        <f t="shared" si="9"/>
        <v>311.81</v>
      </c>
      <c r="CH6" s="35">
        <f t="shared" si="9"/>
        <v>334.37</v>
      </c>
      <c r="CI6" s="35">
        <f t="shared" si="9"/>
        <v>351.41</v>
      </c>
      <c r="CJ6" s="35">
        <f t="shared" si="9"/>
        <v>307.56</v>
      </c>
      <c r="CK6" s="35">
        <f t="shared" si="9"/>
        <v>277.67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100</v>
      </c>
      <c r="CY6" s="35">
        <f t="shared" ref="CY6:DG6" si="11">IF(CY7="",NA(),CY7)</f>
        <v>100</v>
      </c>
      <c r="CZ6" s="35">
        <f t="shared" si="11"/>
        <v>100</v>
      </c>
      <c r="DA6" s="35">
        <f t="shared" si="11"/>
        <v>100</v>
      </c>
      <c r="DB6" s="35">
        <f t="shared" si="11"/>
        <v>100</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78735</v>
      </c>
      <c r="D7" s="37">
        <v>47</v>
      </c>
      <c r="E7" s="37">
        <v>17</v>
      </c>
      <c r="F7" s="37">
        <v>1</v>
      </c>
      <c r="G7" s="37">
        <v>0</v>
      </c>
      <c r="H7" s="37" t="s">
        <v>110</v>
      </c>
      <c r="I7" s="37" t="s">
        <v>111</v>
      </c>
      <c r="J7" s="37" t="s">
        <v>112</v>
      </c>
      <c r="K7" s="37" t="s">
        <v>113</v>
      </c>
      <c r="L7" s="37" t="s">
        <v>114</v>
      </c>
      <c r="M7" s="37"/>
      <c r="N7" s="38" t="s">
        <v>115</v>
      </c>
      <c r="O7" s="38" t="s">
        <v>116</v>
      </c>
      <c r="P7" s="38">
        <v>100</v>
      </c>
      <c r="Q7" s="38" t="s">
        <v>115</v>
      </c>
      <c r="R7" s="38">
        <v>0</v>
      </c>
      <c r="S7" s="38" t="s">
        <v>115</v>
      </c>
      <c r="T7" s="38" t="s">
        <v>115</v>
      </c>
      <c r="U7" s="38" t="s">
        <v>115</v>
      </c>
      <c r="V7" s="38">
        <v>5205</v>
      </c>
      <c r="W7" s="38">
        <v>24.53</v>
      </c>
      <c r="X7" s="38">
        <v>212.19</v>
      </c>
      <c r="Y7" s="38">
        <v>4.18</v>
      </c>
      <c r="Z7" s="38">
        <v>35.700000000000003</v>
      </c>
      <c r="AA7" s="38">
        <v>68.260000000000005</v>
      </c>
      <c r="AB7" s="38">
        <v>98.59</v>
      </c>
      <c r="AC7" s="38">
        <v>98.72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t="s">
        <v>115</v>
      </c>
      <c r="BJ7" s="38" t="s">
        <v>115</v>
      </c>
      <c r="BK7" s="38">
        <v>1791.46</v>
      </c>
      <c r="BL7" s="38">
        <v>1826.49</v>
      </c>
      <c r="BM7" s="38">
        <v>1696.96</v>
      </c>
      <c r="BN7" s="38">
        <v>1824.34</v>
      </c>
      <c r="BO7" s="38">
        <v>1604.64</v>
      </c>
      <c r="BP7" s="38">
        <v>728.3</v>
      </c>
      <c r="BQ7" s="38">
        <v>0</v>
      </c>
      <c r="BR7" s="38">
        <v>0</v>
      </c>
      <c r="BS7" s="38">
        <v>0</v>
      </c>
      <c r="BT7" s="38">
        <v>0</v>
      </c>
      <c r="BU7" s="38">
        <v>0</v>
      </c>
      <c r="BV7" s="38">
        <v>51.28</v>
      </c>
      <c r="BW7" s="38">
        <v>48</v>
      </c>
      <c r="BX7" s="38">
        <v>47.23</v>
      </c>
      <c r="BY7" s="38">
        <v>54.16</v>
      </c>
      <c r="BZ7" s="38">
        <v>60.01</v>
      </c>
      <c r="CA7" s="38">
        <v>100.04</v>
      </c>
      <c r="CB7" s="38" t="s">
        <v>115</v>
      </c>
      <c r="CC7" s="38" t="s">
        <v>115</v>
      </c>
      <c r="CD7" s="38" t="s">
        <v>115</v>
      </c>
      <c r="CE7" s="38" t="s">
        <v>115</v>
      </c>
      <c r="CF7" s="38" t="s">
        <v>115</v>
      </c>
      <c r="CG7" s="38">
        <v>311.81</v>
      </c>
      <c r="CH7" s="38">
        <v>334.37</v>
      </c>
      <c r="CI7" s="38">
        <v>351.41</v>
      </c>
      <c r="CJ7" s="38">
        <v>307.56</v>
      </c>
      <c r="CK7" s="38">
        <v>277.67</v>
      </c>
      <c r="CL7" s="38">
        <v>137.82</v>
      </c>
      <c r="CM7" s="38" t="s">
        <v>115</v>
      </c>
      <c r="CN7" s="38" t="s">
        <v>115</v>
      </c>
      <c r="CO7" s="38" t="s">
        <v>115</v>
      </c>
      <c r="CP7" s="38" t="s">
        <v>115</v>
      </c>
      <c r="CQ7" s="38" t="s">
        <v>115</v>
      </c>
      <c r="CR7" s="38">
        <v>41.95</v>
      </c>
      <c r="CS7" s="38">
        <v>40.71</v>
      </c>
      <c r="CT7" s="38">
        <v>43.53</v>
      </c>
      <c r="CU7" s="38">
        <v>39.869999999999997</v>
      </c>
      <c r="CV7" s="38">
        <v>41.28</v>
      </c>
      <c r="CW7" s="38">
        <v>60.09</v>
      </c>
      <c r="CX7" s="38">
        <v>100</v>
      </c>
      <c r="CY7" s="38">
        <v>100</v>
      </c>
      <c r="CZ7" s="38">
        <v>100</v>
      </c>
      <c r="DA7" s="38">
        <v>100</v>
      </c>
      <c r="DB7" s="38">
        <v>100</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